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 codeName="{39D6815B-2028-34A9-64EF-03FDC4A383A5}"/>
  <workbookPr codeName="ThisWorkbook"/>
  <mc:AlternateContent xmlns:mc="http://schemas.openxmlformats.org/markup-compatibility/2006">
    <mc:Choice Requires="x15">
      <x15ac:absPath xmlns:x15ac="http://schemas.microsoft.com/office/spreadsheetml/2010/11/ac" url="U:\LOGISTIQUE BUREAU\Inventaire\Inventaire_Nouveau livre bleu\"/>
    </mc:Choice>
  </mc:AlternateContent>
  <bookViews>
    <workbookView xWindow="0" yWindow="0" windowWidth="28800" windowHeight="12210" activeTab="6"/>
  </bookViews>
  <sheets>
    <sheet name="Sommaire" sheetId="16" r:id="rId1"/>
    <sheet name="Inventaire_Bureau" sheetId="3" r:id="rId2"/>
    <sheet name="Bureau_Entrées" sheetId="9" r:id="rId3"/>
    <sheet name="Bureau_Sorties" sheetId="7" r:id="rId4"/>
    <sheet name="Bureau_Sorties_Commandes TRP" sheetId="15" r:id="rId5"/>
    <sheet name="Ajustement inventaire" sheetId="12" r:id="rId6"/>
    <sheet name="Inventaire TRP" sheetId="10" r:id="rId7"/>
    <sheet name="Suivi - Inventaire TRP" sheetId="14" r:id="rId8"/>
    <sheet name="Noms des TRP &amp; Partenariat" sheetId="13" r:id="rId9"/>
  </sheets>
  <definedNames>
    <definedName name="_xlnm._FilterDatabase" localSheetId="3" hidden="1">Bureau_Sorties!$A$5:$BE$5</definedName>
    <definedName name="_xlnm._FilterDatabase" localSheetId="4" hidden="1">'Bureau_Sorties_Commandes TRP'!$A$5:$AV$5</definedName>
    <definedName name="Ajouter" localSheetId="5">'Ajustement inventaire'!$E$7:$E$452</definedName>
    <definedName name="Ajouter">'Ajustement inventaire'!$E$5</definedName>
    <definedName name="Ajouter_Par_Programme" localSheetId="5">'Ajustement inventaire'!$AL$1</definedName>
    <definedName name="Client" localSheetId="3">Bureau_Sorties!$C$5</definedName>
    <definedName name="Client" localSheetId="4">'Bureau_Sorties_Commandes TRP'!$C$5</definedName>
    <definedName name="Client">'Ajustement inventaire'!$C$5</definedName>
    <definedName name="CODE" localSheetId="5">'Ajustement inventaire'!$A$4</definedName>
    <definedName name="CODE" localSheetId="3">Bureau_Sorties!$A$4</definedName>
    <definedName name="CODE" localSheetId="4">'Bureau_Sorties_Commandes TRP'!$A$4</definedName>
    <definedName name="CSST" localSheetId="3">Bureau_Sorties!$D$5</definedName>
    <definedName name="CSST" localSheetId="4">'Bureau_Sorties_Commandes TRP'!$D$5</definedName>
    <definedName name="Date" localSheetId="3">Bureau_Sorties!$A$5</definedName>
    <definedName name="Date" localSheetId="4">'Bureau_Sorties_Commandes TRP'!$A$5</definedName>
    <definedName name="Date">'Ajustement inventaire'!$A$5</definedName>
    <definedName name="Début_code" localSheetId="5">'Ajustement inventaire'!$F$1</definedName>
    <definedName name="Début_code" localSheetId="3">Bureau_Sorties!$G$1</definedName>
    <definedName name="Début_code" localSheetId="4">'Bureau_Sorties_Commandes TRP'!$G$1</definedName>
    <definedName name="Début_tableau" localSheetId="5">'Ajustement inventaire'!$A$6</definedName>
    <definedName name="Début_tableau" localSheetId="3">Bureau_Sorties!#REF!</definedName>
    <definedName name="Début_tableau" localSheetId="4">'Bureau_Sorties_Commandes TRP'!#REF!</definedName>
    <definedName name="Fin_code" localSheetId="5">'Ajustement inventaire'!$AJ$1</definedName>
    <definedName name="Fin_code" localSheetId="4">'Bureau_Sorties_Commandes TRP'!#REF!</definedName>
    <definedName name="Fin_code">Bureau_Sorties!$AT$1</definedName>
    <definedName name="_xlnm.Print_Titles" localSheetId="5">'Ajustement inventaire'!$1:$6</definedName>
    <definedName name="_xlnm.Print_Titles" localSheetId="2">Bureau_Entrées!$1:$9</definedName>
    <definedName name="_xlnm.Print_Titles" localSheetId="3">Bureau_Sorties!$1:$5</definedName>
    <definedName name="_xlnm.Print_Titles" localSheetId="4">'Bureau_Sorties_Commandes TRP'!$1:$5</definedName>
    <definedName name="Location" localSheetId="4">'Bureau_Sorties_Commandes TRP'!$AM$5</definedName>
    <definedName name="LOCATION" localSheetId="0">Sommaire!$AV$5</definedName>
    <definedName name="Location">Bureau_Sorties!$AV$5</definedName>
    <definedName name="Mode_de__paiement" localSheetId="4">'Bureau_Sorties_Commandes TRP'!$AS$5</definedName>
    <definedName name="Mode_de__paiement">Bureau_Sorties!$BB$5</definedName>
    <definedName name="NBCSST" localSheetId="4">'Bureau_Sorties_Commandes TRP'!$D$6:$D$474</definedName>
    <definedName name="NBCSST">Bureau_Sorties!$D$6:$D$474</definedName>
    <definedName name="NBPRIVÉ" localSheetId="4">'Bureau_Sorties_Commandes TRP'!$F$6:$F$474</definedName>
    <definedName name="NBPRIVÉ">Bureau_Sorties!$F$6:$F$474</definedName>
    <definedName name="NBSAAQ" localSheetId="4">'Bureau_Sorties_Commandes TRP'!$E$6:$E$474</definedName>
    <definedName name="NBSAAQ">Bureau_Sorties!$E$6:$E$474</definedName>
    <definedName name="NomsPrénoms" localSheetId="4">'Bureau_Sorties_Commandes TRP'!$C$6:$C$474</definedName>
    <definedName name="NomsPrénoms">Bureau_Sorties!$C$6:$C$474</definedName>
    <definedName name="Nova" localSheetId="5">'Ajustement inventaire'!$F$5</definedName>
    <definedName name="Nova" localSheetId="4">'Bureau_Sorties_Commandes TRP'!$G$5</definedName>
    <definedName name="Nova">Bureau_Sorties!$G$5</definedName>
    <definedName name="Partenariat">'Ajustement inventaire'!$B$5</definedName>
    <definedName name="Premiere_Ligne_Vide" localSheetId="5">'Ajustement inventaire'!$A$3</definedName>
    <definedName name="Privé" localSheetId="3">Bureau_Sorties!$F$5</definedName>
    <definedName name="Privé" localSheetId="4">'Bureau_Sorties_Commandes TRP'!$F$5</definedName>
    <definedName name="Privé">Bureau_Sorties!$F$5</definedName>
    <definedName name="Retirer" localSheetId="5">'Ajustement inventaire'!$D$5</definedName>
    <definedName name="Retirer">'Ajustement inventaire'!$D$7:$D$452</definedName>
    <definedName name="SAAQ" localSheetId="3">Bureau_Sorties!$E$5</definedName>
    <definedName name="SAAQ" localSheetId="4">'Bureau_Sorties_Commandes TRP'!$E$5</definedName>
    <definedName name="SAAQ">Bureau_Sorties!$E$5</definedName>
    <definedName name="Solde" localSheetId="4">'Bureau_Sorties_Commandes TRP'!$AU$5</definedName>
    <definedName name="SOLDE" localSheetId="0">Sommaire!$AZ$5</definedName>
    <definedName name="Solde">Bureau_Sorties!$BD$5</definedName>
    <definedName name="Soul" localSheetId="5">'Ajustement inventaire'!$G$5</definedName>
    <definedName name="Soul" localSheetId="4">'Bureau_Sorties_Commandes TRP'!$H$5</definedName>
    <definedName name="Soul">Bureau_Sorties!$H$5</definedName>
    <definedName name="table_sortie_colis" localSheetId="5">'Ajustement inventaire'!$A$7:$AK$452</definedName>
    <definedName name="table_sortie_colis" localSheetId="4">'Bureau_Sorties_Commandes TRP'!$A$6:$AV$474</definedName>
    <definedName name="table_sortie_colis">Bureau_Sorties!$A$6:$BE$474</definedName>
    <definedName name="TaxeTPS" localSheetId="4">'Bureau_Sorties_Commandes TRP'!$AN$5</definedName>
    <definedName name="TaxeTPS">Bureau_Sorties!$AW$5</definedName>
    <definedName name="TaxeTVQ" localSheetId="4">'Bureau_Sorties_Commandes TRP'!$AO$5</definedName>
    <definedName name="TaxeTVQ">Bureau_Sorties!$AX$5</definedName>
    <definedName name="Thérapeute" localSheetId="4">'Bureau_Sorties_Commandes TRP'!$B$5</definedName>
    <definedName name="Thérapeute">Bureau_Sorties!$B$5</definedName>
    <definedName name="TOTAL" localSheetId="4">'Bureau_Sorties_Commandes TRP'!$AP$5</definedName>
    <definedName name="TOTAL">Bureau_Sorties!$AY$5</definedName>
    <definedName name="Total_des_ventes">Sommaire!$AY$5</definedName>
    <definedName name="Total_renouvellement" localSheetId="4">'Bureau_Sorties_Commandes TRP'!$AQ$5</definedName>
    <definedName name="Total_renouvellement">Bureau_Sorties!$AZ$5</definedName>
    <definedName name="Total_sortie" localSheetId="5">'Ajustement inventaire'!$A$453</definedName>
    <definedName name="Total_sortie" localSheetId="3">Bureau_Sorties!$A$475</definedName>
    <definedName name="Total_sortie" localSheetId="4">'Bureau_Sorties_Commandes TRP'!$A$475</definedName>
    <definedName name="Vente" localSheetId="4">'Bureau_Sorties_Commandes TRP'!$AL$5</definedName>
    <definedName name="VENTE" localSheetId="0">Sommaire!$AU$5</definedName>
    <definedName name="Vente">Bureau_Sorties!$AU$5</definedName>
    <definedName name="_xlnm.Print_Area" localSheetId="5">'Ajustement inventaire'!$A$1:$AK$456</definedName>
    <definedName name="_xlnm.Print_Area" localSheetId="2">Bureau_Entrées!$A$1:$AQ$107</definedName>
    <definedName name="_xlnm.Print_Area" localSheetId="3">Bureau_Sorties!$A$1:$BE$478</definedName>
    <definedName name="_xlnm.Print_Area" localSheetId="4">'Bureau_Sorties_Commandes TRP'!$A$1:$AV$478</definedName>
    <definedName name="_xlnm.Print_Area" localSheetId="1">Inventaire_Bureau!$A$1:$AS$22</definedName>
    <definedName name="_xlnm.Print_Area" localSheetId="0">Sommaire!$A$1:$AE$18</definedName>
    <definedName name="_xlnm.Print_Area" localSheetId="7">'Suivi - Inventaire TRP'!$A$1:$AH$44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J11" i="3" l="1"/>
  <c r="AK11" i="3"/>
  <c r="AI11" i="3"/>
  <c r="AH11" i="3"/>
  <c r="AF11" i="3"/>
  <c r="AD11" i="3"/>
  <c r="AC11" i="3"/>
  <c r="AA11" i="3"/>
  <c r="Z11" i="3"/>
  <c r="V11" i="3"/>
  <c r="F11" i="3"/>
  <c r="G11" i="3"/>
  <c r="H11" i="3"/>
  <c r="I11" i="3"/>
  <c r="J11" i="3"/>
  <c r="K11" i="3"/>
  <c r="L11" i="3"/>
  <c r="M11" i="3"/>
  <c r="N11" i="3"/>
  <c r="O11" i="3"/>
  <c r="P11" i="3"/>
  <c r="Q11" i="3"/>
  <c r="R11" i="3"/>
  <c r="S11" i="3"/>
  <c r="T11" i="3"/>
  <c r="E11" i="3"/>
  <c r="BH10" i="16"/>
  <c r="BG10" i="16"/>
  <c r="BD10" i="16" l="1"/>
  <c r="BE18" i="16"/>
  <c r="BF17" i="16"/>
  <c r="BG17" i="16" s="1"/>
  <c r="BH17" i="16" s="1"/>
  <c r="BE17" i="16"/>
  <c r="BD17" i="16"/>
  <c r="BC17" i="16"/>
  <c r="BB17" i="16"/>
  <c r="BE16" i="16"/>
  <c r="BC16" i="16"/>
  <c r="BF16" i="16" s="1"/>
  <c r="BG16" i="16" s="1"/>
  <c r="BH16" i="16" s="1"/>
  <c r="BB16" i="16"/>
  <c r="BF15" i="16"/>
  <c r="BG15" i="16" s="1"/>
  <c r="BH15" i="16" s="1"/>
  <c r="BE15" i="16"/>
  <c r="BC15" i="16"/>
  <c r="BD15" i="16" s="1"/>
  <c r="BB15" i="16"/>
  <c r="BF14" i="16"/>
  <c r="BG14" i="16" s="1"/>
  <c r="BH14" i="16" s="1"/>
  <c r="BE14" i="16"/>
  <c r="BC14" i="16"/>
  <c r="BD14" i="16" s="1"/>
  <c r="BB14" i="16"/>
  <c r="BF13" i="16"/>
  <c r="BG13" i="16" s="1"/>
  <c r="BH13" i="16" s="1"/>
  <c r="BE13" i="16"/>
  <c r="BD13" i="16"/>
  <c r="BC13" i="16"/>
  <c r="BB13" i="16"/>
  <c r="BE12" i="16"/>
  <c r="BC12" i="16"/>
  <c r="BF12" i="16" s="1"/>
  <c r="BG12" i="16" s="1"/>
  <c r="BH12" i="16" s="1"/>
  <c r="BB12" i="16"/>
  <c r="BF11" i="16"/>
  <c r="BG11" i="16" s="1"/>
  <c r="BH11" i="16" s="1"/>
  <c r="BE11" i="16"/>
  <c r="BC11" i="16"/>
  <c r="BD11" i="16" s="1"/>
  <c r="BB11" i="16"/>
  <c r="BF9" i="16"/>
  <c r="BG9" i="16" s="1"/>
  <c r="BH9" i="16" s="1"/>
  <c r="BE9" i="16"/>
  <c r="BD9" i="16"/>
  <c r="BC9" i="16"/>
  <c r="BB9" i="16"/>
  <c r="BE8" i="16"/>
  <c r="BC8" i="16"/>
  <c r="BB8" i="16"/>
  <c r="BF7" i="16"/>
  <c r="BG7" i="16" s="1"/>
  <c r="BH7" i="16" s="1"/>
  <c r="BE7" i="16"/>
  <c r="BC7" i="16"/>
  <c r="BD7" i="16" s="1"/>
  <c r="BB7" i="16"/>
  <c r="BF6" i="16"/>
  <c r="BG6" i="16" s="1"/>
  <c r="BH6" i="16" s="1"/>
  <c r="BE6" i="16"/>
  <c r="BC6" i="16"/>
  <c r="BD6" i="16" s="1"/>
  <c r="BB6" i="16"/>
  <c r="BB18" i="16" s="1"/>
  <c r="BD12" i="16" l="1"/>
  <c r="BD16" i="16"/>
  <c r="BC18" i="16"/>
  <c r="BD18" i="16" s="1"/>
  <c r="BD8" i="16"/>
  <c r="B475" i="7" l="1"/>
  <c r="C10" i="16" s="1"/>
  <c r="C18" i="16" s="1"/>
  <c r="AT475" i="15"/>
  <c r="AQ475" i="15"/>
  <c r="AO475" i="15"/>
  <c r="AN475" i="15"/>
  <c r="AM475" i="15"/>
  <c r="AL475" i="15"/>
  <c r="AK475" i="15"/>
  <c r="AJ475" i="15"/>
  <c r="AI475" i="15"/>
  <c r="AH475" i="15"/>
  <c r="AG475" i="15"/>
  <c r="AF475" i="15"/>
  <c r="AE475" i="15"/>
  <c r="AD475" i="15"/>
  <c r="AC475" i="15"/>
  <c r="AB475" i="15"/>
  <c r="AA475" i="15"/>
  <c r="Z475" i="15"/>
  <c r="Y475" i="15"/>
  <c r="X475" i="15"/>
  <c r="W475" i="15"/>
  <c r="V475" i="15"/>
  <c r="U475" i="15"/>
  <c r="T475" i="15"/>
  <c r="S475" i="15"/>
  <c r="R475" i="15"/>
  <c r="Q475" i="15"/>
  <c r="P475" i="15"/>
  <c r="O475" i="15"/>
  <c r="N475" i="15"/>
  <c r="M475" i="15"/>
  <c r="L475" i="15"/>
  <c r="K475" i="15"/>
  <c r="J475" i="15"/>
  <c r="I475" i="15"/>
  <c r="H475" i="15"/>
  <c r="G475" i="15"/>
  <c r="F475" i="15"/>
  <c r="E475" i="15"/>
  <c r="D475" i="15"/>
  <c r="C475" i="15"/>
  <c r="B475" i="15"/>
  <c r="AS474" i="15"/>
  <c r="AR474" i="15"/>
  <c r="AP474" i="15"/>
  <c r="AU474" i="15" s="1"/>
  <c r="AS473" i="15"/>
  <c r="AR473" i="15"/>
  <c r="AP473" i="15"/>
  <c r="AU473" i="15" s="1"/>
  <c r="AS472" i="15"/>
  <c r="AR472" i="15"/>
  <c r="AP472" i="15"/>
  <c r="AU472" i="15" s="1"/>
  <c r="AS471" i="15"/>
  <c r="AR471" i="15"/>
  <c r="AP471" i="15"/>
  <c r="AU471" i="15" s="1"/>
  <c r="AS470" i="15"/>
  <c r="AR470" i="15"/>
  <c r="AP470" i="15"/>
  <c r="AU470" i="15" s="1"/>
  <c r="AS469" i="15"/>
  <c r="AR469" i="15"/>
  <c r="AP469" i="15"/>
  <c r="AU469" i="15" s="1"/>
  <c r="AS468" i="15"/>
  <c r="AR468" i="15"/>
  <c r="AP468" i="15"/>
  <c r="AU468" i="15" s="1"/>
  <c r="AS467" i="15"/>
  <c r="AR467" i="15"/>
  <c r="AP467" i="15"/>
  <c r="AU467" i="15" s="1"/>
  <c r="AS466" i="15"/>
  <c r="AR466" i="15"/>
  <c r="AP466" i="15"/>
  <c r="AU466" i="15" s="1"/>
  <c r="AS465" i="15"/>
  <c r="AR465" i="15"/>
  <c r="AP465" i="15"/>
  <c r="AU465" i="15" s="1"/>
  <c r="AS464" i="15"/>
  <c r="AR464" i="15"/>
  <c r="AP464" i="15"/>
  <c r="AU464" i="15" s="1"/>
  <c r="AS463" i="15"/>
  <c r="AR463" i="15"/>
  <c r="AP463" i="15"/>
  <c r="AU463" i="15" s="1"/>
  <c r="AS462" i="15"/>
  <c r="AR462" i="15"/>
  <c r="AP462" i="15"/>
  <c r="AU462" i="15" s="1"/>
  <c r="AS461" i="15"/>
  <c r="AR461" i="15"/>
  <c r="AP461" i="15"/>
  <c r="AU461" i="15" s="1"/>
  <c r="AS460" i="15"/>
  <c r="AR460" i="15"/>
  <c r="AP460" i="15"/>
  <c r="AU460" i="15" s="1"/>
  <c r="AS459" i="15"/>
  <c r="AR459" i="15"/>
  <c r="AP459" i="15"/>
  <c r="AU459" i="15" s="1"/>
  <c r="AS458" i="15"/>
  <c r="AR458" i="15"/>
  <c r="AP458" i="15"/>
  <c r="AU458" i="15" s="1"/>
  <c r="AS457" i="15"/>
  <c r="AR457" i="15"/>
  <c r="AP457" i="15"/>
  <c r="AU457" i="15" s="1"/>
  <c r="AS456" i="15"/>
  <c r="AR456" i="15"/>
  <c r="AP456" i="15"/>
  <c r="AU456" i="15" s="1"/>
  <c r="AS455" i="15"/>
  <c r="AR455" i="15"/>
  <c r="AP455" i="15"/>
  <c r="AU455" i="15" s="1"/>
  <c r="AS454" i="15"/>
  <c r="AR454" i="15"/>
  <c r="AP454" i="15"/>
  <c r="AU454" i="15" s="1"/>
  <c r="AS453" i="15"/>
  <c r="AR453" i="15"/>
  <c r="AP453" i="15"/>
  <c r="AU453" i="15" s="1"/>
  <c r="AS452" i="15"/>
  <c r="AR452" i="15"/>
  <c r="AP452" i="15"/>
  <c r="AU452" i="15" s="1"/>
  <c r="AS451" i="15"/>
  <c r="AR451" i="15"/>
  <c r="AP451" i="15"/>
  <c r="AU451" i="15" s="1"/>
  <c r="AS450" i="15"/>
  <c r="AR450" i="15"/>
  <c r="AP450" i="15"/>
  <c r="AU450" i="15" s="1"/>
  <c r="AS449" i="15"/>
  <c r="AR449" i="15"/>
  <c r="AP449" i="15"/>
  <c r="AU449" i="15" s="1"/>
  <c r="AS448" i="15"/>
  <c r="AR448" i="15"/>
  <c r="AP448" i="15"/>
  <c r="AU448" i="15" s="1"/>
  <c r="AS447" i="15"/>
  <c r="AR447" i="15"/>
  <c r="AP447" i="15"/>
  <c r="AU447" i="15" s="1"/>
  <c r="AS446" i="15"/>
  <c r="AR446" i="15"/>
  <c r="AP446" i="15"/>
  <c r="AU446" i="15" s="1"/>
  <c r="AS445" i="15"/>
  <c r="AR445" i="15"/>
  <c r="AP445" i="15"/>
  <c r="AU445" i="15" s="1"/>
  <c r="AS444" i="15"/>
  <c r="AR444" i="15"/>
  <c r="AP444" i="15"/>
  <c r="AU444" i="15" s="1"/>
  <c r="AS443" i="15"/>
  <c r="AR443" i="15"/>
  <c r="AP443" i="15"/>
  <c r="AU443" i="15" s="1"/>
  <c r="AS442" i="15"/>
  <c r="AR442" i="15"/>
  <c r="AP442" i="15"/>
  <c r="AU442" i="15" s="1"/>
  <c r="AS441" i="15"/>
  <c r="AR441" i="15"/>
  <c r="AP441" i="15"/>
  <c r="AU441" i="15" s="1"/>
  <c r="AS440" i="15"/>
  <c r="AR440" i="15"/>
  <c r="AP440" i="15"/>
  <c r="AU440" i="15" s="1"/>
  <c r="AS439" i="15"/>
  <c r="AR439" i="15"/>
  <c r="AP439" i="15"/>
  <c r="AU439" i="15" s="1"/>
  <c r="AS438" i="15"/>
  <c r="AR438" i="15"/>
  <c r="AP438" i="15"/>
  <c r="AU438" i="15" s="1"/>
  <c r="AS437" i="15"/>
  <c r="AR437" i="15"/>
  <c r="AP437" i="15"/>
  <c r="AU437" i="15" s="1"/>
  <c r="AS436" i="15"/>
  <c r="AR436" i="15"/>
  <c r="AP436" i="15"/>
  <c r="AU436" i="15" s="1"/>
  <c r="AS435" i="15"/>
  <c r="AR435" i="15"/>
  <c r="AP435" i="15"/>
  <c r="AU435" i="15" s="1"/>
  <c r="AS434" i="15"/>
  <c r="AR434" i="15"/>
  <c r="AP434" i="15"/>
  <c r="AU434" i="15" s="1"/>
  <c r="AS433" i="15"/>
  <c r="AR433" i="15"/>
  <c r="AP433" i="15"/>
  <c r="AU433" i="15" s="1"/>
  <c r="AS432" i="15"/>
  <c r="AR432" i="15"/>
  <c r="AP432" i="15"/>
  <c r="AU432" i="15" s="1"/>
  <c r="AS431" i="15"/>
  <c r="AR431" i="15"/>
  <c r="AP431" i="15"/>
  <c r="AU431" i="15" s="1"/>
  <c r="AS430" i="15"/>
  <c r="AR430" i="15"/>
  <c r="AP430" i="15"/>
  <c r="AU430" i="15" s="1"/>
  <c r="AS429" i="15"/>
  <c r="AR429" i="15"/>
  <c r="AP429" i="15"/>
  <c r="AU429" i="15" s="1"/>
  <c r="AS428" i="15"/>
  <c r="AR428" i="15"/>
  <c r="AP428" i="15"/>
  <c r="AU428" i="15" s="1"/>
  <c r="AS427" i="15"/>
  <c r="AR427" i="15"/>
  <c r="AP427" i="15"/>
  <c r="AU427" i="15" s="1"/>
  <c r="AS426" i="15"/>
  <c r="AR426" i="15"/>
  <c r="AP426" i="15"/>
  <c r="AU426" i="15" s="1"/>
  <c r="AS425" i="15"/>
  <c r="AR425" i="15"/>
  <c r="AP425" i="15"/>
  <c r="AU425" i="15" s="1"/>
  <c r="AS424" i="15"/>
  <c r="AR424" i="15"/>
  <c r="AP424" i="15"/>
  <c r="AU424" i="15" s="1"/>
  <c r="AS423" i="15"/>
  <c r="AR423" i="15"/>
  <c r="AP423" i="15"/>
  <c r="AU423" i="15" s="1"/>
  <c r="AS422" i="15"/>
  <c r="AR422" i="15"/>
  <c r="AP422" i="15"/>
  <c r="AU422" i="15" s="1"/>
  <c r="AS421" i="15"/>
  <c r="AR421" i="15"/>
  <c r="AP421" i="15"/>
  <c r="AU421" i="15" s="1"/>
  <c r="AS420" i="15"/>
  <c r="AR420" i="15"/>
  <c r="AP420" i="15"/>
  <c r="AU420" i="15" s="1"/>
  <c r="AS419" i="15"/>
  <c r="AR419" i="15"/>
  <c r="AP419" i="15"/>
  <c r="AU419" i="15" s="1"/>
  <c r="AS418" i="15"/>
  <c r="AR418" i="15"/>
  <c r="AP418" i="15"/>
  <c r="AU418" i="15" s="1"/>
  <c r="AS417" i="15"/>
  <c r="AR417" i="15"/>
  <c r="AP417" i="15"/>
  <c r="AU417" i="15" s="1"/>
  <c r="AS416" i="15"/>
  <c r="AR416" i="15"/>
  <c r="AP416" i="15"/>
  <c r="AU416" i="15" s="1"/>
  <c r="AS415" i="15"/>
  <c r="AR415" i="15"/>
  <c r="AP415" i="15"/>
  <c r="AU415" i="15" s="1"/>
  <c r="AS414" i="15"/>
  <c r="AR414" i="15"/>
  <c r="AP414" i="15"/>
  <c r="AU414" i="15" s="1"/>
  <c r="AS413" i="15"/>
  <c r="AR413" i="15"/>
  <c r="AP413" i="15"/>
  <c r="AU413" i="15" s="1"/>
  <c r="AS412" i="15"/>
  <c r="AR412" i="15"/>
  <c r="AP412" i="15"/>
  <c r="AU412" i="15" s="1"/>
  <c r="AS411" i="15"/>
  <c r="AR411" i="15"/>
  <c r="AP411" i="15"/>
  <c r="AU411" i="15" s="1"/>
  <c r="AS410" i="15"/>
  <c r="AR410" i="15"/>
  <c r="AP410" i="15"/>
  <c r="AU410" i="15" s="1"/>
  <c r="AS409" i="15"/>
  <c r="AR409" i="15"/>
  <c r="AP409" i="15"/>
  <c r="AU409" i="15" s="1"/>
  <c r="AS408" i="15"/>
  <c r="AR408" i="15"/>
  <c r="AP408" i="15"/>
  <c r="AU408" i="15" s="1"/>
  <c r="AS407" i="15"/>
  <c r="AR407" i="15"/>
  <c r="AP407" i="15"/>
  <c r="AU407" i="15" s="1"/>
  <c r="AS406" i="15"/>
  <c r="AR406" i="15"/>
  <c r="AP406" i="15"/>
  <c r="AU406" i="15" s="1"/>
  <c r="AS405" i="15"/>
  <c r="AR405" i="15"/>
  <c r="AP405" i="15"/>
  <c r="AU405" i="15" s="1"/>
  <c r="AS404" i="15"/>
  <c r="AR404" i="15"/>
  <c r="AP404" i="15"/>
  <c r="AU404" i="15" s="1"/>
  <c r="AS403" i="15"/>
  <c r="AR403" i="15"/>
  <c r="AP403" i="15"/>
  <c r="AU403" i="15" s="1"/>
  <c r="AS402" i="15"/>
  <c r="AR402" i="15"/>
  <c r="AP402" i="15"/>
  <c r="AU402" i="15" s="1"/>
  <c r="AS401" i="15"/>
  <c r="AR401" i="15"/>
  <c r="AP401" i="15"/>
  <c r="AU401" i="15" s="1"/>
  <c r="AS400" i="15"/>
  <c r="AR400" i="15"/>
  <c r="AP400" i="15"/>
  <c r="AU400" i="15" s="1"/>
  <c r="AS399" i="15"/>
  <c r="AR399" i="15"/>
  <c r="AP399" i="15"/>
  <c r="AU399" i="15" s="1"/>
  <c r="AS398" i="15"/>
  <c r="AR398" i="15"/>
  <c r="AP398" i="15"/>
  <c r="AU398" i="15" s="1"/>
  <c r="AS397" i="15"/>
  <c r="AR397" i="15"/>
  <c r="AP397" i="15"/>
  <c r="AU397" i="15" s="1"/>
  <c r="AS396" i="15"/>
  <c r="AR396" i="15"/>
  <c r="AP396" i="15"/>
  <c r="AU396" i="15" s="1"/>
  <c r="AS395" i="15"/>
  <c r="AR395" i="15"/>
  <c r="AP395" i="15"/>
  <c r="AU395" i="15" s="1"/>
  <c r="AS394" i="15"/>
  <c r="AR394" i="15"/>
  <c r="AP394" i="15"/>
  <c r="AU394" i="15" s="1"/>
  <c r="AS393" i="15"/>
  <c r="AR393" i="15"/>
  <c r="AP393" i="15"/>
  <c r="AU393" i="15" s="1"/>
  <c r="AS392" i="15"/>
  <c r="AR392" i="15"/>
  <c r="AP392" i="15"/>
  <c r="AU392" i="15" s="1"/>
  <c r="AS391" i="15"/>
  <c r="AR391" i="15"/>
  <c r="AP391" i="15"/>
  <c r="AU391" i="15" s="1"/>
  <c r="AS390" i="15"/>
  <c r="AR390" i="15"/>
  <c r="AP390" i="15"/>
  <c r="AU390" i="15" s="1"/>
  <c r="AS389" i="15"/>
  <c r="AR389" i="15"/>
  <c r="AP389" i="15"/>
  <c r="AU389" i="15" s="1"/>
  <c r="AS388" i="15"/>
  <c r="AR388" i="15"/>
  <c r="AP388" i="15"/>
  <c r="AU388" i="15" s="1"/>
  <c r="AS387" i="15"/>
  <c r="AR387" i="15"/>
  <c r="AP387" i="15"/>
  <c r="AU387" i="15" s="1"/>
  <c r="AS386" i="15"/>
  <c r="AR386" i="15"/>
  <c r="AP386" i="15"/>
  <c r="AU386" i="15" s="1"/>
  <c r="AS385" i="15"/>
  <c r="AR385" i="15"/>
  <c r="AP385" i="15"/>
  <c r="AU385" i="15" s="1"/>
  <c r="AS384" i="15"/>
  <c r="AR384" i="15"/>
  <c r="AP384" i="15"/>
  <c r="AU384" i="15" s="1"/>
  <c r="AS383" i="15"/>
  <c r="AR383" i="15"/>
  <c r="AP383" i="15"/>
  <c r="AU383" i="15" s="1"/>
  <c r="AS382" i="15"/>
  <c r="AR382" i="15"/>
  <c r="AP382" i="15"/>
  <c r="AU382" i="15" s="1"/>
  <c r="AS381" i="15"/>
  <c r="AR381" i="15"/>
  <c r="AP381" i="15"/>
  <c r="AU381" i="15" s="1"/>
  <c r="AS380" i="15"/>
  <c r="AR380" i="15"/>
  <c r="AP380" i="15"/>
  <c r="AU380" i="15" s="1"/>
  <c r="AS379" i="15"/>
  <c r="AR379" i="15"/>
  <c r="AP379" i="15"/>
  <c r="AU379" i="15" s="1"/>
  <c r="AS378" i="15"/>
  <c r="AR378" i="15"/>
  <c r="AP378" i="15"/>
  <c r="AU378" i="15" s="1"/>
  <c r="AS377" i="15"/>
  <c r="AR377" i="15"/>
  <c r="AP377" i="15"/>
  <c r="AU377" i="15" s="1"/>
  <c r="AS376" i="15"/>
  <c r="AR376" i="15"/>
  <c r="AP376" i="15"/>
  <c r="AU376" i="15" s="1"/>
  <c r="AS375" i="15"/>
  <c r="AR375" i="15"/>
  <c r="AP375" i="15"/>
  <c r="AU375" i="15" s="1"/>
  <c r="AS374" i="15"/>
  <c r="AR374" i="15"/>
  <c r="AP374" i="15"/>
  <c r="AU374" i="15" s="1"/>
  <c r="AS373" i="15"/>
  <c r="AR373" i="15"/>
  <c r="AP373" i="15"/>
  <c r="AU373" i="15" s="1"/>
  <c r="AS372" i="15"/>
  <c r="AR372" i="15"/>
  <c r="AP372" i="15"/>
  <c r="AU372" i="15" s="1"/>
  <c r="AS371" i="15"/>
  <c r="AR371" i="15"/>
  <c r="AP371" i="15"/>
  <c r="AU371" i="15" s="1"/>
  <c r="AS370" i="15"/>
  <c r="AR370" i="15"/>
  <c r="AP370" i="15"/>
  <c r="AU370" i="15" s="1"/>
  <c r="AS369" i="15"/>
  <c r="AR369" i="15"/>
  <c r="AP369" i="15"/>
  <c r="AU369" i="15" s="1"/>
  <c r="AS368" i="15"/>
  <c r="AR368" i="15"/>
  <c r="AP368" i="15"/>
  <c r="AU368" i="15" s="1"/>
  <c r="AS367" i="15"/>
  <c r="AR367" i="15"/>
  <c r="AP367" i="15"/>
  <c r="AU367" i="15" s="1"/>
  <c r="AS366" i="15"/>
  <c r="AR366" i="15"/>
  <c r="AP366" i="15"/>
  <c r="AU366" i="15" s="1"/>
  <c r="AS365" i="15"/>
  <c r="AR365" i="15"/>
  <c r="AP365" i="15"/>
  <c r="AU365" i="15" s="1"/>
  <c r="AS364" i="15"/>
  <c r="AR364" i="15"/>
  <c r="AP364" i="15"/>
  <c r="AU364" i="15" s="1"/>
  <c r="AS363" i="15"/>
  <c r="AR363" i="15"/>
  <c r="AP363" i="15"/>
  <c r="AU363" i="15" s="1"/>
  <c r="AS362" i="15"/>
  <c r="AR362" i="15"/>
  <c r="AP362" i="15"/>
  <c r="AU362" i="15" s="1"/>
  <c r="AS361" i="15"/>
  <c r="AR361" i="15"/>
  <c r="AP361" i="15"/>
  <c r="AU361" i="15" s="1"/>
  <c r="AS360" i="15"/>
  <c r="AR360" i="15"/>
  <c r="AP360" i="15"/>
  <c r="AU360" i="15" s="1"/>
  <c r="AS359" i="15"/>
  <c r="AR359" i="15"/>
  <c r="AP359" i="15"/>
  <c r="AU359" i="15" s="1"/>
  <c r="AS358" i="15"/>
  <c r="AR358" i="15"/>
  <c r="AP358" i="15"/>
  <c r="AU358" i="15" s="1"/>
  <c r="AS357" i="15"/>
  <c r="AR357" i="15"/>
  <c r="AP357" i="15"/>
  <c r="AU357" i="15" s="1"/>
  <c r="AS356" i="15"/>
  <c r="AR356" i="15"/>
  <c r="AP356" i="15"/>
  <c r="AU356" i="15" s="1"/>
  <c r="AS355" i="15"/>
  <c r="AR355" i="15"/>
  <c r="AP355" i="15"/>
  <c r="AU355" i="15" s="1"/>
  <c r="AS354" i="15"/>
  <c r="AR354" i="15"/>
  <c r="AP354" i="15"/>
  <c r="AU354" i="15" s="1"/>
  <c r="AS353" i="15"/>
  <c r="AR353" i="15"/>
  <c r="AP353" i="15"/>
  <c r="AU353" i="15" s="1"/>
  <c r="AS352" i="15"/>
  <c r="AR352" i="15"/>
  <c r="AP352" i="15"/>
  <c r="AU352" i="15" s="1"/>
  <c r="AS351" i="15"/>
  <c r="AR351" i="15"/>
  <c r="AP351" i="15"/>
  <c r="AU351" i="15" s="1"/>
  <c r="AS350" i="15"/>
  <c r="AR350" i="15"/>
  <c r="AP350" i="15"/>
  <c r="AU350" i="15" s="1"/>
  <c r="AS349" i="15"/>
  <c r="AR349" i="15"/>
  <c r="AP349" i="15"/>
  <c r="AU349" i="15" s="1"/>
  <c r="AS348" i="15"/>
  <c r="AR348" i="15"/>
  <c r="AP348" i="15"/>
  <c r="AU348" i="15" s="1"/>
  <c r="AS347" i="15"/>
  <c r="AR347" i="15"/>
  <c r="AP347" i="15"/>
  <c r="AU347" i="15" s="1"/>
  <c r="AS346" i="15"/>
  <c r="AR346" i="15"/>
  <c r="AP346" i="15"/>
  <c r="AU346" i="15" s="1"/>
  <c r="AS345" i="15"/>
  <c r="AR345" i="15"/>
  <c r="AP345" i="15"/>
  <c r="AU345" i="15" s="1"/>
  <c r="AS344" i="15"/>
  <c r="AR344" i="15"/>
  <c r="AP344" i="15"/>
  <c r="AU344" i="15" s="1"/>
  <c r="AS343" i="15"/>
  <c r="AR343" i="15"/>
  <c r="AP343" i="15"/>
  <c r="AU343" i="15" s="1"/>
  <c r="AS342" i="15"/>
  <c r="AR342" i="15"/>
  <c r="AP342" i="15"/>
  <c r="AU342" i="15" s="1"/>
  <c r="AS341" i="15"/>
  <c r="AR341" i="15"/>
  <c r="AP341" i="15"/>
  <c r="AU341" i="15" s="1"/>
  <c r="AS340" i="15"/>
  <c r="AR340" i="15"/>
  <c r="AP340" i="15"/>
  <c r="AU340" i="15" s="1"/>
  <c r="AS339" i="15"/>
  <c r="AR339" i="15"/>
  <c r="AP339" i="15"/>
  <c r="AU339" i="15" s="1"/>
  <c r="AS338" i="15"/>
  <c r="AR338" i="15"/>
  <c r="AP338" i="15"/>
  <c r="AU338" i="15" s="1"/>
  <c r="AS337" i="15"/>
  <c r="AR337" i="15"/>
  <c r="AP337" i="15"/>
  <c r="AU337" i="15" s="1"/>
  <c r="AS336" i="15"/>
  <c r="AR336" i="15"/>
  <c r="AP336" i="15"/>
  <c r="AU336" i="15" s="1"/>
  <c r="AS335" i="15"/>
  <c r="AR335" i="15"/>
  <c r="AP335" i="15"/>
  <c r="AU335" i="15" s="1"/>
  <c r="AS334" i="15"/>
  <c r="AR334" i="15"/>
  <c r="AP334" i="15"/>
  <c r="AU334" i="15" s="1"/>
  <c r="AS333" i="15"/>
  <c r="AR333" i="15"/>
  <c r="AP333" i="15"/>
  <c r="AU333" i="15" s="1"/>
  <c r="AS332" i="15"/>
  <c r="AR332" i="15"/>
  <c r="AP332" i="15"/>
  <c r="AU332" i="15" s="1"/>
  <c r="AS331" i="15"/>
  <c r="AR331" i="15"/>
  <c r="AP331" i="15"/>
  <c r="AU331" i="15" s="1"/>
  <c r="AS330" i="15"/>
  <c r="AR330" i="15"/>
  <c r="AP330" i="15"/>
  <c r="AU330" i="15" s="1"/>
  <c r="AS329" i="15"/>
  <c r="AR329" i="15"/>
  <c r="AP329" i="15"/>
  <c r="AU329" i="15" s="1"/>
  <c r="AS328" i="15"/>
  <c r="AR328" i="15"/>
  <c r="AP328" i="15"/>
  <c r="AU328" i="15" s="1"/>
  <c r="AS327" i="15"/>
  <c r="AR327" i="15"/>
  <c r="AP327" i="15"/>
  <c r="AU327" i="15" s="1"/>
  <c r="AS326" i="15"/>
  <c r="AR326" i="15"/>
  <c r="AP326" i="15"/>
  <c r="AU326" i="15" s="1"/>
  <c r="AS325" i="15"/>
  <c r="AR325" i="15"/>
  <c r="AP325" i="15"/>
  <c r="AU325" i="15" s="1"/>
  <c r="AS324" i="15"/>
  <c r="AR324" i="15"/>
  <c r="AP324" i="15"/>
  <c r="AU324" i="15" s="1"/>
  <c r="AS323" i="15"/>
  <c r="AR323" i="15"/>
  <c r="AP323" i="15"/>
  <c r="AU323" i="15" s="1"/>
  <c r="AS322" i="15"/>
  <c r="AR322" i="15"/>
  <c r="AP322" i="15"/>
  <c r="AU322" i="15" s="1"/>
  <c r="AS321" i="15"/>
  <c r="AR321" i="15"/>
  <c r="AP321" i="15"/>
  <c r="AU321" i="15" s="1"/>
  <c r="AS320" i="15"/>
  <c r="AR320" i="15"/>
  <c r="AP320" i="15"/>
  <c r="AU320" i="15" s="1"/>
  <c r="AS319" i="15"/>
  <c r="AR319" i="15"/>
  <c r="AP319" i="15"/>
  <c r="AU319" i="15" s="1"/>
  <c r="AS318" i="15"/>
  <c r="AR318" i="15"/>
  <c r="AP318" i="15"/>
  <c r="AU318" i="15" s="1"/>
  <c r="AS317" i="15"/>
  <c r="AR317" i="15"/>
  <c r="AP317" i="15"/>
  <c r="AU317" i="15" s="1"/>
  <c r="AS316" i="15"/>
  <c r="AR316" i="15"/>
  <c r="AP316" i="15"/>
  <c r="AU316" i="15" s="1"/>
  <c r="AS315" i="15"/>
  <c r="AR315" i="15"/>
  <c r="AP315" i="15"/>
  <c r="AU315" i="15" s="1"/>
  <c r="AS314" i="15"/>
  <c r="AR314" i="15"/>
  <c r="AP314" i="15"/>
  <c r="AU314" i="15" s="1"/>
  <c r="AS313" i="15"/>
  <c r="AR313" i="15"/>
  <c r="AP313" i="15"/>
  <c r="AU313" i="15" s="1"/>
  <c r="AS312" i="15"/>
  <c r="AR312" i="15"/>
  <c r="AP312" i="15"/>
  <c r="AU312" i="15" s="1"/>
  <c r="AS311" i="15"/>
  <c r="AR311" i="15"/>
  <c r="AP311" i="15"/>
  <c r="AU311" i="15" s="1"/>
  <c r="AS310" i="15"/>
  <c r="AR310" i="15"/>
  <c r="AP310" i="15"/>
  <c r="AU310" i="15" s="1"/>
  <c r="AS309" i="15"/>
  <c r="AR309" i="15"/>
  <c r="AP309" i="15"/>
  <c r="AU309" i="15" s="1"/>
  <c r="AS308" i="15"/>
  <c r="AR308" i="15"/>
  <c r="AP308" i="15"/>
  <c r="AU308" i="15" s="1"/>
  <c r="AS307" i="15"/>
  <c r="AR307" i="15"/>
  <c r="AP307" i="15"/>
  <c r="AU307" i="15" s="1"/>
  <c r="AS306" i="15"/>
  <c r="AR306" i="15"/>
  <c r="AP306" i="15"/>
  <c r="AU306" i="15" s="1"/>
  <c r="AS305" i="15"/>
  <c r="AR305" i="15"/>
  <c r="AP305" i="15"/>
  <c r="AU305" i="15" s="1"/>
  <c r="AS304" i="15"/>
  <c r="AR304" i="15"/>
  <c r="AP304" i="15"/>
  <c r="AU304" i="15" s="1"/>
  <c r="AS303" i="15"/>
  <c r="AR303" i="15"/>
  <c r="AP303" i="15"/>
  <c r="AU303" i="15" s="1"/>
  <c r="AS302" i="15"/>
  <c r="AR302" i="15"/>
  <c r="AP302" i="15"/>
  <c r="AU302" i="15" s="1"/>
  <c r="AS301" i="15"/>
  <c r="AR301" i="15"/>
  <c r="AP301" i="15"/>
  <c r="AU301" i="15" s="1"/>
  <c r="AS300" i="15"/>
  <c r="AR300" i="15"/>
  <c r="AP300" i="15"/>
  <c r="AU300" i="15" s="1"/>
  <c r="AS299" i="15"/>
  <c r="AR299" i="15"/>
  <c r="AP299" i="15"/>
  <c r="AU299" i="15" s="1"/>
  <c r="AS298" i="15"/>
  <c r="AR298" i="15"/>
  <c r="AP298" i="15"/>
  <c r="AU298" i="15" s="1"/>
  <c r="AS297" i="15"/>
  <c r="AR297" i="15"/>
  <c r="AP297" i="15"/>
  <c r="AU297" i="15" s="1"/>
  <c r="AS296" i="15"/>
  <c r="AR296" i="15"/>
  <c r="AP296" i="15"/>
  <c r="AU296" i="15" s="1"/>
  <c r="AS295" i="15"/>
  <c r="AR295" i="15"/>
  <c r="AP295" i="15"/>
  <c r="AU295" i="15" s="1"/>
  <c r="AS294" i="15"/>
  <c r="AR294" i="15"/>
  <c r="AP294" i="15"/>
  <c r="AU294" i="15" s="1"/>
  <c r="AS293" i="15"/>
  <c r="AR293" i="15"/>
  <c r="AP293" i="15"/>
  <c r="AU293" i="15" s="1"/>
  <c r="AS292" i="15"/>
  <c r="AR292" i="15"/>
  <c r="AP292" i="15"/>
  <c r="AU292" i="15" s="1"/>
  <c r="AS291" i="15"/>
  <c r="AR291" i="15"/>
  <c r="AP291" i="15"/>
  <c r="AU291" i="15" s="1"/>
  <c r="AS290" i="15"/>
  <c r="AR290" i="15"/>
  <c r="AP290" i="15"/>
  <c r="AU290" i="15" s="1"/>
  <c r="AS289" i="15"/>
  <c r="AR289" i="15"/>
  <c r="AP289" i="15"/>
  <c r="AU289" i="15" s="1"/>
  <c r="AS288" i="15"/>
  <c r="AR288" i="15"/>
  <c r="AP288" i="15"/>
  <c r="AU288" i="15" s="1"/>
  <c r="AS287" i="15"/>
  <c r="AR287" i="15"/>
  <c r="AP287" i="15"/>
  <c r="AU287" i="15" s="1"/>
  <c r="AS286" i="15"/>
  <c r="AR286" i="15"/>
  <c r="AP286" i="15"/>
  <c r="AU286" i="15" s="1"/>
  <c r="AS285" i="15"/>
  <c r="AR285" i="15"/>
  <c r="AP285" i="15"/>
  <c r="AU285" i="15" s="1"/>
  <c r="AS284" i="15"/>
  <c r="AR284" i="15"/>
  <c r="AP284" i="15"/>
  <c r="AU284" i="15" s="1"/>
  <c r="AS283" i="15"/>
  <c r="AR283" i="15"/>
  <c r="AP283" i="15"/>
  <c r="AU283" i="15" s="1"/>
  <c r="AS282" i="15"/>
  <c r="AR282" i="15"/>
  <c r="AP282" i="15"/>
  <c r="AU282" i="15" s="1"/>
  <c r="AS281" i="15"/>
  <c r="AR281" i="15"/>
  <c r="AP281" i="15"/>
  <c r="AU281" i="15" s="1"/>
  <c r="AS280" i="15"/>
  <c r="AR280" i="15"/>
  <c r="AP280" i="15"/>
  <c r="AU280" i="15" s="1"/>
  <c r="AS279" i="15"/>
  <c r="AR279" i="15"/>
  <c r="AP279" i="15"/>
  <c r="AU279" i="15" s="1"/>
  <c r="AS278" i="15"/>
  <c r="AR278" i="15"/>
  <c r="AP278" i="15"/>
  <c r="AU278" i="15" s="1"/>
  <c r="AS277" i="15"/>
  <c r="AR277" i="15"/>
  <c r="AP277" i="15"/>
  <c r="AU277" i="15" s="1"/>
  <c r="AS276" i="15"/>
  <c r="AR276" i="15"/>
  <c r="AP276" i="15"/>
  <c r="AU276" i="15" s="1"/>
  <c r="AS275" i="15"/>
  <c r="AR275" i="15"/>
  <c r="AP275" i="15"/>
  <c r="AU275" i="15" s="1"/>
  <c r="AS274" i="15"/>
  <c r="AR274" i="15"/>
  <c r="AP274" i="15"/>
  <c r="AU274" i="15" s="1"/>
  <c r="AS273" i="15"/>
  <c r="AR273" i="15"/>
  <c r="AP273" i="15"/>
  <c r="AU273" i="15" s="1"/>
  <c r="AS272" i="15"/>
  <c r="AR272" i="15"/>
  <c r="AP272" i="15"/>
  <c r="AU272" i="15" s="1"/>
  <c r="AS271" i="15"/>
  <c r="AR271" i="15"/>
  <c r="AP271" i="15"/>
  <c r="AU271" i="15" s="1"/>
  <c r="AS270" i="15"/>
  <c r="AR270" i="15"/>
  <c r="AP270" i="15"/>
  <c r="AU270" i="15" s="1"/>
  <c r="AS269" i="15"/>
  <c r="AR269" i="15"/>
  <c r="AP269" i="15"/>
  <c r="AU269" i="15" s="1"/>
  <c r="AS268" i="15"/>
  <c r="AR268" i="15"/>
  <c r="AP268" i="15"/>
  <c r="AU268" i="15" s="1"/>
  <c r="AS267" i="15"/>
  <c r="AR267" i="15"/>
  <c r="AP267" i="15"/>
  <c r="AU267" i="15" s="1"/>
  <c r="AS266" i="15"/>
  <c r="AR266" i="15"/>
  <c r="AP266" i="15"/>
  <c r="AU266" i="15" s="1"/>
  <c r="AS265" i="15"/>
  <c r="AR265" i="15"/>
  <c r="AP265" i="15"/>
  <c r="AU265" i="15" s="1"/>
  <c r="AS264" i="15"/>
  <c r="AR264" i="15"/>
  <c r="AP264" i="15"/>
  <c r="AU264" i="15" s="1"/>
  <c r="AS263" i="15"/>
  <c r="AR263" i="15"/>
  <c r="AP263" i="15"/>
  <c r="AU263" i="15" s="1"/>
  <c r="AS262" i="15"/>
  <c r="AR262" i="15"/>
  <c r="AP262" i="15"/>
  <c r="AU262" i="15" s="1"/>
  <c r="AS261" i="15"/>
  <c r="AR261" i="15"/>
  <c r="AP261" i="15"/>
  <c r="AU261" i="15" s="1"/>
  <c r="AS260" i="15"/>
  <c r="AR260" i="15"/>
  <c r="AP260" i="15"/>
  <c r="AU260" i="15" s="1"/>
  <c r="AS259" i="15"/>
  <c r="AR259" i="15"/>
  <c r="AP259" i="15"/>
  <c r="AU259" i="15" s="1"/>
  <c r="AS258" i="15"/>
  <c r="AR258" i="15"/>
  <c r="AP258" i="15"/>
  <c r="AU258" i="15" s="1"/>
  <c r="AS257" i="15"/>
  <c r="AR257" i="15"/>
  <c r="AP257" i="15"/>
  <c r="AU257" i="15" s="1"/>
  <c r="AS256" i="15"/>
  <c r="AR256" i="15"/>
  <c r="AP256" i="15"/>
  <c r="AU256" i="15" s="1"/>
  <c r="AS255" i="15"/>
  <c r="AR255" i="15"/>
  <c r="AP255" i="15"/>
  <c r="AU255" i="15" s="1"/>
  <c r="AS254" i="15"/>
  <c r="AR254" i="15"/>
  <c r="AP254" i="15"/>
  <c r="AU254" i="15" s="1"/>
  <c r="AS253" i="15"/>
  <c r="AR253" i="15"/>
  <c r="AP253" i="15"/>
  <c r="AU253" i="15" s="1"/>
  <c r="AS252" i="15"/>
  <c r="AR252" i="15"/>
  <c r="AP252" i="15"/>
  <c r="AU252" i="15" s="1"/>
  <c r="AS251" i="15"/>
  <c r="AR251" i="15"/>
  <c r="AP251" i="15"/>
  <c r="AU251" i="15" s="1"/>
  <c r="AS250" i="15"/>
  <c r="AR250" i="15"/>
  <c r="AP250" i="15"/>
  <c r="AU250" i="15" s="1"/>
  <c r="AS249" i="15"/>
  <c r="AR249" i="15"/>
  <c r="AP249" i="15"/>
  <c r="AU249" i="15" s="1"/>
  <c r="AS248" i="15"/>
  <c r="AR248" i="15"/>
  <c r="AP248" i="15"/>
  <c r="AU248" i="15" s="1"/>
  <c r="AS247" i="15"/>
  <c r="AR247" i="15"/>
  <c r="AP247" i="15"/>
  <c r="AU247" i="15" s="1"/>
  <c r="AS246" i="15"/>
  <c r="AR246" i="15"/>
  <c r="AP246" i="15"/>
  <c r="AU246" i="15" s="1"/>
  <c r="AS245" i="15"/>
  <c r="AR245" i="15"/>
  <c r="AP245" i="15"/>
  <c r="AU245" i="15" s="1"/>
  <c r="AS244" i="15"/>
  <c r="AR244" i="15"/>
  <c r="AP244" i="15"/>
  <c r="AU244" i="15" s="1"/>
  <c r="AS243" i="15"/>
  <c r="AR243" i="15"/>
  <c r="AP243" i="15"/>
  <c r="AU243" i="15" s="1"/>
  <c r="AS242" i="15"/>
  <c r="AR242" i="15"/>
  <c r="AP242" i="15"/>
  <c r="AU242" i="15" s="1"/>
  <c r="AS241" i="15"/>
  <c r="AR241" i="15"/>
  <c r="AP241" i="15"/>
  <c r="AU241" i="15" s="1"/>
  <c r="AS240" i="15"/>
  <c r="AR240" i="15"/>
  <c r="AP240" i="15"/>
  <c r="AU240" i="15" s="1"/>
  <c r="AS239" i="15"/>
  <c r="AR239" i="15"/>
  <c r="AP239" i="15"/>
  <c r="AU239" i="15" s="1"/>
  <c r="AS238" i="15"/>
  <c r="AR238" i="15"/>
  <c r="AP238" i="15"/>
  <c r="AU238" i="15" s="1"/>
  <c r="AS237" i="15"/>
  <c r="AR237" i="15"/>
  <c r="AP237" i="15"/>
  <c r="AU237" i="15" s="1"/>
  <c r="AS236" i="15"/>
  <c r="AR236" i="15"/>
  <c r="AP236" i="15"/>
  <c r="AU236" i="15" s="1"/>
  <c r="AS235" i="15"/>
  <c r="AR235" i="15"/>
  <c r="AP235" i="15"/>
  <c r="AU235" i="15" s="1"/>
  <c r="AS234" i="15"/>
  <c r="AR234" i="15"/>
  <c r="AP234" i="15"/>
  <c r="AU234" i="15" s="1"/>
  <c r="AS233" i="15"/>
  <c r="AR233" i="15"/>
  <c r="AP233" i="15"/>
  <c r="AU233" i="15" s="1"/>
  <c r="AS232" i="15"/>
  <c r="AR232" i="15"/>
  <c r="AP232" i="15"/>
  <c r="AU232" i="15" s="1"/>
  <c r="AS231" i="15"/>
  <c r="AR231" i="15"/>
  <c r="AP231" i="15"/>
  <c r="AU231" i="15" s="1"/>
  <c r="AS230" i="15"/>
  <c r="AR230" i="15"/>
  <c r="AP230" i="15"/>
  <c r="AU230" i="15" s="1"/>
  <c r="AS229" i="15"/>
  <c r="AR229" i="15"/>
  <c r="AP229" i="15"/>
  <c r="AU229" i="15" s="1"/>
  <c r="AS228" i="15"/>
  <c r="AR228" i="15"/>
  <c r="AP228" i="15"/>
  <c r="AU228" i="15" s="1"/>
  <c r="AS227" i="15"/>
  <c r="AR227" i="15"/>
  <c r="AP227" i="15"/>
  <c r="AU227" i="15" s="1"/>
  <c r="AS226" i="15"/>
  <c r="AR226" i="15"/>
  <c r="AP226" i="15"/>
  <c r="AU226" i="15" s="1"/>
  <c r="AS225" i="15"/>
  <c r="AR225" i="15"/>
  <c r="AP225" i="15"/>
  <c r="AU225" i="15" s="1"/>
  <c r="AS224" i="15"/>
  <c r="AR224" i="15"/>
  <c r="AP224" i="15"/>
  <c r="AU224" i="15" s="1"/>
  <c r="AS223" i="15"/>
  <c r="AR223" i="15"/>
  <c r="AP223" i="15"/>
  <c r="AU223" i="15" s="1"/>
  <c r="AS222" i="15"/>
  <c r="AR222" i="15"/>
  <c r="AP222" i="15"/>
  <c r="AU222" i="15" s="1"/>
  <c r="AS221" i="15"/>
  <c r="AR221" i="15"/>
  <c r="AP221" i="15"/>
  <c r="AU221" i="15" s="1"/>
  <c r="AS220" i="15"/>
  <c r="AR220" i="15"/>
  <c r="AP220" i="15"/>
  <c r="AU220" i="15" s="1"/>
  <c r="AS219" i="15"/>
  <c r="AR219" i="15"/>
  <c r="AP219" i="15"/>
  <c r="AU219" i="15" s="1"/>
  <c r="AS218" i="15"/>
  <c r="AR218" i="15"/>
  <c r="AP218" i="15"/>
  <c r="AU218" i="15" s="1"/>
  <c r="AS217" i="15"/>
  <c r="AR217" i="15"/>
  <c r="AP217" i="15"/>
  <c r="AU217" i="15" s="1"/>
  <c r="AS216" i="15"/>
  <c r="AR216" i="15"/>
  <c r="AP216" i="15"/>
  <c r="AU216" i="15" s="1"/>
  <c r="AS215" i="15"/>
  <c r="AR215" i="15"/>
  <c r="AP215" i="15"/>
  <c r="AU215" i="15" s="1"/>
  <c r="AS214" i="15"/>
  <c r="AR214" i="15"/>
  <c r="AP214" i="15"/>
  <c r="AU214" i="15" s="1"/>
  <c r="AS213" i="15"/>
  <c r="AR213" i="15"/>
  <c r="AP213" i="15"/>
  <c r="AU213" i="15" s="1"/>
  <c r="AS212" i="15"/>
  <c r="AR212" i="15"/>
  <c r="AP212" i="15"/>
  <c r="AU212" i="15" s="1"/>
  <c r="AS211" i="15"/>
  <c r="AR211" i="15"/>
  <c r="AP211" i="15"/>
  <c r="AU211" i="15" s="1"/>
  <c r="AS210" i="15"/>
  <c r="AR210" i="15"/>
  <c r="AP210" i="15"/>
  <c r="AU210" i="15" s="1"/>
  <c r="AS209" i="15"/>
  <c r="AR209" i="15"/>
  <c r="AP209" i="15"/>
  <c r="AU209" i="15" s="1"/>
  <c r="AS208" i="15"/>
  <c r="AR208" i="15"/>
  <c r="AP208" i="15"/>
  <c r="AU208" i="15" s="1"/>
  <c r="AS207" i="15"/>
  <c r="AR207" i="15"/>
  <c r="AP207" i="15"/>
  <c r="AU207" i="15" s="1"/>
  <c r="AS206" i="15"/>
  <c r="AR206" i="15"/>
  <c r="AP206" i="15"/>
  <c r="AU206" i="15" s="1"/>
  <c r="AS205" i="15"/>
  <c r="AR205" i="15"/>
  <c r="AP205" i="15"/>
  <c r="AU205" i="15" s="1"/>
  <c r="AS204" i="15"/>
  <c r="AR204" i="15"/>
  <c r="AP204" i="15"/>
  <c r="AU204" i="15" s="1"/>
  <c r="AS203" i="15"/>
  <c r="AR203" i="15"/>
  <c r="AP203" i="15"/>
  <c r="AU203" i="15" s="1"/>
  <c r="AS202" i="15"/>
  <c r="AR202" i="15"/>
  <c r="AP202" i="15"/>
  <c r="AU202" i="15" s="1"/>
  <c r="AS201" i="15"/>
  <c r="AR201" i="15"/>
  <c r="AP201" i="15"/>
  <c r="AU201" i="15" s="1"/>
  <c r="AS200" i="15"/>
  <c r="AR200" i="15"/>
  <c r="AP200" i="15"/>
  <c r="AU200" i="15" s="1"/>
  <c r="AS199" i="15"/>
  <c r="AR199" i="15"/>
  <c r="AP199" i="15"/>
  <c r="AU199" i="15" s="1"/>
  <c r="AS198" i="15"/>
  <c r="AR198" i="15"/>
  <c r="AP198" i="15"/>
  <c r="AU198" i="15" s="1"/>
  <c r="AS197" i="15"/>
  <c r="AR197" i="15"/>
  <c r="AP197" i="15"/>
  <c r="AU197" i="15" s="1"/>
  <c r="AS196" i="15"/>
  <c r="AR196" i="15"/>
  <c r="AP196" i="15"/>
  <c r="AU196" i="15" s="1"/>
  <c r="AS195" i="15"/>
  <c r="AR195" i="15"/>
  <c r="AP195" i="15"/>
  <c r="AU195" i="15" s="1"/>
  <c r="AS194" i="15"/>
  <c r="AR194" i="15"/>
  <c r="AP194" i="15"/>
  <c r="AU194" i="15" s="1"/>
  <c r="AS193" i="15"/>
  <c r="AR193" i="15"/>
  <c r="AP193" i="15"/>
  <c r="AU193" i="15" s="1"/>
  <c r="AS192" i="15"/>
  <c r="AR192" i="15"/>
  <c r="AP192" i="15"/>
  <c r="AU192" i="15" s="1"/>
  <c r="AS191" i="15"/>
  <c r="AR191" i="15"/>
  <c r="AP191" i="15"/>
  <c r="AU191" i="15" s="1"/>
  <c r="AS190" i="15"/>
  <c r="AR190" i="15"/>
  <c r="AP190" i="15"/>
  <c r="AU190" i="15" s="1"/>
  <c r="AS189" i="15"/>
  <c r="AR189" i="15"/>
  <c r="AP189" i="15"/>
  <c r="AU189" i="15" s="1"/>
  <c r="AS188" i="15"/>
  <c r="AR188" i="15"/>
  <c r="AP188" i="15"/>
  <c r="AU188" i="15" s="1"/>
  <c r="AS187" i="15"/>
  <c r="AR187" i="15"/>
  <c r="AP187" i="15"/>
  <c r="AU187" i="15" s="1"/>
  <c r="AS186" i="15"/>
  <c r="AR186" i="15"/>
  <c r="AP186" i="15"/>
  <c r="AU186" i="15" s="1"/>
  <c r="AS185" i="15"/>
  <c r="AR185" i="15"/>
  <c r="AP185" i="15"/>
  <c r="AU185" i="15" s="1"/>
  <c r="AS184" i="15"/>
  <c r="AR184" i="15"/>
  <c r="AP184" i="15"/>
  <c r="AU184" i="15" s="1"/>
  <c r="AS183" i="15"/>
  <c r="AR183" i="15"/>
  <c r="AP183" i="15"/>
  <c r="AU183" i="15" s="1"/>
  <c r="AS182" i="15"/>
  <c r="AR182" i="15"/>
  <c r="AP182" i="15"/>
  <c r="AU182" i="15" s="1"/>
  <c r="AS181" i="15"/>
  <c r="AR181" i="15"/>
  <c r="AP181" i="15"/>
  <c r="AU181" i="15" s="1"/>
  <c r="AS180" i="15"/>
  <c r="AR180" i="15"/>
  <c r="AP180" i="15"/>
  <c r="AU180" i="15" s="1"/>
  <c r="AS179" i="15"/>
  <c r="AR179" i="15"/>
  <c r="AP179" i="15"/>
  <c r="AU179" i="15" s="1"/>
  <c r="AS178" i="15"/>
  <c r="AR178" i="15"/>
  <c r="AP178" i="15"/>
  <c r="AU178" i="15" s="1"/>
  <c r="AS177" i="15"/>
  <c r="AR177" i="15"/>
  <c r="AP177" i="15"/>
  <c r="AU177" i="15" s="1"/>
  <c r="AS176" i="15"/>
  <c r="AR176" i="15"/>
  <c r="AP176" i="15"/>
  <c r="AU176" i="15" s="1"/>
  <c r="AS175" i="15"/>
  <c r="AR175" i="15"/>
  <c r="AP175" i="15"/>
  <c r="AU175" i="15" s="1"/>
  <c r="AS174" i="15"/>
  <c r="AR174" i="15"/>
  <c r="AP174" i="15"/>
  <c r="AU174" i="15" s="1"/>
  <c r="AS173" i="15"/>
  <c r="AR173" i="15"/>
  <c r="AP173" i="15"/>
  <c r="AU173" i="15" s="1"/>
  <c r="AS172" i="15"/>
  <c r="AR172" i="15"/>
  <c r="AP172" i="15"/>
  <c r="AU172" i="15" s="1"/>
  <c r="AS171" i="15"/>
  <c r="AR171" i="15"/>
  <c r="AP171" i="15"/>
  <c r="AU171" i="15" s="1"/>
  <c r="AS170" i="15"/>
  <c r="AR170" i="15"/>
  <c r="AP170" i="15"/>
  <c r="AU170" i="15" s="1"/>
  <c r="AS169" i="15"/>
  <c r="AR169" i="15"/>
  <c r="AP169" i="15"/>
  <c r="AU169" i="15" s="1"/>
  <c r="AS168" i="15"/>
  <c r="AR168" i="15"/>
  <c r="AP168" i="15"/>
  <c r="AU168" i="15" s="1"/>
  <c r="AS167" i="15"/>
  <c r="AR167" i="15"/>
  <c r="AP167" i="15"/>
  <c r="AU167" i="15" s="1"/>
  <c r="AS166" i="15"/>
  <c r="AR166" i="15"/>
  <c r="AP166" i="15"/>
  <c r="AU166" i="15" s="1"/>
  <c r="AS165" i="15"/>
  <c r="AR165" i="15"/>
  <c r="AP165" i="15"/>
  <c r="AU165" i="15" s="1"/>
  <c r="AS164" i="15"/>
  <c r="AR164" i="15"/>
  <c r="AP164" i="15"/>
  <c r="AU164" i="15" s="1"/>
  <c r="AS163" i="15"/>
  <c r="AR163" i="15"/>
  <c r="AP163" i="15"/>
  <c r="AU163" i="15" s="1"/>
  <c r="AS162" i="15"/>
  <c r="AR162" i="15"/>
  <c r="AP162" i="15"/>
  <c r="AU162" i="15" s="1"/>
  <c r="AS161" i="15"/>
  <c r="AR161" i="15"/>
  <c r="AP161" i="15"/>
  <c r="AU161" i="15" s="1"/>
  <c r="AS160" i="15"/>
  <c r="AR160" i="15"/>
  <c r="AP160" i="15"/>
  <c r="AU160" i="15" s="1"/>
  <c r="AS159" i="15"/>
  <c r="AR159" i="15"/>
  <c r="AP159" i="15"/>
  <c r="AU159" i="15" s="1"/>
  <c r="AS158" i="15"/>
  <c r="AR158" i="15"/>
  <c r="AP158" i="15"/>
  <c r="AU158" i="15" s="1"/>
  <c r="AS157" i="15"/>
  <c r="AR157" i="15"/>
  <c r="AP157" i="15"/>
  <c r="AU157" i="15" s="1"/>
  <c r="AS156" i="15"/>
  <c r="AR156" i="15"/>
  <c r="AP156" i="15"/>
  <c r="AU156" i="15" s="1"/>
  <c r="AS155" i="15"/>
  <c r="AR155" i="15"/>
  <c r="AP155" i="15"/>
  <c r="AU155" i="15" s="1"/>
  <c r="AS154" i="15"/>
  <c r="AR154" i="15"/>
  <c r="AP154" i="15"/>
  <c r="AU154" i="15" s="1"/>
  <c r="AS153" i="15"/>
  <c r="AR153" i="15"/>
  <c r="AP153" i="15"/>
  <c r="AU153" i="15" s="1"/>
  <c r="AS152" i="15"/>
  <c r="AR152" i="15"/>
  <c r="AP152" i="15"/>
  <c r="AU152" i="15" s="1"/>
  <c r="AS151" i="15"/>
  <c r="AR151" i="15"/>
  <c r="AP151" i="15"/>
  <c r="AU151" i="15" s="1"/>
  <c r="AS150" i="15"/>
  <c r="AR150" i="15"/>
  <c r="AP150" i="15"/>
  <c r="AU150" i="15" s="1"/>
  <c r="AS149" i="15"/>
  <c r="AR149" i="15"/>
  <c r="AP149" i="15"/>
  <c r="AU149" i="15" s="1"/>
  <c r="AS148" i="15"/>
  <c r="AR148" i="15"/>
  <c r="AP148" i="15"/>
  <c r="AU148" i="15" s="1"/>
  <c r="AS147" i="15"/>
  <c r="AR147" i="15"/>
  <c r="AP147" i="15"/>
  <c r="AU147" i="15" s="1"/>
  <c r="AS146" i="15"/>
  <c r="AR146" i="15"/>
  <c r="AP146" i="15"/>
  <c r="AU146" i="15" s="1"/>
  <c r="AS145" i="15"/>
  <c r="AR145" i="15"/>
  <c r="AP145" i="15"/>
  <c r="AU145" i="15" s="1"/>
  <c r="AS144" i="15"/>
  <c r="AR144" i="15"/>
  <c r="AP144" i="15"/>
  <c r="AU144" i="15" s="1"/>
  <c r="AS143" i="15"/>
  <c r="AR143" i="15"/>
  <c r="AP143" i="15"/>
  <c r="AU143" i="15" s="1"/>
  <c r="AS142" i="15"/>
  <c r="AR142" i="15"/>
  <c r="AP142" i="15"/>
  <c r="AU142" i="15" s="1"/>
  <c r="AS141" i="15"/>
  <c r="AR141" i="15"/>
  <c r="AP141" i="15"/>
  <c r="AU141" i="15" s="1"/>
  <c r="AS140" i="15"/>
  <c r="AR140" i="15"/>
  <c r="AP140" i="15"/>
  <c r="AU140" i="15" s="1"/>
  <c r="AS139" i="15"/>
  <c r="AR139" i="15"/>
  <c r="AP139" i="15"/>
  <c r="AU139" i="15" s="1"/>
  <c r="AS138" i="15"/>
  <c r="AR138" i="15"/>
  <c r="AP138" i="15"/>
  <c r="AU138" i="15" s="1"/>
  <c r="AS137" i="15"/>
  <c r="AR137" i="15"/>
  <c r="AP137" i="15"/>
  <c r="AU137" i="15" s="1"/>
  <c r="AS136" i="15"/>
  <c r="AR136" i="15"/>
  <c r="AP136" i="15"/>
  <c r="AU136" i="15" s="1"/>
  <c r="AS135" i="15"/>
  <c r="AR135" i="15"/>
  <c r="AP135" i="15"/>
  <c r="AU135" i="15" s="1"/>
  <c r="AS134" i="15"/>
  <c r="AR134" i="15"/>
  <c r="AP134" i="15"/>
  <c r="AU134" i="15" s="1"/>
  <c r="AS133" i="15"/>
  <c r="AR133" i="15"/>
  <c r="AP133" i="15"/>
  <c r="AU133" i="15" s="1"/>
  <c r="AS132" i="15"/>
  <c r="AR132" i="15"/>
  <c r="AP132" i="15"/>
  <c r="AU132" i="15" s="1"/>
  <c r="AS131" i="15"/>
  <c r="AR131" i="15"/>
  <c r="AP131" i="15"/>
  <c r="AU131" i="15" s="1"/>
  <c r="AS130" i="15"/>
  <c r="AR130" i="15"/>
  <c r="AP130" i="15"/>
  <c r="AU130" i="15" s="1"/>
  <c r="AS129" i="15"/>
  <c r="AR129" i="15"/>
  <c r="AP129" i="15"/>
  <c r="AU129" i="15" s="1"/>
  <c r="AS128" i="15"/>
  <c r="AR128" i="15"/>
  <c r="AP128" i="15"/>
  <c r="AU128" i="15" s="1"/>
  <c r="AS127" i="15"/>
  <c r="AR127" i="15"/>
  <c r="AP127" i="15"/>
  <c r="AU127" i="15" s="1"/>
  <c r="AS126" i="15"/>
  <c r="AR126" i="15"/>
  <c r="AP126" i="15"/>
  <c r="AU126" i="15" s="1"/>
  <c r="AS125" i="15"/>
  <c r="AR125" i="15"/>
  <c r="AP125" i="15"/>
  <c r="AU125" i="15" s="1"/>
  <c r="AS124" i="15"/>
  <c r="AR124" i="15"/>
  <c r="AP124" i="15"/>
  <c r="AU124" i="15" s="1"/>
  <c r="AS123" i="15"/>
  <c r="AR123" i="15"/>
  <c r="AP123" i="15"/>
  <c r="AU123" i="15" s="1"/>
  <c r="AS122" i="15"/>
  <c r="AR122" i="15"/>
  <c r="AP122" i="15"/>
  <c r="AU122" i="15" s="1"/>
  <c r="AS121" i="15"/>
  <c r="AR121" i="15"/>
  <c r="AP121" i="15"/>
  <c r="AU121" i="15" s="1"/>
  <c r="AS120" i="15"/>
  <c r="AR120" i="15"/>
  <c r="AP120" i="15"/>
  <c r="AU120" i="15" s="1"/>
  <c r="AS119" i="15"/>
  <c r="AR119" i="15"/>
  <c r="AP119" i="15"/>
  <c r="AU119" i="15" s="1"/>
  <c r="AS118" i="15"/>
  <c r="AR118" i="15"/>
  <c r="AP118" i="15"/>
  <c r="AU118" i="15" s="1"/>
  <c r="AS117" i="15"/>
  <c r="AR117" i="15"/>
  <c r="AP117" i="15"/>
  <c r="AU117" i="15" s="1"/>
  <c r="AS116" i="15"/>
  <c r="AR116" i="15"/>
  <c r="AP116" i="15"/>
  <c r="AU116" i="15" s="1"/>
  <c r="AS115" i="15"/>
  <c r="AR115" i="15"/>
  <c r="AP115" i="15"/>
  <c r="AU115" i="15" s="1"/>
  <c r="AS114" i="15"/>
  <c r="AR114" i="15"/>
  <c r="AP114" i="15"/>
  <c r="AU114" i="15" s="1"/>
  <c r="AS113" i="15"/>
  <c r="AR113" i="15"/>
  <c r="AP113" i="15"/>
  <c r="AU113" i="15" s="1"/>
  <c r="AW112" i="15"/>
  <c r="AS112" i="15"/>
  <c r="AR112" i="15"/>
  <c r="AP112" i="15"/>
  <c r="AU112" i="15" s="1"/>
  <c r="AW111" i="15"/>
  <c r="AS111" i="15"/>
  <c r="AR111" i="15"/>
  <c r="AP111" i="15"/>
  <c r="AU111" i="15" s="1"/>
  <c r="AW110" i="15"/>
  <c r="AS110" i="15"/>
  <c r="AR110" i="15"/>
  <c r="AP110" i="15"/>
  <c r="AU110" i="15" s="1"/>
  <c r="AW109" i="15"/>
  <c r="AS109" i="15"/>
  <c r="AR109" i="15"/>
  <c r="AP109" i="15"/>
  <c r="AU109" i="15" s="1"/>
  <c r="AW108" i="15"/>
  <c r="AS108" i="15"/>
  <c r="AR108" i="15"/>
  <c r="AP108" i="15"/>
  <c r="AU108" i="15" s="1"/>
  <c r="AW107" i="15"/>
  <c r="AS107" i="15"/>
  <c r="AR107" i="15"/>
  <c r="AP107" i="15"/>
  <c r="AU107" i="15" s="1"/>
  <c r="AW106" i="15"/>
  <c r="AS106" i="15"/>
  <c r="AR106" i="15"/>
  <c r="AP106" i="15"/>
  <c r="AU106" i="15" s="1"/>
  <c r="AW105" i="15"/>
  <c r="AS105" i="15"/>
  <c r="AR105" i="15"/>
  <c r="AP105" i="15"/>
  <c r="AU105" i="15" s="1"/>
  <c r="AW104" i="15"/>
  <c r="AS104" i="15"/>
  <c r="AR104" i="15"/>
  <c r="AP104" i="15"/>
  <c r="AU104" i="15" s="1"/>
  <c r="AW103" i="15"/>
  <c r="AS103" i="15"/>
  <c r="AR103" i="15"/>
  <c r="AP103" i="15"/>
  <c r="AU103" i="15" s="1"/>
  <c r="AW102" i="15"/>
  <c r="AS102" i="15"/>
  <c r="AR102" i="15"/>
  <c r="AP102" i="15"/>
  <c r="AU102" i="15" s="1"/>
  <c r="AW101" i="15"/>
  <c r="AS101" i="15"/>
  <c r="AR101" i="15"/>
  <c r="AP101" i="15"/>
  <c r="AU101" i="15" s="1"/>
  <c r="AW100" i="15"/>
  <c r="AS100" i="15"/>
  <c r="AR100" i="15"/>
  <c r="AP100" i="15"/>
  <c r="AU100" i="15" s="1"/>
  <c r="AW99" i="15"/>
  <c r="AS99" i="15"/>
  <c r="AR99" i="15"/>
  <c r="AP99" i="15"/>
  <c r="AU99" i="15" s="1"/>
  <c r="AW98" i="15"/>
  <c r="AS98" i="15"/>
  <c r="AR98" i="15"/>
  <c r="AP98" i="15"/>
  <c r="AU98" i="15" s="1"/>
  <c r="AW97" i="15"/>
  <c r="AS97" i="15"/>
  <c r="AR97" i="15"/>
  <c r="AP97" i="15"/>
  <c r="AU97" i="15" s="1"/>
  <c r="AW96" i="15"/>
  <c r="AS96" i="15"/>
  <c r="AR96" i="15"/>
  <c r="AP96" i="15"/>
  <c r="AU96" i="15" s="1"/>
  <c r="AW95" i="15"/>
  <c r="AS95" i="15"/>
  <c r="AR95" i="15"/>
  <c r="AP95" i="15"/>
  <c r="AU95" i="15" s="1"/>
  <c r="AW94" i="15"/>
  <c r="AS94" i="15"/>
  <c r="AR94" i="15"/>
  <c r="AP94" i="15"/>
  <c r="AU94" i="15" s="1"/>
  <c r="AW93" i="15"/>
  <c r="AS93" i="15"/>
  <c r="AR93" i="15"/>
  <c r="AP93" i="15"/>
  <c r="AU93" i="15" s="1"/>
  <c r="AW92" i="15"/>
  <c r="AS92" i="15"/>
  <c r="AR92" i="15"/>
  <c r="AP92" i="15"/>
  <c r="AU92" i="15" s="1"/>
  <c r="AW91" i="15"/>
  <c r="AS91" i="15"/>
  <c r="AR91" i="15"/>
  <c r="AP91" i="15"/>
  <c r="AU91" i="15" s="1"/>
  <c r="AW90" i="15"/>
  <c r="AS90" i="15"/>
  <c r="AR90" i="15"/>
  <c r="AP90" i="15"/>
  <c r="AU90" i="15" s="1"/>
  <c r="AW89" i="15"/>
  <c r="AS89" i="15"/>
  <c r="AR89" i="15"/>
  <c r="AP89" i="15"/>
  <c r="AU89" i="15" s="1"/>
  <c r="AW88" i="15"/>
  <c r="AS88" i="15"/>
  <c r="AR88" i="15"/>
  <c r="AP88" i="15"/>
  <c r="AU88" i="15" s="1"/>
  <c r="AW87" i="15"/>
  <c r="AS87" i="15"/>
  <c r="AR87" i="15"/>
  <c r="AP87" i="15"/>
  <c r="AU87" i="15" s="1"/>
  <c r="AW86" i="15"/>
  <c r="AS86" i="15"/>
  <c r="AR86" i="15"/>
  <c r="AP86" i="15"/>
  <c r="AU86" i="15" s="1"/>
  <c r="AW85" i="15"/>
  <c r="AS85" i="15"/>
  <c r="AR85" i="15"/>
  <c r="AP85" i="15"/>
  <c r="AU85" i="15" s="1"/>
  <c r="AW84" i="15"/>
  <c r="AS84" i="15"/>
  <c r="AR84" i="15"/>
  <c r="AP84" i="15"/>
  <c r="AU84" i="15" s="1"/>
  <c r="AW83" i="15"/>
  <c r="AS83" i="15"/>
  <c r="AR83" i="15"/>
  <c r="AP83" i="15"/>
  <c r="AU83" i="15" s="1"/>
  <c r="AW82" i="15"/>
  <c r="AS82" i="15"/>
  <c r="AR82" i="15"/>
  <c r="AP82" i="15"/>
  <c r="AU82" i="15" s="1"/>
  <c r="AW81" i="15"/>
  <c r="AS81" i="15"/>
  <c r="AR81" i="15"/>
  <c r="AP81" i="15"/>
  <c r="AU81" i="15" s="1"/>
  <c r="AW80" i="15"/>
  <c r="AS80" i="15"/>
  <c r="AR80" i="15"/>
  <c r="AP80" i="15"/>
  <c r="AU80" i="15" s="1"/>
  <c r="AW79" i="15"/>
  <c r="AS79" i="15"/>
  <c r="AR79" i="15"/>
  <c r="AP79" i="15"/>
  <c r="AU79" i="15" s="1"/>
  <c r="AW78" i="15"/>
  <c r="AS78" i="15"/>
  <c r="AR78" i="15"/>
  <c r="AP78" i="15"/>
  <c r="AU78" i="15" s="1"/>
  <c r="AW77" i="15"/>
  <c r="AS77" i="15"/>
  <c r="AR77" i="15"/>
  <c r="AP77" i="15"/>
  <c r="AU77" i="15" s="1"/>
  <c r="AW76" i="15"/>
  <c r="AS76" i="15"/>
  <c r="AR76" i="15"/>
  <c r="AP76" i="15"/>
  <c r="AU76" i="15" s="1"/>
  <c r="AW75" i="15"/>
  <c r="AU75" i="15"/>
  <c r="AS75" i="15"/>
  <c r="AR75" i="15"/>
  <c r="AP75" i="15"/>
  <c r="AW74" i="15"/>
  <c r="AS74" i="15"/>
  <c r="AR74" i="15"/>
  <c r="AP74" i="15"/>
  <c r="AU74" i="15" s="1"/>
  <c r="AW73" i="15"/>
  <c r="AS73" i="15"/>
  <c r="AR73" i="15"/>
  <c r="AP73" i="15"/>
  <c r="AU73" i="15" s="1"/>
  <c r="AW72" i="15"/>
  <c r="AS72" i="15"/>
  <c r="AR72" i="15"/>
  <c r="AP72" i="15"/>
  <c r="AU72" i="15" s="1"/>
  <c r="AW71" i="15"/>
  <c r="AS71" i="15"/>
  <c r="AR71" i="15"/>
  <c r="AP71" i="15"/>
  <c r="AU71" i="15" s="1"/>
  <c r="AW70" i="15"/>
  <c r="AS70" i="15"/>
  <c r="AR70" i="15"/>
  <c r="AP70" i="15"/>
  <c r="AU70" i="15" s="1"/>
  <c r="AW69" i="15"/>
  <c r="AS69" i="15"/>
  <c r="AR69" i="15"/>
  <c r="AP69" i="15"/>
  <c r="AU69" i="15" s="1"/>
  <c r="AW68" i="15"/>
  <c r="AS68" i="15"/>
  <c r="AR68" i="15"/>
  <c r="AP68" i="15"/>
  <c r="AU68" i="15" s="1"/>
  <c r="AW67" i="15"/>
  <c r="AS67" i="15"/>
  <c r="AR67" i="15"/>
  <c r="AP67" i="15"/>
  <c r="AU67" i="15" s="1"/>
  <c r="AW66" i="15"/>
  <c r="AS66" i="15"/>
  <c r="AR66" i="15"/>
  <c r="AP66" i="15"/>
  <c r="AU66" i="15" s="1"/>
  <c r="AW65" i="15"/>
  <c r="AS65" i="15"/>
  <c r="AR65" i="15"/>
  <c r="AP65" i="15"/>
  <c r="AU65" i="15" s="1"/>
  <c r="AW64" i="15"/>
  <c r="AS64" i="15"/>
  <c r="AR64" i="15"/>
  <c r="AP64" i="15"/>
  <c r="AU64" i="15" s="1"/>
  <c r="AW63" i="15"/>
  <c r="AS63" i="15"/>
  <c r="AR63" i="15"/>
  <c r="AP63" i="15"/>
  <c r="AU63" i="15" s="1"/>
  <c r="AW62" i="15"/>
  <c r="AS62" i="15"/>
  <c r="AR62" i="15"/>
  <c r="AP62" i="15"/>
  <c r="AU62" i="15" s="1"/>
  <c r="AW61" i="15"/>
  <c r="AS61" i="15"/>
  <c r="AR61" i="15"/>
  <c r="AP61" i="15"/>
  <c r="AU61" i="15" s="1"/>
  <c r="AW60" i="15"/>
  <c r="AS60" i="15"/>
  <c r="AR60" i="15"/>
  <c r="AP60" i="15"/>
  <c r="AU60" i="15" s="1"/>
  <c r="AW59" i="15"/>
  <c r="AS59" i="15"/>
  <c r="AR59" i="15"/>
  <c r="AP59" i="15"/>
  <c r="AU59" i="15" s="1"/>
  <c r="AW58" i="15"/>
  <c r="AS58" i="15"/>
  <c r="AR58" i="15"/>
  <c r="AP58" i="15"/>
  <c r="AU58" i="15" s="1"/>
  <c r="AW57" i="15"/>
  <c r="AS57" i="15"/>
  <c r="AR57" i="15"/>
  <c r="AP57" i="15"/>
  <c r="AU57" i="15" s="1"/>
  <c r="AW56" i="15"/>
  <c r="AS56" i="15"/>
  <c r="AR56" i="15"/>
  <c r="AP56" i="15"/>
  <c r="AU56" i="15" s="1"/>
  <c r="AW55" i="15"/>
  <c r="AS55" i="15"/>
  <c r="AR55" i="15"/>
  <c r="AP55" i="15"/>
  <c r="AU55" i="15" s="1"/>
  <c r="AW54" i="15"/>
  <c r="AS54" i="15"/>
  <c r="AR54" i="15"/>
  <c r="AP54" i="15"/>
  <c r="AU54" i="15" s="1"/>
  <c r="AW53" i="15"/>
  <c r="AS53" i="15"/>
  <c r="AR53" i="15"/>
  <c r="AP53" i="15"/>
  <c r="AU53" i="15" s="1"/>
  <c r="AW52" i="15"/>
  <c r="AS52" i="15"/>
  <c r="AR52" i="15"/>
  <c r="AP52" i="15"/>
  <c r="AU52" i="15" s="1"/>
  <c r="AW51" i="15"/>
  <c r="AS51" i="15"/>
  <c r="AR51" i="15"/>
  <c r="AP51" i="15"/>
  <c r="AU51" i="15" s="1"/>
  <c r="AW50" i="15"/>
  <c r="AS50" i="15"/>
  <c r="AR50" i="15"/>
  <c r="AP50" i="15"/>
  <c r="AU50" i="15" s="1"/>
  <c r="AW49" i="15"/>
  <c r="AS49" i="15"/>
  <c r="AR49" i="15"/>
  <c r="AP49" i="15"/>
  <c r="AU49" i="15" s="1"/>
  <c r="AW48" i="15"/>
  <c r="AS48" i="15"/>
  <c r="AR48" i="15"/>
  <c r="AP48" i="15"/>
  <c r="AU48" i="15" s="1"/>
  <c r="AW47" i="15"/>
  <c r="AS47" i="15"/>
  <c r="AR47" i="15"/>
  <c r="AP47" i="15"/>
  <c r="AU47" i="15" s="1"/>
  <c r="AW46" i="15"/>
  <c r="AS46" i="15"/>
  <c r="AR46" i="15"/>
  <c r="AP46" i="15"/>
  <c r="AU46" i="15" s="1"/>
  <c r="AW45" i="15"/>
  <c r="AS45" i="15"/>
  <c r="AR45" i="15"/>
  <c r="AP45" i="15"/>
  <c r="AU45" i="15" s="1"/>
  <c r="AW44" i="15"/>
  <c r="AS44" i="15"/>
  <c r="AR44" i="15"/>
  <c r="AP44" i="15"/>
  <c r="AU44" i="15" s="1"/>
  <c r="AW43" i="15"/>
  <c r="AS43" i="15"/>
  <c r="AR43" i="15"/>
  <c r="AP43" i="15"/>
  <c r="AU43" i="15" s="1"/>
  <c r="AW42" i="15"/>
  <c r="AS42" i="15"/>
  <c r="AR42" i="15"/>
  <c r="AP42" i="15"/>
  <c r="AU42" i="15" s="1"/>
  <c r="AW41" i="15"/>
  <c r="AS41" i="15"/>
  <c r="AR41" i="15"/>
  <c r="AP41" i="15"/>
  <c r="AU41" i="15" s="1"/>
  <c r="AW40" i="15"/>
  <c r="AS40" i="15"/>
  <c r="AR40" i="15"/>
  <c r="AP40" i="15"/>
  <c r="AU40" i="15" s="1"/>
  <c r="AW39" i="15"/>
  <c r="AS39" i="15"/>
  <c r="AR39" i="15"/>
  <c r="AP39" i="15"/>
  <c r="AU39" i="15" s="1"/>
  <c r="AW38" i="15"/>
  <c r="AS38" i="15"/>
  <c r="AR38" i="15"/>
  <c r="AP38" i="15"/>
  <c r="AU38" i="15" s="1"/>
  <c r="AW37" i="15"/>
  <c r="AS37" i="15"/>
  <c r="AR37" i="15"/>
  <c r="AP37" i="15"/>
  <c r="AU37" i="15" s="1"/>
  <c r="AW36" i="15"/>
  <c r="AS36" i="15"/>
  <c r="AR36" i="15"/>
  <c r="AP36" i="15"/>
  <c r="AU36" i="15" s="1"/>
  <c r="AW35" i="15"/>
  <c r="AS35" i="15"/>
  <c r="AR35" i="15"/>
  <c r="AP35" i="15"/>
  <c r="AU35" i="15" s="1"/>
  <c r="AW34" i="15"/>
  <c r="AS34" i="15"/>
  <c r="AR34" i="15"/>
  <c r="AP34" i="15"/>
  <c r="AU34" i="15" s="1"/>
  <c r="AW33" i="15"/>
  <c r="AS33" i="15"/>
  <c r="AR33" i="15"/>
  <c r="AP33" i="15"/>
  <c r="AU33" i="15" s="1"/>
  <c r="AW32" i="15"/>
  <c r="AS32" i="15"/>
  <c r="AR32" i="15"/>
  <c r="AP32" i="15"/>
  <c r="AU32" i="15" s="1"/>
  <c r="AW31" i="15"/>
  <c r="AS31" i="15"/>
  <c r="AR31" i="15"/>
  <c r="AP31" i="15"/>
  <c r="AU31" i="15" s="1"/>
  <c r="AW30" i="15"/>
  <c r="AS30" i="15"/>
  <c r="AR30" i="15"/>
  <c r="AP30" i="15"/>
  <c r="AU30" i="15" s="1"/>
  <c r="AW29" i="15"/>
  <c r="AS29" i="15"/>
  <c r="AR29" i="15"/>
  <c r="AP29" i="15"/>
  <c r="AU29" i="15" s="1"/>
  <c r="AW28" i="15"/>
  <c r="AS28" i="15"/>
  <c r="AR28" i="15"/>
  <c r="AP28" i="15"/>
  <c r="AU28" i="15" s="1"/>
  <c r="AW27" i="15"/>
  <c r="AS27" i="15"/>
  <c r="AR27" i="15"/>
  <c r="AP27" i="15"/>
  <c r="AU27" i="15" s="1"/>
  <c r="AW26" i="15"/>
  <c r="AS26" i="15"/>
  <c r="AR26" i="15"/>
  <c r="AP26" i="15"/>
  <c r="AU26" i="15" s="1"/>
  <c r="AW25" i="15"/>
  <c r="AS25" i="15"/>
  <c r="AR25" i="15"/>
  <c r="AP25" i="15"/>
  <c r="AU25" i="15" s="1"/>
  <c r="AW24" i="15"/>
  <c r="AS24" i="15"/>
  <c r="AR24" i="15"/>
  <c r="AP24" i="15"/>
  <c r="AU24" i="15" s="1"/>
  <c r="AW23" i="15"/>
  <c r="AS23" i="15"/>
  <c r="AR23" i="15"/>
  <c r="AP23" i="15"/>
  <c r="AU23" i="15" s="1"/>
  <c r="AW22" i="15"/>
  <c r="AS22" i="15"/>
  <c r="AR22" i="15"/>
  <c r="AP22" i="15"/>
  <c r="AU22" i="15" s="1"/>
  <c r="AW21" i="15"/>
  <c r="AS21" i="15"/>
  <c r="AR21" i="15"/>
  <c r="AP21" i="15"/>
  <c r="AU21" i="15" s="1"/>
  <c r="AW20" i="15"/>
  <c r="AS20" i="15"/>
  <c r="AR20" i="15"/>
  <c r="AP20" i="15"/>
  <c r="AU20" i="15" s="1"/>
  <c r="AW19" i="15"/>
  <c r="AS19" i="15"/>
  <c r="AR19" i="15"/>
  <c r="AP19" i="15"/>
  <c r="AU19" i="15" s="1"/>
  <c r="AW18" i="15"/>
  <c r="AS18" i="15"/>
  <c r="AR18" i="15"/>
  <c r="AP18" i="15"/>
  <c r="AU18" i="15" s="1"/>
  <c r="AW17" i="15"/>
  <c r="AS17" i="15"/>
  <c r="AR17" i="15"/>
  <c r="AP17" i="15"/>
  <c r="AU17" i="15" s="1"/>
  <c r="AW16" i="15"/>
  <c r="AS16" i="15"/>
  <c r="AR16" i="15"/>
  <c r="AP16" i="15"/>
  <c r="AU16" i="15" s="1"/>
  <c r="AW15" i="15"/>
  <c r="AS15" i="15"/>
  <c r="AR15" i="15"/>
  <c r="AP15" i="15"/>
  <c r="AU15" i="15" s="1"/>
  <c r="AW14" i="15"/>
  <c r="AS14" i="15"/>
  <c r="AR14" i="15"/>
  <c r="AP14" i="15"/>
  <c r="AU14" i="15" s="1"/>
  <c r="AW13" i="15"/>
  <c r="AS13" i="15"/>
  <c r="AR13" i="15"/>
  <c r="AP13" i="15"/>
  <c r="AU13" i="15" s="1"/>
  <c r="AW12" i="15"/>
  <c r="AS12" i="15"/>
  <c r="AR12" i="15"/>
  <c r="AP12" i="15"/>
  <c r="AU12" i="15" s="1"/>
  <c r="AW11" i="15"/>
  <c r="AS11" i="15"/>
  <c r="AR11" i="15"/>
  <c r="AP11" i="15"/>
  <c r="AU11" i="15" s="1"/>
  <c r="AW10" i="15"/>
  <c r="AS10" i="15"/>
  <c r="AR10" i="15"/>
  <c r="AP10" i="15"/>
  <c r="AU10" i="15" s="1"/>
  <c r="AW9" i="15"/>
  <c r="AS9" i="15"/>
  <c r="AR9" i="15"/>
  <c r="AP9" i="15"/>
  <c r="AU9" i="15" s="1"/>
  <c r="AW8" i="15"/>
  <c r="AS8" i="15"/>
  <c r="AR8" i="15"/>
  <c r="AP8" i="15"/>
  <c r="AU8" i="15" s="1"/>
  <c r="AW7" i="15"/>
  <c r="AS7" i="15"/>
  <c r="AR7" i="15"/>
  <c r="AP7" i="15"/>
  <c r="AU7" i="15" s="1"/>
  <c r="AW6" i="15"/>
  <c r="AS6" i="15"/>
  <c r="AR6" i="15"/>
  <c r="AP6" i="15"/>
  <c r="AU6" i="15" s="1"/>
  <c r="AX475" i="7"/>
  <c r="AX10" i="16" s="1"/>
  <c r="AX18" i="16" s="1"/>
  <c r="AW475" i="7"/>
  <c r="AW10" i="16" s="1"/>
  <c r="AW18" i="16" s="1"/>
  <c r="AP475" i="15" l="1"/>
  <c r="AU475" i="15"/>
  <c r="AY7" i="7"/>
  <c r="AY8" i="7"/>
  <c r="AY9" i="7"/>
  <c r="AY10" i="7"/>
  <c r="AY11" i="7"/>
  <c r="AY12" i="7"/>
  <c r="AY13" i="7"/>
  <c r="AY14" i="7"/>
  <c r="AY15" i="7"/>
  <c r="AY16" i="7"/>
  <c r="AY17" i="7"/>
  <c r="AY18" i="7"/>
  <c r="AY19" i="7"/>
  <c r="AY20" i="7"/>
  <c r="AY21" i="7"/>
  <c r="AY22" i="7"/>
  <c r="AY23" i="7"/>
  <c r="AY24" i="7"/>
  <c r="AY25" i="7"/>
  <c r="AY26" i="7"/>
  <c r="AY27" i="7"/>
  <c r="AY28" i="7"/>
  <c r="AY29" i="7"/>
  <c r="AY30" i="7"/>
  <c r="AY31" i="7"/>
  <c r="AY32" i="7"/>
  <c r="AY33" i="7"/>
  <c r="AY34" i="7"/>
  <c r="AY35" i="7"/>
  <c r="AY36" i="7"/>
  <c r="AY37" i="7"/>
  <c r="AY38" i="7"/>
  <c r="AY39" i="7"/>
  <c r="AY40" i="7"/>
  <c r="AY41" i="7"/>
  <c r="AY42" i="7"/>
  <c r="AY43" i="7"/>
  <c r="AY44" i="7"/>
  <c r="AY45" i="7"/>
  <c r="AY46" i="7"/>
  <c r="AY47" i="7"/>
  <c r="AY48" i="7"/>
  <c r="AY49" i="7"/>
  <c r="AY50" i="7"/>
  <c r="AY51" i="7"/>
  <c r="AY52" i="7"/>
  <c r="AY53" i="7"/>
  <c r="AY54" i="7"/>
  <c r="AY55" i="7"/>
  <c r="AY56" i="7"/>
  <c r="AY57" i="7"/>
  <c r="AY58" i="7"/>
  <c r="AY59" i="7"/>
  <c r="AY60" i="7"/>
  <c r="AY61" i="7"/>
  <c r="AY62" i="7"/>
  <c r="AY63" i="7"/>
  <c r="AY64" i="7"/>
  <c r="AY65" i="7"/>
  <c r="AY66" i="7"/>
  <c r="AY67" i="7"/>
  <c r="AY68" i="7"/>
  <c r="AY69" i="7"/>
  <c r="AY70" i="7"/>
  <c r="AY71" i="7"/>
  <c r="AY72" i="7"/>
  <c r="AY73" i="7"/>
  <c r="AY74" i="7"/>
  <c r="AY75" i="7"/>
  <c r="AY76" i="7"/>
  <c r="AY77" i="7"/>
  <c r="AY78" i="7"/>
  <c r="AY79" i="7"/>
  <c r="AY80" i="7"/>
  <c r="AY81" i="7"/>
  <c r="AY82" i="7"/>
  <c r="AY83" i="7"/>
  <c r="AY84" i="7"/>
  <c r="AY85" i="7"/>
  <c r="AY86" i="7"/>
  <c r="AY87" i="7"/>
  <c r="AY88" i="7"/>
  <c r="AY89" i="7"/>
  <c r="AY90" i="7"/>
  <c r="AY91" i="7"/>
  <c r="AY92" i="7"/>
  <c r="AY93" i="7"/>
  <c r="AY94" i="7"/>
  <c r="AY95" i="7"/>
  <c r="AY96" i="7"/>
  <c r="AY97" i="7"/>
  <c r="AY98" i="7"/>
  <c r="AY99" i="7"/>
  <c r="AY100" i="7"/>
  <c r="AY101" i="7"/>
  <c r="AY102" i="7"/>
  <c r="AY103" i="7"/>
  <c r="AY104" i="7"/>
  <c r="AY105" i="7"/>
  <c r="AY106" i="7"/>
  <c r="AY107" i="7"/>
  <c r="AY108" i="7"/>
  <c r="AY109" i="7"/>
  <c r="AY110" i="7"/>
  <c r="AY111" i="7"/>
  <c r="AY112" i="7"/>
  <c r="AY113" i="7"/>
  <c r="AY114" i="7"/>
  <c r="AY115" i="7"/>
  <c r="AY116" i="7"/>
  <c r="AY117" i="7"/>
  <c r="AY118" i="7"/>
  <c r="AY119" i="7"/>
  <c r="AY120" i="7"/>
  <c r="AY121" i="7"/>
  <c r="AY122" i="7"/>
  <c r="AY123" i="7"/>
  <c r="AY124" i="7"/>
  <c r="AY125" i="7"/>
  <c r="AY126" i="7"/>
  <c r="AY127" i="7"/>
  <c r="AY128" i="7"/>
  <c r="AY129" i="7"/>
  <c r="AY130" i="7"/>
  <c r="AY131" i="7"/>
  <c r="AY132" i="7"/>
  <c r="AY133" i="7"/>
  <c r="AY134" i="7"/>
  <c r="AY135" i="7"/>
  <c r="AY136" i="7"/>
  <c r="AY137" i="7"/>
  <c r="AY138" i="7"/>
  <c r="AY139" i="7"/>
  <c r="AY140" i="7"/>
  <c r="AY141" i="7"/>
  <c r="AY142" i="7"/>
  <c r="AY143" i="7"/>
  <c r="AY144" i="7"/>
  <c r="AY145" i="7"/>
  <c r="AY146" i="7"/>
  <c r="AY147" i="7"/>
  <c r="AY148" i="7"/>
  <c r="AY149" i="7"/>
  <c r="AY150" i="7"/>
  <c r="AY151" i="7"/>
  <c r="AY152" i="7"/>
  <c r="AY153" i="7"/>
  <c r="AY154" i="7"/>
  <c r="AY155" i="7"/>
  <c r="AY156" i="7"/>
  <c r="AY157" i="7"/>
  <c r="AY158" i="7"/>
  <c r="AY159" i="7"/>
  <c r="AY160" i="7"/>
  <c r="AY161" i="7"/>
  <c r="AY162" i="7"/>
  <c r="AY163" i="7"/>
  <c r="AY164" i="7"/>
  <c r="AY165" i="7"/>
  <c r="AY166" i="7"/>
  <c r="AY167" i="7"/>
  <c r="AY168" i="7"/>
  <c r="AY169" i="7"/>
  <c r="AY170" i="7"/>
  <c r="AY171" i="7"/>
  <c r="AY172" i="7"/>
  <c r="AY173" i="7"/>
  <c r="AY174" i="7"/>
  <c r="AY175" i="7"/>
  <c r="AY176" i="7"/>
  <c r="AY177" i="7"/>
  <c r="AY178" i="7"/>
  <c r="AY179" i="7"/>
  <c r="AY180" i="7"/>
  <c r="AY181" i="7"/>
  <c r="AY182" i="7"/>
  <c r="AY183" i="7"/>
  <c r="AY184" i="7"/>
  <c r="AY185" i="7"/>
  <c r="AY186" i="7"/>
  <c r="AY187" i="7"/>
  <c r="AY188" i="7"/>
  <c r="AY189" i="7"/>
  <c r="AY190" i="7"/>
  <c r="AY191" i="7"/>
  <c r="AY192" i="7"/>
  <c r="AY193" i="7"/>
  <c r="AY194" i="7"/>
  <c r="AY195" i="7"/>
  <c r="AY196" i="7"/>
  <c r="AY197" i="7"/>
  <c r="AY198" i="7"/>
  <c r="AY199" i="7"/>
  <c r="AY200" i="7"/>
  <c r="AY201" i="7"/>
  <c r="AY202" i="7"/>
  <c r="AY203" i="7"/>
  <c r="AY204" i="7"/>
  <c r="AY205" i="7"/>
  <c r="AY206" i="7"/>
  <c r="AY207" i="7"/>
  <c r="AY208" i="7"/>
  <c r="AY209" i="7"/>
  <c r="AY210" i="7"/>
  <c r="AY211" i="7"/>
  <c r="AY212" i="7"/>
  <c r="AY213" i="7"/>
  <c r="AY214" i="7"/>
  <c r="AY215" i="7"/>
  <c r="AY216" i="7"/>
  <c r="AY217" i="7"/>
  <c r="AY218" i="7"/>
  <c r="AY219" i="7"/>
  <c r="AY220" i="7"/>
  <c r="AY221" i="7"/>
  <c r="AY222" i="7"/>
  <c r="AY223" i="7"/>
  <c r="AY224" i="7"/>
  <c r="AY225" i="7"/>
  <c r="AY226" i="7"/>
  <c r="AY227" i="7"/>
  <c r="AY228" i="7"/>
  <c r="AY229" i="7"/>
  <c r="AY230" i="7"/>
  <c r="AY231" i="7"/>
  <c r="AY232" i="7"/>
  <c r="AY233" i="7"/>
  <c r="AY234" i="7"/>
  <c r="AY235" i="7"/>
  <c r="AY236" i="7"/>
  <c r="AY237" i="7"/>
  <c r="AY238" i="7"/>
  <c r="AY239" i="7"/>
  <c r="AY240" i="7"/>
  <c r="AY241" i="7"/>
  <c r="AY242" i="7"/>
  <c r="AY243" i="7"/>
  <c r="AY244" i="7"/>
  <c r="AY245" i="7"/>
  <c r="AY246" i="7"/>
  <c r="AY247" i="7"/>
  <c r="AY248" i="7"/>
  <c r="AY249" i="7"/>
  <c r="AY250" i="7"/>
  <c r="AY251" i="7"/>
  <c r="AY252" i="7"/>
  <c r="AY253" i="7"/>
  <c r="AY254" i="7"/>
  <c r="AY255" i="7"/>
  <c r="AY256" i="7"/>
  <c r="AY257" i="7"/>
  <c r="AY258" i="7"/>
  <c r="AY259" i="7"/>
  <c r="AY260" i="7"/>
  <c r="AY261" i="7"/>
  <c r="AY262" i="7"/>
  <c r="AY263" i="7"/>
  <c r="AY264" i="7"/>
  <c r="AY265" i="7"/>
  <c r="AY266" i="7"/>
  <c r="AY267" i="7"/>
  <c r="AY268" i="7"/>
  <c r="AY269" i="7"/>
  <c r="AY270" i="7"/>
  <c r="AY271" i="7"/>
  <c r="AY272" i="7"/>
  <c r="AY273" i="7"/>
  <c r="AY274" i="7"/>
  <c r="AY275" i="7"/>
  <c r="AY276" i="7"/>
  <c r="AY277" i="7"/>
  <c r="AY278" i="7"/>
  <c r="AY279" i="7"/>
  <c r="AY280" i="7"/>
  <c r="AY281" i="7"/>
  <c r="AY282" i="7"/>
  <c r="AY283" i="7"/>
  <c r="AY284" i="7"/>
  <c r="AY285" i="7"/>
  <c r="AY286" i="7"/>
  <c r="AY287" i="7"/>
  <c r="AY288" i="7"/>
  <c r="AY289" i="7"/>
  <c r="AY290" i="7"/>
  <c r="AY291" i="7"/>
  <c r="AY292" i="7"/>
  <c r="AY293" i="7"/>
  <c r="AY294" i="7"/>
  <c r="AY295" i="7"/>
  <c r="AY296" i="7"/>
  <c r="AY297" i="7"/>
  <c r="AY298" i="7"/>
  <c r="AY299" i="7"/>
  <c r="AY300" i="7"/>
  <c r="AY301" i="7"/>
  <c r="AY302" i="7"/>
  <c r="AY303" i="7"/>
  <c r="AY304" i="7"/>
  <c r="AY305" i="7"/>
  <c r="AY306" i="7"/>
  <c r="AY307" i="7"/>
  <c r="AY308" i="7"/>
  <c r="AY309" i="7"/>
  <c r="AY310" i="7"/>
  <c r="AY311" i="7"/>
  <c r="AY312" i="7"/>
  <c r="AY313" i="7"/>
  <c r="AY314" i="7"/>
  <c r="AY315" i="7"/>
  <c r="AY316" i="7"/>
  <c r="AY317" i="7"/>
  <c r="AY318" i="7"/>
  <c r="AY319" i="7"/>
  <c r="AY320" i="7"/>
  <c r="AY321" i="7"/>
  <c r="AY322" i="7"/>
  <c r="AY323" i="7"/>
  <c r="AY324" i="7"/>
  <c r="AY325" i="7"/>
  <c r="AY326" i="7"/>
  <c r="AY327" i="7"/>
  <c r="AY328" i="7"/>
  <c r="AY329" i="7"/>
  <c r="AY330" i="7"/>
  <c r="AY331" i="7"/>
  <c r="AY332" i="7"/>
  <c r="AY333" i="7"/>
  <c r="AY334" i="7"/>
  <c r="AY335" i="7"/>
  <c r="AY336" i="7"/>
  <c r="AY337" i="7"/>
  <c r="AY338" i="7"/>
  <c r="AY339" i="7"/>
  <c r="AY340" i="7"/>
  <c r="AY341" i="7"/>
  <c r="AY342" i="7"/>
  <c r="AY343" i="7"/>
  <c r="AY344" i="7"/>
  <c r="AY345" i="7"/>
  <c r="AY346" i="7"/>
  <c r="AY347" i="7"/>
  <c r="AY348" i="7"/>
  <c r="AY349" i="7"/>
  <c r="AY350" i="7"/>
  <c r="AY351" i="7"/>
  <c r="AY352" i="7"/>
  <c r="AY353" i="7"/>
  <c r="AY354" i="7"/>
  <c r="AY355" i="7"/>
  <c r="AY356" i="7"/>
  <c r="AY357" i="7"/>
  <c r="AY358" i="7"/>
  <c r="AY359" i="7"/>
  <c r="AY360" i="7"/>
  <c r="AY361" i="7"/>
  <c r="AY362" i="7"/>
  <c r="AY363" i="7"/>
  <c r="AY364" i="7"/>
  <c r="AY365" i="7"/>
  <c r="AY366" i="7"/>
  <c r="AY367" i="7"/>
  <c r="AY368" i="7"/>
  <c r="AY369" i="7"/>
  <c r="AY370" i="7"/>
  <c r="AY371" i="7"/>
  <c r="AY372" i="7"/>
  <c r="AY373" i="7"/>
  <c r="AY374" i="7"/>
  <c r="AY375" i="7"/>
  <c r="AY376" i="7"/>
  <c r="AY377" i="7"/>
  <c r="AY378" i="7"/>
  <c r="AY379" i="7"/>
  <c r="AY380" i="7"/>
  <c r="AY381" i="7"/>
  <c r="AY382" i="7"/>
  <c r="AY383" i="7"/>
  <c r="AY384" i="7"/>
  <c r="AY385" i="7"/>
  <c r="AY386" i="7"/>
  <c r="AY387" i="7"/>
  <c r="AY388" i="7"/>
  <c r="AY389" i="7"/>
  <c r="AY390" i="7"/>
  <c r="AY391" i="7"/>
  <c r="AY392" i="7"/>
  <c r="AY393" i="7"/>
  <c r="AY394" i="7"/>
  <c r="AY395" i="7"/>
  <c r="AY396" i="7"/>
  <c r="AY397" i="7"/>
  <c r="AY398" i="7"/>
  <c r="AY399" i="7"/>
  <c r="AY400" i="7"/>
  <c r="AY401" i="7"/>
  <c r="AY402" i="7"/>
  <c r="AY403" i="7"/>
  <c r="AY404" i="7"/>
  <c r="AY405" i="7"/>
  <c r="AY406" i="7"/>
  <c r="AY407" i="7"/>
  <c r="AY408" i="7"/>
  <c r="AY409" i="7"/>
  <c r="AY410" i="7"/>
  <c r="AY411" i="7"/>
  <c r="AY412" i="7"/>
  <c r="AY413" i="7"/>
  <c r="AY414" i="7"/>
  <c r="AY415" i="7"/>
  <c r="AY416" i="7"/>
  <c r="AY417" i="7"/>
  <c r="AY418" i="7"/>
  <c r="AY419" i="7"/>
  <c r="AY420" i="7"/>
  <c r="AY421" i="7"/>
  <c r="AY422" i="7"/>
  <c r="AY423" i="7"/>
  <c r="AY424" i="7"/>
  <c r="AY425" i="7"/>
  <c r="AY426" i="7"/>
  <c r="AY427" i="7"/>
  <c r="AY428" i="7"/>
  <c r="AY429" i="7"/>
  <c r="AY430" i="7"/>
  <c r="AY431" i="7"/>
  <c r="AY432" i="7"/>
  <c r="AY433" i="7"/>
  <c r="AY434" i="7"/>
  <c r="AY435" i="7"/>
  <c r="AY436" i="7"/>
  <c r="AY437" i="7"/>
  <c r="AY438" i="7"/>
  <c r="AY439" i="7"/>
  <c r="AY440" i="7"/>
  <c r="AY441" i="7"/>
  <c r="AY442" i="7"/>
  <c r="AY443" i="7"/>
  <c r="AY444" i="7"/>
  <c r="AY445" i="7"/>
  <c r="AY446" i="7"/>
  <c r="AY447" i="7"/>
  <c r="AY448" i="7"/>
  <c r="AY449" i="7"/>
  <c r="AY450" i="7"/>
  <c r="AY451" i="7"/>
  <c r="AY452" i="7"/>
  <c r="AY453" i="7"/>
  <c r="AY454" i="7"/>
  <c r="AY455" i="7"/>
  <c r="AY456" i="7"/>
  <c r="AY457" i="7"/>
  <c r="AY458" i="7"/>
  <c r="AY459" i="7"/>
  <c r="AY460" i="7"/>
  <c r="AY461" i="7"/>
  <c r="AY462" i="7"/>
  <c r="AY463" i="7"/>
  <c r="AY464" i="7"/>
  <c r="AY465" i="7"/>
  <c r="AY466" i="7"/>
  <c r="AY467" i="7"/>
  <c r="AY468" i="7"/>
  <c r="AY469" i="7"/>
  <c r="AY470" i="7"/>
  <c r="AY471" i="7"/>
  <c r="AY472" i="7"/>
  <c r="AY473" i="7"/>
  <c r="AY474" i="7"/>
  <c r="AY6" i="7"/>
  <c r="BD6" i="7" s="1"/>
  <c r="C55" i="10" l="1"/>
  <c r="D55" i="10"/>
  <c r="E55" i="10"/>
  <c r="F55" i="10"/>
  <c r="G55" i="10"/>
  <c r="H55" i="10"/>
  <c r="I55" i="10"/>
  <c r="J55" i="10"/>
  <c r="K55" i="10"/>
  <c r="L55" i="10"/>
  <c r="M55" i="10"/>
  <c r="N55" i="10"/>
  <c r="O55" i="10"/>
  <c r="P55" i="10"/>
  <c r="Q55" i="10"/>
  <c r="R55" i="10"/>
  <c r="S55" i="10"/>
  <c r="T55" i="10"/>
  <c r="U55" i="10"/>
  <c r="V55" i="10"/>
  <c r="W55" i="10"/>
  <c r="X55" i="10"/>
  <c r="Y55" i="10"/>
  <c r="Z55" i="10"/>
  <c r="AA55" i="10"/>
  <c r="AB55" i="10"/>
  <c r="AC55" i="10"/>
  <c r="AD55" i="10"/>
  <c r="AE55" i="10"/>
  <c r="B55" i="10"/>
  <c r="C53" i="10"/>
  <c r="D53" i="10"/>
  <c r="E53" i="10"/>
  <c r="F53" i="10"/>
  <c r="G53" i="10"/>
  <c r="H53" i="10"/>
  <c r="I53" i="10"/>
  <c r="J53" i="10"/>
  <c r="K53" i="10"/>
  <c r="L53" i="10"/>
  <c r="M53" i="10"/>
  <c r="N53" i="10"/>
  <c r="O53" i="10"/>
  <c r="P53" i="10"/>
  <c r="Q53" i="10"/>
  <c r="R53" i="10"/>
  <c r="S53" i="10"/>
  <c r="T53" i="10"/>
  <c r="U53" i="10"/>
  <c r="V53" i="10"/>
  <c r="W53" i="10"/>
  <c r="X53" i="10"/>
  <c r="Y53" i="10"/>
  <c r="Z53" i="10"/>
  <c r="AA53" i="10"/>
  <c r="AB53" i="10"/>
  <c r="AC53" i="10"/>
  <c r="AD53" i="10"/>
  <c r="AE53" i="10"/>
  <c r="B53" i="10"/>
  <c r="C51" i="10"/>
  <c r="D51" i="10"/>
  <c r="E51" i="10"/>
  <c r="F51" i="10"/>
  <c r="G51" i="10"/>
  <c r="H51" i="10"/>
  <c r="I51" i="10"/>
  <c r="J51" i="10"/>
  <c r="K51" i="10"/>
  <c r="L51" i="10"/>
  <c r="M51" i="10"/>
  <c r="N51" i="10"/>
  <c r="O51" i="10"/>
  <c r="P51" i="10"/>
  <c r="Q51" i="10"/>
  <c r="R51" i="10"/>
  <c r="S51" i="10"/>
  <c r="T51" i="10"/>
  <c r="U51" i="10"/>
  <c r="V51" i="10"/>
  <c r="W51" i="10"/>
  <c r="X51" i="10"/>
  <c r="Y51" i="10"/>
  <c r="Z51" i="10"/>
  <c r="AA51" i="10"/>
  <c r="AB51" i="10"/>
  <c r="AC51" i="10"/>
  <c r="AD51" i="10"/>
  <c r="AE51" i="10"/>
  <c r="B51" i="10"/>
  <c r="C49" i="10"/>
  <c r="D49" i="10"/>
  <c r="E49" i="10"/>
  <c r="F49" i="10"/>
  <c r="G49" i="10"/>
  <c r="H49" i="10"/>
  <c r="I49" i="10"/>
  <c r="J49" i="10"/>
  <c r="K49" i="10"/>
  <c r="L49" i="10"/>
  <c r="M49" i="10"/>
  <c r="N49" i="10"/>
  <c r="O49" i="10"/>
  <c r="P49" i="10"/>
  <c r="Q49" i="10"/>
  <c r="R49" i="10"/>
  <c r="S49" i="10"/>
  <c r="T49" i="10"/>
  <c r="U49" i="10"/>
  <c r="V49" i="10"/>
  <c r="W49" i="10"/>
  <c r="X49" i="10"/>
  <c r="Y49" i="10"/>
  <c r="Z49" i="10"/>
  <c r="AA49" i="10"/>
  <c r="AB49" i="10"/>
  <c r="AC49" i="10"/>
  <c r="AD49" i="10"/>
  <c r="AE49" i="10"/>
  <c r="B49" i="10"/>
  <c r="C47" i="10"/>
  <c r="D47" i="10"/>
  <c r="E47" i="10"/>
  <c r="F47" i="10"/>
  <c r="G47" i="10"/>
  <c r="H47" i="10"/>
  <c r="I47" i="10"/>
  <c r="J47" i="10"/>
  <c r="K47" i="10"/>
  <c r="L47" i="10"/>
  <c r="M47" i="10"/>
  <c r="N47" i="10"/>
  <c r="O47" i="10"/>
  <c r="P47" i="10"/>
  <c r="Q47" i="10"/>
  <c r="R47" i="10"/>
  <c r="S47" i="10"/>
  <c r="T47" i="10"/>
  <c r="U47" i="10"/>
  <c r="V47" i="10"/>
  <c r="W47" i="10"/>
  <c r="X47" i="10"/>
  <c r="Y47" i="10"/>
  <c r="Z47" i="10"/>
  <c r="AA47" i="10"/>
  <c r="AB47" i="10"/>
  <c r="AC47" i="10"/>
  <c r="AD47" i="10"/>
  <c r="AE47" i="10"/>
  <c r="B47" i="10"/>
  <c r="C45" i="10"/>
  <c r="D45" i="10"/>
  <c r="E45" i="10"/>
  <c r="F45" i="10"/>
  <c r="G45" i="10"/>
  <c r="H45" i="10"/>
  <c r="I45" i="10"/>
  <c r="J45" i="10"/>
  <c r="K45" i="10"/>
  <c r="L45" i="10"/>
  <c r="M45" i="10"/>
  <c r="N45" i="10"/>
  <c r="O45" i="10"/>
  <c r="P45" i="10"/>
  <c r="Q45" i="10"/>
  <c r="R45" i="10"/>
  <c r="S45" i="10"/>
  <c r="T45" i="10"/>
  <c r="U45" i="10"/>
  <c r="V45" i="10"/>
  <c r="W45" i="10"/>
  <c r="X45" i="10"/>
  <c r="Y45" i="10"/>
  <c r="Z45" i="10"/>
  <c r="AA45" i="10"/>
  <c r="AB45" i="10"/>
  <c r="AC45" i="10"/>
  <c r="AD45" i="10"/>
  <c r="AE45" i="10"/>
  <c r="B45" i="10"/>
  <c r="C43" i="10"/>
  <c r="D43" i="10"/>
  <c r="E43" i="10"/>
  <c r="F43" i="10"/>
  <c r="G43" i="10"/>
  <c r="H43" i="10"/>
  <c r="I43" i="10"/>
  <c r="J43" i="10"/>
  <c r="K43" i="10"/>
  <c r="L43" i="10"/>
  <c r="M43" i="10"/>
  <c r="N43" i="10"/>
  <c r="O43" i="10"/>
  <c r="P43" i="10"/>
  <c r="Q43" i="10"/>
  <c r="R43" i="10"/>
  <c r="S43" i="10"/>
  <c r="T43" i="10"/>
  <c r="U43" i="10"/>
  <c r="V43" i="10"/>
  <c r="W43" i="10"/>
  <c r="X43" i="10"/>
  <c r="Y43" i="10"/>
  <c r="Z43" i="10"/>
  <c r="AA43" i="10"/>
  <c r="AB43" i="10"/>
  <c r="AC43" i="10"/>
  <c r="AD43" i="10"/>
  <c r="AE43" i="10"/>
  <c r="B43" i="10"/>
  <c r="C41" i="10"/>
  <c r="D41" i="10"/>
  <c r="E41" i="10"/>
  <c r="F41" i="10"/>
  <c r="G41" i="10"/>
  <c r="H41" i="10"/>
  <c r="I41" i="10"/>
  <c r="J41" i="10"/>
  <c r="K41" i="10"/>
  <c r="L41" i="10"/>
  <c r="M41" i="10"/>
  <c r="N41" i="10"/>
  <c r="O41" i="10"/>
  <c r="P41" i="10"/>
  <c r="Q41" i="10"/>
  <c r="R41" i="10"/>
  <c r="S41" i="10"/>
  <c r="T41" i="10"/>
  <c r="U41" i="10"/>
  <c r="V41" i="10"/>
  <c r="W41" i="10"/>
  <c r="X41" i="10"/>
  <c r="Y41" i="10"/>
  <c r="Z41" i="10"/>
  <c r="AA41" i="10"/>
  <c r="AB41" i="10"/>
  <c r="AC41" i="10"/>
  <c r="AD41" i="10"/>
  <c r="AE41" i="10"/>
  <c r="B41" i="10"/>
  <c r="C39" i="10"/>
  <c r="D39" i="10"/>
  <c r="E39" i="10"/>
  <c r="F39" i="10"/>
  <c r="G39" i="10"/>
  <c r="H39" i="10"/>
  <c r="I39" i="10"/>
  <c r="J39" i="10"/>
  <c r="K39" i="10"/>
  <c r="L39" i="10"/>
  <c r="M39" i="10"/>
  <c r="N39" i="10"/>
  <c r="O39" i="10"/>
  <c r="P39" i="10"/>
  <c r="Q39" i="10"/>
  <c r="R39" i="10"/>
  <c r="S39" i="10"/>
  <c r="T39" i="10"/>
  <c r="U39" i="10"/>
  <c r="V39" i="10"/>
  <c r="W39" i="10"/>
  <c r="X39" i="10"/>
  <c r="Y39" i="10"/>
  <c r="Z39" i="10"/>
  <c r="AA39" i="10"/>
  <c r="AB39" i="10"/>
  <c r="AC39" i="10"/>
  <c r="AD39" i="10"/>
  <c r="AE39" i="10"/>
  <c r="B39" i="10"/>
  <c r="C37" i="10"/>
  <c r="D37" i="10"/>
  <c r="E37" i="10"/>
  <c r="F37" i="10"/>
  <c r="G37" i="10"/>
  <c r="H37" i="10"/>
  <c r="I37" i="10"/>
  <c r="J37" i="10"/>
  <c r="K37" i="10"/>
  <c r="L37" i="10"/>
  <c r="M37" i="10"/>
  <c r="N37" i="10"/>
  <c r="O37" i="10"/>
  <c r="P37" i="10"/>
  <c r="Q37" i="10"/>
  <c r="R37" i="10"/>
  <c r="S37" i="10"/>
  <c r="T37" i="10"/>
  <c r="U37" i="10"/>
  <c r="V37" i="10"/>
  <c r="W37" i="10"/>
  <c r="X37" i="10"/>
  <c r="Y37" i="10"/>
  <c r="Z37" i="10"/>
  <c r="AA37" i="10"/>
  <c r="AB37" i="10"/>
  <c r="AC37" i="10"/>
  <c r="AD37" i="10"/>
  <c r="AE37" i="10"/>
  <c r="B37" i="10"/>
  <c r="C35" i="10"/>
  <c r="D35" i="10"/>
  <c r="E35" i="10"/>
  <c r="F35" i="10"/>
  <c r="G35" i="10"/>
  <c r="H35" i="10"/>
  <c r="I35" i="10"/>
  <c r="J35" i="10"/>
  <c r="K35" i="10"/>
  <c r="L35" i="10"/>
  <c r="M35" i="10"/>
  <c r="N35" i="10"/>
  <c r="O35" i="10"/>
  <c r="P35" i="10"/>
  <c r="Q35" i="10"/>
  <c r="R35" i="10"/>
  <c r="S35" i="10"/>
  <c r="T35" i="10"/>
  <c r="U35" i="10"/>
  <c r="V35" i="10"/>
  <c r="W35" i="10"/>
  <c r="X35" i="10"/>
  <c r="Y35" i="10"/>
  <c r="Z35" i="10"/>
  <c r="AA35" i="10"/>
  <c r="AB35" i="10"/>
  <c r="AC35" i="10"/>
  <c r="AD35" i="10"/>
  <c r="AE35" i="10"/>
  <c r="B35" i="10"/>
  <c r="C33" i="10"/>
  <c r="D33" i="10"/>
  <c r="E33" i="10"/>
  <c r="F33" i="10"/>
  <c r="G33" i="10"/>
  <c r="H33" i="10"/>
  <c r="I33" i="10"/>
  <c r="J33" i="10"/>
  <c r="K33" i="10"/>
  <c r="L33" i="10"/>
  <c r="M33" i="10"/>
  <c r="N33" i="10"/>
  <c r="O33" i="10"/>
  <c r="P33" i="10"/>
  <c r="Q33" i="10"/>
  <c r="R33" i="10"/>
  <c r="S33" i="10"/>
  <c r="T33" i="10"/>
  <c r="U33" i="10"/>
  <c r="V33" i="10"/>
  <c r="W33" i="10"/>
  <c r="X33" i="10"/>
  <c r="Y33" i="10"/>
  <c r="Z33" i="10"/>
  <c r="AA33" i="10"/>
  <c r="AB33" i="10"/>
  <c r="AC33" i="10"/>
  <c r="AD33" i="10"/>
  <c r="AE33" i="10"/>
  <c r="B33" i="10"/>
  <c r="C31" i="10"/>
  <c r="D31" i="10"/>
  <c r="E31" i="10"/>
  <c r="F31" i="10"/>
  <c r="G31" i="10"/>
  <c r="H31" i="10"/>
  <c r="I31" i="10"/>
  <c r="J31" i="10"/>
  <c r="K31" i="10"/>
  <c r="L31" i="10"/>
  <c r="M31" i="10"/>
  <c r="N31" i="10"/>
  <c r="O31" i="10"/>
  <c r="P31" i="10"/>
  <c r="Q31" i="10"/>
  <c r="R31" i="10"/>
  <c r="S31" i="10"/>
  <c r="T31" i="10"/>
  <c r="U31" i="10"/>
  <c r="V31" i="10"/>
  <c r="W31" i="10"/>
  <c r="X31" i="10"/>
  <c r="Y31" i="10"/>
  <c r="Z31" i="10"/>
  <c r="AA31" i="10"/>
  <c r="AB31" i="10"/>
  <c r="AC31" i="10"/>
  <c r="AD31" i="10"/>
  <c r="AE31" i="10"/>
  <c r="B31" i="10"/>
  <c r="C29" i="10"/>
  <c r="D29" i="10"/>
  <c r="E29" i="10"/>
  <c r="F29" i="10"/>
  <c r="G29" i="10"/>
  <c r="H29" i="10"/>
  <c r="I29" i="10"/>
  <c r="J29" i="10"/>
  <c r="K29" i="10"/>
  <c r="L29" i="10"/>
  <c r="M29" i="10"/>
  <c r="N29" i="10"/>
  <c r="O29" i="10"/>
  <c r="P29" i="10"/>
  <c r="Q29" i="10"/>
  <c r="R29" i="10"/>
  <c r="S29" i="10"/>
  <c r="T29" i="10"/>
  <c r="U29" i="10"/>
  <c r="V29" i="10"/>
  <c r="W29" i="10"/>
  <c r="X29" i="10"/>
  <c r="Y29" i="10"/>
  <c r="Z29" i="10"/>
  <c r="AA29" i="10"/>
  <c r="AB29" i="10"/>
  <c r="AC29" i="10"/>
  <c r="AD29" i="10"/>
  <c r="AE29" i="10"/>
  <c r="B29" i="10"/>
  <c r="C27" i="10"/>
  <c r="D27" i="10"/>
  <c r="E27" i="10"/>
  <c r="F27" i="10"/>
  <c r="G27" i="10"/>
  <c r="H27" i="10"/>
  <c r="I27" i="10"/>
  <c r="J27" i="10"/>
  <c r="K27" i="10"/>
  <c r="L27" i="10"/>
  <c r="M27" i="10"/>
  <c r="N27" i="10"/>
  <c r="O27" i="10"/>
  <c r="P27" i="10"/>
  <c r="Q27" i="10"/>
  <c r="R27" i="10"/>
  <c r="S27" i="10"/>
  <c r="T27" i="10"/>
  <c r="U27" i="10"/>
  <c r="V27" i="10"/>
  <c r="W27" i="10"/>
  <c r="X27" i="10"/>
  <c r="Y27" i="10"/>
  <c r="Z27" i="10"/>
  <c r="AA27" i="10"/>
  <c r="AB27" i="10"/>
  <c r="AC27" i="10"/>
  <c r="AD27" i="10"/>
  <c r="AE27" i="10"/>
  <c r="B27" i="10"/>
  <c r="C25" i="10"/>
  <c r="D25" i="10"/>
  <c r="E25" i="10"/>
  <c r="F25" i="10"/>
  <c r="G25" i="10"/>
  <c r="H25" i="10"/>
  <c r="I25" i="10"/>
  <c r="J25" i="10"/>
  <c r="K25" i="10"/>
  <c r="L25" i="10"/>
  <c r="M25" i="10"/>
  <c r="N25" i="10"/>
  <c r="O25" i="10"/>
  <c r="P25" i="10"/>
  <c r="Q25" i="10"/>
  <c r="R25" i="10"/>
  <c r="S25" i="10"/>
  <c r="T25" i="10"/>
  <c r="U25" i="10"/>
  <c r="V25" i="10"/>
  <c r="W25" i="10"/>
  <c r="X25" i="10"/>
  <c r="Y25" i="10"/>
  <c r="Z25" i="10"/>
  <c r="AA25" i="10"/>
  <c r="AB25" i="10"/>
  <c r="AC25" i="10"/>
  <c r="AD25" i="10"/>
  <c r="AE25" i="10"/>
  <c r="B25" i="10"/>
  <c r="C23" i="10"/>
  <c r="D23" i="10"/>
  <c r="E23" i="10"/>
  <c r="F23" i="10"/>
  <c r="G23" i="10"/>
  <c r="H23" i="10"/>
  <c r="I23" i="10"/>
  <c r="J23" i="10"/>
  <c r="K23" i="10"/>
  <c r="L23" i="10"/>
  <c r="M23" i="10"/>
  <c r="N23" i="10"/>
  <c r="O23" i="10"/>
  <c r="P23" i="10"/>
  <c r="Q23" i="10"/>
  <c r="R23" i="10"/>
  <c r="S23" i="10"/>
  <c r="T23" i="10"/>
  <c r="U23" i="10"/>
  <c r="V23" i="10"/>
  <c r="W23" i="10"/>
  <c r="X23" i="10"/>
  <c r="Y23" i="10"/>
  <c r="Z23" i="10"/>
  <c r="AA23" i="10"/>
  <c r="AB23" i="10"/>
  <c r="AC23" i="10"/>
  <c r="AD23" i="10"/>
  <c r="AE23" i="10"/>
  <c r="B23" i="10"/>
  <c r="C21" i="10"/>
  <c r="D21" i="10"/>
  <c r="E21" i="10"/>
  <c r="F21" i="10"/>
  <c r="G21" i="10"/>
  <c r="H21" i="10"/>
  <c r="I21" i="10"/>
  <c r="J21" i="10"/>
  <c r="K21" i="10"/>
  <c r="L21" i="10"/>
  <c r="M21" i="10"/>
  <c r="N21" i="10"/>
  <c r="O21" i="10"/>
  <c r="P21" i="10"/>
  <c r="Q21" i="10"/>
  <c r="R21" i="10"/>
  <c r="S21" i="10"/>
  <c r="T21" i="10"/>
  <c r="U21" i="10"/>
  <c r="V21" i="10"/>
  <c r="W21" i="10"/>
  <c r="X21" i="10"/>
  <c r="Y21" i="10"/>
  <c r="Z21" i="10"/>
  <c r="AA21" i="10"/>
  <c r="AB21" i="10"/>
  <c r="AC21" i="10"/>
  <c r="AD21" i="10"/>
  <c r="AE21" i="10"/>
  <c r="B21" i="10"/>
  <c r="C19" i="10"/>
  <c r="D19" i="10"/>
  <c r="E19" i="10"/>
  <c r="F19" i="10"/>
  <c r="G19" i="10"/>
  <c r="H19" i="10"/>
  <c r="I19" i="10"/>
  <c r="J19" i="10"/>
  <c r="K19" i="10"/>
  <c r="L19" i="10"/>
  <c r="M19" i="10"/>
  <c r="N19" i="10"/>
  <c r="O19" i="10"/>
  <c r="P19" i="10"/>
  <c r="Q19" i="10"/>
  <c r="R19" i="10"/>
  <c r="S19" i="10"/>
  <c r="T19" i="10"/>
  <c r="U19" i="10"/>
  <c r="V19" i="10"/>
  <c r="W19" i="10"/>
  <c r="X19" i="10"/>
  <c r="Y19" i="10"/>
  <c r="Z19" i="10"/>
  <c r="AA19" i="10"/>
  <c r="AB19" i="10"/>
  <c r="AC19" i="10"/>
  <c r="AD19" i="10"/>
  <c r="AE19" i="10"/>
  <c r="B19" i="10"/>
  <c r="C17" i="10"/>
  <c r="D17" i="10"/>
  <c r="E17" i="10"/>
  <c r="F17" i="10"/>
  <c r="G17" i="10"/>
  <c r="H17" i="10"/>
  <c r="I17" i="10"/>
  <c r="J17" i="10"/>
  <c r="K17" i="10"/>
  <c r="L17" i="10"/>
  <c r="M17" i="10"/>
  <c r="N17" i="10"/>
  <c r="O17" i="10"/>
  <c r="P17" i="10"/>
  <c r="Q17" i="10"/>
  <c r="R17" i="10"/>
  <c r="S17" i="10"/>
  <c r="T17" i="10"/>
  <c r="U17" i="10"/>
  <c r="V17" i="10"/>
  <c r="W17" i="10"/>
  <c r="X17" i="10"/>
  <c r="Y17" i="10"/>
  <c r="Z17" i="10"/>
  <c r="AA17" i="10"/>
  <c r="AB17" i="10"/>
  <c r="AC17" i="10"/>
  <c r="AD17" i="10"/>
  <c r="AE17" i="10"/>
  <c r="B17" i="10"/>
  <c r="C15" i="10"/>
  <c r="D15" i="10"/>
  <c r="E15" i="10"/>
  <c r="F15" i="10"/>
  <c r="G15" i="10"/>
  <c r="H15" i="10"/>
  <c r="I15" i="10"/>
  <c r="J15" i="10"/>
  <c r="K15" i="10"/>
  <c r="L15" i="10"/>
  <c r="M15" i="10"/>
  <c r="N15" i="10"/>
  <c r="O15" i="10"/>
  <c r="P15" i="10"/>
  <c r="Q15" i="10"/>
  <c r="R15" i="10"/>
  <c r="S15" i="10"/>
  <c r="T15" i="10"/>
  <c r="U15" i="10"/>
  <c r="V15" i="10"/>
  <c r="W15" i="10"/>
  <c r="X15" i="10"/>
  <c r="Y15" i="10"/>
  <c r="Z15" i="10"/>
  <c r="AA15" i="10"/>
  <c r="AB15" i="10"/>
  <c r="AC15" i="10"/>
  <c r="AD15" i="10"/>
  <c r="AE15" i="10"/>
  <c r="B15" i="10"/>
  <c r="C13" i="10"/>
  <c r="D13" i="10"/>
  <c r="E13" i="10"/>
  <c r="F13" i="10"/>
  <c r="G13" i="10"/>
  <c r="H13" i="10"/>
  <c r="I13" i="10"/>
  <c r="J13" i="10"/>
  <c r="K13" i="10"/>
  <c r="L13" i="10"/>
  <c r="M13" i="10"/>
  <c r="N13" i="10"/>
  <c r="O13" i="10"/>
  <c r="P13" i="10"/>
  <c r="Q13" i="10"/>
  <c r="R13" i="10"/>
  <c r="S13" i="10"/>
  <c r="T13" i="10"/>
  <c r="U13" i="10"/>
  <c r="V13" i="10"/>
  <c r="W13" i="10"/>
  <c r="X13" i="10"/>
  <c r="Y13" i="10"/>
  <c r="Z13" i="10"/>
  <c r="AA13" i="10"/>
  <c r="AB13" i="10"/>
  <c r="AC13" i="10"/>
  <c r="AD13" i="10"/>
  <c r="AE13" i="10"/>
  <c r="B13" i="10"/>
  <c r="C9" i="10"/>
  <c r="D9" i="10"/>
  <c r="E9" i="10"/>
  <c r="F9" i="10"/>
  <c r="G9" i="10"/>
  <c r="H9" i="10"/>
  <c r="I9" i="10"/>
  <c r="J9" i="10"/>
  <c r="K9" i="10"/>
  <c r="L9" i="10"/>
  <c r="M9" i="10"/>
  <c r="N9" i="10"/>
  <c r="O9" i="10"/>
  <c r="P9" i="10"/>
  <c r="Q9" i="10"/>
  <c r="R9" i="10"/>
  <c r="S9" i="10"/>
  <c r="T9" i="10"/>
  <c r="U9" i="10"/>
  <c r="V9" i="10"/>
  <c r="W9" i="10"/>
  <c r="X9" i="10"/>
  <c r="Y9" i="10"/>
  <c r="Z9" i="10"/>
  <c r="AA9" i="10"/>
  <c r="AB9" i="10"/>
  <c r="AC9" i="10"/>
  <c r="AD9" i="10"/>
  <c r="AE9" i="10"/>
  <c r="B9" i="10"/>
  <c r="C11" i="10"/>
  <c r="D11" i="10"/>
  <c r="E11" i="10"/>
  <c r="F11" i="10"/>
  <c r="G11" i="10"/>
  <c r="H11" i="10"/>
  <c r="I11" i="10"/>
  <c r="J11" i="10"/>
  <c r="K11" i="10"/>
  <c r="L11" i="10"/>
  <c r="M11" i="10"/>
  <c r="N11" i="10"/>
  <c r="O11" i="10"/>
  <c r="P11" i="10"/>
  <c r="Q11" i="10"/>
  <c r="R11" i="10"/>
  <c r="S11" i="10"/>
  <c r="T11" i="10"/>
  <c r="U11" i="10"/>
  <c r="V11" i="10"/>
  <c r="W11" i="10"/>
  <c r="X11" i="10"/>
  <c r="Y11" i="10"/>
  <c r="Z11" i="10"/>
  <c r="AA11" i="10"/>
  <c r="AB11" i="10"/>
  <c r="AC11" i="10"/>
  <c r="AD11" i="10"/>
  <c r="AE11" i="10"/>
  <c r="C7" i="10"/>
  <c r="D7" i="10"/>
  <c r="E7" i="10"/>
  <c r="F7" i="10"/>
  <c r="G7" i="10"/>
  <c r="H7" i="10"/>
  <c r="I7" i="10"/>
  <c r="J7" i="10"/>
  <c r="K7" i="10"/>
  <c r="L7" i="10"/>
  <c r="M7" i="10"/>
  <c r="N7" i="10"/>
  <c r="O7" i="10"/>
  <c r="P7" i="10"/>
  <c r="Q7" i="10"/>
  <c r="R7" i="10"/>
  <c r="S7" i="10"/>
  <c r="T7" i="10"/>
  <c r="U7" i="10"/>
  <c r="V7" i="10"/>
  <c r="W7" i="10"/>
  <c r="X7" i="10"/>
  <c r="Y7" i="10"/>
  <c r="Z7" i="10"/>
  <c r="AA7" i="10"/>
  <c r="AB7" i="10"/>
  <c r="AC7" i="10"/>
  <c r="AD7" i="10"/>
  <c r="AE7" i="10"/>
  <c r="B7" i="10"/>
  <c r="B11" i="10" l="1"/>
  <c r="A3" i="12" l="1" a="1"/>
  <c r="A3" i="12" s="1"/>
  <c r="BB7" i="7" l="1"/>
  <c r="BA8" i="7"/>
  <c r="BA9" i="7"/>
  <c r="BA10" i="7"/>
  <c r="BA11" i="7"/>
  <c r="BA12" i="7"/>
  <c r="BA13" i="7"/>
  <c r="BA14" i="7"/>
  <c r="BA15" i="7"/>
  <c r="BA16" i="7"/>
  <c r="BA17" i="7"/>
  <c r="BA18" i="7"/>
  <c r="BA19" i="7"/>
  <c r="BA20" i="7"/>
  <c r="BA21" i="7"/>
  <c r="BA22" i="7"/>
  <c r="BA23" i="7"/>
  <c r="BA24" i="7"/>
  <c r="BA25" i="7"/>
  <c r="BA26" i="7"/>
  <c r="BA27" i="7"/>
  <c r="BA28" i="7"/>
  <c r="BA29" i="7"/>
  <c r="BA30" i="7"/>
  <c r="BA31" i="7"/>
  <c r="BA32" i="7"/>
  <c r="BA33" i="7"/>
  <c r="BA34" i="7"/>
  <c r="BA35" i="7"/>
  <c r="BA36" i="7"/>
  <c r="BA37" i="7"/>
  <c r="BA38" i="7"/>
  <c r="BA39" i="7"/>
  <c r="BA40" i="7"/>
  <c r="BA41" i="7"/>
  <c r="BA42" i="7"/>
  <c r="BA43" i="7"/>
  <c r="BA44" i="7"/>
  <c r="BA45" i="7"/>
  <c r="BA46" i="7"/>
  <c r="BA47" i="7"/>
  <c r="BA48" i="7"/>
  <c r="BA49" i="7"/>
  <c r="BA50" i="7"/>
  <c r="BA51" i="7"/>
  <c r="BA52" i="7"/>
  <c r="BA53" i="7"/>
  <c r="BA54" i="7"/>
  <c r="BA55" i="7"/>
  <c r="BA56" i="7"/>
  <c r="BA57" i="7"/>
  <c r="BA58" i="7"/>
  <c r="BA59" i="7"/>
  <c r="BA60" i="7"/>
  <c r="BA61" i="7"/>
  <c r="BA62" i="7"/>
  <c r="BA63" i="7"/>
  <c r="BA64" i="7"/>
  <c r="BA65" i="7"/>
  <c r="BA66" i="7"/>
  <c r="BA67" i="7"/>
  <c r="BA68" i="7"/>
  <c r="BA69" i="7"/>
  <c r="BA70" i="7"/>
  <c r="BA71" i="7"/>
  <c r="BA72" i="7"/>
  <c r="BA73" i="7"/>
  <c r="BA74" i="7"/>
  <c r="BA75" i="7"/>
  <c r="BA76" i="7"/>
  <c r="BA77" i="7"/>
  <c r="BA78" i="7"/>
  <c r="BA79" i="7"/>
  <c r="BA80" i="7"/>
  <c r="BA81" i="7"/>
  <c r="BA82" i="7"/>
  <c r="BA83" i="7"/>
  <c r="BA84" i="7"/>
  <c r="BA85" i="7"/>
  <c r="BA86" i="7"/>
  <c r="BA87" i="7"/>
  <c r="BA88" i="7"/>
  <c r="BA89" i="7"/>
  <c r="BA90" i="7"/>
  <c r="BA91" i="7"/>
  <c r="BA92" i="7"/>
  <c r="BA93" i="7"/>
  <c r="BA94" i="7"/>
  <c r="BA95" i="7"/>
  <c r="BA96" i="7"/>
  <c r="BA97" i="7"/>
  <c r="BA98" i="7"/>
  <c r="BA99" i="7"/>
  <c r="BA100" i="7"/>
  <c r="BA101" i="7"/>
  <c r="BA102" i="7"/>
  <c r="BA103" i="7"/>
  <c r="BA104" i="7"/>
  <c r="BA105" i="7"/>
  <c r="BA106" i="7"/>
  <c r="BA107" i="7"/>
  <c r="BA108" i="7"/>
  <c r="BA109" i="7"/>
  <c r="BA110" i="7"/>
  <c r="BA111" i="7"/>
  <c r="BA112" i="7"/>
  <c r="BA113" i="7"/>
  <c r="BA114" i="7"/>
  <c r="BA115" i="7"/>
  <c r="BA116" i="7"/>
  <c r="BA117" i="7"/>
  <c r="BA118" i="7"/>
  <c r="BA119" i="7"/>
  <c r="BA120" i="7"/>
  <c r="BA121" i="7"/>
  <c r="BA122" i="7"/>
  <c r="BA123" i="7"/>
  <c r="BA124" i="7"/>
  <c r="BA125" i="7"/>
  <c r="BA126" i="7"/>
  <c r="BA127" i="7"/>
  <c r="BA128" i="7"/>
  <c r="BA129" i="7"/>
  <c r="BA130" i="7"/>
  <c r="BA131" i="7"/>
  <c r="BA132" i="7"/>
  <c r="BA133" i="7"/>
  <c r="BA134" i="7"/>
  <c r="BA135" i="7"/>
  <c r="BA136" i="7"/>
  <c r="BA137" i="7"/>
  <c r="BA138" i="7"/>
  <c r="BA139" i="7"/>
  <c r="BA140" i="7"/>
  <c r="BA141" i="7"/>
  <c r="BA142" i="7"/>
  <c r="BA143" i="7"/>
  <c r="BA144" i="7"/>
  <c r="BA145" i="7"/>
  <c r="BA146" i="7"/>
  <c r="BA147" i="7"/>
  <c r="BA148" i="7"/>
  <c r="BA149" i="7"/>
  <c r="BA150" i="7"/>
  <c r="BA151" i="7"/>
  <c r="BA152" i="7"/>
  <c r="BA153" i="7"/>
  <c r="BA154" i="7"/>
  <c r="BA155" i="7"/>
  <c r="BA156" i="7"/>
  <c r="BA157" i="7"/>
  <c r="BA158" i="7"/>
  <c r="BA159" i="7"/>
  <c r="BA160" i="7"/>
  <c r="BA161" i="7"/>
  <c r="BA162" i="7"/>
  <c r="BA163" i="7"/>
  <c r="BA164" i="7"/>
  <c r="BA165" i="7"/>
  <c r="BA166" i="7"/>
  <c r="BA167" i="7"/>
  <c r="BA168" i="7"/>
  <c r="BA169" i="7"/>
  <c r="BA170" i="7"/>
  <c r="BA171" i="7"/>
  <c r="BA172" i="7"/>
  <c r="BA173" i="7"/>
  <c r="BA174" i="7"/>
  <c r="BA175" i="7"/>
  <c r="BA176" i="7"/>
  <c r="BA177" i="7"/>
  <c r="BA178" i="7"/>
  <c r="BA179" i="7"/>
  <c r="BA180" i="7"/>
  <c r="BA181" i="7"/>
  <c r="BA182" i="7"/>
  <c r="BA183" i="7"/>
  <c r="BA184" i="7"/>
  <c r="BA185" i="7"/>
  <c r="BA186" i="7"/>
  <c r="BA187" i="7"/>
  <c r="BA188" i="7"/>
  <c r="BA189" i="7"/>
  <c r="BA190" i="7"/>
  <c r="BA191" i="7"/>
  <c r="BA192" i="7"/>
  <c r="BA193" i="7"/>
  <c r="BA194" i="7"/>
  <c r="BA195" i="7"/>
  <c r="BA196" i="7"/>
  <c r="BA197" i="7"/>
  <c r="BA198" i="7"/>
  <c r="BA199" i="7"/>
  <c r="BA200" i="7"/>
  <c r="BA201" i="7"/>
  <c r="BA202" i="7"/>
  <c r="BA203" i="7"/>
  <c r="BA204" i="7"/>
  <c r="BA205" i="7"/>
  <c r="BA206" i="7"/>
  <c r="BA207" i="7"/>
  <c r="BA208" i="7"/>
  <c r="BA209" i="7"/>
  <c r="BA210" i="7"/>
  <c r="BA211" i="7"/>
  <c r="BA212" i="7"/>
  <c r="BA213" i="7"/>
  <c r="BA214" i="7"/>
  <c r="BA215" i="7"/>
  <c r="BA216" i="7"/>
  <c r="BA217" i="7"/>
  <c r="BA218" i="7"/>
  <c r="BA219" i="7"/>
  <c r="BA220" i="7"/>
  <c r="BA221" i="7"/>
  <c r="BA222" i="7"/>
  <c r="BA223" i="7"/>
  <c r="BA224" i="7"/>
  <c r="BA225" i="7"/>
  <c r="BA226" i="7"/>
  <c r="BA227" i="7"/>
  <c r="BA228" i="7"/>
  <c r="BA229" i="7"/>
  <c r="BA230" i="7"/>
  <c r="BA231" i="7"/>
  <c r="BA232" i="7"/>
  <c r="BA233" i="7"/>
  <c r="BA234" i="7"/>
  <c r="BA235" i="7"/>
  <c r="BA236" i="7"/>
  <c r="BA237" i="7"/>
  <c r="BA238" i="7"/>
  <c r="BA239" i="7"/>
  <c r="BA240" i="7"/>
  <c r="BA241" i="7"/>
  <c r="BA242" i="7"/>
  <c r="BA243" i="7"/>
  <c r="BA244" i="7"/>
  <c r="BA245" i="7"/>
  <c r="BA246" i="7"/>
  <c r="BA247" i="7"/>
  <c r="BA248" i="7"/>
  <c r="BA249" i="7"/>
  <c r="BA250" i="7"/>
  <c r="BA251" i="7"/>
  <c r="BA252" i="7"/>
  <c r="BA253" i="7"/>
  <c r="BA254" i="7"/>
  <c r="BA255" i="7"/>
  <c r="BA256" i="7"/>
  <c r="BA257" i="7"/>
  <c r="BA258" i="7"/>
  <c r="BA259" i="7"/>
  <c r="BA260" i="7"/>
  <c r="BA261" i="7"/>
  <c r="BA262" i="7"/>
  <c r="BA263" i="7"/>
  <c r="BA264" i="7"/>
  <c r="BA265" i="7"/>
  <c r="BA266" i="7"/>
  <c r="BA267" i="7"/>
  <c r="BA268" i="7"/>
  <c r="BA269" i="7"/>
  <c r="BA270" i="7"/>
  <c r="BA271" i="7"/>
  <c r="BA272" i="7"/>
  <c r="BA273" i="7"/>
  <c r="BA274" i="7"/>
  <c r="BA275" i="7"/>
  <c r="BA276" i="7"/>
  <c r="BA277" i="7"/>
  <c r="BA278" i="7"/>
  <c r="BA279" i="7"/>
  <c r="BA280" i="7"/>
  <c r="BA281" i="7"/>
  <c r="BA282" i="7"/>
  <c r="BA283" i="7"/>
  <c r="BA284" i="7"/>
  <c r="BA285" i="7"/>
  <c r="BA286" i="7"/>
  <c r="BA287" i="7"/>
  <c r="BA288" i="7"/>
  <c r="BA289" i="7"/>
  <c r="BA290" i="7"/>
  <c r="BA291" i="7"/>
  <c r="BA292" i="7"/>
  <c r="BA293" i="7"/>
  <c r="BA294" i="7"/>
  <c r="BA295" i="7"/>
  <c r="BA296" i="7"/>
  <c r="BA297" i="7"/>
  <c r="BA298" i="7"/>
  <c r="BA299" i="7"/>
  <c r="BA300" i="7"/>
  <c r="BA301" i="7"/>
  <c r="BA302" i="7"/>
  <c r="BA303" i="7"/>
  <c r="BA304" i="7"/>
  <c r="BA305" i="7"/>
  <c r="BA306" i="7"/>
  <c r="BA307" i="7"/>
  <c r="BA308" i="7"/>
  <c r="BA309" i="7"/>
  <c r="BA310" i="7"/>
  <c r="BA311" i="7"/>
  <c r="BA312" i="7"/>
  <c r="BA313" i="7"/>
  <c r="BA314" i="7"/>
  <c r="BA315" i="7"/>
  <c r="BA316" i="7"/>
  <c r="BA317" i="7"/>
  <c r="BA318" i="7"/>
  <c r="BA319" i="7"/>
  <c r="BA320" i="7"/>
  <c r="BA321" i="7"/>
  <c r="BA322" i="7"/>
  <c r="BA323" i="7"/>
  <c r="BA324" i="7"/>
  <c r="BA325" i="7"/>
  <c r="BA326" i="7"/>
  <c r="BA327" i="7"/>
  <c r="BA328" i="7"/>
  <c r="BA329" i="7"/>
  <c r="BA330" i="7"/>
  <c r="BA331" i="7"/>
  <c r="BA332" i="7"/>
  <c r="BA333" i="7"/>
  <c r="BA334" i="7"/>
  <c r="BA335" i="7"/>
  <c r="BA336" i="7"/>
  <c r="BA337" i="7"/>
  <c r="BA338" i="7"/>
  <c r="BA339" i="7"/>
  <c r="BA340" i="7"/>
  <c r="BA341" i="7"/>
  <c r="BA342" i="7"/>
  <c r="BA343" i="7"/>
  <c r="BA344" i="7"/>
  <c r="BA345" i="7"/>
  <c r="BA346" i="7"/>
  <c r="BA347" i="7"/>
  <c r="BA348" i="7"/>
  <c r="BA349" i="7"/>
  <c r="BA350" i="7"/>
  <c r="BA351" i="7"/>
  <c r="BA352" i="7"/>
  <c r="BA353" i="7"/>
  <c r="BA354" i="7"/>
  <c r="BA355" i="7"/>
  <c r="BA356" i="7"/>
  <c r="BA357" i="7"/>
  <c r="BA358" i="7"/>
  <c r="BA359" i="7"/>
  <c r="BA360" i="7"/>
  <c r="BA361" i="7"/>
  <c r="BA362" i="7"/>
  <c r="BA363" i="7"/>
  <c r="BA364" i="7"/>
  <c r="BA365" i="7"/>
  <c r="BA366" i="7"/>
  <c r="BA367" i="7"/>
  <c r="BA368" i="7"/>
  <c r="BA369" i="7"/>
  <c r="BA370" i="7"/>
  <c r="BA371" i="7"/>
  <c r="BA372" i="7"/>
  <c r="BA373" i="7"/>
  <c r="BA374" i="7"/>
  <c r="BA375" i="7"/>
  <c r="BA376" i="7"/>
  <c r="BA377" i="7"/>
  <c r="BA378" i="7"/>
  <c r="BA379" i="7"/>
  <c r="BA380" i="7"/>
  <c r="BA381" i="7"/>
  <c r="BA382" i="7"/>
  <c r="BA383" i="7"/>
  <c r="BA384" i="7"/>
  <c r="BA385" i="7"/>
  <c r="BA386" i="7"/>
  <c r="BA387" i="7"/>
  <c r="BA388" i="7"/>
  <c r="BA389" i="7"/>
  <c r="BA390" i="7"/>
  <c r="BA391" i="7"/>
  <c r="BA392" i="7"/>
  <c r="BA393" i="7"/>
  <c r="BA394" i="7"/>
  <c r="BA395" i="7"/>
  <c r="BA396" i="7"/>
  <c r="BA397" i="7"/>
  <c r="BA398" i="7"/>
  <c r="BA399" i="7"/>
  <c r="BA400" i="7"/>
  <c r="BA401" i="7"/>
  <c r="BA402" i="7"/>
  <c r="BA403" i="7"/>
  <c r="BA404" i="7"/>
  <c r="BA405" i="7"/>
  <c r="BA406" i="7"/>
  <c r="BA407" i="7"/>
  <c r="BA408" i="7"/>
  <c r="BA409" i="7"/>
  <c r="BA410" i="7"/>
  <c r="BA411" i="7"/>
  <c r="BA412" i="7"/>
  <c r="BA413" i="7"/>
  <c r="BA414" i="7"/>
  <c r="BA415" i="7"/>
  <c r="BA416" i="7"/>
  <c r="BA417" i="7"/>
  <c r="BA418" i="7"/>
  <c r="BA419" i="7"/>
  <c r="BA420" i="7"/>
  <c r="BA421" i="7"/>
  <c r="BA422" i="7"/>
  <c r="BA423" i="7"/>
  <c r="BA424" i="7"/>
  <c r="BA425" i="7"/>
  <c r="BA426" i="7"/>
  <c r="BA427" i="7"/>
  <c r="BA428" i="7"/>
  <c r="BA429" i="7"/>
  <c r="BA430" i="7"/>
  <c r="BA431" i="7"/>
  <c r="BA432" i="7"/>
  <c r="BA433" i="7"/>
  <c r="BA434" i="7"/>
  <c r="BA435" i="7"/>
  <c r="BA436" i="7"/>
  <c r="BA437" i="7"/>
  <c r="BA438" i="7"/>
  <c r="BA439" i="7"/>
  <c r="BA440" i="7"/>
  <c r="BA441" i="7"/>
  <c r="BA442" i="7"/>
  <c r="BA443" i="7"/>
  <c r="BA444" i="7"/>
  <c r="BA445" i="7"/>
  <c r="BA446" i="7"/>
  <c r="BA447" i="7"/>
  <c r="BA448" i="7"/>
  <c r="BA449" i="7"/>
  <c r="BA450" i="7"/>
  <c r="BA451" i="7"/>
  <c r="BA452" i="7"/>
  <c r="BA453" i="7"/>
  <c r="BA454" i="7"/>
  <c r="BA455" i="7"/>
  <c r="BA456" i="7"/>
  <c r="BA457" i="7"/>
  <c r="BA458" i="7"/>
  <c r="BA459" i="7"/>
  <c r="BA460" i="7"/>
  <c r="BA461" i="7"/>
  <c r="BA462" i="7"/>
  <c r="BA463" i="7"/>
  <c r="BA464" i="7"/>
  <c r="BA465" i="7"/>
  <c r="BA466" i="7"/>
  <c r="BA467" i="7"/>
  <c r="BA468" i="7"/>
  <c r="BA469" i="7"/>
  <c r="BA470" i="7"/>
  <c r="BA471" i="7"/>
  <c r="BA472" i="7"/>
  <c r="BA473" i="7"/>
  <c r="BA474" i="7"/>
  <c r="BA7" i="7"/>
  <c r="BA6" i="7"/>
  <c r="BB6" i="7"/>
  <c r="BB8" i="7"/>
  <c r="BB9" i="7"/>
  <c r="BB10" i="7"/>
  <c r="BB11" i="7"/>
  <c r="BB12" i="7"/>
  <c r="BB13" i="7"/>
  <c r="BB14" i="7"/>
  <c r="BB15" i="7"/>
  <c r="BB16" i="7"/>
  <c r="BB17" i="7"/>
  <c r="BB18" i="7"/>
  <c r="BB19" i="7"/>
  <c r="BB20" i="7"/>
  <c r="BB21" i="7"/>
  <c r="BB22" i="7"/>
  <c r="BB23" i="7"/>
  <c r="BB24" i="7"/>
  <c r="BB25" i="7"/>
  <c r="BB26" i="7"/>
  <c r="BB27" i="7"/>
  <c r="BB28" i="7"/>
  <c r="BB29" i="7"/>
  <c r="BB30" i="7"/>
  <c r="BB31" i="7"/>
  <c r="BB32" i="7"/>
  <c r="BB33" i="7"/>
  <c r="BB34" i="7"/>
  <c r="BB35" i="7"/>
  <c r="BB36" i="7"/>
  <c r="BB37" i="7"/>
  <c r="BB38" i="7"/>
  <c r="BB39" i="7"/>
  <c r="BB40" i="7"/>
  <c r="BB41" i="7"/>
  <c r="BB42" i="7"/>
  <c r="BB43" i="7"/>
  <c r="BB44" i="7"/>
  <c r="BB45" i="7"/>
  <c r="BB46" i="7"/>
  <c r="BB47" i="7"/>
  <c r="BB48" i="7"/>
  <c r="BB49" i="7"/>
  <c r="BB50" i="7"/>
  <c r="BB51" i="7"/>
  <c r="BB52" i="7"/>
  <c r="BB53" i="7"/>
  <c r="BB54" i="7"/>
  <c r="BB55" i="7"/>
  <c r="BB56" i="7"/>
  <c r="BB57" i="7"/>
  <c r="BB58" i="7"/>
  <c r="BB59" i="7"/>
  <c r="BB60" i="7"/>
  <c r="BB61" i="7"/>
  <c r="BB62" i="7"/>
  <c r="BB63" i="7"/>
  <c r="BB64" i="7"/>
  <c r="BB65" i="7"/>
  <c r="BB66" i="7"/>
  <c r="BB67" i="7"/>
  <c r="BB68" i="7"/>
  <c r="BB69" i="7"/>
  <c r="BB70" i="7"/>
  <c r="BB71" i="7"/>
  <c r="BB72" i="7"/>
  <c r="BB73" i="7"/>
  <c r="BB74" i="7"/>
  <c r="BB75" i="7"/>
  <c r="BB76" i="7"/>
  <c r="BB77" i="7"/>
  <c r="BB78" i="7"/>
  <c r="BB79" i="7"/>
  <c r="BB80" i="7"/>
  <c r="BB81" i="7"/>
  <c r="BB82" i="7"/>
  <c r="BB83" i="7"/>
  <c r="BB84" i="7"/>
  <c r="BB85" i="7"/>
  <c r="BB86" i="7"/>
  <c r="BB87" i="7"/>
  <c r="BB88" i="7"/>
  <c r="BB89" i="7"/>
  <c r="BB90" i="7"/>
  <c r="BB91" i="7"/>
  <c r="BB92" i="7"/>
  <c r="BB93" i="7"/>
  <c r="BB94" i="7"/>
  <c r="BB95" i="7"/>
  <c r="BB96" i="7"/>
  <c r="BB97" i="7"/>
  <c r="BB98" i="7"/>
  <c r="BB99" i="7"/>
  <c r="BB100" i="7"/>
  <c r="BB101" i="7"/>
  <c r="BB102" i="7"/>
  <c r="BB103" i="7"/>
  <c r="BB104" i="7"/>
  <c r="BB105" i="7"/>
  <c r="BB106" i="7"/>
  <c r="BB107" i="7"/>
  <c r="BB108" i="7"/>
  <c r="BB109" i="7"/>
  <c r="BB110" i="7"/>
  <c r="BB111" i="7"/>
  <c r="BB112" i="7"/>
  <c r="BB113" i="7"/>
  <c r="BB114" i="7"/>
  <c r="BB115" i="7"/>
  <c r="BB116" i="7"/>
  <c r="BB117" i="7"/>
  <c r="BB118" i="7"/>
  <c r="BB119" i="7"/>
  <c r="BB120" i="7"/>
  <c r="BB121" i="7"/>
  <c r="BB122" i="7"/>
  <c r="BB123" i="7"/>
  <c r="BB124" i="7"/>
  <c r="BB125" i="7"/>
  <c r="BB126" i="7"/>
  <c r="BB127" i="7"/>
  <c r="BB128" i="7"/>
  <c r="BB129" i="7"/>
  <c r="BB130" i="7"/>
  <c r="BB131" i="7"/>
  <c r="BB132" i="7"/>
  <c r="BB133" i="7"/>
  <c r="BB134" i="7"/>
  <c r="BB135" i="7"/>
  <c r="BB136" i="7"/>
  <c r="BB137" i="7"/>
  <c r="BB138" i="7"/>
  <c r="BB139" i="7"/>
  <c r="BB140" i="7"/>
  <c r="BB141" i="7"/>
  <c r="BB142" i="7"/>
  <c r="BB143" i="7"/>
  <c r="BB144" i="7"/>
  <c r="BB145" i="7"/>
  <c r="BB146" i="7"/>
  <c r="BB147" i="7"/>
  <c r="BB148" i="7"/>
  <c r="BB149" i="7"/>
  <c r="BB150" i="7"/>
  <c r="BB151" i="7"/>
  <c r="BB152" i="7"/>
  <c r="BB153" i="7"/>
  <c r="BB154" i="7"/>
  <c r="BB155" i="7"/>
  <c r="BB156" i="7"/>
  <c r="BB157" i="7"/>
  <c r="BB158" i="7"/>
  <c r="BB159" i="7"/>
  <c r="BB160" i="7"/>
  <c r="BB161" i="7"/>
  <c r="BB162" i="7"/>
  <c r="BB163" i="7"/>
  <c r="BB164" i="7"/>
  <c r="BB165" i="7"/>
  <c r="BB166" i="7"/>
  <c r="BB167" i="7"/>
  <c r="BB168" i="7"/>
  <c r="BB169" i="7"/>
  <c r="BB170" i="7"/>
  <c r="BB171" i="7"/>
  <c r="BB172" i="7"/>
  <c r="BB173" i="7"/>
  <c r="BB174" i="7"/>
  <c r="BB175" i="7"/>
  <c r="BB176" i="7"/>
  <c r="BB177" i="7"/>
  <c r="BB178" i="7"/>
  <c r="BB179" i="7"/>
  <c r="BB180" i="7"/>
  <c r="BB181" i="7"/>
  <c r="BB182" i="7"/>
  <c r="BB183" i="7"/>
  <c r="BB184" i="7"/>
  <c r="BB185" i="7"/>
  <c r="BB186" i="7"/>
  <c r="BB187" i="7"/>
  <c r="BB188" i="7"/>
  <c r="BB189" i="7"/>
  <c r="BB190" i="7"/>
  <c r="BB191" i="7"/>
  <c r="BB192" i="7"/>
  <c r="BB193" i="7"/>
  <c r="BB194" i="7"/>
  <c r="BB195" i="7"/>
  <c r="BB196" i="7"/>
  <c r="BB197" i="7"/>
  <c r="BB198" i="7"/>
  <c r="BB199" i="7"/>
  <c r="BB200" i="7"/>
  <c r="BB201" i="7"/>
  <c r="BB202" i="7"/>
  <c r="BB203" i="7"/>
  <c r="BB204" i="7"/>
  <c r="BB205" i="7"/>
  <c r="BB206" i="7"/>
  <c r="BB207" i="7"/>
  <c r="BB208" i="7"/>
  <c r="BB209" i="7"/>
  <c r="BB210" i="7"/>
  <c r="BB211" i="7"/>
  <c r="BB212" i="7"/>
  <c r="BB213" i="7"/>
  <c r="BB214" i="7"/>
  <c r="BB215" i="7"/>
  <c r="BB216" i="7"/>
  <c r="BB217" i="7"/>
  <c r="BB218" i="7"/>
  <c r="BB219" i="7"/>
  <c r="BB220" i="7"/>
  <c r="BB221" i="7"/>
  <c r="BB222" i="7"/>
  <c r="BB223" i="7"/>
  <c r="BB224" i="7"/>
  <c r="BB225" i="7"/>
  <c r="BB226" i="7"/>
  <c r="BB227" i="7"/>
  <c r="BB228" i="7"/>
  <c r="BB229" i="7"/>
  <c r="BB230" i="7"/>
  <c r="BB231" i="7"/>
  <c r="BB232" i="7"/>
  <c r="BB233" i="7"/>
  <c r="BB234" i="7"/>
  <c r="BB235" i="7"/>
  <c r="BB236" i="7"/>
  <c r="BB237" i="7"/>
  <c r="BB238" i="7"/>
  <c r="BB239" i="7"/>
  <c r="BB240" i="7"/>
  <c r="BB241" i="7"/>
  <c r="BB242" i="7"/>
  <c r="BB243" i="7"/>
  <c r="BB244" i="7"/>
  <c r="BB245" i="7"/>
  <c r="BB246" i="7"/>
  <c r="BB247" i="7"/>
  <c r="BB248" i="7"/>
  <c r="BB249" i="7"/>
  <c r="BB250" i="7"/>
  <c r="BB251" i="7"/>
  <c r="BB252" i="7"/>
  <c r="BB253" i="7"/>
  <c r="BB254" i="7"/>
  <c r="BB255" i="7"/>
  <c r="BB256" i="7"/>
  <c r="BB257" i="7"/>
  <c r="BB258" i="7"/>
  <c r="BB259" i="7"/>
  <c r="BB260" i="7"/>
  <c r="BB261" i="7"/>
  <c r="BB262" i="7"/>
  <c r="BB263" i="7"/>
  <c r="BB264" i="7"/>
  <c r="BB265" i="7"/>
  <c r="BB266" i="7"/>
  <c r="BB267" i="7"/>
  <c r="BB268" i="7"/>
  <c r="BB269" i="7"/>
  <c r="BB270" i="7"/>
  <c r="BB271" i="7"/>
  <c r="BB272" i="7"/>
  <c r="BB273" i="7"/>
  <c r="BB274" i="7"/>
  <c r="BB275" i="7"/>
  <c r="BB276" i="7"/>
  <c r="BB277" i="7"/>
  <c r="BB278" i="7"/>
  <c r="BB279" i="7"/>
  <c r="BB280" i="7"/>
  <c r="BB281" i="7"/>
  <c r="BB282" i="7"/>
  <c r="BB283" i="7"/>
  <c r="BB284" i="7"/>
  <c r="BB285" i="7"/>
  <c r="BB286" i="7"/>
  <c r="BB287" i="7"/>
  <c r="BB288" i="7"/>
  <c r="BB289" i="7"/>
  <c r="BB290" i="7"/>
  <c r="BB291" i="7"/>
  <c r="BB292" i="7"/>
  <c r="BB293" i="7"/>
  <c r="BB294" i="7"/>
  <c r="BB295" i="7"/>
  <c r="BB296" i="7"/>
  <c r="BB297" i="7"/>
  <c r="BB298" i="7"/>
  <c r="BB299" i="7"/>
  <c r="BB300" i="7"/>
  <c r="BB301" i="7"/>
  <c r="BB302" i="7"/>
  <c r="BB303" i="7"/>
  <c r="BB304" i="7"/>
  <c r="BB305" i="7"/>
  <c r="BB306" i="7"/>
  <c r="BB307" i="7"/>
  <c r="BB308" i="7"/>
  <c r="BB309" i="7"/>
  <c r="BB310" i="7"/>
  <c r="BB311" i="7"/>
  <c r="BB312" i="7"/>
  <c r="BB313" i="7"/>
  <c r="BB314" i="7"/>
  <c r="BB315" i="7"/>
  <c r="BB316" i="7"/>
  <c r="BB317" i="7"/>
  <c r="BB318" i="7"/>
  <c r="BB319" i="7"/>
  <c r="BB320" i="7"/>
  <c r="BB321" i="7"/>
  <c r="BB322" i="7"/>
  <c r="BB323" i="7"/>
  <c r="BB324" i="7"/>
  <c r="BB325" i="7"/>
  <c r="BB326" i="7"/>
  <c r="BB327" i="7"/>
  <c r="BB328" i="7"/>
  <c r="BB329" i="7"/>
  <c r="BB330" i="7"/>
  <c r="BB331" i="7"/>
  <c r="BB332" i="7"/>
  <c r="BB333" i="7"/>
  <c r="BB334" i="7"/>
  <c r="BB335" i="7"/>
  <c r="BB336" i="7"/>
  <c r="BB337" i="7"/>
  <c r="BB338" i="7"/>
  <c r="BB339" i="7"/>
  <c r="BB340" i="7"/>
  <c r="BB341" i="7"/>
  <c r="BB342" i="7"/>
  <c r="BB343" i="7"/>
  <c r="BB344" i="7"/>
  <c r="BB345" i="7"/>
  <c r="BB346" i="7"/>
  <c r="BB347" i="7"/>
  <c r="BB348" i="7"/>
  <c r="BB349" i="7"/>
  <c r="BB350" i="7"/>
  <c r="BB351" i="7"/>
  <c r="BB352" i="7"/>
  <c r="BB353" i="7"/>
  <c r="BB354" i="7"/>
  <c r="BB355" i="7"/>
  <c r="BB356" i="7"/>
  <c r="BB357" i="7"/>
  <c r="BB358" i="7"/>
  <c r="BB359" i="7"/>
  <c r="BB360" i="7"/>
  <c r="BB361" i="7"/>
  <c r="BB362" i="7"/>
  <c r="BB363" i="7"/>
  <c r="BB364" i="7"/>
  <c r="BB365" i="7"/>
  <c r="BB366" i="7"/>
  <c r="BB367" i="7"/>
  <c r="BB368" i="7"/>
  <c r="BB369" i="7"/>
  <c r="BB370" i="7"/>
  <c r="BB371" i="7"/>
  <c r="BB372" i="7"/>
  <c r="BB373" i="7"/>
  <c r="BB374" i="7"/>
  <c r="BB375" i="7"/>
  <c r="BB376" i="7"/>
  <c r="BB377" i="7"/>
  <c r="BB378" i="7"/>
  <c r="BB379" i="7"/>
  <c r="BB380" i="7"/>
  <c r="BB381" i="7"/>
  <c r="BB382" i="7"/>
  <c r="BB383" i="7"/>
  <c r="BB384" i="7"/>
  <c r="BB385" i="7"/>
  <c r="BB386" i="7"/>
  <c r="BB387" i="7"/>
  <c r="BB388" i="7"/>
  <c r="BB389" i="7"/>
  <c r="BB390" i="7"/>
  <c r="BB391" i="7"/>
  <c r="BB392" i="7"/>
  <c r="BB393" i="7"/>
  <c r="BB394" i="7"/>
  <c r="BB395" i="7"/>
  <c r="BB396" i="7"/>
  <c r="BB397" i="7"/>
  <c r="BB398" i="7"/>
  <c r="BB399" i="7"/>
  <c r="BB400" i="7"/>
  <c r="BB401" i="7"/>
  <c r="BB402" i="7"/>
  <c r="BB403" i="7"/>
  <c r="BB404" i="7"/>
  <c r="BB405" i="7"/>
  <c r="BB406" i="7"/>
  <c r="BB407" i="7"/>
  <c r="BB408" i="7"/>
  <c r="BB409" i="7"/>
  <c r="BB410" i="7"/>
  <c r="BB411" i="7"/>
  <c r="BB412" i="7"/>
  <c r="BB413" i="7"/>
  <c r="BB414" i="7"/>
  <c r="BB415" i="7"/>
  <c r="BB416" i="7"/>
  <c r="BB417" i="7"/>
  <c r="BB418" i="7"/>
  <c r="BB419" i="7"/>
  <c r="BB420" i="7"/>
  <c r="BB421" i="7"/>
  <c r="BB422" i="7"/>
  <c r="BB423" i="7"/>
  <c r="BB424" i="7"/>
  <c r="BB425" i="7"/>
  <c r="BB426" i="7"/>
  <c r="BB427" i="7"/>
  <c r="BB428" i="7"/>
  <c r="BB429" i="7"/>
  <c r="BB430" i="7"/>
  <c r="BB431" i="7"/>
  <c r="BB432" i="7"/>
  <c r="BB433" i="7"/>
  <c r="BB434" i="7"/>
  <c r="BB435" i="7"/>
  <c r="BB436" i="7"/>
  <c r="BB437" i="7"/>
  <c r="BB438" i="7"/>
  <c r="BB439" i="7"/>
  <c r="BB440" i="7"/>
  <c r="BB441" i="7"/>
  <c r="BB442" i="7"/>
  <c r="BB443" i="7"/>
  <c r="BB444" i="7"/>
  <c r="BB445" i="7"/>
  <c r="BB446" i="7"/>
  <c r="BB447" i="7"/>
  <c r="BB448" i="7"/>
  <c r="BB449" i="7"/>
  <c r="BB450" i="7"/>
  <c r="BB451" i="7"/>
  <c r="BB452" i="7"/>
  <c r="BB453" i="7"/>
  <c r="BB454" i="7"/>
  <c r="BB455" i="7"/>
  <c r="BB456" i="7"/>
  <c r="BB457" i="7"/>
  <c r="BB458" i="7"/>
  <c r="BB459" i="7"/>
  <c r="BB460" i="7"/>
  <c r="BB461" i="7"/>
  <c r="BB462" i="7"/>
  <c r="BB463" i="7"/>
  <c r="BB464" i="7"/>
  <c r="BB465" i="7"/>
  <c r="BB466" i="7"/>
  <c r="BB467" i="7"/>
  <c r="BB468" i="7"/>
  <c r="BB469" i="7"/>
  <c r="BB470" i="7"/>
  <c r="BB471" i="7"/>
  <c r="BB472" i="7"/>
  <c r="BB473" i="7"/>
  <c r="BB474" i="7"/>
  <c r="C10" i="9" l="1"/>
  <c r="D10" i="9"/>
  <c r="AL10" i="9"/>
  <c r="AM10" i="9"/>
  <c r="AN10" i="9"/>
  <c r="AO10" i="9"/>
  <c r="AK10" i="9"/>
  <c r="AI10" i="9"/>
  <c r="AG10" i="9"/>
  <c r="AH10" i="9"/>
  <c r="AF10" i="9"/>
  <c r="AD10" i="9"/>
  <c r="AB10" i="9"/>
  <c r="AA10" i="9"/>
  <c r="X10" i="9"/>
  <c r="Y10" i="9"/>
  <c r="R10" i="9"/>
  <c r="E10" i="9"/>
  <c r="F10" i="9"/>
  <c r="G10" i="9"/>
  <c r="H10" i="9"/>
  <c r="I10" i="9"/>
  <c r="J10" i="9"/>
  <c r="K10" i="9"/>
  <c r="L10" i="9"/>
  <c r="M10" i="9"/>
  <c r="N10" i="9"/>
  <c r="O10" i="9"/>
  <c r="P10" i="9"/>
  <c r="Q10" i="9"/>
  <c r="E44" i="14" l="1"/>
  <c r="F44" i="14"/>
  <c r="G44" i="14"/>
  <c r="H44" i="14"/>
  <c r="I44" i="14"/>
  <c r="J44" i="14"/>
  <c r="K44" i="14"/>
  <c r="L44" i="14"/>
  <c r="M44" i="14"/>
  <c r="N44" i="14"/>
  <c r="O44" i="14"/>
  <c r="P44" i="14"/>
  <c r="Q44" i="14"/>
  <c r="R44" i="14"/>
  <c r="S44" i="14"/>
  <c r="T44" i="14"/>
  <c r="U44" i="14"/>
  <c r="V44" i="14"/>
  <c r="W44" i="14"/>
  <c r="X44" i="14"/>
  <c r="Y44" i="14"/>
  <c r="Z44" i="14"/>
  <c r="AA44" i="14"/>
  <c r="AB44" i="14"/>
  <c r="AC44" i="14"/>
  <c r="AD44" i="14"/>
  <c r="AE44" i="14"/>
  <c r="AF44" i="14"/>
  <c r="AG44" i="14"/>
  <c r="E19" i="14"/>
  <c r="F19" i="14"/>
  <c r="G19" i="14"/>
  <c r="H19" i="14"/>
  <c r="I19" i="14"/>
  <c r="J19" i="14"/>
  <c r="K19" i="14"/>
  <c r="L19" i="14"/>
  <c r="M19" i="14"/>
  <c r="N19" i="14"/>
  <c r="O19" i="14"/>
  <c r="P19" i="14"/>
  <c r="Q19" i="14"/>
  <c r="R19" i="14"/>
  <c r="S19" i="14"/>
  <c r="T19" i="14"/>
  <c r="U19" i="14"/>
  <c r="V19" i="14"/>
  <c r="W19" i="14"/>
  <c r="X19" i="14"/>
  <c r="Y19" i="14"/>
  <c r="Z19" i="14"/>
  <c r="AA19" i="14"/>
  <c r="AB19" i="14"/>
  <c r="AC19" i="14"/>
  <c r="AD19" i="14"/>
  <c r="AE19" i="14"/>
  <c r="AF19" i="14"/>
  <c r="AG19" i="14"/>
  <c r="D19" i="14"/>
  <c r="E43" i="14"/>
  <c r="F43" i="14"/>
  <c r="G43" i="14"/>
  <c r="H43" i="14"/>
  <c r="I43" i="14"/>
  <c r="J43" i="14"/>
  <c r="K43" i="14"/>
  <c r="L43" i="14"/>
  <c r="M43" i="14"/>
  <c r="N43" i="14"/>
  <c r="O43" i="14"/>
  <c r="P43" i="14"/>
  <c r="Q43" i="14"/>
  <c r="R43" i="14"/>
  <c r="S43" i="14"/>
  <c r="T43" i="14"/>
  <c r="U43" i="14"/>
  <c r="V43" i="14"/>
  <c r="W43" i="14"/>
  <c r="X43" i="14"/>
  <c r="Y43" i="14"/>
  <c r="Z43" i="14"/>
  <c r="AA43" i="14"/>
  <c r="AB43" i="14"/>
  <c r="AC43" i="14"/>
  <c r="AD43" i="14"/>
  <c r="AE43" i="14"/>
  <c r="AF43" i="14"/>
  <c r="AG43" i="14"/>
  <c r="D43" i="14"/>
  <c r="D44" i="14" s="1"/>
  <c r="BF6" i="7" l="1"/>
  <c r="BF7" i="7"/>
  <c r="BF8" i="7"/>
  <c r="BF9" i="7"/>
  <c r="BF10" i="7"/>
  <c r="BF11" i="7"/>
  <c r="BF12" i="7"/>
  <c r="BF13" i="7"/>
  <c r="BF14" i="7"/>
  <c r="BF15" i="7"/>
  <c r="BF16" i="7"/>
  <c r="BF17" i="7"/>
  <c r="BF18" i="7"/>
  <c r="BF19" i="7"/>
  <c r="BF20" i="7"/>
  <c r="BF21" i="7"/>
  <c r="BF22" i="7"/>
  <c r="BF23" i="7"/>
  <c r="BF24" i="7"/>
  <c r="BF25" i="7"/>
  <c r="BF26" i="7"/>
  <c r="BF27" i="7"/>
  <c r="BF28" i="7"/>
  <c r="BF29" i="7"/>
  <c r="BF30" i="7"/>
  <c r="BF31" i="7"/>
  <c r="BF32" i="7"/>
  <c r="BF33" i="7"/>
  <c r="BF34" i="7"/>
  <c r="BF35" i="7"/>
  <c r="BF36" i="7"/>
  <c r="BF37" i="7"/>
  <c r="BF38" i="7"/>
  <c r="BF39" i="7"/>
  <c r="BF40" i="7"/>
  <c r="BF41" i="7"/>
  <c r="BF42" i="7"/>
  <c r="BF43" i="7"/>
  <c r="BF44" i="7"/>
  <c r="BF45" i="7"/>
  <c r="BF46" i="7"/>
  <c r="BF47" i="7"/>
  <c r="BF48" i="7"/>
  <c r="BF49" i="7"/>
  <c r="BF50" i="7"/>
  <c r="BF51" i="7"/>
  <c r="BF52" i="7"/>
  <c r="BF53" i="7"/>
  <c r="BF54" i="7"/>
  <c r="BF55" i="7"/>
  <c r="BF56" i="7"/>
  <c r="BF57" i="7"/>
  <c r="BF58" i="7"/>
  <c r="BF59" i="7"/>
  <c r="BF60" i="7"/>
  <c r="BF61" i="7"/>
  <c r="BF62" i="7"/>
  <c r="BF63" i="7"/>
  <c r="BF64" i="7"/>
  <c r="BF65" i="7"/>
  <c r="BF66" i="7"/>
  <c r="BF67" i="7"/>
  <c r="BF68" i="7"/>
  <c r="BF69" i="7"/>
  <c r="BF70" i="7"/>
  <c r="BF71" i="7"/>
  <c r="BF72" i="7"/>
  <c r="BF73" i="7"/>
  <c r="BF74" i="7"/>
  <c r="BF75" i="7"/>
  <c r="BF76" i="7"/>
  <c r="BF77" i="7"/>
  <c r="BF78" i="7"/>
  <c r="BF79" i="7"/>
  <c r="BF80" i="7"/>
  <c r="BF81" i="7"/>
  <c r="BF82" i="7"/>
  <c r="BF83" i="7"/>
  <c r="BF84" i="7"/>
  <c r="BF85" i="7"/>
  <c r="BF86" i="7"/>
  <c r="BF87" i="7"/>
  <c r="BF88" i="7"/>
  <c r="BF89" i="7"/>
  <c r="BF90" i="7"/>
  <c r="BF91" i="7"/>
  <c r="BF92" i="7"/>
  <c r="BF93" i="7"/>
  <c r="BF94" i="7"/>
  <c r="BF95" i="7"/>
  <c r="BF96" i="7"/>
  <c r="BF97" i="7"/>
  <c r="BF98" i="7"/>
  <c r="BF99" i="7"/>
  <c r="BF100" i="7"/>
  <c r="BF101" i="7"/>
  <c r="BF102" i="7"/>
  <c r="BF103" i="7"/>
  <c r="BF104" i="7"/>
  <c r="BF105" i="7"/>
  <c r="BF106" i="7"/>
  <c r="BF107" i="7"/>
  <c r="BF108" i="7"/>
  <c r="BF109" i="7"/>
  <c r="BF110" i="7"/>
  <c r="BF111" i="7"/>
  <c r="BF112" i="7"/>
  <c r="AJ453" i="12" l="1"/>
  <c r="AI453" i="12"/>
  <c r="AH453" i="12"/>
  <c r="AG453" i="12"/>
  <c r="AF453" i="12"/>
  <c r="AE453" i="12"/>
  <c r="AD453" i="12"/>
  <c r="AC453" i="12"/>
  <c r="AB453" i="12"/>
  <c r="AA453" i="12"/>
  <c r="Z453" i="12"/>
  <c r="Y453" i="12"/>
  <c r="X453" i="12"/>
  <c r="W453" i="12"/>
  <c r="U453" i="12"/>
  <c r="T453" i="12"/>
  <c r="S453" i="12"/>
  <c r="R453" i="12"/>
  <c r="Q453" i="12"/>
  <c r="P453" i="12"/>
  <c r="O453" i="12"/>
  <c r="N453" i="12"/>
  <c r="M453" i="12"/>
  <c r="L453" i="12"/>
  <c r="K453" i="12"/>
  <c r="J453" i="12"/>
  <c r="I453" i="12"/>
  <c r="H453" i="12"/>
  <c r="G453" i="12"/>
  <c r="F453" i="12"/>
  <c r="E453" i="12"/>
  <c r="D453" i="12"/>
  <c r="BD7" i="7" l="1"/>
  <c r="BD8" i="7"/>
  <c r="BD9" i="7"/>
  <c r="BD10" i="7" l="1"/>
  <c r="BD11" i="7"/>
  <c r="BD12" i="7"/>
  <c r="BD13" i="7"/>
  <c r="BD14" i="7"/>
  <c r="BD15" i="7"/>
  <c r="BD16" i="7"/>
  <c r="BD17" i="7"/>
  <c r="BD18" i="7"/>
  <c r="BD19" i="7"/>
  <c r="BD20" i="7"/>
  <c r="BD21" i="7"/>
  <c r="BD22" i="7"/>
  <c r="BD23" i="7"/>
  <c r="BD24" i="7"/>
  <c r="BD25" i="7"/>
  <c r="BD26" i="7"/>
  <c r="BD27" i="7"/>
  <c r="BD28" i="7"/>
  <c r="BD29" i="7"/>
  <c r="BD30" i="7"/>
  <c r="BD31" i="7"/>
  <c r="BD32" i="7"/>
  <c r="BD33" i="7"/>
  <c r="BD34" i="7"/>
  <c r="BD35" i="7"/>
  <c r="BD36" i="7"/>
  <c r="BD37" i="7"/>
  <c r="BD38" i="7"/>
  <c r="BD39" i="7"/>
  <c r="BD40" i="7"/>
  <c r="BD41" i="7"/>
  <c r="BD42" i="7"/>
  <c r="BD43" i="7"/>
  <c r="BD44" i="7"/>
  <c r="BD45" i="7"/>
  <c r="BD46" i="7"/>
  <c r="BD47" i="7"/>
  <c r="BD48" i="7"/>
  <c r="BD49" i="7"/>
  <c r="BD50" i="7"/>
  <c r="BD51" i="7"/>
  <c r="BD52" i="7"/>
  <c r="BD53" i="7"/>
  <c r="BD54" i="7"/>
  <c r="BD55" i="7"/>
  <c r="BD56" i="7"/>
  <c r="BD57" i="7"/>
  <c r="BD58" i="7"/>
  <c r="BD59" i="7"/>
  <c r="BD60" i="7"/>
  <c r="BD61" i="7"/>
  <c r="BD62" i="7"/>
  <c r="BD63" i="7"/>
  <c r="BD64" i="7"/>
  <c r="BD65" i="7"/>
  <c r="BD66" i="7"/>
  <c r="BD67" i="7"/>
  <c r="BD68" i="7"/>
  <c r="BD69" i="7"/>
  <c r="BD70" i="7"/>
  <c r="BD71" i="7"/>
  <c r="BD72" i="7"/>
  <c r="BD73" i="7"/>
  <c r="BD74" i="7"/>
  <c r="BD75" i="7"/>
  <c r="BD76" i="7"/>
  <c r="BD77" i="7"/>
  <c r="BD78" i="7"/>
  <c r="BD79" i="7"/>
  <c r="BD80" i="7"/>
  <c r="BD81" i="7"/>
  <c r="BD82" i="7"/>
  <c r="BD83" i="7"/>
  <c r="BD84" i="7"/>
  <c r="BD85" i="7"/>
  <c r="BD86" i="7"/>
  <c r="BD87" i="7"/>
  <c r="BD88" i="7"/>
  <c r="BD89" i="7"/>
  <c r="BD90" i="7"/>
  <c r="BD91" i="7"/>
  <c r="BD92" i="7"/>
  <c r="BD93" i="7"/>
  <c r="BD94" i="7"/>
  <c r="BD95" i="7"/>
  <c r="BD96" i="7"/>
  <c r="BD97" i="7"/>
  <c r="BD98" i="7"/>
  <c r="BD99" i="7"/>
  <c r="BD100" i="7"/>
  <c r="BD101" i="7"/>
  <c r="BD102" i="7"/>
  <c r="BD103" i="7"/>
  <c r="BD104" i="7"/>
  <c r="BD105" i="7"/>
  <c r="BD106" i="7"/>
  <c r="BD107" i="7"/>
  <c r="BD108" i="7"/>
  <c r="BD109" i="7"/>
  <c r="BD110" i="7"/>
  <c r="BD111" i="7"/>
  <c r="BD112" i="7"/>
  <c r="BD113" i="7"/>
  <c r="BD114" i="7"/>
  <c r="BD115" i="7"/>
  <c r="BD116" i="7"/>
  <c r="BD117" i="7"/>
  <c r="BD118" i="7"/>
  <c r="BD119" i="7"/>
  <c r="BD120" i="7"/>
  <c r="BD121" i="7"/>
  <c r="BD122" i="7"/>
  <c r="BD123" i="7"/>
  <c r="BD124" i="7"/>
  <c r="BD125" i="7"/>
  <c r="BD126" i="7"/>
  <c r="BD127" i="7"/>
  <c r="BD128" i="7"/>
  <c r="BD129" i="7"/>
  <c r="BD130" i="7"/>
  <c r="BD131" i="7"/>
  <c r="BD132" i="7"/>
  <c r="BD133" i="7"/>
  <c r="BD134" i="7"/>
  <c r="BD135" i="7"/>
  <c r="BD136" i="7"/>
  <c r="BD137" i="7"/>
  <c r="BD138" i="7"/>
  <c r="BD139" i="7"/>
  <c r="BD140" i="7"/>
  <c r="BD141" i="7"/>
  <c r="BD142" i="7"/>
  <c r="BD143" i="7"/>
  <c r="BD144" i="7"/>
  <c r="BD145" i="7"/>
  <c r="BD146" i="7"/>
  <c r="BD147" i="7"/>
  <c r="BD148" i="7"/>
  <c r="BD149" i="7"/>
  <c r="BD150" i="7"/>
  <c r="BD151" i="7"/>
  <c r="BD152" i="7"/>
  <c r="BD153" i="7"/>
  <c r="BD154" i="7"/>
  <c r="BD155" i="7"/>
  <c r="BD156" i="7"/>
  <c r="BD157" i="7"/>
  <c r="BD158" i="7"/>
  <c r="BD159" i="7"/>
  <c r="BD160" i="7"/>
  <c r="BD161" i="7"/>
  <c r="BD162" i="7"/>
  <c r="BD163" i="7"/>
  <c r="BD164" i="7"/>
  <c r="BD165" i="7"/>
  <c r="BD166" i="7"/>
  <c r="BD167" i="7"/>
  <c r="BD168" i="7"/>
  <c r="BD169" i="7"/>
  <c r="BD170" i="7"/>
  <c r="BD171" i="7"/>
  <c r="BD172" i="7"/>
  <c r="BD173" i="7"/>
  <c r="BD174" i="7"/>
  <c r="BD175" i="7"/>
  <c r="BD176" i="7"/>
  <c r="BD177" i="7"/>
  <c r="BD178" i="7"/>
  <c r="BD179" i="7"/>
  <c r="BD180" i="7"/>
  <c r="BD181" i="7"/>
  <c r="BD182" i="7"/>
  <c r="BD183" i="7"/>
  <c r="BD184" i="7"/>
  <c r="BD185" i="7"/>
  <c r="BD186" i="7"/>
  <c r="BD187" i="7"/>
  <c r="BD188" i="7"/>
  <c r="BD189" i="7"/>
  <c r="BD190" i="7"/>
  <c r="BD191" i="7"/>
  <c r="BD192" i="7"/>
  <c r="BD193" i="7"/>
  <c r="BD194" i="7"/>
  <c r="BD195" i="7"/>
  <c r="BD196" i="7"/>
  <c r="BD197" i="7"/>
  <c r="BD198" i="7"/>
  <c r="BD199" i="7"/>
  <c r="BD200" i="7"/>
  <c r="BD201" i="7"/>
  <c r="BD202" i="7"/>
  <c r="BD203" i="7"/>
  <c r="BD204" i="7"/>
  <c r="BD205" i="7"/>
  <c r="BD206" i="7"/>
  <c r="BD207" i="7"/>
  <c r="BD208" i="7"/>
  <c r="BD209" i="7"/>
  <c r="BD210" i="7"/>
  <c r="BD211" i="7"/>
  <c r="BD212" i="7"/>
  <c r="BD213" i="7"/>
  <c r="BD214" i="7"/>
  <c r="BD215" i="7"/>
  <c r="BD216" i="7"/>
  <c r="BD217" i="7"/>
  <c r="BD218" i="7"/>
  <c r="BD219" i="7"/>
  <c r="BD220" i="7"/>
  <c r="BD221" i="7"/>
  <c r="BD222" i="7"/>
  <c r="BD223" i="7"/>
  <c r="BD224" i="7"/>
  <c r="BD225" i="7"/>
  <c r="BD226" i="7"/>
  <c r="BD227" i="7"/>
  <c r="BD228" i="7"/>
  <c r="BD229" i="7"/>
  <c r="BD230" i="7"/>
  <c r="BD231" i="7"/>
  <c r="BD232" i="7"/>
  <c r="BD233" i="7"/>
  <c r="BD234" i="7"/>
  <c r="BD235" i="7"/>
  <c r="BD236" i="7"/>
  <c r="BD237" i="7"/>
  <c r="BD238" i="7"/>
  <c r="BD239" i="7"/>
  <c r="BD240" i="7"/>
  <c r="BD241" i="7"/>
  <c r="BD242" i="7"/>
  <c r="BD243" i="7"/>
  <c r="BD244" i="7"/>
  <c r="BD245" i="7"/>
  <c r="BD246" i="7"/>
  <c r="BD247" i="7"/>
  <c r="BD248" i="7"/>
  <c r="BD249" i="7"/>
  <c r="BD250" i="7"/>
  <c r="BD251" i="7"/>
  <c r="BD252" i="7"/>
  <c r="BD253" i="7"/>
  <c r="BD254" i="7"/>
  <c r="BD255" i="7"/>
  <c r="BD256" i="7"/>
  <c r="BD257" i="7"/>
  <c r="BD258" i="7"/>
  <c r="BD259" i="7"/>
  <c r="BD260" i="7"/>
  <c r="BD261" i="7"/>
  <c r="BD262" i="7"/>
  <c r="BD263" i="7"/>
  <c r="BD264" i="7"/>
  <c r="BD265" i="7"/>
  <c r="BD266" i="7"/>
  <c r="BD267" i="7"/>
  <c r="BD268" i="7"/>
  <c r="BD269" i="7"/>
  <c r="BD270" i="7"/>
  <c r="BD271" i="7"/>
  <c r="BD272" i="7"/>
  <c r="BD273" i="7"/>
  <c r="BD274" i="7"/>
  <c r="BD275" i="7"/>
  <c r="BD276" i="7"/>
  <c r="BD277" i="7"/>
  <c r="BD278" i="7"/>
  <c r="BD279" i="7"/>
  <c r="BD280" i="7"/>
  <c r="BD281" i="7"/>
  <c r="BD282" i="7"/>
  <c r="BD283" i="7"/>
  <c r="BD284" i="7"/>
  <c r="BD285" i="7"/>
  <c r="BD286" i="7"/>
  <c r="BD287" i="7"/>
  <c r="BD288" i="7"/>
  <c r="BD289" i="7"/>
  <c r="BD290" i="7"/>
  <c r="BD291" i="7"/>
  <c r="BD292" i="7"/>
  <c r="BD293" i="7"/>
  <c r="BD294" i="7"/>
  <c r="BD295" i="7"/>
  <c r="BD296" i="7"/>
  <c r="BD297" i="7"/>
  <c r="BD298" i="7"/>
  <c r="BD299" i="7"/>
  <c r="BD300" i="7"/>
  <c r="BD301" i="7"/>
  <c r="BD302" i="7"/>
  <c r="BD303" i="7"/>
  <c r="BD304" i="7"/>
  <c r="BD305" i="7"/>
  <c r="BD306" i="7"/>
  <c r="BD307" i="7"/>
  <c r="BD308" i="7"/>
  <c r="BD309" i="7"/>
  <c r="BD310" i="7"/>
  <c r="BD311" i="7"/>
  <c r="BD312" i="7"/>
  <c r="BD313" i="7"/>
  <c r="BD314" i="7"/>
  <c r="BD315" i="7"/>
  <c r="BD316" i="7"/>
  <c r="BD317" i="7"/>
  <c r="BD318" i="7"/>
  <c r="BD319" i="7"/>
  <c r="BD320" i="7"/>
  <c r="BD321" i="7"/>
  <c r="BD322" i="7"/>
  <c r="BD323" i="7"/>
  <c r="BD324" i="7"/>
  <c r="BD325" i="7"/>
  <c r="BD326" i="7"/>
  <c r="BD327" i="7"/>
  <c r="BD328" i="7"/>
  <c r="BD329" i="7"/>
  <c r="BD330" i="7"/>
  <c r="BD331" i="7"/>
  <c r="BD332" i="7"/>
  <c r="BD333" i="7"/>
  <c r="BD334" i="7"/>
  <c r="BD335" i="7"/>
  <c r="BD336" i="7"/>
  <c r="BD337" i="7"/>
  <c r="BD338" i="7"/>
  <c r="BD339" i="7"/>
  <c r="BD340" i="7"/>
  <c r="BD341" i="7"/>
  <c r="BD342" i="7"/>
  <c r="BD343" i="7"/>
  <c r="BD344" i="7"/>
  <c r="BD345" i="7"/>
  <c r="BD346" i="7"/>
  <c r="BD347" i="7"/>
  <c r="BD348" i="7"/>
  <c r="BD349" i="7"/>
  <c r="BD350" i="7"/>
  <c r="BD351" i="7"/>
  <c r="BD352" i="7"/>
  <c r="BD353" i="7"/>
  <c r="BD354" i="7"/>
  <c r="BD355" i="7"/>
  <c r="BD356" i="7"/>
  <c r="BD357" i="7"/>
  <c r="BD358" i="7"/>
  <c r="BD359" i="7"/>
  <c r="BD360" i="7"/>
  <c r="BD361" i="7"/>
  <c r="BD362" i="7"/>
  <c r="BD363" i="7"/>
  <c r="BD364" i="7"/>
  <c r="BD365" i="7"/>
  <c r="BD366" i="7"/>
  <c r="BD367" i="7"/>
  <c r="BD368" i="7"/>
  <c r="BD369" i="7"/>
  <c r="BD370" i="7"/>
  <c r="BD371" i="7"/>
  <c r="BD372" i="7"/>
  <c r="BD373" i="7"/>
  <c r="BD374" i="7"/>
  <c r="BD375" i="7"/>
  <c r="BD376" i="7"/>
  <c r="BD377" i="7"/>
  <c r="BD378" i="7"/>
  <c r="BD379" i="7"/>
  <c r="BD380" i="7"/>
  <c r="BD381" i="7"/>
  <c r="BD382" i="7"/>
  <c r="BD383" i="7"/>
  <c r="BD384" i="7"/>
  <c r="BD385" i="7"/>
  <c r="BD386" i="7"/>
  <c r="BD387" i="7"/>
  <c r="BD388" i="7"/>
  <c r="BD389" i="7"/>
  <c r="BD390" i="7"/>
  <c r="BD391" i="7"/>
  <c r="BD392" i="7"/>
  <c r="BD393" i="7"/>
  <c r="BD394" i="7"/>
  <c r="BD395" i="7"/>
  <c r="BD396" i="7"/>
  <c r="BD397" i="7"/>
  <c r="BD398" i="7"/>
  <c r="BD399" i="7"/>
  <c r="BD400" i="7"/>
  <c r="BD401" i="7"/>
  <c r="BD402" i="7"/>
  <c r="BD403" i="7"/>
  <c r="BD404" i="7"/>
  <c r="BD405" i="7"/>
  <c r="BD406" i="7"/>
  <c r="BD407" i="7"/>
  <c r="BD408" i="7"/>
  <c r="BD409" i="7"/>
  <c r="BD410" i="7"/>
  <c r="BD411" i="7"/>
  <c r="BD412" i="7"/>
  <c r="BD413" i="7"/>
  <c r="BD414" i="7"/>
  <c r="BD415" i="7"/>
  <c r="BD416" i="7"/>
  <c r="BD417" i="7"/>
  <c r="BD418" i="7"/>
  <c r="BD419" i="7"/>
  <c r="BD420" i="7"/>
  <c r="BD421" i="7"/>
  <c r="BD422" i="7"/>
  <c r="BD423" i="7"/>
  <c r="BD424" i="7"/>
  <c r="BD425" i="7"/>
  <c r="BD426" i="7"/>
  <c r="BD427" i="7"/>
  <c r="BD428" i="7"/>
  <c r="BD429" i="7"/>
  <c r="BD430" i="7"/>
  <c r="BD431" i="7"/>
  <c r="BD432" i="7"/>
  <c r="BD433" i="7"/>
  <c r="BD434" i="7"/>
  <c r="BD435" i="7"/>
  <c r="BD436" i="7"/>
  <c r="BD437" i="7"/>
  <c r="BD438" i="7"/>
  <c r="BD439" i="7"/>
  <c r="BD440" i="7"/>
  <c r="BD441" i="7"/>
  <c r="BD442" i="7"/>
  <c r="BD443" i="7"/>
  <c r="BD444" i="7"/>
  <c r="BD445" i="7"/>
  <c r="BD446" i="7"/>
  <c r="BD447" i="7"/>
  <c r="BD448" i="7"/>
  <c r="BD449" i="7"/>
  <c r="BD450" i="7"/>
  <c r="BD451" i="7"/>
  <c r="BD452" i="7"/>
  <c r="BD453" i="7"/>
  <c r="BD454" i="7"/>
  <c r="BD455" i="7"/>
  <c r="BD456" i="7"/>
  <c r="BD457" i="7"/>
  <c r="BD458" i="7"/>
  <c r="BD459" i="7"/>
  <c r="BD460" i="7"/>
  <c r="BD461" i="7"/>
  <c r="BD462" i="7"/>
  <c r="BD463" i="7"/>
  <c r="BD464" i="7"/>
  <c r="BD465" i="7"/>
  <c r="BD466" i="7"/>
  <c r="BD467" i="7"/>
  <c r="BD468" i="7"/>
  <c r="BD469" i="7"/>
  <c r="BD470" i="7"/>
  <c r="BD471" i="7"/>
  <c r="BD472" i="7"/>
  <c r="BD473" i="7"/>
  <c r="BD474" i="7"/>
  <c r="AY475" i="7" l="1"/>
  <c r="AY10" i="16" s="1"/>
  <c r="AY18" i="16" l="1"/>
  <c r="BF18" i="16" s="1"/>
  <c r="BG18" i="16" s="1"/>
  <c r="BH18" i="16" s="1"/>
  <c r="BF8" i="16"/>
  <c r="BG8" i="16" s="1"/>
  <c r="BH8" i="16" s="1"/>
  <c r="BC475" i="7"/>
  <c r="BD475" i="7"/>
  <c r="AZ10" i="16" s="1"/>
  <c r="AZ18" i="16" s="1"/>
  <c r="AZ475" i="7"/>
  <c r="F475" i="7" l="1"/>
  <c r="F10" i="16" s="1"/>
  <c r="F18" i="16" s="1"/>
  <c r="E475" i="7"/>
  <c r="E10" i="16" s="1"/>
  <c r="E18" i="16" s="1"/>
  <c r="D475" i="7"/>
  <c r="D10" i="16" s="1"/>
  <c r="D18" i="16" s="1"/>
  <c r="C475" i="7"/>
  <c r="AV475" i="7" l="1"/>
  <c r="AV10" i="16" l="1"/>
  <c r="AV18" i="16"/>
  <c r="AQ475" i="7"/>
  <c r="AR475" i="7"/>
  <c r="AS475" i="7"/>
  <c r="AT475" i="7"/>
  <c r="AP11" i="3" l="1"/>
  <c r="AR10" i="16"/>
  <c r="AR18" i="16" s="1"/>
  <c r="AO11" i="3"/>
  <c r="AQ10" i="16"/>
  <c r="AQ18" i="16" s="1"/>
  <c r="AR11" i="3"/>
  <c r="AT10" i="16"/>
  <c r="AT18" i="16" s="1"/>
  <c r="AQ11" i="3"/>
  <c r="AS10" i="16"/>
  <c r="AS18" i="16" s="1"/>
  <c r="AD475" i="7"/>
  <c r="Z104" i="9"/>
  <c r="AB7" i="3" s="1"/>
  <c r="AN475" i="7"/>
  <c r="AJ104" i="9"/>
  <c r="AL7" i="3" s="1"/>
  <c r="AG475" i="7"/>
  <c r="AC104" i="9"/>
  <c r="AE7" i="3" s="1"/>
  <c r="AL11" i="3" l="1"/>
  <c r="AL13" i="3" s="1"/>
  <c r="AL17" i="3" s="1"/>
  <c r="AN10" i="16"/>
  <c r="AN18" i="16" s="1"/>
  <c r="AE11" i="3"/>
  <c r="AG10" i="16"/>
  <c r="AG18" i="16" s="1"/>
  <c r="AB11" i="3"/>
  <c r="AB13" i="3" s="1"/>
  <c r="AB17" i="3" s="1"/>
  <c r="AD10" i="16"/>
  <c r="AD18" i="16" s="1"/>
  <c r="AE13" i="3"/>
  <c r="AE17" i="3" s="1"/>
  <c r="AM104" i="9"/>
  <c r="AO7" i="3" s="1"/>
  <c r="AN104" i="9"/>
  <c r="AP7" i="3" s="1"/>
  <c r="AO104" i="9"/>
  <c r="AQ7" i="3" s="1"/>
  <c r="AQ13" i="3" s="1"/>
  <c r="D104" i="9" l="1"/>
  <c r="F7" i="3" s="1"/>
  <c r="E104" i="9"/>
  <c r="G7" i="3" s="1"/>
  <c r="F104" i="9"/>
  <c r="H7" i="3" s="1"/>
  <c r="G104" i="9"/>
  <c r="I7" i="3" s="1"/>
  <c r="H104" i="9"/>
  <c r="J7" i="3" s="1"/>
  <c r="I104" i="9"/>
  <c r="K7" i="3" s="1"/>
  <c r="J104" i="9"/>
  <c r="L7" i="3" s="1"/>
  <c r="K104" i="9"/>
  <c r="M7" i="3" s="1"/>
  <c r="L104" i="9"/>
  <c r="N7" i="3" s="1"/>
  <c r="M104" i="9"/>
  <c r="O7" i="3" s="1"/>
  <c r="N104" i="9"/>
  <c r="P7" i="3" s="1"/>
  <c r="O104" i="9"/>
  <c r="Q7" i="3" s="1"/>
  <c r="P104" i="9"/>
  <c r="R7" i="3" s="1"/>
  <c r="Q104" i="9"/>
  <c r="S7" i="3" s="1"/>
  <c r="R104" i="9"/>
  <c r="T7" i="3" s="1"/>
  <c r="S104" i="9"/>
  <c r="U7" i="3" s="1"/>
  <c r="T104" i="9"/>
  <c r="V7" i="3" s="1"/>
  <c r="U104" i="9"/>
  <c r="W7" i="3" s="1"/>
  <c r="V104" i="9"/>
  <c r="X7" i="3" s="1"/>
  <c r="W104" i="9"/>
  <c r="Y7" i="3" s="1"/>
  <c r="X104" i="9"/>
  <c r="Z7" i="3" s="1"/>
  <c r="Y104" i="9"/>
  <c r="AA7" i="3" s="1"/>
  <c r="AA104" i="9"/>
  <c r="AC7" i="3" s="1"/>
  <c r="AB104" i="9"/>
  <c r="AD7" i="3" s="1"/>
  <c r="AD104" i="9"/>
  <c r="AF7" i="3" s="1"/>
  <c r="AE104" i="9"/>
  <c r="AG7" i="3" s="1"/>
  <c r="AF104" i="9"/>
  <c r="AH7" i="3" s="1"/>
  <c r="AG104" i="9"/>
  <c r="AI7" i="3" s="1"/>
  <c r="AH104" i="9"/>
  <c r="AJ7" i="3" s="1"/>
  <c r="AI104" i="9"/>
  <c r="AK7" i="3" s="1"/>
  <c r="AK104" i="9"/>
  <c r="AM7" i="3" s="1"/>
  <c r="AL104" i="9"/>
  <c r="AN7" i="3" s="1"/>
  <c r="AP104" i="9"/>
  <c r="AR7" i="3" s="1"/>
  <c r="H475" i="7"/>
  <c r="I475" i="7"/>
  <c r="J475" i="7"/>
  <c r="K475" i="7"/>
  <c r="L475" i="7"/>
  <c r="M475" i="7"/>
  <c r="N475" i="7"/>
  <c r="O475" i="7"/>
  <c r="P475" i="7"/>
  <c r="Q475" i="7"/>
  <c r="R475" i="7"/>
  <c r="S475" i="7"/>
  <c r="T475" i="7"/>
  <c r="U475" i="7"/>
  <c r="V475" i="7"/>
  <c r="W475" i="7"/>
  <c r="X475" i="7"/>
  <c r="Y475" i="7"/>
  <c r="Z475" i="7"/>
  <c r="AA475" i="7"/>
  <c r="AB475" i="7"/>
  <c r="AC475" i="7"/>
  <c r="AE475" i="7"/>
  <c r="AF475" i="7"/>
  <c r="AH475" i="7"/>
  <c r="AI475" i="7"/>
  <c r="AJ475" i="7"/>
  <c r="AK475" i="7"/>
  <c r="AL475" i="7"/>
  <c r="AM475" i="7"/>
  <c r="AO475" i="7"/>
  <c r="AP475" i="7"/>
  <c r="AM11" i="3" l="1"/>
  <c r="AO10" i="16"/>
  <c r="AO18" i="16" s="1"/>
  <c r="AJ10" i="16"/>
  <c r="AJ18" i="16" s="1"/>
  <c r="AE10" i="16"/>
  <c r="AE18" i="16" s="1"/>
  <c r="X11" i="3"/>
  <c r="Z10" i="16"/>
  <c r="Z18" i="16" s="1"/>
  <c r="V10" i="16"/>
  <c r="V18" i="16" s="1"/>
  <c r="R10" i="16"/>
  <c r="R18" i="16" s="1"/>
  <c r="N10" i="16"/>
  <c r="N18" i="16" s="1"/>
  <c r="J10" i="16"/>
  <c r="J18" i="16" s="1"/>
  <c r="AM10" i="16"/>
  <c r="AM18" i="16" s="1"/>
  <c r="AG11" i="3"/>
  <c r="AI10" i="16"/>
  <c r="AI18" i="16" s="1"/>
  <c r="AC10" i="16"/>
  <c r="AC18" i="16" s="1"/>
  <c r="W11" i="3"/>
  <c r="Y10" i="16"/>
  <c r="Y18" i="16" s="1"/>
  <c r="U10" i="16"/>
  <c r="U18" i="16" s="1"/>
  <c r="Q10" i="16"/>
  <c r="Q18" i="16" s="1"/>
  <c r="M10" i="16"/>
  <c r="M18" i="16" s="1"/>
  <c r="I10" i="16"/>
  <c r="I18" i="16" s="1"/>
  <c r="AL10" i="16"/>
  <c r="AL18" i="16" s="1"/>
  <c r="AH10" i="16"/>
  <c r="AH18" i="16" s="1"/>
  <c r="AB10" i="16"/>
  <c r="AB18" i="16" s="1"/>
  <c r="X10" i="16"/>
  <c r="X18" i="16" s="1"/>
  <c r="T10" i="16"/>
  <c r="T18" i="16" s="1"/>
  <c r="P10" i="16"/>
  <c r="P18" i="16" s="1"/>
  <c r="L10" i="16"/>
  <c r="L18" i="16" s="1"/>
  <c r="H10" i="16"/>
  <c r="H18" i="16" s="1"/>
  <c r="AN11" i="3"/>
  <c r="AP10" i="16"/>
  <c r="AP18" i="16" s="1"/>
  <c r="AK10" i="16"/>
  <c r="AK18" i="16" s="1"/>
  <c r="AF10" i="16"/>
  <c r="AF18" i="16" s="1"/>
  <c r="Y11" i="3"/>
  <c r="AA10" i="16"/>
  <c r="AA18" i="16" s="1"/>
  <c r="U11" i="3"/>
  <c r="W10" i="16"/>
  <c r="W18" i="16" s="1"/>
  <c r="S10" i="16"/>
  <c r="S18" i="16" s="1"/>
  <c r="O10" i="16"/>
  <c r="O18" i="16" s="1"/>
  <c r="K10" i="16"/>
  <c r="K18" i="16" s="1"/>
  <c r="T13" i="3"/>
  <c r="T17" i="3" s="1"/>
  <c r="S13" i="3"/>
  <c r="S17" i="3" s="1"/>
  <c r="AM13" i="3" l="1"/>
  <c r="AM17" i="3" s="1"/>
  <c r="AK13" i="3" l="1"/>
  <c r="AK17" i="3" s="1"/>
  <c r="X13" i="3"/>
  <c r="X17" i="3" s="1"/>
  <c r="AG13" i="3"/>
  <c r="AG17" i="3" s="1"/>
  <c r="W13" i="3"/>
  <c r="W17" i="3" s="1"/>
  <c r="AI13" i="3"/>
  <c r="AI17" i="3" s="1"/>
  <c r="Y13" i="3"/>
  <c r="Y17" i="3" s="1"/>
  <c r="L13" i="3"/>
  <c r="L17" i="3" s="1"/>
  <c r="AU475" i="7"/>
  <c r="AU10" i="16" s="1"/>
  <c r="AU18" i="16" s="1"/>
  <c r="AO13" i="3"/>
  <c r="AO17" i="3" s="1"/>
  <c r="AP13" i="3"/>
  <c r="AP17" i="3" s="1"/>
  <c r="AQ17" i="3"/>
  <c r="G475" i="7"/>
  <c r="C104" i="9"/>
  <c r="E7" i="3" s="1"/>
  <c r="AH13" i="3"/>
  <c r="AH17" i="3" s="1"/>
  <c r="AJ13" i="3"/>
  <c r="AJ17" i="3" s="1"/>
  <c r="G10" i="16" l="1"/>
  <c r="G18" i="16" s="1"/>
  <c r="E13" i="3"/>
  <c r="E17" i="3" s="1"/>
  <c r="AN13" i="3"/>
  <c r="AN17" i="3" s="1"/>
  <c r="AR13" i="3"/>
  <c r="AR17" i="3" s="1"/>
  <c r="Q13" i="3"/>
  <c r="Q17" i="3" s="1"/>
  <c r="M13" i="3"/>
  <c r="M17" i="3" s="1"/>
  <c r="H13" i="3"/>
  <c r="H17" i="3" s="1"/>
  <c r="AC13" i="3"/>
  <c r="AC17" i="3" s="1"/>
  <c r="AD13" i="3"/>
  <c r="AD17" i="3" s="1"/>
  <c r="V13" i="3"/>
  <c r="V17" i="3" s="1"/>
  <c r="N13" i="3"/>
  <c r="N17" i="3" s="1"/>
  <c r="I13" i="3"/>
  <c r="I17" i="3" s="1"/>
  <c r="U13" i="3"/>
  <c r="U17" i="3" s="1"/>
  <c r="K13" i="3"/>
  <c r="K17" i="3" s="1"/>
  <c r="Z13" i="3"/>
  <c r="Z17" i="3" s="1"/>
  <c r="O13" i="3"/>
  <c r="O17" i="3" s="1"/>
  <c r="F13" i="3"/>
  <c r="F17" i="3" s="1"/>
  <c r="AF13" i="3"/>
  <c r="AF17" i="3" s="1"/>
  <c r="R13" i="3"/>
  <c r="R17" i="3" s="1"/>
  <c r="J13" i="3"/>
  <c r="J17" i="3" s="1"/>
  <c r="AA13" i="3"/>
  <c r="AA17" i="3" s="1"/>
  <c r="P13" i="3"/>
  <c r="P17" i="3" s="1"/>
  <c r="G13" i="3"/>
  <c r="G17" i="3" s="1"/>
</calcChain>
</file>

<file path=xl/sharedStrings.xml><?xml version="1.0" encoding="utf-8"?>
<sst xmlns="http://schemas.openxmlformats.org/spreadsheetml/2006/main" count="1035" uniqueCount="215">
  <si>
    <t>DATE</t>
  </si>
  <si>
    <t>Différence</t>
  </si>
  <si>
    <t xml:space="preserve">Inventaire fin de mois </t>
  </si>
  <si>
    <t>Total des sorties bureau</t>
  </si>
  <si>
    <t>Rehab</t>
  </si>
  <si>
    <t>Éclipse</t>
  </si>
  <si>
    <t>Total des sorties</t>
  </si>
  <si>
    <r>
      <rPr>
        <b/>
        <sz val="20"/>
        <color rgb="FF0070C0"/>
        <rFont val="Calibri"/>
        <family val="2"/>
        <scheme val="minor"/>
      </rPr>
      <t>Total des entrées</t>
    </r>
    <r>
      <rPr>
        <b/>
        <sz val="20"/>
        <color rgb="FFFF0000"/>
        <rFont val="Calibri"/>
        <family val="2"/>
        <scheme val="minor"/>
      </rPr>
      <t xml:space="preserve">   </t>
    </r>
    <r>
      <rPr>
        <b/>
        <sz val="20"/>
        <color theme="1"/>
        <rFont val="Calibri"/>
        <family val="2"/>
        <scheme val="minor"/>
      </rPr>
      <t xml:space="preserve">moins   </t>
    </r>
    <r>
      <rPr>
        <b/>
        <sz val="20"/>
        <color rgb="FF00B050"/>
        <rFont val="Calibri"/>
        <family val="2"/>
        <scheme val="minor"/>
      </rPr>
      <t xml:space="preserve">Total sorties 
</t>
    </r>
    <r>
      <rPr>
        <b/>
        <sz val="11"/>
        <rFont val="Calibri"/>
        <family val="2"/>
        <scheme val="minor"/>
      </rPr>
      <t>(montant qui devrait correspondre plus ou moins à l'inventaire)</t>
    </r>
  </si>
  <si>
    <t>Nova</t>
  </si>
  <si>
    <t>Soul</t>
  </si>
  <si>
    <t>Care</t>
  </si>
  <si>
    <t>Fémina</t>
  </si>
  <si>
    <t>Physio 5</t>
  </si>
  <si>
    <t>Électrode
Carré</t>
  </si>
  <si>
    <t>Électrode
Papillon</t>
  </si>
  <si>
    <t>Électrode
Oval</t>
  </si>
  <si>
    <t>Électrode
Rectangle</t>
  </si>
  <si>
    <t>Électrode
Carré 
DJO</t>
  </si>
  <si>
    <t>Électrode
Rond
DJO</t>
  </si>
  <si>
    <t>Batterie
Éclipse</t>
  </si>
  <si>
    <t>Unité</t>
  </si>
  <si>
    <t>Fils
Électro-Médic</t>
  </si>
  <si>
    <t>Fils 
Digital</t>
  </si>
  <si>
    <t>Détails</t>
  </si>
  <si>
    <t>Entrée bureau TOUT (Commande, TRP retour, Louise, etc.)</t>
  </si>
  <si>
    <t>Sortie bureau TOUT (Commande TRP, sortie gratuit, COLIS, etc.)</t>
  </si>
  <si>
    <t>Inventaire - Entrée au BUREAU</t>
  </si>
  <si>
    <t>Type d'entrée</t>
  </si>
  <si>
    <t>1er mai 2017 au
 31 mai 2017</t>
  </si>
  <si>
    <t>Total des entrées bureau</t>
  </si>
  <si>
    <t>1er mai au 31 mai 2017</t>
  </si>
  <si>
    <t>CSST</t>
  </si>
  <si>
    <t>SAAQ</t>
  </si>
  <si>
    <t>TOTAL</t>
  </si>
  <si>
    <t>Total renouvellement</t>
  </si>
  <si>
    <t>Privé</t>
  </si>
  <si>
    <t>Vente</t>
  </si>
  <si>
    <t>Location</t>
  </si>
  <si>
    <t>Solde</t>
  </si>
  <si>
    <t>Thérapeute</t>
  </si>
  <si>
    <t xml:space="preserve">Notes: </t>
  </si>
  <si>
    <t>Notes:</t>
  </si>
  <si>
    <t>Mode de 
paiement</t>
  </si>
  <si>
    <r>
      <t xml:space="preserve">Total des entrées
</t>
    </r>
    <r>
      <rPr>
        <b/>
        <sz val="14"/>
        <rFont val="Calibri"/>
        <family val="2"/>
        <scheme val="minor"/>
      </rPr>
      <t>(inventaire + commande)</t>
    </r>
  </si>
  <si>
    <t>Paquet</t>
  </si>
  <si>
    <t>Complet
Unité</t>
  </si>
  <si>
    <t>Primo
Pro</t>
  </si>
  <si>
    <t>Basic</t>
  </si>
  <si>
    <t>Chargeur
Électro-Médic</t>
  </si>
  <si>
    <t>Chargeur
Digital</t>
  </si>
  <si>
    <t>Chargeur 
Digital</t>
  </si>
  <si>
    <t>Batterie
Électro-Médic</t>
  </si>
  <si>
    <t>Batterie
Digitale</t>
  </si>
  <si>
    <t>Ruban
Transpore</t>
  </si>
  <si>
    <t>Ruban
Micropore</t>
  </si>
  <si>
    <t>Électrode
Carré 
BG</t>
  </si>
  <si>
    <t>Électrode
Rectangle
BG</t>
  </si>
  <si>
    <t>Électrode
Rectangle 
Long</t>
  </si>
  <si>
    <t>Gel
3 oz</t>
  </si>
  <si>
    <t>Gel
8.5 oz</t>
  </si>
  <si>
    <t>Vaporisateur
adhésif</t>
  </si>
  <si>
    <t>Ceinture
Corset</t>
  </si>
  <si>
    <t>Clean
Cote</t>
  </si>
  <si>
    <t>Électrode
Carbonne
Carré</t>
  </si>
  <si>
    <t>Électrode
Carbonne
Rectangle</t>
  </si>
  <si>
    <t>Électrode
Carbonne
Rond</t>
  </si>
  <si>
    <t>Électrode
Carbonne
Ronde</t>
  </si>
  <si>
    <t xml:space="preserve">Électrode
DJO
Carré </t>
  </si>
  <si>
    <t>Électrode
DJO
Ronde</t>
  </si>
  <si>
    <t xml:space="preserve">Électrode
Blue Gel
Carré </t>
  </si>
  <si>
    <t>Électrode
Blue Gel
Rectangle</t>
  </si>
  <si>
    <t xml:space="preserve">Électrode
Long
Rectangle </t>
  </si>
  <si>
    <t>Bande 
élastique</t>
  </si>
  <si>
    <t>Clip
ceinture</t>
  </si>
  <si>
    <t>Cordon pour le cou</t>
  </si>
  <si>
    <t>CODE</t>
  </si>
  <si>
    <t>Batterie
Ancienne
Éclipse</t>
  </si>
  <si>
    <t>900574+</t>
  </si>
  <si>
    <t>Boite de
Ruban 
Micropore</t>
  </si>
  <si>
    <t>Boite de 
Clean
Cote</t>
  </si>
  <si>
    <t>Boite de
Clean
Cote</t>
  </si>
  <si>
    <t>Boite de
Clean 
Cote</t>
  </si>
  <si>
    <t>+++</t>
  </si>
  <si>
    <t>Fils
Focus</t>
  </si>
  <si>
    <t>900582-</t>
  </si>
  <si>
    <t>900581--</t>
  </si>
  <si>
    <t>900581---</t>
  </si>
  <si>
    <t>900570..</t>
  </si>
  <si>
    <t>900581_</t>
  </si>
  <si>
    <t>900581=</t>
  </si>
  <si>
    <t>900581_=</t>
  </si>
  <si>
    <t>900572-</t>
  </si>
  <si>
    <t>CARE</t>
  </si>
  <si>
    <t>BASIC</t>
  </si>
  <si>
    <t>FEMINA</t>
  </si>
  <si>
    <t>PHYSIO</t>
  </si>
  <si>
    <t>REHAB</t>
  </si>
  <si>
    <t>SOUL</t>
  </si>
  <si>
    <t>900573.</t>
  </si>
  <si>
    <t>900570.</t>
  </si>
  <si>
    <t>Date de dépôt
Bancaire</t>
  </si>
  <si>
    <t>Dépôt
Bancaire</t>
  </si>
  <si>
    <t>Électrode
Carrée</t>
  </si>
  <si>
    <t>Électrode
Ovale</t>
  </si>
  <si>
    <t>Électrode
Carbonne
Carrée</t>
  </si>
  <si>
    <t>Électrode
DJO
Carrée</t>
  </si>
  <si>
    <t>Électrode
Blue Gel
Carrée</t>
  </si>
  <si>
    <t>Nom des thérapeutes</t>
  </si>
  <si>
    <t>Annick Nadeau</t>
  </si>
  <si>
    <t>Annie Bélanger</t>
  </si>
  <si>
    <t>Catherine Beloin</t>
  </si>
  <si>
    <t>Chystèle Léveillé</t>
  </si>
  <si>
    <t>Danielle Robidoux</t>
  </si>
  <si>
    <t>Dominic Pilote</t>
  </si>
  <si>
    <t>Élizabeth Fortin</t>
  </si>
  <si>
    <t>Isabelle Bolduc</t>
  </si>
  <si>
    <t>Jessica Gauvin</t>
  </si>
  <si>
    <t>Johanne Leblanc</t>
  </si>
  <si>
    <t>Julie Demers</t>
  </si>
  <si>
    <t>Marie-Anne Gélinas</t>
  </si>
  <si>
    <t>Marie-France Proulx</t>
  </si>
  <si>
    <t>Marie-Pier Beauchemin</t>
  </si>
  <si>
    <t>Mégan Brash</t>
  </si>
  <si>
    <t>Mylène Dion</t>
  </si>
  <si>
    <t>Partenaria SST</t>
  </si>
  <si>
    <t>Philippe Malo</t>
  </si>
  <si>
    <t>Représentation</t>
  </si>
  <si>
    <t>Roseline Arquaoui</t>
  </si>
  <si>
    <t>Sonya Fotier</t>
  </si>
  <si>
    <t>Sophie Carretta</t>
  </si>
  <si>
    <t>Stéphanie Paquin</t>
  </si>
  <si>
    <t>Véronique Rousseau</t>
  </si>
  <si>
    <t>Vicky Bissonnette</t>
  </si>
  <si>
    <t>Client</t>
  </si>
  <si>
    <t>Retirer de</t>
  </si>
  <si>
    <t xml:space="preserve">Ajouter à </t>
  </si>
  <si>
    <t>Stimulateur
Muscles dénervés</t>
  </si>
  <si>
    <t>Batterie
Digitale
AA</t>
  </si>
  <si>
    <t>Nom des Thérapeute</t>
  </si>
  <si>
    <t>Roseline Arckaoui</t>
  </si>
  <si>
    <t>Bureau</t>
  </si>
  <si>
    <t>Marie-Hélène Bouchard</t>
  </si>
  <si>
    <t>Mélanie Bouillon</t>
  </si>
  <si>
    <t>Jeanny Fleurant</t>
  </si>
  <si>
    <t>Mégan Bélanger</t>
  </si>
  <si>
    <t>INVENTAIRE DE DÉPART</t>
  </si>
  <si>
    <t>commande</t>
  </si>
  <si>
    <t>Total des ventes</t>
  </si>
  <si>
    <t>Inventaire physique</t>
  </si>
  <si>
    <t>Date</t>
  </si>
  <si>
    <t>Total des commandes</t>
  </si>
  <si>
    <t>Stimulateur
Muscles
Dénervés</t>
  </si>
  <si>
    <t>Inventaire - Ajustement Inventaire TRP</t>
  </si>
  <si>
    <t>INVENTAIRE TRP</t>
  </si>
  <si>
    <t>SUIVI - INVENTAIRE DES THÉRAPEUTES</t>
  </si>
  <si>
    <t xml:space="preserve">Date </t>
  </si>
  <si>
    <t>INVENTAIRE Bureau</t>
  </si>
  <si>
    <t>Paquet
de deux</t>
  </si>
  <si>
    <t>900581/</t>
  </si>
  <si>
    <t>TPS
5 %</t>
  </si>
  <si>
    <t>TVQ
9.975 %</t>
  </si>
  <si>
    <t>Suzie Desgagné</t>
  </si>
  <si>
    <t>Marilyne Drapeau</t>
  </si>
  <si>
    <t>Partenariat</t>
  </si>
  <si>
    <t>Sylvain Trudel</t>
  </si>
  <si>
    <t>Roberval</t>
  </si>
  <si>
    <t>Physio Extra</t>
  </si>
  <si>
    <t>900581(</t>
  </si>
  <si>
    <t>900581==</t>
  </si>
  <si>
    <t>900581&amp;</t>
  </si>
  <si>
    <t>900582&amp;</t>
  </si>
  <si>
    <t>900574&amp;</t>
  </si>
  <si>
    <t>900580&amp;</t>
  </si>
  <si>
    <t>900573&amp;</t>
  </si>
  <si>
    <t>&amp;</t>
  </si>
  <si>
    <t>,**</t>
  </si>
  <si>
    <t>X</t>
  </si>
  <si>
    <t>900573…</t>
  </si>
  <si>
    <t>900573….</t>
  </si>
  <si>
    <t>Paquet de
Collant
Micropore</t>
  </si>
  <si>
    <t>Inventaire du TRP qui sort pour aller 
au bureau (Entrées bureau)
à partir de la feuille ajustement inventaire TRP</t>
  </si>
  <si>
    <t>Électrode
Ronde</t>
  </si>
  <si>
    <t>Nombre de
 patient</t>
  </si>
  <si>
    <t>Nombre de 
CSST</t>
  </si>
  <si>
    <t>Nombre de
SAAQ</t>
  </si>
  <si>
    <t>Nombre de
Privé</t>
  </si>
  <si>
    <t>MOIS</t>
  </si>
  <si>
    <t>Patient</t>
  </si>
  <si>
    <t>Paquet de
Collants 
Micropore</t>
  </si>
  <si>
    <t>VENTE</t>
  </si>
  <si>
    <t>LOCATION</t>
  </si>
  <si>
    <t>TOTAL DES VENTES</t>
  </si>
  <si>
    <t>SOLDE</t>
  </si>
  <si>
    <t>Nombre de dossiers renouvelables</t>
  </si>
  <si>
    <t>Total des renouvellements</t>
  </si>
  <si>
    <t>Moyenne des renouvellements</t>
  </si>
  <si>
    <t>NB DE NOUVEAU PATIENT
(Thérapeute)</t>
  </si>
  <si>
    <t>VENTE NOUVEAU PATIENT
(Total des ventes moins TPS moins TVQ moins Renouvellements)</t>
  </si>
  <si>
    <t>MOYENNE DES VENTES NOUVEAU PATIENT</t>
  </si>
  <si>
    <t>Écart vente moyenne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</si>
  <si>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</si>
  <si>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</si>
  <si>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</si>
  <si>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</si>
  <si>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</si>
  <si>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</si>
  <si>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</si>
  <si>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</si>
  <si>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</si>
  <si>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</si>
  <si>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</si>
  <si>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</si>
  <si>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ANNUEL</t>
  </si>
  <si>
    <r>
      <t xml:space="preserve">Inventaire
Sortie du BUREAU
</t>
    </r>
    <r>
      <rPr>
        <b/>
        <sz val="26"/>
        <color rgb="FFC00000"/>
        <rFont val="Calibri"/>
        <family val="2"/>
        <scheme val="minor"/>
      </rPr>
      <t>COMMANDES TRP</t>
    </r>
  </si>
  <si>
    <t>Inventaire - Sortie du BUREAU (EXCLUANT les commandes TRP)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</si>
</sst>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4" formatCode="_ * #,##0.00_)\ &quot;$&quot;_ ;_ * \(#,##0.00\)\ &quot;$&quot;_ ;_ * &quot;-&quot;??_)\ &quot;$&quot;_ ;_ @_ "/>
    <numFmt numFmtId="43" formatCode="_ * #,##0.00_)\ _$_ ;_ * \(#,##0.00\)\ _$_ ;_ * &quot;-&quot;??_)\ _$_ ;_ @_ "/>
    <numFmt numFmtId="164" formatCode="dd/mm/yy;@"/>
    <numFmt numFmtId="165" formatCode="[$-C0C]d\ mmmm\,\ yyyy;@"/>
    <numFmt numFmtId="166" formatCode="[$-F800]dddd\,\ mmmm\ dd\,\ yyyy"/>
    <numFmt numFmtId="167" formatCode="#,##0.00\ [$$-C0C]"/>
    <numFmt numFmtId="168" formatCode="_ * #,##0.00_ \ [$$-C0C]_ ;_ * \-#,##0.00\ \ [$$-C0C]_ ;_ * &quot;-&quot;??_ \ [$$-C0C]_ ;_ @_ "/>
    <numFmt numFmtId="169" formatCode="_ * #,##0.00_)\ [$$-C0C]_ ;_ * \(#,##0.00\)\ [$$-C0C]_ ;_ * &quot;-&quot;??_)\ [$$-C0C]_ ;_ @_ "/>
    <numFmt numFmtId="170" formatCode="[$$-409]#,##0.00"/>
    <numFmt numFmtId="172" formatCode="[$$-1009]#,##0.00;\-[$$-1009]#,##0.00"/>
    <numFmt numFmtId="174" formatCode="#,##0_ ;\-#,##0\ "/>
    <numFmt numFmtId="175" formatCode="#,##0.00\ &quot;$&quot;"/>
  </numFmts>
  <fonts count="41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sz val="20"/>
      <color rgb="FFFFFF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color rgb="FF0070C0"/>
      <name val="Calibri"/>
      <family val="2"/>
      <scheme val="minor"/>
    </font>
    <font>
      <b/>
      <sz val="20"/>
      <color rgb="FF00B050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24"/>
      <name val="Calibri"/>
      <family val="2"/>
      <scheme val="minor"/>
    </font>
    <font>
      <sz val="12"/>
      <name val="Calibri"/>
      <family val="2"/>
      <scheme val="minor"/>
    </font>
    <font>
      <sz val="16"/>
      <name val="Calibri"/>
      <family val="2"/>
      <scheme val="minor"/>
    </font>
    <font>
      <b/>
      <sz val="8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Lato"/>
      <family val="2"/>
    </font>
    <font>
      <b/>
      <sz val="11"/>
      <color theme="1"/>
      <name val="Lato"/>
      <family val="2"/>
    </font>
    <font>
      <b/>
      <sz val="11"/>
      <name val="Lato"/>
      <family val="2"/>
    </font>
    <font>
      <b/>
      <sz val="11"/>
      <color rgb="FFFFFF00"/>
      <name val="Lato"/>
      <family val="2"/>
    </font>
    <font>
      <sz val="10"/>
      <name val="Calibri"/>
      <family val="2"/>
      <scheme val="minor"/>
    </font>
    <font>
      <b/>
      <sz val="8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2" tint="-0.499984740745262"/>
      <name val="Book Antiqua"/>
      <family val="1"/>
    </font>
    <font>
      <b/>
      <u/>
      <sz val="12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6"/>
      <color rgb="FFC00000"/>
      <name val="Calibri"/>
      <family val="2"/>
      <scheme val="minor"/>
    </font>
    <font>
      <sz val="11"/>
      <color theme="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1A7C9"/>
        <bgColor indexed="64"/>
      </patternFill>
    </fill>
    <fill>
      <patternFill patternType="solid">
        <fgColor rgb="FFFF6D6D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39997558519241921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theme="2" tint="-9.9948118533890809E-2"/>
      </right>
      <top/>
      <bottom/>
      <diagonal/>
    </border>
  </borders>
  <cellStyleXfs count="3">
    <xf numFmtId="0" fontId="0" fillId="0" borderId="0"/>
    <xf numFmtId="43" fontId="29" fillId="0" borderId="0" applyFont="0" applyFill="0" applyBorder="0" applyAlignment="0" applyProtection="0"/>
    <xf numFmtId="44" fontId="29" fillId="0" borderId="0" applyFont="0" applyFill="0" applyBorder="0" applyAlignment="0" applyProtection="0"/>
  </cellStyleXfs>
  <cellXfs count="252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Alignment="1">
      <alignment horizontal="center"/>
    </xf>
    <xf numFmtId="0" fontId="0" fillId="2" borderId="1" xfId="0" applyFill="1" applyBorder="1"/>
    <xf numFmtId="0" fontId="0" fillId="2" borderId="0" xfId="0" applyFill="1" applyBorder="1"/>
    <xf numFmtId="0" fontId="0" fillId="0" borderId="1" xfId="0" applyBorder="1" applyAlignment="1">
      <alignment horizontal="center"/>
    </xf>
    <xf numFmtId="0" fontId="12" fillId="0" borderId="1" xfId="0" applyFont="1" applyBorder="1"/>
    <xf numFmtId="1" fontId="7" fillId="3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165" fontId="12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1" fontId="4" fillId="5" borderId="1" xfId="0" applyNumberFormat="1" applyFont="1" applyFill="1" applyBorder="1" applyAlignment="1">
      <alignment horizontal="center" vertical="center"/>
    </xf>
    <xf numFmtId="0" fontId="0" fillId="0" borderId="0" xfId="0"/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1" fontId="4" fillId="7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vertical="center"/>
    </xf>
    <xf numFmtId="0" fontId="4" fillId="9" borderId="1" xfId="0" applyFont="1" applyFill="1" applyBorder="1" applyAlignment="1">
      <alignment horizontal="center" vertical="center"/>
    </xf>
    <xf numFmtId="1" fontId="4" fillId="9" borderId="1" xfId="0" applyNumberFormat="1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vertical="center"/>
    </xf>
    <xf numFmtId="164" fontId="2" fillId="8" borderId="1" xfId="0" applyNumberFormat="1" applyFont="1" applyFill="1" applyBorder="1" applyAlignment="1">
      <alignment horizontal="center" vertical="center"/>
    </xf>
    <xf numFmtId="1" fontId="13" fillId="8" borderId="1" xfId="0" applyNumberFormat="1" applyFont="1" applyFill="1" applyBorder="1" applyAlignment="1">
      <alignment horizontal="center" vertical="center"/>
    </xf>
    <xf numFmtId="1" fontId="13" fillId="8" borderId="1" xfId="0" applyNumberFormat="1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/>
    </xf>
    <xf numFmtId="0" fontId="0" fillId="3" borderId="1" xfId="0" applyFill="1" applyBorder="1"/>
    <xf numFmtId="1" fontId="16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" fontId="4" fillId="2" borderId="1" xfId="0" applyNumberFormat="1" applyFont="1" applyFill="1" applyBorder="1" applyAlignment="1">
      <alignment horizontal="center" vertical="center"/>
    </xf>
    <xf numFmtId="1" fontId="13" fillId="6" borderId="1" xfId="0" applyNumberFormat="1" applyFont="1" applyFill="1" applyBorder="1" applyAlignment="1">
      <alignment horizontal="center" vertical="center"/>
    </xf>
    <xf numFmtId="1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/>
    </xf>
    <xf numFmtId="1" fontId="13" fillId="8" borderId="4" xfId="0" applyNumberFormat="1" applyFont="1" applyFill="1" applyBorder="1" applyAlignment="1">
      <alignment horizontal="center" vertical="center" wrapText="1"/>
    </xf>
    <xf numFmtId="0" fontId="17" fillId="0" borderId="11" xfId="0" applyFont="1" applyFill="1" applyBorder="1" applyAlignment="1">
      <alignment horizontal="center" vertical="center" wrapText="1"/>
    </xf>
    <xf numFmtId="167" fontId="16" fillId="0" borderId="1" xfId="0" applyNumberFormat="1" applyFont="1" applyBorder="1" applyAlignment="1">
      <alignment horizontal="center" vertical="center"/>
    </xf>
    <xf numFmtId="165" fontId="16" fillId="0" borderId="1" xfId="0" applyNumberFormat="1" applyFont="1" applyBorder="1" applyAlignment="1">
      <alignment horizontal="center" vertical="center"/>
    </xf>
    <xf numFmtId="168" fontId="16" fillId="0" borderId="1" xfId="0" applyNumberFormat="1" applyFont="1" applyBorder="1" applyAlignment="1">
      <alignment horizontal="center" vertical="center"/>
    </xf>
    <xf numFmtId="1" fontId="16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1" fontId="13" fillId="6" borderId="4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1" fontId="17" fillId="0" borderId="1" xfId="0" applyNumberFormat="1" applyFont="1" applyFill="1" applyBorder="1" applyAlignment="1">
      <alignment horizontal="center" vertical="center" wrapText="1"/>
    </xf>
    <xf numFmtId="1" fontId="17" fillId="0" borderId="1" xfId="0" applyNumberFormat="1" applyFont="1" applyFill="1" applyBorder="1" applyAlignment="1">
      <alignment horizontal="center" vertical="center"/>
    </xf>
    <xf numFmtId="1" fontId="17" fillId="0" borderId="1" xfId="0" quotePrefix="1" applyNumberFormat="1" applyFont="1" applyFill="1" applyBorder="1" applyAlignment="1">
      <alignment horizontal="center" vertical="center"/>
    </xf>
    <xf numFmtId="1" fontId="17" fillId="0" borderId="4" xfId="0" applyNumberFormat="1" applyFont="1" applyFill="1" applyBorder="1" applyAlignment="1">
      <alignment horizontal="center" vertical="center"/>
    </xf>
    <xf numFmtId="1" fontId="17" fillId="0" borderId="4" xfId="0" quotePrefix="1" applyNumberFormat="1" applyFont="1" applyFill="1" applyBorder="1" applyAlignment="1">
      <alignment horizontal="center" vertical="center"/>
    </xf>
    <xf numFmtId="1" fontId="17" fillId="0" borderId="4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68" fontId="16" fillId="2" borderId="1" xfId="0" applyNumberFormat="1" applyFont="1" applyFill="1" applyBorder="1" applyAlignment="1">
      <alignment horizontal="center" vertical="center"/>
    </xf>
    <xf numFmtId="164" fontId="2" fillId="8" borderId="1" xfId="0" applyNumberFormat="1" applyFont="1" applyFill="1" applyBorder="1" applyAlignment="1">
      <alignment horizontal="center" vertical="center"/>
    </xf>
    <xf numFmtId="164" fontId="2" fillId="8" borderId="1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1" fillId="0" borderId="0" xfId="0" applyFont="1"/>
    <xf numFmtId="0" fontId="17" fillId="0" borderId="9" xfId="0" applyFont="1" applyFill="1" applyBorder="1" applyAlignment="1">
      <alignment horizontal="center" vertical="center" wrapText="1"/>
    </xf>
    <xf numFmtId="1" fontId="13" fillId="8" borderId="3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right" vertical="center"/>
    </xf>
    <xf numFmtId="0" fontId="0" fillId="0" borderId="1" xfId="0" applyFill="1" applyBorder="1"/>
    <xf numFmtId="1" fontId="0" fillId="0" borderId="1" xfId="0" applyNumberFormat="1" applyFill="1" applyBorder="1"/>
    <xf numFmtId="0" fontId="2" fillId="8" borderId="1" xfId="0" applyFont="1" applyFill="1" applyBorder="1" applyAlignment="1">
      <alignment horizontal="center" vertical="center"/>
    </xf>
    <xf numFmtId="164" fontId="2" fillId="8" borderId="1" xfId="0" applyNumberFormat="1" applyFont="1" applyFill="1" applyBorder="1" applyAlignment="1">
      <alignment horizontal="center" vertical="center" wrapText="1"/>
    </xf>
    <xf numFmtId="164" fontId="2" fillId="8" borderId="1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12" fillId="11" borderId="1" xfId="0" applyFont="1" applyFill="1" applyBorder="1"/>
    <xf numFmtId="0" fontId="0" fillId="4" borderId="0" xfId="0" applyFill="1"/>
    <xf numFmtId="0" fontId="22" fillId="0" borderId="0" xfId="0" applyFont="1"/>
    <xf numFmtId="0" fontId="22" fillId="0" borderId="1" xfId="0" applyFont="1" applyBorder="1"/>
    <xf numFmtId="0" fontId="22" fillId="0" borderId="0" xfId="0" applyFont="1" applyBorder="1"/>
    <xf numFmtId="0" fontId="22" fillId="0" borderId="0" xfId="0" applyFont="1" applyAlignment="1">
      <alignment horizontal="center"/>
    </xf>
    <xf numFmtId="0" fontId="23" fillId="0" borderId="0" xfId="0" applyFont="1" applyAlignment="1"/>
    <xf numFmtId="0" fontId="24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/>
    </xf>
    <xf numFmtId="1" fontId="24" fillId="8" borderId="1" xfId="0" applyNumberFormat="1" applyFont="1" applyFill="1" applyBorder="1" applyAlignment="1">
      <alignment horizontal="center" vertical="center"/>
    </xf>
    <xf numFmtId="1" fontId="24" fillId="8" borderId="1" xfId="0" applyNumberFormat="1" applyFont="1" applyFill="1" applyBorder="1" applyAlignment="1">
      <alignment horizontal="center" vertical="center" wrapText="1"/>
    </xf>
    <xf numFmtId="1" fontId="24" fillId="8" borderId="4" xfId="0" applyNumberFormat="1" applyFont="1" applyFill="1" applyBorder="1" applyAlignment="1">
      <alignment horizontal="center" vertical="center" wrapText="1"/>
    </xf>
    <xf numFmtId="1" fontId="24" fillId="8" borderId="3" xfId="0" applyNumberFormat="1" applyFont="1" applyFill="1" applyBorder="1" applyAlignment="1">
      <alignment horizontal="center" vertical="center" wrapText="1"/>
    </xf>
    <xf numFmtId="0" fontId="23" fillId="2" borderId="15" xfId="0" applyFont="1" applyFill="1" applyBorder="1" applyAlignment="1">
      <alignment horizontal="center" vertical="center"/>
    </xf>
    <xf numFmtId="1" fontId="23" fillId="4" borderId="1" xfId="0" applyNumberFormat="1" applyFont="1" applyFill="1" applyBorder="1" applyAlignment="1">
      <alignment horizontal="center" vertical="center"/>
    </xf>
    <xf numFmtId="1" fontId="23" fillId="3" borderId="1" xfId="0" applyNumberFormat="1" applyFont="1" applyFill="1" applyBorder="1" applyAlignment="1">
      <alignment horizontal="center" vertical="center"/>
    </xf>
    <xf numFmtId="0" fontId="22" fillId="4" borderId="0" xfId="0" applyFont="1" applyFill="1" applyBorder="1"/>
    <xf numFmtId="0" fontId="22" fillId="4" borderId="1" xfId="0" applyFont="1" applyFill="1" applyBorder="1" applyAlignment="1">
      <alignment vertical="center"/>
    </xf>
    <xf numFmtId="0" fontId="25" fillId="4" borderId="1" xfId="0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/>
    </xf>
    <xf numFmtId="0" fontId="24" fillId="4" borderId="12" xfId="0" applyFont="1" applyFill="1" applyBorder="1" applyAlignment="1">
      <alignment horizontal="center"/>
    </xf>
    <xf numFmtId="1" fontId="23" fillId="4" borderId="12" xfId="0" applyNumberFormat="1" applyFont="1" applyFill="1" applyBorder="1" applyAlignment="1">
      <alignment horizontal="center" vertical="center"/>
    </xf>
    <xf numFmtId="0" fontId="25" fillId="4" borderId="12" xfId="0" applyFont="1" applyFill="1" applyBorder="1" applyAlignment="1">
      <alignment horizontal="center"/>
    </xf>
    <xf numFmtId="0" fontId="22" fillId="4" borderId="12" xfId="0" applyFont="1" applyFill="1" applyBorder="1"/>
    <xf numFmtId="0" fontId="24" fillId="3" borderId="0" xfId="0" applyFont="1" applyFill="1" applyBorder="1" applyAlignment="1">
      <alignment horizontal="center" vertical="center"/>
    </xf>
    <xf numFmtId="0" fontId="24" fillId="3" borderId="14" xfId="0" applyFont="1" applyFill="1" applyBorder="1" applyAlignment="1">
      <alignment horizontal="center" vertical="center"/>
    </xf>
    <xf numFmtId="0" fontId="24" fillId="3" borderId="18" xfId="0" applyFont="1" applyFill="1" applyBorder="1" applyAlignment="1">
      <alignment horizontal="center" vertical="center"/>
    </xf>
    <xf numFmtId="0" fontId="24" fillId="3" borderId="8" xfId="0" applyFont="1" applyFill="1" applyBorder="1" applyAlignment="1">
      <alignment horizontal="center" vertical="center"/>
    </xf>
    <xf numFmtId="0" fontId="24" fillId="3" borderId="9" xfId="0" applyFont="1" applyFill="1" applyBorder="1" applyAlignment="1">
      <alignment horizontal="center" vertical="center"/>
    </xf>
    <xf numFmtId="0" fontId="24" fillId="3" borderId="19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 wrapText="1"/>
    </xf>
    <xf numFmtId="0" fontId="22" fillId="0" borderId="0" xfId="0" applyFont="1" applyBorder="1" applyAlignment="1">
      <alignment vertical="center"/>
    </xf>
    <xf numFmtId="0" fontId="22" fillId="0" borderId="1" xfId="0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3" fillId="12" borderId="1" xfId="0" applyFont="1" applyFill="1" applyBorder="1" applyAlignment="1">
      <alignment horizontal="center" vertical="center"/>
    </xf>
    <xf numFmtId="0" fontId="20" fillId="4" borderId="12" xfId="0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/>
    </xf>
    <xf numFmtId="0" fontId="24" fillId="3" borderId="1" xfId="0" applyFont="1" applyFill="1" applyBorder="1" applyAlignment="1">
      <alignment horizontal="center" vertical="center"/>
    </xf>
    <xf numFmtId="0" fontId="25" fillId="3" borderId="1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22" fillId="4" borderId="1" xfId="0" applyFont="1" applyFill="1" applyBorder="1" applyAlignment="1">
      <alignment horizontal="center" vertical="center"/>
    </xf>
    <xf numFmtId="0" fontId="27" fillId="4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164" fontId="2" fillId="8" borderId="1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9" fillId="0" borderId="0" xfId="0" applyFont="1"/>
    <xf numFmtId="0" fontId="30" fillId="0" borderId="0" xfId="0" applyFont="1"/>
    <xf numFmtId="0" fontId="2" fillId="8" borderId="1" xfId="0" applyFont="1" applyFill="1" applyBorder="1" applyAlignment="1">
      <alignment horizontal="center" vertical="center"/>
    </xf>
    <xf numFmtId="164" fontId="2" fillId="8" borderId="1" xfId="0" applyNumberFormat="1" applyFont="1" applyFill="1" applyBorder="1" applyAlignment="1">
      <alignment horizontal="center" vertical="center" wrapText="1"/>
    </xf>
    <xf numFmtId="164" fontId="2" fillId="8" borderId="1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166" fontId="1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19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164" fontId="2" fillId="8" borderId="1" xfId="0" applyNumberFormat="1" applyFont="1" applyFill="1" applyBorder="1" applyAlignment="1">
      <alignment horizontal="center" vertical="center" wrapText="1"/>
    </xf>
    <xf numFmtId="164" fontId="2" fillId="8" borderId="1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165" fontId="12" fillId="0" borderId="4" xfId="0" applyNumberFormat="1" applyFont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0" fontId="17" fillId="0" borderId="12" xfId="0" applyFont="1" applyFill="1" applyBorder="1" applyAlignment="1">
      <alignment horizontal="right" vertical="center"/>
    </xf>
    <xf numFmtId="0" fontId="17" fillId="0" borderId="3" xfId="0" applyFont="1" applyFill="1" applyBorder="1" applyAlignment="1">
      <alignment horizontal="right" vertical="center"/>
    </xf>
    <xf numFmtId="165" fontId="26" fillId="0" borderId="4" xfId="0" applyNumberFormat="1" applyFont="1" applyBorder="1" applyAlignment="1">
      <alignment horizontal="center" vertical="center"/>
    </xf>
    <xf numFmtId="165" fontId="26" fillId="0" borderId="3" xfId="0" applyNumberFormat="1" applyFont="1" applyBorder="1" applyAlignment="1">
      <alignment horizontal="center" vertical="center"/>
    </xf>
    <xf numFmtId="0" fontId="17" fillId="0" borderId="4" xfId="0" applyFont="1" applyFill="1" applyBorder="1" applyAlignment="1">
      <alignment horizontal="right" vertical="center"/>
    </xf>
    <xf numFmtId="0" fontId="14" fillId="3" borderId="4" xfId="0" applyFont="1" applyFill="1" applyBorder="1" applyAlignment="1">
      <alignment horizontal="center" vertical="center"/>
    </xf>
    <xf numFmtId="0" fontId="14" fillId="3" borderId="12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23" fillId="2" borderId="16" xfId="0" applyFont="1" applyFill="1" applyBorder="1" applyAlignment="1">
      <alignment horizontal="center" vertical="center"/>
    </xf>
    <xf numFmtId="0" fontId="23" fillId="2" borderId="0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 wrapText="1"/>
    </xf>
    <xf numFmtId="0" fontId="24" fillId="0" borderId="2" xfId="0" applyFont="1" applyFill="1" applyBorder="1" applyAlignment="1">
      <alignment horizontal="center" vertical="center" wrapText="1"/>
    </xf>
    <xf numFmtId="164" fontId="24" fillId="8" borderId="8" xfId="0" applyNumberFormat="1" applyFont="1" applyFill="1" applyBorder="1" applyAlignment="1">
      <alignment horizontal="center" vertical="center"/>
    </xf>
    <xf numFmtId="164" fontId="24" fillId="8" borderId="9" xfId="0" applyNumberFormat="1" applyFont="1" applyFill="1" applyBorder="1" applyAlignment="1">
      <alignment horizontal="center" vertical="center"/>
    </xf>
    <xf numFmtId="164" fontId="24" fillId="8" borderId="0" xfId="0" applyNumberFormat="1" applyFont="1" applyFill="1" applyBorder="1" applyAlignment="1">
      <alignment horizontal="center" vertical="center"/>
    </xf>
    <xf numFmtId="164" fontId="24" fillId="8" borderId="14" xfId="0" applyNumberFormat="1" applyFont="1" applyFill="1" applyBorder="1" applyAlignment="1">
      <alignment horizontal="center" vertical="center"/>
    </xf>
    <xf numFmtId="164" fontId="24" fillId="8" borderId="4" xfId="0" applyNumberFormat="1" applyFont="1" applyFill="1" applyBorder="1" applyAlignment="1">
      <alignment horizontal="center" vertical="center"/>
    </xf>
    <xf numFmtId="164" fontId="24" fillId="8" borderId="12" xfId="0" applyNumberFormat="1" applyFont="1" applyFill="1" applyBorder="1" applyAlignment="1">
      <alignment horizontal="center" vertical="center"/>
    </xf>
    <xf numFmtId="164" fontId="24" fillId="8" borderId="3" xfId="0" applyNumberFormat="1" applyFont="1" applyFill="1" applyBorder="1" applyAlignment="1">
      <alignment horizontal="center" vertical="center"/>
    </xf>
    <xf numFmtId="1" fontId="24" fillId="8" borderId="4" xfId="0" applyNumberFormat="1" applyFont="1" applyFill="1" applyBorder="1" applyAlignment="1">
      <alignment horizontal="center" vertical="center"/>
    </xf>
    <xf numFmtId="1" fontId="24" fillId="8" borderId="12" xfId="0" applyNumberFormat="1" applyFont="1" applyFill="1" applyBorder="1" applyAlignment="1">
      <alignment horizontal="center" vertical="center"/>
    </xf>
    <xf numFmtId="1" fontId="24" fillId="8" borderId="3" xfId="0" applyNumberFormat="1" applyFont="1" applyFill="1" applyBorder="1" applyAlignment="1">
      <alignment horizontal="center" vertical="center"/>
    </xf>
    <xf numFmtId="164" fontId="23" fillId="2" borderId="17" xfId="0" applyNumberFormat="1" applyFont="1" applyFill="1" applyBorder="1" applyAlignment="1">
      <alignment horizontal="center" vertical="center"/>
    </xf>
    <xf numFmtId="164" fontId="23" fillId="2" borderId="6" xfId="0" applyNumberFormat="1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/>
    </xf>
    <xf numFmtId="0" fontId="24" fillId="3" borderId="13" xfId="0" applyFont="1" applyFill="1" applyBorder="1" applyAlignment="1">
      <alignment horizontal="center" vertical="center"/>
    </xf>
    <xf numFmtId="0" fontId="24" fillId="3" borderId="12" xfId="0" applyFont="1" applyFill="1" applyBorder="1" applyAlignment="1">
      <alignment horizontal="center" vertical="center"/>
    </xf>
    <xf numFmtId="0" fontId="24" fillId="3" borderId="3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20" fillId="3" borderId="4" xfId="0" applyFont="1" applyFill="1" applyBorder="1" applyAlignment="1">
      <alignment horizontal="center" vertical="center"/>
    </xf>
    <xf numFmtId="0" fontId="20" fillId="3" borderId="12" xfId="0" applyFont="1" applyFill="1" applyBorder="1" applyAlignment="1">
      <alignment horizontal="center" vertical="center"/>
    </xf>
    <xf numFmtId="0" fontId="20" fillId="3" borderId="3" xfId="0" applyFont="1" applyFill="1" applyBorder="1" applyAlignment="1">
      <alignment horizontal="center" vertical="center"/>
    </xf>
    <xf numFmtId="166" fontId="23" fillId="2" borderId="4" xfId="0" applyNumberFormat="1" applyFont="1" applyFill="1" applyBorder="1" applyAlignment="1">
      <alignment horizontal="center" vertical="center"/>
    </xf>
    <xf numFmtId="166" fontId="23" fillId="2" borderId="3" xfId="0" applyNumberFormat="1" applyFont="1" applyFill="1" applyBorder="1" applyAlignment="1">
      <alignment horizontal="center" vertical="center"/>
    </xf>
    <xf numFmtId="0" fontId="23" fillId="12" borderId="1" xfId="0" applyFont="1" applyFill="1" applyBorder="1" applyAlignment="1">
      <alignment horizontal="center" vertical="center"/>
    </xf>
    <xf numFmtId="169" fontId="16" fillId="0" borderId="1" xfId="0" applyNumberFormat="1" applyFont="1" applyBorder="1" applyAlignment="1">
      <alignment horizontal="center" vertical="center"/>
    </xf>
    <xf numFmtId="169" fontId="16" fillId="2" borderId="1" xfId="0" applyNumberFormat="1" applyFont="1" applyFill="1" applyBorder="1" applyAlignment="1">
      <alignment horizontal="center" vertical="center"/>
    </xf>
    <xf numFmtId="165" fontId="26" fillId="0" borderId="1" xfId="0" applyNumberFormat="1" applyFont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0" fillId="13" borderId="0" xfId="0" applyFill="1" applyAlignment="1">
      <alignment horizontal="center"/>
    </xf>
    <xf numFmtId="0" fontId="17" fillId="0" borderId="0" xfId="0" applyFont="1" applyFill="1" applyBorder="1" applyAlignment="1">
      <alignment horizontal="center" vertical="center"/>
    </xf>
    <xf numFmtId="1" fontId="33" fillId="8" borderId="1" xfId="0" applyNumberFormat="1" applyFont="1" applyFill="1" applyBorder="1" applyAlignment="1">
      <alignment horizontal="center" vertical="center" wrapText="1"/>
    </xf>
    <xf numFmtId="1" fontId="33" fillId="8" borderId="4" xfId="0" applyNumberFormat="1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 wrapText="1"/>
    </xf>
    <xf numFmtId="0" fontId="34" fillId="0" borderId="20" xfId="0" applyFont="1" applyBorder="1" applyAlignment="1">
      <alignment vertical="center" wrapText="1"/>
    </xf>
    <xf numFmtId="0" fontId="31" fillId="0" borderId="5" xfId="0" applyFont="1" applyFill="1" applyBorder="1" applyAlignment="1">
      <alignment horizontal="center" vertical="center" wrapText="1"/>
    </xf>
    <xf numFmtId="1" fontId="35" fillId="8" borderId="1" xfId="0" applyNumberFormat="1" applyFont="1" applyFill="1" applyBorder="1" applyAlignment="1">
      <alignment horizontal="center" vertical="center" wrapText="1"/>
    </xf>
    <xf numFmtId="0" fontId="33" fillId="8" borderId="1" xfId="0" applyFont="1" applyFill="1" applyBorder="1" applyAlignment="1">
      <alignment horizontal="center" vertical="center"/>
    </xf>
    <xf numFmtId="1" fontId="33" fillId="8" borderId="1" xfId="0" applyNumberFormat="1" applyFont="1" applyFill="1" applyBorder="1" applyAlignment="1">
      <alignment horizontal="center" vertical="center"/>
    </xf>
    <xf numFmtId="1" fontId="33" fillId="0" borderId="0" xfId="0" applyNumberFormat="1" applyFont="1" applyFill="1" applyBorder="1" applyAlignment="1">
      <alignment horizontal="center" vertical="center" wrapText="1"/>
    </xf>
    <xf numFmtId="1" fontId="36" fillId="8" borderId="4" xfId="0" applyNumberFormat="1" applyFont="1" applyFill="1" applyBorder="1" applyAlignment="1">
      <alignment horizontal="center" vertical="center" wrapText="1"/>
    </xf>
    <xf numFmtId="0" fontId="37" fillId="14" borderId="1" xfId="0" applyFont="1" applyFill="1" applyBorder="1" applyAlignment="1">
      <alignment horizontal="center" vertical="center" wrapText="1"/>
    </xf>
    <xf numFmtId="0" fontId="38" fillId="0" borderId="0" xfId="0" applyFont="1"/>
    <xf numFmtId="1" fontId="33" fillId="3" borderId="1" xfId="0" applyNumberFormat="1" applyFont="1" applyFill="1" applyBorder="1" applyAlignment="1">
      <alignment horizontal="center" vertical="center" wrapText="1"/>
    </xf>
    <xf numFmtId="170" fontId="0" fillId="0" borderId="15" xfId="0" applyNumberFormat="1" applyFill="1" applyBorder="1"/>
    <xf numFmtId="170" fontId="0" fillId="0" borderId="0" xfId="0" applyNumberFormat="1" applyFill="1" applyBorder="1"/>
    <xf numFmtId="170" fontId="0" fillId="0" borderId="0" xfId="0" applyNumberFormat="1"/>
    <xf numFmtId="175" fontId="0" fillId="0" borderId="0" xfId="0" applyNumberFormat="1"/>
    <xf numFmtId="1" fontId="0" fillId="0" borderId="1" xfId="0" applyNumberFormat="1" applyBorder="1" applyAlignment="1">
      <alignment horizontal="center" vertical="center"/>
    </xf>
    <xf numFmtId="1" fontId="0" fillId="0" borderId="1" xfId="2" applyNumberFormat="1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172" fontId="0" fillId="0" borderId="1" xfId="2" applyNumberFormat="1" applyFont="1" applyBorder="1" applyAlignment="1">
      <alignment horizontal="center" vertical="center"/>
    </xf>
    <xf numFmtId="172" fontId="0" fillId="0" borderId="4" xfId="2" applyNumberFormat="1" applyFont="1" applyBorder="1" applyAlignment="1">
      <alignment horizontal="center" vertical="center"/>
    </xf>
    <xf numFmtId="172" fontId="0" fillId="14" borderId="1" xfId="0" applyNumberFormat="1" applyFill="1" applyBorder="1" applyAlignment="1">
      <alignment vertical="center"/>
    </xf>
    <xf numFmtId="168" fontId="0" fillId="0" borderId="1" xfId="2" applyNumberFormat="1" applyFont="1" applyBorder="1" applyAlignment="1">
      <alignment horizontal="center" vertical="center"/>
    </xf>
    <xf numFmtId="168" fontId="0" fillId="0" borderId="4" xfId="2" applyNumberFormat="1" applyFont="1" applyBorder="1" applyAlignment="1">
      <alignment horizontal="center" vertical="center"/>
    </xf>
    <xf numFmtId="168" fontId="0" fillId="14" borderId="1" xfId="0" applyNumberFormat="1" applyFill="1" applyBorder="1" applyAlignment="1">
      <alignment horizontal="center" vertical="center"/>
    </xf>
    <xf numFmtId="1" fontId="0" fillId="8" borderId="0" xfId="1" applyNumberFormat="1" applyFont="1" applyFill="1" applyAlignment="1">
      <alignment horizontal="center" vertical="center"/>
    </xf>
    <xf numFmtId="1" fontId="0" fillId="8" borderId="0" xfId="0" applyNumberFormat="1" applyFill="1" applyAlignment="1">
      <alignment horizontal="center" vertical="center"/>
    </xf>
    <xf numFmtId="174" fontId="0" fillId="8" borderId="0" xfId="0" applyNumberFormat="1" applyFill="1" applyAlignment="1">
      <alignment horizontal="center" vertical="center"/>
    </xf>
    <xf numFmtId="168" fontId="0" fillId="8" borderId="0" xfId="0" applyNumberFormat="1" applyFill="1" applyAlignment="1">
      <alignment horizontal="center" vertical="center"/>
    </xf>
    <xf numFmtId="1" fontId="0" fillId="0" borderId="1" xfId="0" applyNumberFormat="1" applyBorder="1" applyAlignment="1">
      <alignment vertical="center"/>
    </xf>
    <xf numFmtId="168" fontId="0" fillId="0" borderId="1" xfId="0" applyNumberFormat="1" applyBorder="1" applyAlignment="1">
      <alignment vertical="center"/>
    </xf>
    <xf numFmtId="168" fontId="0" fillId="0" borderId="1" xfId="0" applyNumberFormat="1" applyBorder="1" applyAlignment="1">
      <alignment horizontal="center" vertical="center"/>
    </xf>
    <xf numFmtId="0" fontId="31" fillId="2" borderId="1" xfId="0" applyFont="1" applyFill="1" applyBorder="1" applyAlignment="1">
      <alignment horizontal="center" vertical="center"/>
    </xf>
    <xf numFmtId="1" fontId="31" fillId="2" borderId="1" xfId="0" applyNumberFormat="1" applyFont="1" applyFill="1" applyBorder="1" applyAlignment="1">
      <alignment horizontal="center" vertical="center"/>
    </xf>
    <xf numFmtId="168" fontId="31" fillId="2" borderId="1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40" fillId="0" borderId="11" xfId="0" applyFont="1" applyBorder="1" applyAlignment="1">
      <alignment horizontal="center" vertical="center" wrapText="1"/>
    </xf>
    <xf numFmtId="0" fontId="40" fillId="0" borderId="2" xfId="0" applyFont="1" applyBorder="1" applyAlignment="1">
      <alignment horizontal="center" vertical="center"/>
    </xf>
    <xf numFmtId="0" fontId="40" fillId="0" borderId="11" xfId="0" applyFont="1" applyBorder="1" applyAlignment="1">
      <alignment horizontal="center" vertical="center"/>
    </xf>
    <xf numFmtId="0" fontId="32" fillId="0" borderId="2" xfId="0" applyFont="1" applyBorder="1" applyAlignment="1">
      <alignment horizontal="center" vertical="center"/>
    </xf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colors>
    <mruColors>
      <color rgb="FFE8D4E4"/>
      <color rgb="FFC6E0B4"/>
      <color rgb="FFD1A7C9"/>
      <color rgb="FFFF6D6D"/>
      <color rgb="FFFF5050"/>
      <color rgb="FFFF0066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47625</xdr:rowOff>
        </xdr:from>
        <xdr:to>
          <xdr:col>0</xdr:col>
          <xdr:colOff>1247775</xdr:colOff>
          <xdr:row>0</xdr:row>
          <xdr:rowOff>352425</xdr:rowOff>
        </xdr:to>
        <xdr:sp macro="" textlink="">
          <xdr:nvSpPr>
            <xdr:cNvPr id="9217" name="CommandButton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9CDD8549-62E6-4F29-89A4-B6D66B9FB2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5"/>
  <dimension ref="A1:BH19"/>
  <sheetViews>
    <sheetView workbookViewId="0">
      <pane xSplit="1" ySplit="5" topLeftCell="X6" activePane="bottomRight" state="frozen"/>
      <selection pane="topRight" activeCell="B1" sqref="B1"/>
      <selection pane="bottomLeft" activeCell="A6" sqref="A6"/>
      <selection pane="bottomRight" activeCell="AU11" sqref="AU11"/>
    </sheetView>
  </sheetViews>
  <sheetFormatPr baseColWidth="10" defaultColWidth="8.7109375" defaultRowHeight="24.95" customHeight="1" x14ac:dyDescent="0.25"/>
  <cols>
    <col min="1" max="2" width="19" style="15" customWidth="1"/>
    <col min="3" max="14" width="11.42578125" style="15" customWidth="1"/>
    <col min="15" max="15" width="13.7109375" style="15" customWidth="1"/>
    <col min="16" max="24" width="11.42578125" style="15" customWidth="1"/>
    <col min="25" max="30" width="11.42578125" style="227" customWidth="1"/>
    <col min="31" max="40" width="11.42578125" style="15" customWidth="1"/>
    <col min="41" max="41" width="13.28515625" style="15" customWidth="1"/>
    <col min="42" max="50" width="11.42578125" style="15" customWidth="1"/>
    <col min="51" max="51" width="14.7109375" style="15" customWidth="1"/>
    <col min="52" max="52" width="11.42578125" style="15" customWidth="1"/>
    <col min="53" max="53" width="13.28515625" style="15" customWidth="1"/>
    <col min="54" max="54" width="14.28515625" style="15" bestFit="1" customWidth="1"/>
    <col min="55" max="55" width="15" style="15" bestFit="1" customWidth="1"/>
    <col min="56" max="57" width="17.140625" style="15" customWidth="1"/>
    <col min="58" max="58" width="30.28515625" style="15" bestFit="1" customWidth="1"/>
    <col min="59" max="60" width="19.140625" style="15" customWidth="1"/>
    <col min="61" max="61" width="21.7109375" style="15" customWidth="1"/>
    <col min="62" max="16384" width="8.7109375" style="15"/>
  </cols>
  <sheetData>
    <row r="1" spans="1:60" ht="30" customHeight="1" x14ac:dyDescent="0.25">
      <c r="A1" s="206" t="s">
        <v>147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  <c r="AI1" s="207"/>
      <c r="AJ1" s="207"/>
      <c r="AK1" s="207"/>
      <c r="AL1" s="207"/>
      <c r="AM1" s="207"/>
      <c r="AN1" s="207"/>
      <c r="AO1" s="207"/>
      <c r="AP1" s="207"/>
      <c r="AQ1" s="207"/>
      <c r="AR1" s="207"/>
      <c r="AS1" s="207"/>
      <c r="AT1" s="207"/>
      <c r="AU1" s="207"/>
      <c r="AV1" s="207"/>
      <c r="AW1" s="207"/>
      <c r="AX1" s="207"/>
      <c r="AY1" s="207"/>
      <c r="AZ1" s="207"/>
      <c r="BA1" s="207"/>
      <c r="BB1" s="207"/>
      <c r="BC1" s="207"/>
      <c r="BD1" s="207"/>
      <c r="BE1" s="207"/>
      <c r="BF1" s="207"/>
      <c r="BG1" s="207"/>
      <c r="BH1" s="207"/>
    </row>
    <row r="2" spans="1:60" ht="10.5" customHeight="1" x14ac:dyDescent="0.25">
      <c r="A2" s="208"/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8"/>
      <c r="AA2" s="208"/>
      <c r="AB2" s="208"/>
      <c r="AC2" s="208"/>
      <c r="AD2" s="208"/>
      <c r="AE2" s="208"/>
      <c r="AF2" s="208"/>
      <c r="AG2" s="208"/>
      <c r="AH2" s="208"/>
      <c r="AI2" s="208"/>
      <c r="AJ2" s="208"/>
      <c r="AK2" s="208"/>
      <c r="AL2" s="208"/>
      <c r="AM2" s="208"/>
      <c r="AN2" s="208"/>
      <c r="AO2" s="208"/>
      <c r="AP2" s="208"/>
      <c r="AQ2" s="208"/>
      <c r="AR2" s="208"/>
      <c r="AS2" s="208"/>
      <c r="AT2" s="208"/>
      <c r="AU2" s="208"/>
      <c r="AV2" s="208"/>
      <c r="AW2" s="208"/>
      <c r="AX2" s="208"/>
      <c r="AY2" s="208"/>
      <c r="AZ2" s="208"/>
      <c r="BA2" s="208"/>
      <c r="BB2" s="208"/>
      <c r="BC2" s="208"/>
      <c r="BD2" s="208"/>
      <c r="BE2" s="208"/>
      <c r="BF2" s="208"/>
      <c r="BG2" s="208"/>
      <c r="BH2" s="208"/>
    </row>
    <row r="3" spans="1:60" ht="10.5" customHeight="1" x14ac:dyDescent="0.25">
      <c r="A3" s="9"/>
      <c r="B3" s="9"/>
      <c r="C3" s="9"/>
      <c r="D3" s="9"/>
      <c r="E3" s="9"/>
      <c r="F3" s="9"/>
      <c r="G3" s="10" t="s">
        <v>45</v>
      </c>
      <c r="H3" s="10" t="s">
        <v>45</v>
      </c>
      <c r="I3" s="10" t="s">
        <v>45</v>
      </c>
      <c r="J3" s="10" t="s">
        <v>45</v>
      </c>
      <c r="K3" s="10" t="s">
        <v>45</v>
      </c>
      <c r="L3" s="10" t="s">
        <v>45</v>
      </c>
      <c r="M3" s="10" t="s">
        <v>45</v>
      </c>
      <c r="N3" s="10" t="s">
        <v>45</v>
      </c>
      <c r="O3" s="10" t="s">
        <v>45</v>
      </c>
      <c r="P3" s="9" t="s">
        <v>44</v>
      </c>
      <c r="Q3" s="9" t="s">
        <v>44</v>
      </c>
      <c r="R3" s="9" t="s">
        <v>44</v>
      </c>
      <c r="S3" s="9" t="s">
        <v>44</v>
      </c>
      <c r="T3" s="9" t="s">
        <v>44</v>
      </c>
      <c r="U3" s="9" t="s">
        <v>44</v>
      </c>
      <c r="V3" s="9" t="s">
        <v>44</v>
      </c>
      <c r="W3" s="9" t="s">
        <v>44</v>
      </c>
      <c r="X3" s="9" t="s">
        <v>44</v>
      </c>
      <c r="Y3" s="9" t="s">
        <v>44</v>
      </c>
      <c r="Z3" s="9" t="s">
        <v>44</v>
      </c>
      <c r="AA3" s="9" t="s">
        <v>44</v>
      </c>
      <c r="AB3" s="9" t="s">
        <v>20</v>
      </c>
      <c r="AC3" s="9" t="s">
        <v>20</v>
      </c>
      <c r="AD3" s="9" t="s">
        <v>20</v>
      </c>
      <c r="AE3" s="9" t="s">
        <v>20</v>
      </c>
      <c r="AF3" s="9" t="s">
        <v>20</v>
      </c>
      <c r="AG3" s="9" t="s">
        <v>20</v>
      </c>
      <c r="AH3" s="9" t="s">
        <v>20</v>
      </c>
      <c r="AI3" s="9" t="s">
        <v>20</v>
      </c>
      <c r="AJ3" s="9" t="s">
        <v>20</v>
      </c>
      <c r="AK3" s="9" t="s">
        <v>20</v>
      </c>
      <c r="AL3" s="9" t="s">
        <v>20</v>
      </c>
      <c r="AM3" s="9" t="s">
        <v>20</v>
      </c>
      <c r="AN3" s="9" t="s">
        <v>20</v>
      </c>
      <c r="AO3" s="9" t="s">
        <v>20</v>
      </c>
      <c r="AP3" s="9" t="s">
        <v>20</v>
      </c>
      <c r="AQ3" s="9" t="s">
        <v>20</v>
      </c>
      <c r="AR3" s="9" t="s">
        <v>20</v>
      </c>
      <c r="AS3" s="9" t="s">
        <v>20</v>
      </c>
      <c r="AT3" s="9" t="s">
        <v>20</v>
      </c>
      <c r="AU3" s="209"/>
      <c r="AV3" s="209"/>
      <c r="AW3" s="209"/>
      <c r="AX3" s="209"/>
      <c r="AY3" s="209"/>
      <c r="AZ3" s="209"/>
      <c r="BA3" s="209"/>
    </row>
    <row r="4" spans="1:60" ht="23.45" customHeight="1" x14ac:dyDescent="0.25">
      <c r="A4" s="210"/>
      <c r="B4" s="211"/>
      <c r="C4" s="212" t="s">
        <v>182</v>
      </c>
      <c r="D4" s="213" t="s">
        <v>183</v>
      </c>
      <c r="E4" s="213" t="s">
        <v>184</v>
      </c>
      <c r="F4" s="213" t="s">
        <v>185</v>
      </c>
      <c r="G4" s="51">
        <v>900578</v>
      </c>
      <c r="H4" s="51" t="s">
        <v>97</v>
      </c>
      <c r="I4" s="51" t="s">
        <v>92</v>
      </c>
      <c r="J4" s="51" t="s">
        <v>94</v>
      </c>
      <c r="K4" s="51" t="s">
        <v>96</v>
      </c>
      <c r="L4" s="51">
        <v>900588</v>
      </c>
      <c r="M4" s="51">
        <v>900554</v>
      </c>
      <c r="N4" s="51" t="s">
        <v>93</v>
      </c>
      <c r="O4" s="51" t="s">
        <v>95</v>
      </c>
      <c r="P4" s="52" t="s">
        <v>158</v>
      </c>
      <c r="Q4" s="52" t="s">
        <v>167</v>
      </c>
      <c r="R4" s="52" t="s">
        <v>168</v>
      </c>
      <c r="S4" s="52" t="s">
        <v>85</v>
      </c>
      <c r="T4" s="52">
        <v>900570</v>
      </c>
      <c r="U4" s="52" t="s">
        <v>87</v>
      </c>
      <c r="V4" s="53" t="s">
        <v>99</v>
      </c>
      <c r="W4" s="52" t="s">
        <v>88</v>
      </c>
      <c r="X4" s="52" t="s">
        <v>89</v>
      </c>
      <c r="Y4" s="52" t="s">
        <v>86</v>
      </c>
      <c r="Z4" s="52" t="s">
        <v>169</v>
      </c>
      <c r="AA4" s="52" t="s">
        <v>90</v>
      </c>
      <c r="AB4" s="52">
        <v>900582</v>
      </c>
      <c r="AC4" s="52" t="s">
        <v>170</v>
      </c>
      <c r="AD4" s="52" t="s">
        <v>84</v>
      </c>
      <c r="AE4" s="52">
        <v>900574</v>
      </c>
      <c r="AF4" s="52" t="s">
        <v>171</v>
      </c>
      <c r="AG4" s="52" t="s">
        <v>77</v>
      </c>
      <c r="AH4" s="52" t="s">
        <v>172</v>
      </c>
      <c r="AI4" s="52">
        <v>900580</v>
      </c>
      <c r="AJ4" s="52" t="s">
        <v>91</v>
      </c>
      <c r="AK4" s="54">
        <v>900572</v>
      </c>
      <c r="AL4" s="54">
        <v>900573</v>
      </c>
      <c r="AM4" s="54" t="s">
        <v>173</v>
      </c>
      <c r="AN4" s="55" t="s">
        <v>98</v>
      </c>
      <c r="AO4" s="54" t="s">
        <v>177</v>
      </c>
      <c r="AP4" s="55" t="s">
        <v>178</v>
      </c>
      <c r="AQ4" s="54" t="s">
        <v>174</v>
      </c>
      <c r="AR4" s="55" t="s">
        <v>82</v>
      </c>
      <c r="AS4" s="54" t="s">
        <v>175</v>
      </c>
      <c r="AT4" s="56">
        <v>900509</v>
      </c>
      <c r="AU4" s="209"/>
      <c r="AV4" s="209"/>
      <c r="AW4" s="209"/>
      <c r="AX4" s="209"/>
      <c r="AY4" s="214"/>
      <c r="AZ4" s="209"/>
      <c r="BA4" s="209"/>
      <c r="BB4" s="215"/>
      <c r="BC4" s="215"/>
      <c r="BD4" s="215"/>
      <c r="BE4" s="215"/>
      <c r="BF4" s="215"/>
      <c r="BG4" s="215"/>
      <c r="BH4" s="215"/>
    </row>
    <row r="5" spans="1:60" s="222" customFormat="1" ht="46.9" customHeight="1" x14ac:dyDescent="0.25">
      <c r="A5" s="216" t="s">
        <v>186</v>
      </c>
      <c r="B5" s="216" t="s">
        <v>39</v>
      </c>
      <c r="C5" s="217" t="s">
        <v>187</v>
      </c>
      <c r="D5" s="218" t="s">
        <v>31</v>
      </c>
      <c r="E5" s="218" t="s">
        <v>32</v>
      </c>
      <c r="F5" s="218" t="s">
        <v>35</v>
      </c>
      <c r="G5" s="218" t="s">
        <v>8</v>
      </c>
      <c r="H5" s="218" t="s">
        <v>9</v>
      </c>
      <c r="I5" s="218" t="s">
        <v>10</v>
      </c>
      <c r="J5" s="218" t="s">
        <v>11</v>
      </c>
      <c r="K5" s="218" t="s">
        <v>4</v>
      </c>
      <c r="L5" s="210" t="s">
        <v>46</v>
      </c>
      <c r="M5" s="218" t="s">
        <v>5</v>
      </c>
      <c r="N5" s="218" t="s">
        <v>47</v>
      </c>
      <c r="O5" s="210" t="s">
        <v>151</v>
      </c>
      <c r="P5" s="210" t="s">
        <v>13</v>
      </c>
      <c r="Q5" s="210" t="s">
        <v>16</v>
      </c>
      <c r="R5" s="210" t="s">
        <v>14</v>
      </c>
      <c r="S5" s="210" t="s">
        <v>15</v>
      </c>
      <c r="T5" s="210" t="s">
        <v>63</v>
      </c>
      <c r="U5" s="210" t="s">
        <v>64</v>
      </c>
      <c r="V5" s="210" t="s">
        <v>66</v>
      </c>
      <c r="W5" s="210" t="s">
        <v>67</v>
      </c>
      <c r="X5" s="210" t="s">
        <v>68</v>
      </c>
      <c r="Y5" s="210" t="s">
        <v>69</v>
      </c>
      <c r="Z5" s="210" t="s">
        <v>70</v>
      </c>
      <c r="AA5" s="210" t="s">
        <v>71</v>
      </c>
      <c r="AB5" s="210" t="s">
        <v>21</v>
      </c>
      <c r="AC5" s="210" t="s">
        <v>22</v>
      </c>
      <c r="AD5" s="210" t="s">
        <v>83</v>
      </c>
      <c r="AE5" s="210" t="s">
        <v>51</v>
      </c>
      <c r="AF5" s="210" t="s">
        <v>52</v>
      </c>
      <c r="AG5" s="210" t="s">
        <v>76</v>
      </c>
      <c r="AH5" s="210" t="s">
        <v>48</v>
      </c>
      <c r="AI5" s="210" t="s">
        <v>49</v>
      </c>
      <c r="AJ5" s="210" t="s">
        <v>58</v>
      </c>
      <c r="AK5" s="211" t="s">
        <v>59</v>
      </c>
      <c r="AL5" s="211" t="s">
        <v>54</v>
      </c>
      <c r="AM5" s="211" t="s">
        <v>53</v>
      </c>
      <c r="AN5" s="211" t="s">
        <v>188</v>
      </c>
      <c r="AO5" s="211" t="s">
        <v>60</v>
      </c>
      <c r="AP5" s="211" t="s">
        <v>79</v>
      </c>
      <c r="AQ5" s="211" t="s">
        <v>72</v>
      </c>
      <c r="AR5" s="211" t="s">
        <v>73</v>
      </c>
      <c r="AS5" s="211" t="s">
        <v>74</v>
      </c>
      <c r="AT5" s="211" t="s">
        <v>61</v>
      </c>
      <c r="AU5" s="211" t="s">
        <v>189</v>
      </c>
      <c r="AV5" s="211" t="s">
        <v>190</v>
      </c>
      <c r="AW5" s="31" t="s">
        <v>159</v>
      </c>
      <c r="AX5" s="31" t="s">
        <v>160</v>
      </c>
      <c r="AY5" s="211" t="s">
        <v>191</v>
      </c>
      <c r="AZ5" s="211" t="s">
        <v>192</v>
      </c>
      <c r="BA5" s="219"/>
      <c r="BB5" s="220" t="s">
        <v>193</v>
      </c>
      <c r="BC5" s="220" t="s">
        <v>194</v>
      </c>
      <c r="BD5" s="220" t="s">
        <v>195</v>
      </c>
      <c r="BE5" s="220" t="s">
        <v>196</v>
      </c>
      <c r="BF5" s="220" t="s">
        <v>197</v>
      </c>
      <c r="BG5" s="220" t="s">
        <v>198</v>
      </c>
      <c r="BH5" s="221" t="s">
        <v>199</v>
      </c>
    </row>
    <row r="6" spans="1:60" ht="27" customHeight="1" x14ac:dyDescent="0.25">
      <c r="A6" s="223" t="s">
        <v>200</v>
      </c>
      <c r="B6" s="223"/>
      <c r="C6" s="241"/>
      <c r="D6" s="241"/>
      <c r="E6" s="241"/>
      <c r="F6" s="241"/>
      <c r="G6" s="241"/>
      <c r="H6" s="241"/>
      <c r="I6" s="241"/>
      <c r="J6" s="241"/>
      <c r="K6" s="241"/>
      <c r="L6" s="241"/>
      <c r="M6" s="241"/>
      <c r="N6" s="241"/>
      <c r="O6" s="241"/>
      <c r="P6" s="241"/>
      <c r="Q6" s="241"/>
      <c r="R6" s="241"/>
      <c r="S6" s="241"/>
      <c r="T6" s="241"/>
      <c r="U6" s="241"/>
      <c r="V6" s="241"/>
      <c r="W6" s="241"/>
      <c r="X6" s="241"/>
      <c r="Y6" s="241"/>
      <c r="Z6" s="241"/>
      <c r="AA6" s="241"/>
      <c r="AB6" s="241"/>
      <c r="AC6" s="241"/>
      <c r="AD6" s="241"/>
      <c r="AE6" s="241"/>
      <c r="AF6" s="241"/>
      <c r="AG6" s="241"/>
      <c r="AH6" s="241"/>
      <c r="AI6" s="241"/>
      <c r="AJ6" s="241"/>
      <c r="AK6" s="241"/>
      <c r="AL6" s="241"/>
      <c r="AM6" s="241"/>
      <c r="AN6" s="241"/>
      <c r="AO6" s="241"/>
      <c r="AP6" s="241"/>
      <c r="AQ6" s="241"/>
      <c r="AR6" s="241"/>
      <c r="AS6" s="241"/>
      <c r="AT6" s="241"/>
      <c r="AU6" s="242"/>
      <c r="AV6" s="242"/>
      <c r="AW6" s="242"/>
      <c r="AX6" s="242"/>
      <c r="AY6" s="242"/>
      <c r="AZ6" s="242"/>
      <c r="BA6" s="224"/>
      <c r="BB6" s="228" t="e">
        <f>+#REF!</f>
        <v>#REF!</v>
      </c>
      <c r="BC6" s="229" t="e">
        <f>+#REF!</f>
        <v>#REF!</v>
      </c>
      <c r="BD6" s="229" t="e">
        <f>+BC6/BB6</f>
        <v>#REF!</v>
      </c>
      <c r="BE6" s="230" t="e">
        <f>+#REF!</f>
        <v>#REF!</v>
      </c>
      <c r="BF6" s="231" t="e">
        <f>(AB6-Z6-AA6)-BC6</f>
        <v>#REF!</v>
      </c>
      <c r="BG6" s="232" t="e">
        <f>+BF6/BE6</f>
        <v>#REF!</v>
      </c>
      <c r="BH6" s="233" t="e">
        <f>BG6-BE6</f>
        <v>#REF!</v>
      </c>
    </row>
    <row r="7" spans="1:60" ht="24.95" customHeight="1" x14ac:dyDescent="0.25">
      <c r="A7" s="223" t="s">
        <v>201</v>
      </c>
      <c r="B7" s="223"/>
      <c r="C7" s="241"/>
      <c r="D7" s="241"/>
      <c r="E7" s="241"/>
      <c r="F7" s="241"/>
      <c r="G7" s="241"/>
      <c r="H7" s="241"/>
      <c r="I7" s="241"/>
      <c r="J7" s="241"/>
      <c r="K7" s="241"/>
      <c r="L7" s="241"/>
      <c r="M7" s="241"/>
      <c r="N7" s="241"/>
      <c r="O7" s="241"/>
      <c r="P7" s="241"/>
      <c r="Q7" s="241"/>
      <c r="R7" s="241"/>
      <c r="S7" s="241"/>
      <c r="T7" s="241"/>
      <c r="U7" s="241"/>
      <c r="V7" s="241"/>
      <c r="W7" s="241"/>
      <c r="X7" s="241"/>
      <c r="Y7" s="241"/>
      <c r="Z7" s="241"/>
      <c r="AA7" s="241"/>
      <c r="AB7" s="241"/>
      <c r="AC7" s="241"/>
      <c r="AD7" s="241"/>
      <c r="AE7" s="241"/>
      <c r="AF7" s="241"/>
      <c r="AG7" s="241"/>
      <c r="AH7" s="241"/>
      <c r="AI7" s="241"/>
      <c r="AJ7" s="241"/>
      <c r="AK7" s="241"/>
      <c r="AL7" s="241"/>
      <c r="AM7" s="241"/>
      <c r="AN7" s="241"/>
      <c r="AO7" s="241"/>
      <c r="AP7" s="241"/>
      <c r="AQ7" s="241"/>
      <c r="AR7" s="241"/>
      <c r="AS7" s="241"/>
      <c r="AT7" s="241"/>
      <c r="AU7" s="242"/>
      <c r="AV7" s="242"/>
      <c r="AW7" s="242"/>
      <c r="AX7" s="242"/>
      <c r="AY7" s="242"/>
      <c r="AZ7" s="242"/>
      <c r="BA7" s="224"/>
      <c r="BB7" s="228" t="e">
        <f>+#REF!</f>
        <v>#REF!</v>
      </c>
      <c r="BC7" s="229" t="e">
        <f>+#REF!</f>
        <v>#REF!</v>
      </c>
      <c r="BD7" s="229" t="e">
        <f t="shared" ref="BD7" si="0">+BC7/BB7</f>
        <v>#REF!</v>
      </c>
      <c r="BE7" s="230" t="e">
        <f>+#REF!</f>
        <v>#REF!</v>
      </c>
      <c r="BF7" s="231" t="e">
        <f>(AB7-Z7-AA7)-BC7</f>
        <v>#REF!</v>
      </c>
      <c r="BG7" s="232" t="e">
        <f t="shared" ref="BG7" si="1">+BF7/BE7</f>
        <v>#REF!</v>
      </c>
      <c r="BH7" s="233" t="e">
        <f t="shared" ref="BH7" si="2">BG7-BE7</f>
        <v>#REF!</v>
      </c>
    </row>
    <row r="8" spans="1:60" ht="24.95" customHeight="1" x14ac:dyDescent="0.25">
      <c r="A8" s="223" t="s">
        <v>202</v>
      </c>
      <c r="B8" s="223"/>
      <c r="C8" s="228"/>
      <c r="D8" s="228"/>
      <c r="E8" s="228"/>
      <c r="F8" s="228"/>
      <c r="G8" s="228"/>
      <c r="H8" s="228"/>
      <c r="I8" s="228"/>
      <c r="J8" s="228"/>
      <c r="K8" s="228"/>
      <c r="L8" s="228"/>
      <c r="M8" s="228"/>
      <c r="N8" s="228"/>
      <c r="O8" s="228"/>
      <c r="P8" s="228"/>
      <c r="Q8" s="228"/>
      <c r="R8" s="228"/>
      <c r="S8" s="228"/>
      <c r="T8" s="228"/>
      <c r="U8" s="228"/>
      <c r="V8" s="228"/>
      <c r="W8" s="228"/>
      <c r="X8" s="228"/>
      <c r="Y8" s="228"/>
      <c r="Z8" s="228"/>
      <c r="AA8" s="228"/>
      <c r="AB8" s="228"/>
      <c r="AC8" s="228"/>
      <c r="AD8" s="228"/>
      <c r="AE8" s="228"/>
      <c r="AF8" s="228"/>
      <c r="AG8" s="228"/>
      <c r="AH8" s="228"/>
      <c r="AI8" s="228"/>
      <c r="AJ8" s="228"/>
      <c r="AK8" s="228"/>
      <c r="AL8" s="228"/>
      <c r="AM8" s="228"/>
      <c r="AN8" s="228"/>
      <c r="AO8" s="228"/>
      <c r="AP8" s="228"/>
      <c r="AQ8" s="228"/>
      <c r="AR8" s="16"/>
      <c r="AS8" s="16"/>
      <c r="AT8" s="16"/>
      <c r="AU8" s="242"/>
      <c r="AV8" s="242"/>
      <c r="AW8" s="242"/>
      <c r="AX8" s="242"/>
      <c r="AY8" s="242"/>
      <c r="AZ8" s="242"/>
      <c r="BA8" s="224"/>
      <c r="BB8" s="228" t="e">
        <f>+#REF!</f>
        <v>#REF!</v>
      </c>
      <c r="BC8" s="229" t="e">
        <f>+#REF!</f>
        <v>#REF!</v>
      </c>
      <c r="BD8" s="229" t="e">
        <f>BC8/BB8</f>
        <v>#REF!</v>
      </c>
      <c r="BE8" s="230" t="e">
        <f>+#REF!</f>
        <v>#REF!</v>
      </c>
      <c r="BF8" s="234" t="e">
        <f>(AY10-#REF!-#REF!)-BC8</f>
        <v>#REF!</v>
      </c>
      <c r="BG8" s="235" t="e">
        <f>BF8/BE8</f>
        <v>#REF!</v>
      </c>
      <c r="BH8" s="236" t="e">
        <f>BG8-BE8</f>
        <v>#REF!</v>
      </c>
    </row>
    <row r="9" spans="1:60" ht="24.95" customHeight="1" x14ac:dyDescent="0.25">
      <c r="A9" s="223" t="s">
        <v>203</v>
      </c>
      <c r="B9" s="223"/>
      <c r="C9" s="228"/>
      <c r="D9" s="228"/>
      <c r="E9" s="228"/>
      <c r="F9" s="228"/>
      <c r="G9" s="228"/>
      <c r="H9" s="228"/>
      <c r="I9" s="228"/>
      <c r="J9" s="228"/>
      <c r="K9" s="228"/>
      <c r="L9" s="228"/>
      <c r="M9" s="228"/>
      <c r="N9" s="228"/>
      <c r="O9" s="228"/>
      <c r="P9" s="228"/>
      <c r="Q9" s="228"/>
      <c r="R9" s="228"/>
      <c r="S9" s="228"/>
      <c r="T9" s="228"/>
      <c r="U9" s="228"/>
      <c r="V9" s="228"/>
      <c r="W9" s="228"/>
      <c r="X9" s="228"/>
      <c r="Y9" s="228"/>
      <c r="Z9" s="228"/>
      <c r="AA9" s="228"/>
      <c r="AB9" s="228"/>
      <c r="AC9" s="228"/>
      <c r="AD9" s="228"/>
      <c r="AE9" s="228"/>
      <c r="AF9" s="228"/>
      <c r="AG9" s="228"/>
      <c r="AH9" s="228"/>
      <c r="AI9" s="228"/>
      <c r="AJ9" s="228"/>
      <c r="AK9" s="228"/>
      <c r="AL9" s="228"/>
      <c r="AM9" s="228"/>
      <c r="AN9" s="228"/>
      <c r="AO9" s="228"/>
      <c r="AP9" s="228"/>
      <c r="AQ9" s="228"/>
      <c r="AR9" s="228"/>
      <c r="AS9" s="228"/>
      <c r="AT9" s="228"/>
      <c r="AU9" s="243"/>
      <c r="AV9" s="243"/>
      <c r="AW9" s="243"/>
      <c r="AX9" s="243"/>
      <c r="AY9" s="243"/>
      <c r="AZ9" s="243"/>
      <c r="BA9" s="224"/>
      <c r="BB9" s="228" t="e">
        <f>+#REF!</f>
        <v>#REF!</v>
      </c>
      <c r="BC9" s="229" t="e">
        <f>+#REF!</f>
        <v>#REF!</v>
      </c>
      <c r="BD9" s="229" t="e">
        <f t="shared" ref="BD9:BD16" si="3">BC9/BB9</f>
        <v>#REF!</v>
      </c>
      <c r="BE9" s="230" t="e">
        <f>+#REF!</f>
        <v>#REF!</v>
      </c>
      <c r="BF9" s="234" t="e">
        <f>(AY9-#REF!-#REF!)-BC9</f>
        <v>#REF!</v>
      </c>
      <c r="BG9" s="235" t="e">
        <f t="shared" ref="BG9:BG18" si="4">BF9/BE9</f>
        <v>#REF!</v>
      </c>
      <c r="BH9" s="236" t="e">
        <f t="shared" ref="BH9:BH16" si="5">BG9-BE9</f>
        <v>#REF!</v>
      </c>
    </row>
    <row r="10" spans="1:60" ht="24.95" customHeight="1" x14ac:dyDescent="0.25">
      <c r="A10" s="223" t="s">
        <v>204</v>
      </c>
      <c r="B10" s="223"/>
      <c r="C10" s="228">
        <f>Bureau_Sorties!B475</f>
        <v>0</v>
      </c>
      <c r="D10" s="228">
        <f>Bureau_Sorties!D475</f>
        <v>0</v>
      </c>
      <c r="E10" s="228">
        <f>Bureau_Sorties!E475</f>
        <v>0</v>
      </c>
      <c r="F10" s="228">
        <f>Bureau_Sorties!F475</f>
        <v>0</v>
      </c>
      <c r="G10" s="228">
        <f>Bureau_Sorties!G475</f>
        <v>0</v>
      </c>
      <c r="H10" s="228">
        <f>Bureau_Sorties!H475</f>
        <v>0</v>
      </c>
      <c r="I10" s="228">
        <f>Bureau_Sorties!I475</f>
        <v>0</v>
      </c>
      <c r="J10" s="228">
        <f>Bureau_Sorties!J475</f>
        <v>0</v>
      </c>
      <c r="K10" s="228">
        <f>Bureau_Sorties!K475</f>
        <v>0</v>
      </c>
      <c r="L10" s="228">
        <f>Bureau_Sorties!L475</f>
        <v>0</v>
      </c>
      <c r="M10" s="228">
        <f>Bureau_Sorties!M475</f>
        <v>0</v>
      </c>
      <c r="N10" s="228">
        <f>Bureau_Sorties!N475</f>
        <v>0</v>
      </c>
      <c r="O10" s="228">
        <f>Bureau_Sorties!O475</f>
        <v>0</v>
      </c>
      <c r="P10" s="228">
        <f>Bureau_Sorties!P475</f>
        <v>0</v>
      </c>
      <c r="Q10" s="228">
        <f>Bureau_Sorties!Q475</f>
        <v>0</v>
      </c>
      <c r="R10" s="228">
        <f>Bureau_Sorties!R475</f>
        <v>0</v>
      </c>
      <c r="S10" s="228">
        <f>Bureau_Sorties!S475</f>
        <v>0</v>
      </c>
      <c r="T10" s="228">
        <f>Bureau_Sorties!T475</f>
        <v>0</v>
      </c>
      <c r="U10" s="228">
        <f>Bureau_Sorties!U475</f>
        <v>0</v>
      </c>
      <c r="V10" s="228">
        <f>Bureau_Sorties!V475</f>
        <v>0</v>
      </c>
      <c r="W10" s="228">
        <f>Bureau_Sorties!W475</f>
        <v>0</v>
      </c>
      <c r="X10" s="228">
        <f>Bureau_Sorties!X475</f>
        <v>0</v>
      </c>
      <c r="Y10" s="228">
        <f>Bureau_Sorties!Y475</f>
        <v>0</v>
      </c>
      <c r="Z10" s="228">
        <f>Bureau_Sorties!Z475</f>
        <v>0</v>
      </c>
      <c r="AA10" s="228">
        <f>Bureau_Sorties!AA475</f>
        <v>0</v>
      </c>
      <c r="AB10" s="228">
        <f>Bureau_Sorties!AB475</f>
        <v>0</v>
      </c>
      <c r="AC10" s="228">
        <f>Bureau_Sorties!AC475</f>
        <v>0</v>
      </c>
      <c r="AD10" s="228">
        <f>Bureau_Sorties!AD475</f>
        <v>0</v>
      </c>
      <c r="AE10" s="228">
        <f>Bureau_Sorties!AE475</f>
        <v>0</v>
      </c>
      <c r="AF10" s="228">
        <f>Bureau_Sorties!AF475</f>
        <v>0</v>
      </c>
      <c r="AG10" s="228">
        <f>Bureau_Sorties!AG475</f>
        <v>0</v>
      </c>
      <c r="AH10" s="228">
        <f>Bureau_Sorties!AH475</f>
        <v>0</v>
      </c>
      <c r="AI10" s="228">
        <f>Bureau_Sorties!AI475</f>
        <v>0</v>
      </c>
      <c r="AJ10" s="228">
        <f>Bureau_Sorties!AJ475</f>
        <v>0</v>
      </c>
      <c r="AK10" s="228">
        <f>Bureau_Sorties!AK475</f>
        <v>0</v>
      </c>
      <c r="AL10" s="228">
        <f>Bureau_Sorties!AL475</f>
        <v>0</v>
      </c>
      <c r="AM10" s="228">
        <f>Bureau_Sorties!AM475</f>
        <v>0</v>
      </c>
      <c r="AN10" s="228">
        <f>Bureau_Sorties!AN475</f>
        <v>0</v>
      </c>
      <c r="AO10" s="228">
        <f>Bureau_Sorties!AO475</f>
        <v>0</v>
      </c>
      <c r="AP10" s="228">
        <f>Bureau_Sorties!AP475</f>
        <v>0</v>
      </c>
      <c r="AQ10" s="228">
        <f>Bureau_Sorties!AQ475</f>
        <v>0</v>
      </c>
      <c r="AR10" s="228">
        <f>Bureau_Sorties!AR475</f>
        <v>0</v>
      </c>
      <c r="AS10" s="228">
        <f>Bureau_Sorties!AS475</f>
        <v>0</v>
      </c>
      <c r="AT10" s="228">
        <f>Bureau_Sorties!AT475</f>
        <v>0</v>
      </c>
      <c r="AU10" s="243">
        <f>Bureau_Sorties!AU475</f>
        <v>0</v>
      </c>
      <c r="AV10" s="243">
        <f>Bureau_Sorties!AV475</f>
        <v>0</v>
      </c>
      <c r="AW10" s="243">
        <f>Bureau_Sorties!AW475</f>
        <v>0</v>
      </c>
      <c r="AX10" s="243">
        <f>Bureau_Sorties!AX475</f>
        <v>0</v>
      </c>
      <c r="AY10" s="243">
        <f>Bureau_Sorties!AY475</f>
        <v>0</v>
      </c>
      <c r="AZ10" s="243">
        <f>Bureau_Sorties!BD475</f>
        <v>0</v>
      </c>
      <c r="BA10" s="224"/>
      <c r="BB10" s="228">
        <v>0</v>
      </c>
      <c r="BC10" s="229">
        <v>0</v>
      </c>
      <c r="BD10" s="229">
        <f>AVERAGE(BC10,BB10)</f>
        <v>0</v>
      </c>
      <c r="BE10" s="230">
        <v>0</v>
      </c>
      <c r="BF10" s="234">
        <v>0</v>
      </c>
      <c r="BG10" s="235">
        <f>AVERAGE(BF10,BE10)</f>
        <v>0</v>
      </c>
      <c r="BH10" s="236">
        <f>SUM(BG10-BE10)</f>
        <v>0</v>
      </c>
    </row>
    <row r="11" spans="1:60" ht="24.95" customHeight="1" x14ac:dyDescent="0.25">
      <c r="A11" s="223" t="s">
        <v>205</v>
      </c>
      <c r="B11" s="223"/>
      <c r="C11" s="228"/>
      <c r="D11" s="228"/>
      <c r="E11" s="228"/>
      <c r="F11" s="228"/>
      <c r="G11" s="228"/>
      <c r="H11" s="228"/>
      <c r="I11" s="228"/>
      <c r="J11" s="228"/>
      <c r="K11" s="228"/>
      <c r="L11" s="228"/>
      <c r="M11" s="228"/>
      <c r="N11" s="228"/>
      <c r="O11" s="228"/>
      <c r="P11" s="228"/>
      <c r="Q11" s="228"/>
      <c r="R11" s="228"/>
      <c r="S11" s="228"/>
      <c r="T11" s="228"/>
      <c r="U11" s="228"/>
      <c r="V11" s="228"/>
      <c r="W11" s="228"/>
      <c r="X11" s="228"/>
      <c r="Y11" s="228"/>
      <c r="Z11" s="228"/>
      <c r="AA11" s="228"/>
      <c r="AB11" s="228"/>
      <c r="AC11" s="228"/>
      <c r="AD11" s="228"/>
      <c r="AE11" s="228"/>
      <c r="AF11" s="228"/>
      <c r="AG11" s="228"/>
      <c r="AH11" s="228"/>
      <c r="AI11" s="228"/>
      <c r="AJ11" s="228"/>
      <c r="AK11" s="228"/>
      <c r="AL11" s="228"/>
      <c r="AM11" s="228"/>
      <c r="AN11" s="228"/>
      <c r="AO11" s="228"/>
      <c r="AP11" s="228"/>
      <c r="AQ11" s="228"/>
      <c r="AR11" s="228"/>
      <c r="AS11" s="228"/>
      <c r="AT11" s="228"/>
      <c r="AU11" s="243"/>
      <c r="AV11" s="243"/>
      <c r="AW11" s="243"/>
      <c r="AX11" s="243"/>
      <c r="AY11" s="243"/>
      <c r="AZ11" s="243"/>
      <c r="BA11" s="224"/>
      <c r="BB11" s="228" t="e">
        <f>+#REF!</f>
        <v>#REF!</v>
      </c>
      <c r="BC11" s="229" t="e">
        <f>+#REF!</f>
        <v>#REF!</v>
      </c>
      <c r="BD11" s="229" t="e">
        <f t="shared" si="3"/>
        <v>#REF!</v>
      </c>
      <c r="BE11" s="230" t="e">
        <f>+#REF!</f>
        <v>#REF!</v>
      </c>
      <c r="BF11" s="234" t="e">
        <f>(AY11-#REF!-#REF!)-BC11</f>
        <v>#REF!</v>
      </c>
      <c r="BG11" s="235" t="e">
        <f t="shared" si="4"/>
        <v>#REF!</v>
      </c>
      <c r="BH11" s="236" t="e">
        <f t="shared" si="5"/>
        <v>#REF!</v>
      </c>
    </row>
    <row r="12" spans="1:60" ht="24.95" customHeight="1" x14ac:dyDescent="0.25">
      <c r="A12" s="223" t="s">
        <v>206</v>
      </c>
      <c r="B12" s="223"/>
      <c r="C12" s="228"/>
      <c r="D12" s="228"/>
      <c r="E12" s="228"/>
      <c r="F12" s="228"/>
      <c r="G12" s="228"/>
      <c r="H12" s="228"/>
      <c r="I12" s="228"/>
      <c r="J12" s="228"/>
      <c r="K12" s="228"/>
      <c r="L12" s="228"/>
      <c r="M12" s="228"/>
      <c r="N12" s="228"/>
      <c r="O12" s="228"/>
      <c r="P12" s="228"/>
      <c r="Q12" s="228"/>
      <c r="R12" s="228"/>
      <c r="S12" s="228"/>
      <c r="T12" s="228"/>
      <c r="U12" s="228"/>
      <c r="V12" s="228"/>
      <c r="W12" s="228"/>
      <c r="X12" s="228"/>
      <c r="Y12" s="228"/>
      <c r="Z12" s="228"/>
      <c r="AA12" s="228"/>
      <c r="AB12" s="228"/>
      <c r="AC12" s="228"/>
      <c r="AD12" s="228"/>
      <c r="AE12" s="228"/>
      <c r="AF12" s="228"/>
      <c r="AG12" s="228"/>
      <c r="AH12" s="228"/>
      <c r="AI12" s="228"/>
      <c r="AJ12" s="228"/>
      <c r="AK12" s="228"/>
      <c r="AL12" s="228"/>
      <c r="AM12" s="228"/>
      <c r="AN12" s="228"/>
      <c r="AO12" s="228"/>
      <c r="AP12" s="228"/>
      <c r="AQ12" s="228"/>
      <c r="AR12" s="228"/>
      <c r="AS12" s="228"/>
      <c r="AT12" s="228"/>
      <c r="AU12" s="243"/>
      <c r="AV12" s="243"/>
      <c r="AW12" s="243"/>
      <c r="AX12" s="243"/>
      <c r="AY12" s="243"/>
      <c r="AZ12" s="243"/>
      <c r="BA12" s="224"/>
      <c r="BB12" s="228" t="e">
        <f>+#REF!</f>
        <v>#REF!</v>
      </c>
      <c r="BC12" s="229" t="e">
        <f>+#REF!</f>
        <v>#REF!</v>
      </c>
      <c r="BD12" s="229" t="e">
        <f t="shared" si="3"/>
        <v>#REF!</v>
      </c>
      <c r="BE12" s="230" t="e">
        <f>+#REF!</f>
        <v>#REF!</v>
      </c>
      <c r="BF12" s="234" t="e">
        <f>(AY12-#REF!-#REF!)-BC12</f>
        <v>#REF!</v>
      </c>
      <c r="BG12" s="235" t="e">
        <f t="shared" si="4"/>
        <v>#REF!</v>
      </c>
      <c r="BH12" s="236" t="e">
        <f t="shared" si="5"/>
        <v>#REF!</v>
      </c>
    </row>
    <row r="13" spans="1:60" ht="24.95" customHeight="1" x14ac:dyDescent="0.25">
      <c r="A13" s="223" t="s">
        <v>207</v>
      </c>
      <c r="B13" s="223"/>
      <c r="C13" s="228"/>
      <c r="D13" s="228"/>
      <c r="E13" s="228"/>
      <c r="F13" s="228"/>
      <c r="G13" s="228"/>
      <c r="H13" s="228"/>
      <c r="I13" s="228"/>
      <c r="J13" s="228"/>
      <c r="K13" s="228"/>
      <c r="L13" s="228"/>
      <c r="M13" s="228"/>
      <c r="N13" s="228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  <c r="AD13" s="228"/>
      <c r="AE13" s="228"/>
      <c r="AF13" s="228"/>
      <c r="AG13" s="228"/>
      <c r="AH13" s="228"/>
      <c r="AI13" s="228"/>
      <c r="AJ13" s="228"/>
      <c r="AK13" s="228"/>
      <c r="AL13" s="228"/>
      <c r="AM13" s="228"/>
      <c r="AN13" s="228"/>
      <c r="AO13" s="228"/>
      <c r="AP13" s="228"/>
      <c r="AQ13" s="228"/>
      <c r="AR13" s="228"/>
      <c r="AS13" s="228"/>
      <c r="AT13" s="228"/>
      <c r="AU13" s="243"/>
      <c r="AV13" s="243"/>
      <c r="AW13" s="243"/>
      <c r="AX13" s="243"/>
      <c r="AY13" s="243"/>
      <c r="AZ13" s="243"/>
      <c r="BA13" s="224"/>
      <c r="BB13" s="228" t="e">
        <f>+#REF!</f>
        <v>#REF!</v>
      </c>
      <c r="BC13" s="229" t="e">
        <f>+#REF!</f>
        <v>#REF!</v>
      </c>
      <c r="BD13" s="229" t="e">
        <f t="shared" si="3"/>
        <v>#REF!</v>
      </c>
      <c r="BE13" s="230" t="e">
        <f>+#REF!</f>
        <v>#REF!</v>
      </c>
      <c r="BF13" s="234" t="e">
        <f>(AY13-#REF!-#REF!)-BC13</f>
        <v>#REF!</v>
      </c>
      <c r="BG13" s="235" t="e">
        <f t="shared" si="4"/>
        <v>#REF!</v>
      </c>
      <c r="BH13" s="236" t="e">
        <f t="shared" si="5"/>
        <v>#REF!</v>
      </c>
    </row>
    <row r="14" spans="1:60" ht="24.95" customHeight="1" x14ac:dyDescent="0.25">
      <c r="A14" s="223" t="s">
        <v>208</v>
      </c>
      <c r="B14" s="223"/>
      <c r="C14" s="228"/>
      <c r="D14" s="228"/>
      <c r="E14" s="228"/>
      <c r="F14" s="228"/>
      <c r="G14" s="228"/>
      <c r="H14" s="228"/>
      <c r="I14" s="228"/>
      <c r="J14" s="228"/>
      <c r="K14" s="228"/>
      <c r="L14" s="228"/>
      <c r="M14" s="228"/>
      <c r="N14" s="228"/>
      <c r="O14" s="228"/>
      <c r="P14" s="228"/>
      <c r="Q14" s="228"/>
      <c r="R14" s="228"/>
      <c r="S14" s="228"/>
      <c r="T14" s="228"/>
      <c r="U14" s="228"/>
      <c r="V14" s="228"/>
      <c r="W14" s="228"/>
      <c r="X14" s="228"/>
      <c r="Y14" s="228"/>
      <c r="Z14" s="228"/>
      <c r="AA14" s="228"/>
      <c r="AB14" s="228"/>
      <c r="AC14" s="228"/>
      <c r="AD14" s="228"/>
      <c r="AE14" s="228"/>
      <c r="AF14" s="228"/>
      <c r="AG14" s="228"/>
      <c r="AH14" s="228"/>
      <c r="AI14" s="228"/>
      <c r="AJ14" s="228"/>
      <c r="AK14" s="228"/>
      <c r="AL14" s="228"/>
      <c r="AM14" s="228"/>
      <c r="AN14" s="228"/>
      <c r="AO14" s="228"/>
      <c r="AP14" s="228"/>
      <c r="AQ14" s="228"/>
      <c r="AR14" s="228"/>
      <c r="AS14" s="228"/>
      <c r="AT14" s="228"/>
      <c r="AU14" s="243"/>
      <c r="AV14" s="243"/>
      <c r="AW14" s="243"/>
      <c r="AX14" s="243"/>
      <c r="AY14" s="243"/>
      <c r="AZ14" s="243"/>
      <c r="BA14" s="224"/>
      <c r="BB14" s="228" t="e">
        <f>+#REF!</f>
        <v>#REF!</v>
      </c>
      <c r="BC14" s="229" t="e">
        <f>+#REF!</f>
        <v>#REF!</v>
      </c>
      <c r="BD14" s="229" t="e">
        <f t="shared" si="3"/>
        <v>#REF!</v>
      </c>
      <c r="BE14" s="230" t="e">
        <f>+#REF!</f>
        <v>#REF!</v>
      </c>
      <c r="BF14" s="234" t="e">
        <f>(AY14-#REF!-#REF!)-BC14</f>
        <v>#REF!</v>
      </c>
      <c r="BG14" s="235" t="e">
        <f t="shared" si="4"/>
        <v>#REF!</v>
      </c>
      <c r="BH14" s="236" t="e">
        <f t="shared" si="5"/>
        <v>#REF!</v>
      </c>
    </row>
    <row r="15" spans="1:60" ht="24.95" customHeight="1" x14ac:dyDescent="0.25">
      <c r="A15" s="223" t="s">
        <v>209</v>
      </c>
      <c r="B15" s="223"/>
      <c r="C15" s="228"/>
      <c r="D15" s="228"/>
      <c r="E15" s="228"/>
      <c r="F15" s="228"/>
      <c r="G15" s="228"/>
      <c r="H15" s="228"/>
      <c r="I15" s="228"/>
      <c r="J15" s="228"/>
      <c r="K15" s="228"/>
      <c r="L15" s="228"/>
      <c r="M15" s="228"/>
      <c r="N15" s="228"/>
      <c r="O15" s="228"/>
      <c r="P15" s="228"/>
      <c r="Q15" s="228"/>
      <c r="R15" s="228"/>
      <c r="S15" s="228"/>
      <c r="T15" s="228"/>
      <c r="U15" s="228"/>
      <c r="V15" s="228"/>
      <c r="W15" s="228"/>
      <c r="X15" s="228"/>
      <c r="Y15" s="228"/>
      <c r="Z15" s="228"/>
      <c r="AA15" s="228"/>
      <c r="AB15" s="228"/>
      <c r="AC15" s="228"/>
      <c r="AD15" s="228"/>
      <c r="AE15" s="228"/>
      <c r="AF15" s="228"/>
      <c r="AG15" s="228"/>
      <c r="AH15" s="228"/>
      <c r="AI15" s="228"/>
      <c r="AJ15" s="228"/>
      <c r="AK15" s="228"/>
      <c r="AL15" s="228"/>
      <c r="AM15" s="228"/>
      <c r="AN15" s="228"/>
      <c r="AO15" s="228"/>
      <c r="AP15" s="228"/>
      <c r="AQ15" s="228"/>
      <c r="AR15" s="228"/>
      <c r="AS15" s="228"/>
      <c r="AT15" s="228"/>
      <c r="AU15" s="243"/>
      <c r="AV15" s="243"/>
      <c r="AW15" s="243"/>
      <c r="AX15" s="243"/>
      <c r="AY15" s="243"/>
      <c r="AZ15" s="243"/>
      <c r="BA15" s="224"/>
      <c r="BB15" s="228" t="e">
        <f>+#REF!</f>
        <v>#REF!</v>
      </c>
      <c r="BC15" s="229" t="e">
        <f>+#REF!</f>
        <v>#REF!</v>
      </c>
      <c r="BD15" s="229" t="e">
        <f t="shared" si="3"/>
        <v>#REF!</v>
      </c>
      <c r="BE15" s="230" t="e">
        <f>+#REF!</f>
        <v>#REF!</v>
      </c>
      <c r="BF15" s="234" t="e">
        <f>(AY15-#REF!-#REF!)-BC15</f>
        <v>#REF!</v>
      </c>
      <c r="BG15" s="235" t="e">
        <f t="shared" si="4"/>
        <v>#REF!</v>
      </c>
      <c r="BH15" s="236" t="e">
        <f t="shared" si="5"/>
        <v>#REF!</v>
      </c>
    </row>
    <row r="16" spans="1:60" ht="24.95" customHeight="1" x14ac:dyDescent="0.25">
      <c r="A16" s="223" t="s">
        <v>210</v>
      </c>
      <c r="B16" s="223"/>
      <c r="C16" s="228"/>
      <c r="D16" s="228"/>
      <c r="E16" s="228"/>
      <c r="F16" s="228"/>
      <c r="G16" s="228"/>
      <c r="H16" s="228"/>
      <c r="I16" s="228"/>
      <c r="J16" s="228"/>
      <c r="K16" s="228"/>
      <c r="L16" s="228"/>
      <c r="M16" s="228"/>
      <c r="N16" s="228"/>
      <c r="O16" s="228"/>
      <c r="P16" s="228"/>
      <c r="Q16" s="228"/>
      <c r="R16" s="228"/>
      <c r="S16" s="228"/>
      <c r="T16" s="228"/>
      <c r="U16" s="228"/>
      <c r="V16" s="228"/>
      <c r="W16" s="228"/>
      <c r="X16" s="228"/>
      <c r="Y16" s="228"/>
      <c r="Z16" s="228"/>
      <c r="AA16" s="228"/>
      <c r="AB16" s="228"/>
      <c r="AC16" s="228"/>
      <c r="AD16" s="228"/>
      <c r="AE16" s="228"/>
      <c r="AF16" s="228"/>
      <c r="AG16" s="228"/>
      <c r="AH16" s="228"/>
      <c r="AI16" s="228"/>
      <c r="AJ16" s="228"/>
      <c r="AK16" s="228"/>
      <c r="AL16" s="228"/>
      <c r="AM16" s="228"/>
      <c r="AN16" s="228"/>
      <c r="AO16" s="228"/>
      <c r="AP16" s="228"/>
      <c r="AQ16" s="228"/>
      <c r="AR16" s="228"/>
      <c r="AS16" s="228"/>
      <c r="AT16" s="228"/>
      <c r="AU16" s="243"/>
      <c r="AV16" s="243"/>
      <c r="AW16" s="243"/>
      <c r="AX16" s="243"/>
      <c r="AY16" s="243"/>
      <c r="AZ16" s="243"/>
      <c r="BA16" s="224"/>
      <c r="BB16" s="228" t="e">
        <f>+#REF!</f>
        <v>#REF!</v>
      </c>
      <c r="BC16" s="229" t="e">
        <f>+#REF!</f>
        <v>#REF!</v>
      </c>
      <c r="BD16" s="229" t="e">
        <f t="shared" si="3"/>
        <v>#REF!</v>
      </c>
      <c r="BE16" s="230" t="e">
        <f>+#REF!</f>
        <v>#REF!</v>
      </c>
      <c r="BF16" s="234" t="e">
        <f>(AY16-#REF!-#REF!)-BC16</f>
        <v>#REF!</v>
      </c>
      <c r="BG16" s="235" t="e">
        <f t="shared" si="4"/>
        <v>#REF!</v>
      </c>
      <c r="BH16" s="236" t="e">
        <f t="shared" si="5"/>
        <v>#REF!</v>
      </c>
    </row>
    <row r="17" spans="1:60" ht="24.95" customHeight="1" x14ac:dyDescent="0.25">
      <c r="A17" s="223" t="s">
        <v>211</v>
      </c>
      <c r="B17" s="223"/>
      <c r="C17" s="228"/>
      <c r="D17" s="228"/>
      <c r="E17" s="228"/>
      <c r="F17" s="228"/>
      <c r="G17" s="228"/>
      <c r="H17" s="228"/>
      <c r="I17" s="228"/>
      <c r="J17" s="228"/>
      <c r="K17" s="228"/>
      <c r="L17" s="228"/>
      <c r="M17" s="228"/>
      <c r="N17" s="228"/>
      <c r="O17" s="228"/>
      <c r="P17" s="228"/>
      <c r="Q17" s="228"/>
      <c r="R17" s="228"/>
      <c r="S17" s="228"/>
      <c r="T17" s="228"/>
      <c r="U17" s="228"/>
      <c r="V17" s="228"/>
      <c r="W17" s="228"/>
      <c r="X17" s="228"/>
      <c r="Y17" s="228"/>
      <c r="Z17" s="228"/>
      <c r="AA17" s="228"/>
      <c r="AB17" s="228"/>
      <c r="AC17" s="228"/>
      <c r="AD17" s="228"/>
      <c r="AE17" s="228"/>
      <c r="AF17" s="228"/>
      <c r="AG17" s="228"/>
      <c r="AH17" s="228"/>
      <c r="AI17" s="228"/>
      <c r="AJ17" s="228"/>
      <c r="AK17" s="228"/>
      <c r="AL17" s="228"/>
      <c r="AM17" s="228"/>
      <c r="AN17" s="228"/>
      <c r="AO17" s="228"/>
      <c r="AP17" s="228"/>
      <c r="AQ17" s="228"/>
      <c r="AR17" s="228"/>
      <c r="AS17" s="228"/>
      <c r="AT17" s="228"/>
      <c r="AU17" s="243"/>
      <c r="AV17" s="243"/>
      <c r="AW17" s="243"/>
      <c r="AX17" s="243"/>
      <c r="AY17" s="243"/>
      <c r="AZ17" s="243"/>
      <c r="BA17" s="224"/>
      <c r="BB17" s="228" t="e">
        <f>+#REF!</f>
        <v>#REF!</v>
      </c>
      <c r="BC17" s="229" t="e">
        <f>+#REF!</f>
        <v>#REF!</v>
      </c>
      <c r="BD17" s="229" t="e">
        <f>BC17/BB17</f>
        <v>#REF!</v>
      </c>
      <c r="BE17" s="230" t="e">
        <f>+#REF!</f>
        <v>#REF!</v>
      </c>
      <c r="BF17" s="234" t="e">
        <f>(AY17-#REF!-#REF!)-BC17</f>
        <v>#REF!</v>
      </c>
      <c r="BG17" s="235" t="e">
        <f t="shared" si="4"/>
        <v>#REF!</v>
      </c>
      <c r="BH17" s="236" t="e">
        <f>BG17-BE17</f>
        <v>#REF!</v>
      </c>
    </row>
    <row r="18" spans="1:60" ht="24.95" customHeight="1" x14ac:dyDescent="0.25">
      <c r="A18" s="244" t="s">
        <v>212</v>
      </c>
      <c r="B18" s="244"/>
      <c r="C18" s="245">
        <f>SUM(C6:C17)</f>
        <v>0</v>
      </c>
      <c r="D18" s="245">
        <f>SUM(D6:D17)</f>
        <v>0</v>
      </c>
      <c r="E18" s="245">
        <f>SUM(E6:E17)</f>
        <v>0</v>
      </c>
      <c r="F18" s="245">
        <f t="shared" ref="F18:AZ18" si="6">SUM(F6:F17)</f>
        <v>0</v>
      </c>
      <c r="G18" s="245">
        <f t="shared" si="6"/>
        <v>0</v>
      </c>
      <c r="H18" s="245">
        <f t="shared" si="6"/>
        <v>0</v>
      </c>
      <c r="I18" s="245">
        <f t="shared" si="6"/>
        <v>0</v>
      </c>
      <c r="J18" s="245">
        <f t="shared" si="6"/>
        <v>0</v>
      </c>
      <c r="K18" s="245">
        <f>SUM(K6:K17)</f>
        <v>0</v>
      </c>
      <c r="L18" s="245">
        <f t="shared" ref="L18:M18" si="7">SUM(L6:L17)</f>
        <v>0</v>
      </c>
      <c r="M18" s="245">
        <f t="shared" si="7"/>
        <v>0</v>
      </c>
      <c r="N18" s="245">
        <f t="shared" si="6"/>
        <v>0</v>
      </c>
      <c r="O18" s="245">
        <f t="shared" si="6"/>
        <v>0</v>
      </c>
      <c r="P18" s="245">
        <f t="shared" si="6"/>
        <v>0</v>
      </c>
      <c r="Q18" s="245">
        <f t="shared" si="6"/>
        <v>0</v>
      </c>
      <c r="R18" s="245">
        <f t="shared" si="6"/>
        <v>0</v>
      </c>
      <c r="S18" s="245">
        <f t="shared" si="6"/>
        <v>0</v>
      </c>
      <c r="T18" s="245">
        <f t="shared" si="6"/>
        <v>0</v>
      </c>
      <c r="U18" s="245">
        <f t="shared" si="6"/>
        <v>0</v>
      </c>
      <c r="V18" s="245">
        <f t="shared" si="6"/>
        <v>0</v>
      </c>
      <c r="W18" s="245">
        <f t="shared" si="6"/>
        <v>0</v>
      </c>
      <c r="X18" s="245">
        <f t="shared" si="6"/>
        <v>0</v>
      </c>
      <c r="Y18" s="245">
        <f t="shared" si="6"/>
        <v>0</v>
      </c>
      <c r="Z18" s="245">
        <f t="shared" si="6"/>
        <v>0</v>
      </c>
      <c r="AA18" s="245">
        <f t="shared" si="6"/>
        <v>0</v>
      </c>
      <c r="AB18" s="245">
        <f t="shared" si="6"/>
        <v>0</v>
      </c>
      <c r="AC18" s="245">
        <f t="shared" si="6"/>
        <v>0</v>
      </c>
      <c r="AD18" s="245">
        <f t="shared" si="6"/>
        <v>0</v>
      </c>
      <c r="AE18" s="245">
        <f t="shared" si="6"/>
        <v>0</v>
      </c>
      <c r="AF18" s="245">
        <f t="shared" si="6"/>
        <v>0</v>
      </c>
      <c r="AG18" s="245">
        <f t="shared" si="6"/>
        <v>0</v>
      </c>
      <c r="AH18" s="245">
        <f t="shared" si="6"/>
        <v>0</v>
      </c>
      <c r="AI18" s="245">
        <f t="shared" si="6"/>
        <v>0</v>
      </c>
      <c r="AJ18" s="245">
        <f t="shared" si="6"/>
        <v>0</v>
      </c>
      <c r="AK18" s="245">
        <f t="shared" si="6"/>
        <v>0</v>
      </c>
      <c r="AL18" s="245">
        <f t="shared" si="6"/>
        <v>0</v>
      </c>
      <c r="AM18" s="245">
        <f t="shared" si="6"/>
        <v>0</v>
      </c>
      <c r="AN18" s="245">
        <f t="shared" si="6"/>
        <v>0</v>
      </c>
      <c r="AO18" s="245">
        <f t="shared" si="6"/>
        <v>0</v>
      </c>
      <c r="AP18" s="245">
        <f t="shared" si="6"/>
        <v>0</v>
      </c>
      <c r="AQ18" s="245">
        <f t="shared" si="6"/>
        <v>0</v>
      </c>
      <c r="AR18" s="245">
        <f t="shared" si="6"/>
        <v>0</v>
      </c>
      <c r="AS18" s="245">
        <f t="shared" si="6"/>
        <v>0</v>
      </c>
      <c r="AT18" s="245">
        <f t="shared" si="6"/>
        <v>0</v>
      </c>
      <c r="AU18" s="246">
        <f t="shared" si="6"/>
        <v>0</v>
      </c>
      <c r="AV18" s="246">
        <f>Bureau_Sorties!AV475</f>
        <v>0</v>
      </c>
      <c r="AW18" s="246">
        <f>SUM(AW6:AW17)</f>
        <v>0</v>
      </c>
      <c r="AX18" s="246">
        <f>SUM(AX6:AX17)</f>
        <v>0</v>
      </c>
      <c r="AY18" s="246">
        <f>SUM(AY6:AY17)</f>
        <v>0</v>
      </c>
      <c r="AZ18" s="246">
        <f>SUM(AZ6:AZ17)</f>
        <v>0</v>
      </c>
      <c r="BA18" s="225"/>
      <c r="BB18" s="237" t="e">
        <f>SUM(BB6:BB17)</f>
        <v>#REF!</v>
      </c>
      <c r="BC18" s="238" t="e">
        <f>SUM(BC6:BC17)</f>
        <v>#REF!</v>
      </c>
      <c r="BD18" s="238" t="e">
        <f>BC18/BB18</f>
        <v>#REF!</v>
      </c>
      <c r="BE18" s="239" t="e">
        <f>#REF!</f>
        <v>#REF!</v>
      </c>
      <c r="BF18" s="240" t="e">
        <f>(AY18-#REF!-#REF!)-BC18</f>
        <v>#REF!</v>
      </c>
      <c r="BG18" s="240" t="e">
        <f t="shared" si="4"/>
        <v>#REF!</v>
      </c>
      <c r="BH18" s="236" t="e">
        <f>BG18-BE18</f>
        <v>#REF!</v>
      </c>
    </row>
    <row r="19" spans="1:60" ht="24.95" customHeight="1" x14ac:dyDescent="0.25">
      <c r="X19" s="226"/>
    </row>
  </sheetData>
  <sheetProtection selectLockedCells="1" autoFilter="0" pivotTables="0"/>
  <mergeCells count="1">
    <mergeCell ref="A1:BH1"/>
  </mergeCells>
  <pageMargins left="0.31496062992125984" right="0.31496062992125984" top="0.74803149606299213" bottom="0.74803149606299213" header="0.31496062992125984" footer="0.31496062992125984"/>
  <pageSetup paperSize="5" scale="55" orientation="landscape" r:id="rId1"/>
  <drawing r:id="rId2"/>
  <legacyDrawing r:id="rId3"/>
  <controls>
    <mc:AlternateContent xmlns:mc="http://schemas.openxmlformats.org/markup-compatibility/2006">
      <mc:Choice Requires="x14">
        <control shapeId="9217" r:id="rId4" name="CommandButton1">
          <controlPr defaultSize="0" autoLine="0" r:id="rId5">
            <anchor moveWithCells="1">
              <from>
                <xdr:col>0</xdr:col>
                <xdr:colOff>38100</xdr:colOff>
                <xdr:row>0</xdr:row>
                <xdr:rowOff>47625</xdr:rowOff>
              </from>
              <to>
                <xdr:col>0</xdr:col>
                <xdr:colOff>1247775</xdr:colOff>
                <xdr:row>0</xdr:row>
                <xdr:rowOff>352425</xdr:rowOff>
              </to>
            </anchor>
          </controlPr>
        </control>
      </mc:Choice>
      <mc:Fallback>
        <control shapeId="9217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G22"/>
  <sheetViews>
    <sheetView topLeftCell="R1" zoomScale="60" zoomScaleNormal="60" workbookViewId="0">
      <selection activeCell="AL5" sqref="AL5"/>
    </sheetView>
  </sheetViews>
  <sheetFormatPr baseColWidth="10" defaultColWidth="11.42578125" defaultRowHeight="15" x14ac:dyDescent="0.25"/>
  <cols>
    <col min="1" max="1" width="8.42578125" customWidth="1"/>
    <col min="3" max="3" width="53.85546875" customWidth="1"/>
    <col min="4" max="4" width="0.42578125" customWidth="1"/>
    <col min="5" max="5" width="8.42578125" style="3" bestFit="1" customWidth="1"/>
    <col min="6" max="7" width="8.42578125" bestFit="1" customWidth="1"/>
    <col min="8" max="8" width="9.7109375" bestFit="1" customWidth="1"/>
    <col min="9" max="9" width="8.42578125" bestFit="1" customWidth="1"/>
    <col min="10" max="10" width="10.140625" bestFit="1" customWidth="1"/>
    <col min="11" max="11" width="9.140625" bestFit="1" customWidth="1"/>
    <col min="12" max="12" width="9.140625" style="15" customWidth="1"/>
    <col min="13" max="13" width="14.7109375" bestFit="1" customWidth="1"/>
    <col min="14" max="14" width="12.28515625" bestFit="1" customWidth="1"/>
    <col min="15" max="15" width="12.5703125" bestFit="1" customWidth="1"/>
    <col min="16" max="16" width="12.28515625" bestFit="1" customWidth="1"/>
    <col min="17" max="17" width="12.5703125" bestFit="1" customWidth="1"/>
    <col min="18" max="18" width="12.28515625" bestFit="1" customWidth="1"/>
    <col min="19" max="20" width="12.28515625" style="15" customWidth="1"/>
    <col min="21" max="21" width="12.28515625" bestFit="1" customWidth="1"/>
    <col min="22" max="22" width="15.140625" bestFit="1" customWidth="1"/>
    <col min="23" max="25" width="15.140625" style="15" customWidth="1"/>
    <col min="26" max="26" width="17.28515625" customWidth="1"/>
    <col min="27" max="27" width="12.28515625" customWidth="1"/>
    <col min="28" max="28" width="12.28515625" style="15" customWidth="1"/>
    <col min="29" max="30" width="12.28515625" customWidth="1"/>
    <col min="31" max="31" width="12.28515625" style="15" customWidth="1"/>
    <col min="32" max="32" width="12.28515625" customWidth="1"/>
    <col min="33" max="33" width="12.28515625" style="15" customWidth="1"/>
    <col min="34" max="34" width="12.28515625" customWidth="1"/>
    <col min="35" max="35" width="12.28515625" style="15" customWidth="1"/>
    <col min="36" max="36" width="14.140625" customWidth="1"/>
    <col min="37" max="38" width="14.140625" style="15" customWidth="1"/>
    <col min="39" max="39" width="16.28515625" style="15" customWidth="1"/>
    <col min="40" max="40" width="11.28515625" style="15" bestFit="1" customWidth="1"/>
    <col min="41" max="41" width="11.85546875" style="15" bestFit="1" customWidth="1"/>
    <col min="42" max="43" width="11.28515625" style="15" customWidth="1"/>
    <col min="44" max="44" width="14.140625" style="15" customWidth="1"/>
    <col min="45" max="45" width="32.140625" customWidth="1"/>
  </cols>
  <sheetData>
    <row r="2" spans="1:110" ht="36.75" customHeight="1" x14ac:dyDescent="0.25">
      <c r="A2" s="129" t="s">
        <v>156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129"/>
      <c r="AN2" s="129"/>
      <c r="AO2" s="129"/>
      <c r="AP2" s="129"/>
      <c r="AQ2" s="129"/>
      <c r="AR2" s="129"/>
      <c r="AS2" s="129"/>
    </row>
    <row r="3" spans="1:110" ht="36.75" customHeight="1" x14ac:dyDescent="0.25">
      <c r="A3" s="128" t="s">
        <v>30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</row>
    <row r="4" spans="1:110" ht="24" customHeight="1" x14ac:dyDescent="0.25">
      <c r="A4" s="128"/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128"/>
      <c r="AH4" s="128"/>
      <c r="AI4" s="128"/>
      <c r="AJ4" s="128"/>
      <c r="AK4" s="128"/>
      <c r="AL4" s="128"/>
      <c r="AM4" s="128"/>
      <c r="AN4" s="128"/>
      <c r="AO4" s="128"/>
      <c r="AP4" s="128"/>
      <c r="AQ4" s="128"/>
      <c r="AR4" s="128"/>
      <c r="AS4" s="128"/>
    </row>
    <row r="5" spans="1:110" ht="75" x14ac:dyDescent="0.25">
      <c r="A5" s="131"/>
      <c r="B5" s="131"/>
      <c r="C5" s="131"/>
      <c r="D5" s="24"/>
      <c r="E5" s="30" t="s">
        <v>8</v>
      </c>
      <c r="F5" s="30" t="s">
        <v>9</v>
      </c>
      <c r="G5" s="30" t="s">
        <v>10</v>
      </c>
      <c r="H5" s="30" t="s">
        <v>11</v>
      </c>
      <c r="I5" s="30" t="s">
        <v>4</v>
      </c>
      <c r="J5" s="31" t="s">
        <v>46</v>
      </c>
      <c r="K5" s="30" t="s">
        <v>5</v>
      </c>
      <c r="L5" s="30" t="s">
        <v>47</v>
      </c>
      <c r="M5" s="31" t="s">
        <v>151</v>
      </c>
      <c r="N5" s="31" t="s">
        <v>13</v>
      </c>
      <c r="O5" s="31" t="s">
        <v>16</v>
      </c>
      <c r="P5" s="31" t="s">
        <v>14</v>
      </c>
      <c r="Q5" s="31" t="s">
        <v>15</v>
      </c>
      <c r="R5" s="31" t="s">
        <v>63</v>
      </c>
      <c r="S5" s="31" t="s">
        <v>64</v>
      </c>
      <c r="T5" s="31" t="s">
        <v>66</v>
      </c>
      <c r="U5" s="31" t="s">
        <v>67</v>
      </c>
      <c r="V5" s="31" t="s">
        <v>68</v>
      </c>
      <c r="W5" s="31" t="s">
        <v>69</v>
      </c>
      <c r="X5" s="31" t="s">
        <v>70</v>
      </c>
      <c r="Y5" s="31" t="s">
        <v>71</v>
      </c>
      <c r="Z5" s="31" t="s">
        <v>21</v>
      </c>
      <c r="AA5" s="31" t="s">
        <v>22</v>
      </c>
      <c r="AB5" s="31" t="s">
        <v>83</v>
      </c>
      <c r="AC5" s="31" t="s">
        <v>51</v>
      </c>
      <c r="AD5" s="31" t="s">
        <v>52</v>
      </c>
      <c r="AE5" s="31" t="s">
        <v>76</v>
      </c>
      <c r="AF5" s="31" t="s">
        <v>48</v>
      </c>
      <c r="AG5" s="31" t="s">
        <v>49</v>
      </c>
      <c r="AH5" s="31" t="s">
        <v>58</v>
      </c>
      <c r="AI5" s="41" t="s">
        <v>59</v>
      </c>
      <c r="AJ5" s="41" t="s">
        <v>54</v>
      </c>
      <c r="AK5" s="41" t="s">
        <v>53</v>
      </c>
      <c r="AL5" s="41" t="s">
        <v>179</v>
      </c>
      <c r="AM5" s="41" t="s">
        <v>60</v>
      </c>
      <c r="AN5" s="41" t="s">
        <v>81</v>
      </c>
      <c r="AO5" s="41" t="s">
        <v>72</v>
      </c>
      <c r="AP5" s="41" t="s">
        <v>73</v>
      </c>
      <c r="AQ5" s="41" t="s">
        <v>74</v>
      </c>
      <c r="AR5" s="41" t="s">
        <v>61</v>
      </c>
      <c r="AS5" s="32" t="s">
        <v>23</v>
      </c>
    </row>
    <row r="6" spans="1:110" ht="23.25" customHeight="1" x14ac:dyDescent="0.25">
      <c r="A6" s="130"/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</row>
    <row r="7" spans="1:110" ht="72" customHeight="1" x14ac:dyDescent="0.25">
      <c r="A7" s="135" t="s">
        <v>43</v>
      </c>
      <c r="B7" s="136"/>
      <c r="C7" s="136"/>
      <c r="D7" s="23"/>
      <c r="E7" s="8">
        <f>Bureau_Entrées!C5+Bureau_Entrées!C104</f>
        <v>0</v>
      </c>
      <c r="F7" s="8">
        <f>Bureau_Entrées!D5+Bureau_Entrées!D104</f>
        <v>0</v>
      </c>
      <c r="G7" s="8">
        <f>Bureau_Entrées!E5+Bureau_Entrées!E104</f>
        <v>0</v>
      </c>
      <c r="H7" s="8">
        <f>Bureau_Entrées!F5+Bureau_Entrées!F104</f>
        <v>0</v>
      </c>
      <c r="I7" s="8">
        <f>Bureau_Entrées!G5+Bureau_Entrées!G104</f>
        <v>0</v>
      </c>
      <c r="J7" s="8">
        <f>Bureau_Entrées!H5+Bureau_Entrées!H104</f>
        <v>0</v>
      </c>
      <c r="K7" s="8">
        <f>Bureau_Entrées!I5+Bureau_Entrées!I104</f>
        <v>0</v>
      </c>
      <c r="L7" s="8">
        <f>Bureau_Entrées!J5+Bureau_Entrées!J104</f>
        <v>0</v>
      </c>
      <c r="M7" s="8">
        <f>Bureau_Entrées!K5+Bureau_Entrées!K104</f>
        <v>0</v>
      </c>
      <c r="N7" s="8">
        <f>Bureau_Entrées!L5+Bureau_Entrées!L104</f>
        <v>0</v>
      </c>
      <c r="O7" s="8">
        <f>Bureau_Entrées!M5+Bureau_Entrées!M104</f>
        <v>0</v>
      </c>
      <c r="P7" s="8">
        <f>Bureau_Entrées!N5+Bureau_Entrées!N104</f>
        <v>0</v>
      </c>
      <c r="Q7" s="8">
        <f>Bureau_Entrées!O5+Bureau_Entrées!O104</f>
        <v>0</v>
      </c>
      <c r="R7" s="8">
        <f>Bureau_Entrées!P5+Bureau_Entrées!P104</f>
        <v>0</v>
      </c>
      <c r="S7" s="8">
        <f>Bureau_Entrées!Q5+Bureau_Entrées!Q104</f>
        <v>0</v>
      </c>
      <c r="T7" s="8">
        <f>Bureau_Entrées!R5+Bureau_Entrées!R104</f>
        <v>0</v>
      </c>
      <c r="U7" s="8">
        <f>Bureau_Entrées!S5+Bureau_Entrées!S104</f>
        <v>0</v>
      </c>
      <c r="V7" s="8">
        <f>Bureau_Entrées!T5+Bureau_Entrées!T104</f>
        <v>0</v>
      </c>
      <c r="W7" s="8">
        <f>Bureau_Entrées!U5+Bureau_Entrées!U104</f>
        <v>0</v>
      </c>
      <c r="X7" s="8">
        <f>Bureau_Entrées!V5+Bureau_Entrées!V104</f>
        <v>0</v>
      </c>
      <c r="Y7" s="8">
        <f>Bureau_Entrées!W5+Bureau_Entrées!W104</f>
        <v>0</v>
      </c>
      <c r="Z7" s="8">
        <f>Bureau_Entrées!X5+Bureau_Entrées!X104</f>
        <v>0</v>
      </c>
      <c r="AA7" s="8">
        <f>Bureau_Entrées!Y5+Bureau_Entrées!Y104</f>
        <v>0</v>
      </c>
      <c r="AB7" s="8">
        <f>Bureau_Entrées!Z5+Bureau_Entrées!Z104</f>
        <v>0</v>
      </c>
      <c r="AC7" s="8">
        <f>Bureau_Entrées!AA5+Bureau_Entrées!AA104</f>
        <v>0</v>
      </c>
      <c r="AD7" s="8">
        <f>Bureau_Entrées!AB5+Bureau_Entrées!AB104</f>
        <v>0</v>
      </c>
      <c r="AE7" s="8">
        <f>Bureau_Entrées!AC5+Bureau_Entrées!AC104</f>
        <v>0</v>
      </c>
      <c r="AF7" s="8">
        <f>Bureau_Entrées!AD5+Bureau_Entrées!AD104</f>
        <v>0</v>
      </c>
      <c r="AG7" s="8">
        <f>Bureau_Entrées!AE5+Bureau_Entrées!AE104</f>
        <v>0</v>
      </c>
      <c r="AH7" s="8">
        <f>Bureau_Entrées!AF5+Bureau_Entrées!AF104</f>
        <v>0</v>
      </c>
      <c r="AI7" s="8">
        <f>Bureau_Entrées!AG5+Bureau_Entrées!AG104</f>
        <v>0</v>
      </c>
      <c r="AJ7" s="8">
        <f>Bureau_Entrées!AH5+Bureau_Entrées!AH104</f>
        <v>0</v>
      </c>
      <c r="AK7" s="8">
        <f>Bureau_Entrées!AI5+Bureau_Entrées!AI104</f>
        <v>0</v>
      </c>
      <c r="AL7" s="8">
        <f>Bureau_Entrées!AJ5+Bureau_Entrées!AJ104</f>
        <v>0</v>
      </c>
      <c r="AM7" s="8">
        <f>Bureau_Entrées!AK5+Bureau_Entrées!AK104</f>
        <v>0</v>
      </c>
      <c r="AN7" s="8">
        <f>Bureau_Entrées!AL5+Bureau_Entrées!AL104</f>
        <v>0</v>
      </c>
      <c r="AO7" s="8">
        <f>Bureau_Entrées!AM5+Bureau_Entrées!AM104</f>
        <v>0</v>
      </c>
      <c r="AP7" s="8">
        <f>Bureau_Entrées!AN5+Bureau_Entrées!AN104</f>
        <v>0</v>
      </c>
      <c r="AQ7" s="8">
        <f>Bureau_Entrées!AO5+Bureau_Entrées!AO104</f>
        <v>0</v>
      </c>
      <c r="AR7" s="8">
        <f>Bureau_Entrées!AP5+Bureau_Entrées!AP104</f>
        <v>0</v>
      </c>
      <c r="AS7" s="8"/>
    </row>
    <row r="8" spans="1:110" ht="36.75" customHeight="1" x14ac:dyDescent="0.25">
      <c r="A8" s="130"/>
      <c r="B8" s="130"/>
      <c r="C8" s="130"/>
      <c r="D8" s="130"/>
      <c r="E8" s="130"/>
      <c r="F8" s="130"/>
      <c r="G8" s="130"/>
      <c r="H8" s="130"/>
      <c r="I8" s="130"/>
      <c r="J8" s="130"/>
      <c r="K8" s="130"/>
      <c r="L8" s="130"/>
      <c r="M8" s="130"/>
      <c r="N8" s="130"/>
      <c r="O8" s="130"/>
      <c r="P8" s="130"/>
      <c r="Q8" s="130"/>
      <c r="R8" s="130"/>
      <c r="S8" s="130"/>
      <c r="T8" s="130"/>
      <c r="U8" s="130"/>
      <c r="V8" s="130"/>
      <c r="W8" s="130"/>
      <c r="X8" s="130"/>
      <c r="Y8" s="130"/>
      <c r="Z8" s="130"/>
      <c r="AA8" s="130"/>
      <c r="AB8" s="130"/>
      <c r="AC8" s="130"/>
      <c r="AD8" s="130"/>
      <c r="AE8" s="130"/>
      <c r="AF8" s="130"/>
      <c r="AG8" s="130"/>
      <c r="AH8" s="130"/>
      <c r="AI8" s="130"/>
      <c r="AJ8" s="130"/>
      <c r="AK8" s="130"/>
      <c r="AL8" s="130"/>
      <c r="AM8" s="130"/>
      <c r="AN8" s="130"/>
      <c r="AO8" s="130"/>
      <c r="AP8" s="130"/>
      <c r="AQ8" s="130"/>
      <c r="AR8" s="130"/>
      <c r="AS8" s="130"/>
    </row>
    <row r="9" spans="1:110" ht="75" x14ac:dyDescent="0.25">
      <c r="A9" s="133" t="s">
        <v>6</v>
      </c>
      <c r="B9" s="134"/>
      <c r="C9" s="134"/>
      <c r="D9" s="20"/>
      <c r="E9" s="38" t="s">
        <v>8</v>
      </c>
      <c r="F9" s="38" t="s">
        <v>9</v>
      </c>
      <c r="G9" s="38" t="s">
        <v>10</v>
      </c>
      <c r="H9" s="38" t="s">
        <v>11</v>
      </c>
      <c r="I9" s="38" t="s">
        <v>4</v>
      </c>
      <c r="J9" s="39" t="s">
        <v>46</v>
      </c>
      <c r="K9" s="38" t="s">
        <v>5</v>
      </c>
      <c r="L9" s="38" t="s">
        <v>47</v>
      </c>
      <c r="M9" s="38" t="s">
        <v>12</v>
      </c>
      <c r="N9" s="39" t="s">
        <v>13</v>
      </c>
      <c r="O9" s="39" t="s">
        <v>16</v>
      </c>
      <c r="P9" s="39" t="s">
        <v>14</v>
      </c>
      <c r="Q9" s="39" t="s">
        <v>15</v>
      </c>
      <c r="R9" s="39" t="s">
        <v>63</v>
      </c>
      <c r="S9" s="39" t="s">
        <v>64</v>
      </c>
      <c r="T9" s="39" t="s">
        <v>65</v>
      </c>
      <c r="U9" s="39" t="s">
        <v>17</v>
      </c>
      <c r="V9" s="39" t="s">
        <v>18</v>
      </c>
      <c r="W9" s="39" t="s">
        <v>55</v>
      </c>
      <c r="X9" s="39" t="s">
        <v>56</v>
      </c>
      <c r="Y9" s="39" t="s">
        <v>57</v>
      </c>
      <c r="Z9" s="39" t="s">
        <v>21</v>
      </c>
      <c r="AA9" s="39" t="s">
        <v>22</v>
      </c>
      <c r="AB9" s="39" t="s">
        <v>83</v>
      </c>
      <c r="AC9" s="39" t="s">
        <v>51</v>
      </c>
      <c r="AD9" s="39" t="s">
        <v>19</v>
      </c>
      <c r="AE9" s="39" t="s">
        <v>76</v>
      </c>
      <c r="AF9" s="39" t="s">
        <v>48</v>
      </c>
      <c r="AG9" s="39" t="s">
        <v>49</v>
      </c>
      <c r="AH9" s="39" t="s">
        <v>58</v>
      </c>
      <c r="AI9" s="49" t="s">
        <v>59</v>
      </c>
      <c r="AJ9" s="49" t="s">
        <v>54</v>
      </c>
      <c r="AK9" s="49" t="s">
        <v>53</v>
      </c>
      <c r="AL9" s="49" t="s">
        <v>78</v>
      </c>
      <c r="AM9" s="49" t="s">
        <v>60</v>
      </c>
      <c r="AN9" s="49" t="s">
        <v>62</v>
      </c>
      <c r="AO9" s="49" t="s">
        <v>72</v>
      </c>
      <c r="AP9" s="49" t="s">
        <v>73</v>
      </c>
      <c r="AQ9" s="49" t="s">
        <v>74</v>
      </c>
      <c r="AR9" s="49" t="s">
        <v>61</v>
      </c>
      <c r="AS9" s="40" t="s">
        <v>23</v>
      </c>
    </row>
    <row r="10" spans="1:110" s="1" customFormat="1" ht="2.25" customHeight="1" x14ac:dyDescent="0.25">
      <c r="A10" s="137"/>
      <c r="B10" s="137"/>
      <c r="C10" s="137"/>
      <c r="D10" s="137"/>
      <c r="E10" s="137"/>
      <c r="F10" s="137"/>
      <c r="G10" s="137"/>
      <c r="H10" s="137"/>
      <c r="I10" s="137"/>
      <c r="J10" s="137"/>
      <c r="K10" s="137"/>
      <c r="L10" s="137"/>
      <c r="M10" s="137"/>
      <c r="N10" s="137"/>
      <c r="O10" s="137"/>
      <c r="P10" s="137"/>
      <c r="Q10" s="137"/>
      <c r="R10" s="137"/>
      <c r="S10" s="137"/>
      <c r="T10" s="137"/>
      <c r="U10" s="137"/>
      <c r="V10" s="137"/>
      <c r="W10" s="47"/>
      <c r="X10" s="47"/>
      <c r="Y10" s="47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</row>
    <row r="11" spans="1:110" s="4" customFormat="1" ht="52.5" customHeight="1" x14ac:dyDescent="0.25">
      <c r="A11" s="133"/>
      <c r="B11" s="134"/>
      <c r="C11" s="134"/>
      <c r="D11" s="19"/>
      <c r="E11" s="14">
        <f>SUM(Bureau_Sorties!G475+'Bureau_Sorties_Commandes TRP'!G475)</f>
        <v>0</v>
      </c>
      <c r="F11" s="14">
        <f>SUM(Bureau_Sorties!H475+'Bureau_Sorties_Commandes TRP'!H475)</f>
        <v>0</v>
      </c>
      <c r="G11" s="14">
        <f>SUM(Bureau_Sorties!I475+'Bureau_Sorties_Commandes TRP'!I475)</f>
        <v>0</v>
      </c>
      <c r="H11" s="14">
        <f>SUM(Bureau_Sorties!J475+'Bureau_Sorties_Commandes TRP'!J475)</f>
        <v>0</v>
      </c>
      <c r="I11" s="14">
        <f>SUM(Bureau_Sorties!K475+'Bureau_Sorties_Commandes TRP'!K475)</f>
        <v>0</v>
      </c>
      <c r="J11" s="14">
        <f>SUM(Bureau_Sorties!L475+'Bureau_Sorties_Commandes TRP'!L475)</f>
        <v>0</v>
      </c>
      <c r="K11" s="14">
        <f>SUM(Bureau_Sorties!M475+'Bureau_Sorties_Commandes TRP'!M475)</f>
        <v>0</v>
      </c>
      <c r="L11" s="14">
        <f>SUM(Bureau_Sorties!N475+'Bureau_Sorties_Commandes TRP'!N475)</f>
        <v>0</v>
      </c>
      <c r="M11" s="14">
        <f>SUM(Bureau_Sorties!O475+'Bureau_Sorties_Commandes TRP'!O475)</f>
        <v>0</v>
      </c>
      <c r="N11" s="14">
        <f>SUM(Bureau_Sorties!P475+'Bureau_Sorties_Commandes TRP'!P475)</f>
        <v>0</v>
      </c>
      <c r="O11" s="14">
        <f>SUM(Bureau_Sorties!Q475+'Bureau_Sorties_Commandes TRP'!Q475)</f>
        <v>0</v>
      </c>
      <c r="P11" s="14">
        <f>SUM(Bureau_Sorties!R475+'Bureau_Sorties_Commandes TRP'!R475)</f>
        <v>0</v>
      </c>
      <c r="Q11" s="14">
        <f>SUM(Bureau_Sorties!S475+'Bureau_Sorties_Commandes TRP'!S475)</f>
        <v>0</v>
      </c>
      <c r="R11" s="14">
        <f>SUM(Bureau_Sorties!T475+'Bureau_Sorties_Commandes TRP'!T475)</f>
        <v>0</v>
      </c>
      <c r="S11" s="14">
        <f>SUM(Bureau_Sorties!U475+'Bureau_Sorties_Commandes TRP'!U475)</f>
        <v>0</v>
      </c>
      <c r="T11" s="14">
        <f>SUM(Bureau_Sorties!V475+'Bureau_Sorties_Commandes TRP'!V475)</f>
        <v>0</v>
      </c>
      <c r="U11" s="14">
        <f>Bureau_Sorties!W475</f>
        <v>0</v>
      </c>
      <c r="V11" s="14">
        <f>SUM(Bureau_Sorties!X475+'Bureau_Sorties_Commandes TRP'!W475)</f>
        <v>0</v>
      </c>
      <c r="W11" s="14">
        <f>Bureau_Sorties!Y475</f>
        <v>0</v>
      </c>
      <c r="X11" s="14">
        <f>Bureau_Sorties!Z475</f>
        <v>0</v>
      </c>
      <c r="Y11" s="14">
        <f>Bureau_Sorties!AA475</f>
        <v>0</v>
      </c>
      <c r="Z11" s="14">
        <f>SUM(Bureau_Sorties!AB475+'Bureau_Sorties_Commandes TRP'!X475)</f>
        <v>0</v>
      </c>
      <c r="AA11" s="14">
        <f>SUM(Bureau_Sorties!AC475+'Bureau_Sorties_Commandes TRP'!Y475)</f>
        <v>0</v>
      </c>
      <c r="AB11" s="14">
        <f>Bureau_Sorties!AD475</f>
        <v>0</v>
      </c>
      <c r="AC11" s="14">
        <f>SUM(Bureau_Sorties!AE475+'Bureau_Sorties_Commandes TRP'!Z475)</f>
        <v>0</v>
      </c>
      <c r="AD11" s="14">
        <f>SUM(Bureau_Sorties!AF475+'Bureau_Sorties_Commandes TRP'!AA475)</f>
        <v>0</v>
      </c>
      <c r="AE11" s="14">
        <f>Bureau_Sorties!AG475</f>
        <v>0</v>
      </c>
      <c r="AF11" s="14">
        <f>SUM(Bureau_Sorties!AH475+'Bureau_Sorties_Commandes TRP'!AB475)</f>
        <v>0</v>
      </c>
      <c r="AG11" s="14">
        <f>Bureau_Sorties!AI475</f>
        <v>0</v>
      </c>
      <c r="AH11" s="14">
        <f>SUM(Bureau_Sorties!AJ475+'Bureau_Sorties_Commandes TRP'!AC475)</f>
        <v>0</v>
      </c>
      <c r="AI11" s="14">
        <f>SUM(Bureau_Sorties!AK475+'Bureau_Sorties_Commandes TRP'!AD475)</f>
        <v>0</v>
      </c>
      <c r="AJ11" s="14">
        <f>SUM(Bureau_Sorties!AL475+'Bureau_Sorties_Commandes TRP'!AE475)</f>
        <v>0</v>
      </c>
      <c r="AK11" s="14">
        <f>SUM(Bureau_Sorties!AM475+'Bureau_Sorties_Commandes TRP'!AF475)</f>
        <v>0</v>
      </c>
      <c r="AL11" s="14">
        <f>Bureau_Sorties!AN475</f>
        <v>0</v>
      </c>
      <c r="AM11" s="14">
        <f>Bureau_Sorties!AO475</f>
        <v>0</v>
      </c>
      <c r="AN11" s="14">
        <f>Bureau_Sorties!AP475</f>
        <v>0</v>
      </c>
      <c r="AO11" s="14">
        <f>Bureau_Sorties!AQ475</f>
        <v>0</v>
      </c>
      <c r="AP11" s="14">
        <f>Bureau_Sorties!AR475</f>
        <v>0</v>
      </c>
      <c r="AQ11" s="14">
        <f>Bureau_Sorties!AS475</f>
        <v>0</v>
      </c>
      <c r="AR11" s="14">
        <f>Bureau_Sorties!AT475</f>
        <v>0</v>
      </c>
      <c r="AS11" s="14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</row>
    <row r="12" spans="1:110" s="1" customFormat="1" ht="28.5" customHeight="1" x14ac:dyDescent="0.25">
      <c r="A12" s="143"/>
      <c r="B12" s="143"/>
      <c r="C12" s="143"/>
      <c r="D12" s="143"/>
      <c r="E12" s="143"/>
      <c r="F12" s="143"/>
      <c r="G12" s="143"/>
      <c r="H12" s="143"/>
      <c r="I12" s="143"/>
      <c r="J12" s="143"/>
      <c r="K12" s="143"/>
      <c r="L12" s="143"/>
      <c r="M12" s="143"/>
      <c r="N12" s="143"/>
      <c r="O12" s="143"/>
      <c r="P12" s="143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/>
      <c r="AJ12" s="143"/>
      <c r="AK12" s="143"/>
      <c r="AL12" s="143"/>
      <c r="AM12" s="143"/>
      <c r="AN12" s="143"/>
      <c r="AO12" s="143"/>
      <c r="AP12" s="143"/>
      <c r="AQ12" s="143"/>
      <c r="AR12" s="143"/>
      <c r="AS12" s="143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</row>
    <row r="13" spans="1:110" s="1" customFormat="1" ht="57" customHeight="1" x14ac:dyDescent="0.25">
      <c r="A13" s="144" t="s">
        <v>7</v>
      </c>
      <c r="B13" s="145"/>
      <c r="C13" s="145"/>
      <c r="D13" s="21"/>
      <c r="E13" s="22">
        <f>E7-E11</f>
        <v>0</v>
      </c>
      <c r="F13" s="22">
        <f t="shared" ref="F13:AR13" si="0">F7-F11</f>
        <v>0</v>
      </c>
      <c r="G13" s="22">
        <f t="shared" si="0"/>
        <v>0</v>
      </c>
      <c r="H13" s="22">
        <f t="shared" si="0"/>
        <v>0</v>
      </c>
      <c r="I13" s="22">
        <f t="shared" si="0"/>
        <v>0</v>
      </c>
      <c r="J13" s="22">
        <f t="shared" si="0"/>
        <v>0</v>
      </c>
      <c r="K13" s="22">
        <f t="shared" si="0"/>
        <v>0</v>
      </c>
      <c r="L13" s="22">
        <f t="shared" si="0"/>
        <v>0</v>
      </c>
      <c r="M13" s="22">
        <f t="shared" si="0"/>
        <v>0</v>
      </c>
      <c r="N13" s="22">
        <f t="shared" si="0"/>
        <v>0</v>
      </c>
      <c r="O13" s="22">
        <f t="shared" si="0"/>
        <v>0</v>
      </c>
      <c r="P13" s="22">
        <f t="shared" si="0"/>
        <v>0</v>
      </c>
      <c r="Q13" s="22">
        <f t="shared" si="0"/>
        <v>0</v>
      </c>
      <c r="R13" s="22">
        <f t="shared" si="0"/>
        <v>0</v>
      </c>
      <c r="S13" s="22">
        <f t="shared" si="0"/>
        <v>0</v>
      </c>
      <c r="T13" s="22">
        <f t="shared" si="0"/>
        <v>0</v>
      </c>
      <c r="U13" s="22">
        <f t="shared" si="0"/>
        <v>0</v>
      </c>
      <c r="V13" s="22">
        <f t="shared" si="0"/>
        <v>0</v>
      </c>
      <c r="W13" s="22">
        <f t="shared" si="0"/>
        <v>0</v>
      </c>
      <c r="X13" s="22">
        <f t="shared" si="0"/>
        <v>0</v>
      </c>
      <c r="Y13" s="22">
        <f t="shared" si="0"/>
        <v>0</v>
      </c>
      <c r="Z13" s="22">
        <f t="shared" si="0"/>
        <v>0</v>
      </c>
      <c r="AA13" s="22">
        <f t="shared" si="0"/>
        <v>0</v>
      </c>
      <c r="AB13" s="22">
        <f t="shared" si="0"/>
        <v>0</v>
      </c>
      <c r="AC13" s="22">
        <f t="shared" si="0"/>
        <v>0</v>
      </c>
      <c r="AD13" s="22">
        <f t="shared" si="0"/>
        <v>0</v>
      </c>
      <c r="AE13" s="22">
        <f t="shared" si="0"/>
        <v>0</v>
      </c>
      <c r="AF13" s="22">
        <f t="shared" si="0"/>
        <v>0</v>
      </c>
      <c r="AG13" s="22">
        <f t="shared" si="0"/>
        <v>0</v>
      </c>
      <c r="AH13" s="22">
        <f t="shared" si="0"/>
        <v>0</v>
      </c>
      <c r="AI13" s="22">
        <f t="shared" si="0"/>
        <v>0</v>
      </c>
      <c r="AJ13" s="22">
        <f t="shared" si="0"/>
        <v>0</v>
      </c>
      <c r="AK13" s="22">
        <f t="shared" si="0"/>
        <v>0</v>
      </c>
      <c r="AL13" s="22">
        <f t="shared" si="0"/>
        <v>0</v>
      </c>
      <c r="AM13" s="22">
        <f t="shared" si="0"/>
        <v>0</v>
      </c>
      <c r="AN13" s="22">
        <f t="shared" si="0"/>
        <v>0</v>
      </c>
      <c r="AO13" s="22">
        <f t="shared" si="0"/>
        <v>0</v>
      </c>
      <c r="AP13" s="22">
        <f t="shared" si="0"/>
        <v>0</v>
      </c>
      <c r="AQ13" s="22">
        <f>AQ7-AQ11</f>
        <v>0</v>
      </c>
      <c r="AR13" s="22">
        <f t="shared" si="0"/>
        <v>0</v>
      </c>
      <c r="AS13" s="2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</row>
    <row r="14" spans="1:110" s="1" customFormat="1" ht="28.5" customHeight="1" x14ac:dyDescent="0.25">
      <c r="A14" s="132"/>
      <c r="B14" s="132"/>
      <c r="C14" s="132"/>
      <c r="D14" s="17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6"/>
      <c r="W14" s="16"/>
      <c r="X14" s="16"/>
      <c r="Y14" s="16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</row>
    <row r="15" spans="1:110" s="1" customFormat="1" ht="28.5" customHeight="1" x14ac:dyDescent="0.25">
      <c r="A15" s="146" t="s">
        <v>2</v>
      </c>
      <c r="B15" s="146"/>
      <c r="C15" s="146"/>
      <c r="D15" s="36"/>
      <c r="E15" s="37">
        <v>0</v>
      </c>
      <c r="F15" s="37">
        <v>0</v>
      </c>
      <c r="G15" s="37">
        <v>0</v>
      </c>
      <c r="H15" s="37">
        <v>0</v>
      </c>
      <c r="I15" s="37">
        <v>0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  <c r="O15" s="37">
        <v>0</v>
      </c>
      <c r="P15" s="37">
        <v>0</v>
      </c>
      <c r="Q15" s="37">
        <v>0</v>
      </c>
      <c r="R15" s="37">
        <v>0</v>
      </c>
      <c r="S15" s="37">
        <v>0</v>
      </c>
      <c r="T15" s="37">
        <v>0</v>
      </c>
      <c r="U15" s="37">
        <v>0</v>
      </c>
      <c r="V15" s="37">
        <v>0</v>
      </c>
      <c r="W15" s="37">
        <v>0</v>
      </c>
      <c r="X15" s="37">
        <v>0</v>
      </c>
      <c r="Y15" s="37">
        <v>0</v>
      </c>
      <c r="Z15" s="37">
        <v>0</v>
      </c>
      <c r="AA15" s="37">
        <v>0</v>
      </c>
      <c r="AB15" s="37">
        <v>0</v>
      </c>
      <c r="AC15" s="37">
        <v>0</v>
      </c>
      <c r="AD15" s="37">
        <v>0</v>
      </c>
      <c r="AE15" s="37">
        <v>0</v>
      </c>
      <c r="AF15" s="37">
        <v>0</v>
      </c>
      <c r="AG15" s="37">
        <v>0</v>
      </c>
      <c r="AH15" s="37">
        <v>0</v>
      </c>
      <c r="AI15" s="37">
        <v>0</v>
      </c>
      <c r="AJ15" s="37">
        <v>0</v>
      </c>
      <c r="AK15" s="37">
        <v>0</v>
      </c>
      <c r="AL15" s="37">
        <v>0</v>
      </c>
      <c r="AM15" s="37">
        <v>0</v>
      </c>
      <c r="AN15" s="37">
        <v>0</v>
      </c>
      <c r="AO15" s="37">
        <v>0</v>
      </c>
      <c r="AP15" s="37">
        <v>0</v>
      </c>
      <c r="AQ15" s="37">
        <v>0</v>
      </c>
      <c r="AR15" s="37">
        <v>0</v>
      </c>
      <c r="AS15" s="37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</row>
    <row r="16" spans="1:110" s="1" customFormat="1" ht="28.5" customHeight="1" x14ac:dyDescent="0.25">
      <c r="A16" s="132"/>
      <c r="B16" s="132"/>
      <c r="C16" s="132"/>
      <c r="D16" s="17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6"/>
      <c r="W16" s="16"/>
      <c r="X16" s="16"/>
      <c r="Y16" s="16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</row>
    <row r="17" spans="1:111" s="1" customFormat="1" ht="28.5" customHeight="1" x14ac:dyDescent="0.25">
      <c r="A17" s="147" t="s">
        <v>1</v>
      </c>
      <c r="B17" s="147"/>
      <c r="C17" s="147"/>
      <c r="D17" s="25"/>
      <c r="E17" s="26">
        <f>E13-E15</f>
        <v>0</v>
      </c>
      <c r="F17" s="26">
        <f t="shared" ref="F17:AR17" si="1">F13-F15</f>
        <v>0</v>
      </c>
      <c r="G17" s="26">
        <f t="shared" si="1"/>
        <v>0</v>
      </c>
      <c r="H17" s="26">
        <f t="shared" si="1"/>
        <v>0</v>
      </c>
      <c r="I17" s="26">
        <f t="shared" si="1"/>
        <v>0</v>
      </c>
      <c r="J17" s="26">
        <f t="shared" si="1"/>
        <v>0</v>
      </c>
      <c r="K17" s="26">
        <f t="shared" si="1"/>
        <v>0</v>
      </c>
      <c r="L17" s="26">
        <f t="shared" si="1"/>
        <v>0</v>
      </c>
      <c r="M17" s="26">
        <f t="shared" si="1"/>
        <v>0</v>
      </c>
      <c r="N17" s="26">
        <f t="shared" si="1"/>
        <v>0</v>
      </c>
      <c r="O17" s="26">
        <f t="shared" si="1"/>
        <v>0</v>
      </c>
      <c r="P17" s="26">
        <f t="shared" si="1"/>
        <v>0</v>
      </c>
      <c r="Q17" s="26">
        <f t="shared" si="1"/>
        <v>0</v>
      </c>
      <c r="R17" s="26">
        <f t="shared" si="1"/>
        <v>0</v>
      </c>
      <c r="S17" s="26">
        <f t="shared" si="1"/>
        <v>0</v>
      </c>
      <c r="T17" s="26">
        <f t="shared" si="1"/>
        <v>0</v>
      </c>
      <c r="U17" s="26">
        <f t="shared" si="1"/>
        <v>0</v>
      </c>
      <c r="V17" s="26">
        <f t="shared" si="1"/>
        <v>0</v>
      </c>
      <c r="W17" s="26">
        <f t="shared" si="1"/>
        <v>0</v>
      </c>
      <c r="X17" s="26">
        <f t="shared" si="1"/>
        <v>0</v>
      </c>
      <c r="Y17" s="26">
        <f t="shared" si="1"/>
        <v>0</v>
      </c>
      <c r="Z17" s="26">
        <f t="shared" si="1"/>
        <v>0</v>
      </c>
      <c r="AA17" s="26">
        <f t="shared" si="1"/>
        <v>0</v>
      </c>
      <c r="AB17" s="26">
        <f t="shared" si="1"/>
        <v>0</v>
      </c>
      <c r="AC17" s="26">
        <f t="shared" si="1"/>
        <v>0</v>
      </c>
      <c r="AD17" s="26">
        <f t="shared" si="1"/>
        <v>0</v>
      </c>
      <c r="AE17" s="26">
        <f t="shared" si="1"/>
        <v>0</v>
      </c>
      <c r="AF17" s="26">
        <f t="shared" si="1"/>
        <v>0</v>
      </c>
      <c r="AG17" s="26">
        <f t="shared" si="1"/>
        <v>0</v>
      </c>
      <c r="AH17" s="26">
        <f t="shared" si="1"/>
        <v>0</v>
      </c>
      <c r="AI17" s="26">
        <f t="shared" si="1"/>
        <v>0</v>
      </c>
      <c r="AJ17" s="26">
        <f t="shared" si="1"/>
        <v>0</v>
      </c>
      <c r="AK17" s="26">
        <f t="shared" si="1"/>
        <v>0</v>
      </c>
      <c r="AL17" s="26">
        <f t="shared" si="1"/>
        <v>0</v>
      </c>
      <c r="AM17" s="26">
        <f t="shared" si="1"/>
        <v>0</v>
      </c>
      <c r="AN17" s="26">
        <f t="shared" si="1"/>
        <v>0</v>
      </c>
      <c r="AO17" s="26">
        <f t="shared" si="1"/>
        <v>0</v>
      </c>
      <c r="AP17" s="26">
        <f t="shared" si="1"/>
        <v>0</v>
      </c>
      <c r="AQ17" s="26">
        <f t="shared" si="1"/>
        <v>0</v>
      </c>
      <c r="AR17" s="26">
        <f t="shared" si="1"/>
        <v>0</v>
      </c>
      <c r="AS17" s="48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</row>
    <row r="18" spans="1:111" s="1" customFormat="1" ht="28.5" customHeight="1" x14ac:dyDescent="0.25">
      <c r="A18" s="138"/>
      <c r="B18" s="138"/>
      <c r="C18" s="138"/>
      <c r="D18" s="138"/>
      <c r="E18" s="138"/>
      <c r="F18" s="138"/>
      <c r="G18" s="138"/>
      <c r="H18" s="138"/>
      <c r="I18" s="138"/>
      <c r="J18" s="138"/>
      <c r="K18" s="138"/>
      <c r="L18" s="138"/>
      <c r="M18" s="138"/>
      <c r="N18" s="138"/>
      <c r="O18" s="138"/>
      <c r="P18" s="138"/>
      <c r="Q18" s="138"/>
      <c r="R18" s="138"/>
      <c r="S18" s="138"/>
      <c r="T18" s="138"/>
      <c r="U18" s="138"/>
      <c r="V18" s="138"/>
      <c r="W18" s="138"/>
      <c r="X18" s="138"/>
      <c r="Y18" s="138"/>
      <c r="Z18" s="138"/>
      <c r="AA18" s="138"/>
      <c r="AB18" s="138"/>
      <c r="AC18" s="138"/>
      <c r="AD18" s="138"/>
      <c r="AE18" s="138"/>
      <c r="AF18" s="138"/>
      <c r="AG18" s="138"/>
      <c r="AH18" s="138"/>
      <c r="AI18" s="138"/>
      <c r="AJ18" s="138"/>
      <c r="AK18" s="138"/>
      <c r="AL18" s="138"/>
      <c r="AM18" s="138"/>
      <c r="AN18" s="138"/>
      <c r="AO18" s="138"/>
      <c r="AP18" s="138"/>
      <c r="AQ18" s="138"/>
      <c r="AR18" s="138"/>
      <c r="AS18" s="138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</row>
    <row r="19" spans="1:111" s="1" customFormat="1" ht="28.5" customHeight="1" x14ac:dyDescent="0.25">
      <c r="A19" s="139" t="s">
        <v>41</v>
      </c>
      <c r="B19" s="140"/>
      <c r="C19" s="140"/>
      <c r="D19" s="140"/>
      <c r="E19" s="140"/>
      <c r="F19" s="140"/>
      <c r="G19" s="140"/>
      <c r="H19" s="140"/>
      <c r="I19" s="140"/>
      <c r="J19" s="140"/>
      <c r="K19" s="140"/>
      <c r="L19" s="140"/>
      <c r="M19" s="140"/>
      <c r="N19" s="140"/>
      <c r="O19" s="140"/>
      <c r="P19" s="140"/>
      <c r="Q19" s="140"/>
      <c r="R19" s="140"/>
      <c r="S19" s="140"/>
      <c r="T19" s="140"/>
      <c r="U19" s="140"/>
      <c r="V19" s="140"/>
      <c r="W19" s="140"/>
      <c r="X19" s="140"/>
      <c r="Y19" s="140"/>
      <c r="Z19" s="140"/>
      <c r="AA19" s="140"/>
      <c r="AB19" s="140"/>
      <c r="AC19" s="140"/>
      <c r="AD19" s="140"/>
      <c r="AE19" s="140"/>
      <c r="AF19" s="140"/>
      <c r="AG19" s="140"/>
      <c r="AH19" s="140"/>
      <c r="AI19" s="140"/>
      <c r="AJ19" s="140"/>
      <c r="AK19" s="140"/>
      <c r="AL19" s="140"/>
      <c r="AM19" s="140"/>
      <c r="AN19" s="140"/>
      <c r="AO19" s="140"/>
      <c r="AP19" s="140"/>
      <c r="AQ19" s="140"/>
      <c r="AR19" s="140"/>
      <c r="AS19" s="140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</row>
    <row r="20" spans="1:111" s="1" customFormat="1" ht="28.5" customHeight="1" x14ac:dyDescent="0.25">
      <c r="A20" s="141"/>
      <c r="B20" s="141"/>
      <c r="C20" s="141"/>
      <c r="D20" s="141"/>
      <c r="E20" s="141"/>
      <c r="F20" s="141"/>
      <c r="G20" s="141"/>
      <c r="H20" s="141"/>
      <c r="I20" s="141"/>
      <c r="J20" s="141"/>
      <c r="K20" s="141"/>
      <c r="L20" s="141"/>
      <c r="M20" s="141"/>
      <c r="N20" s="141"/>
      <c r="O20" s="141"/>
      <c r="P20" s="141"/>
      <c r="Q20" s="141"/>
      <c r="R20" s="141"/>
      <c r="S20" s="141"/>
      <c r="T20" s="141"/>
      <c r="U20" s="141"/>
      <c r="V20" s="141"/>
      <c r="W20" s="141"/>
      <c r="X20" s="141"/>
      <c r="Y20" s="141"/>
      <c r="Z20" s="141"/>
      <c r="AA20" s="141"/>
      <c r="AB20" s="141"/>
      <c r="AC20" s="141"/>
      <c r="AD20" s="141"/>
      <c r="AE20" s="141"/>
      <c r="AF20" s="141"/>
      <c r="AG20" s="141"/>
      <c r="AH20" s="141"/>
      <c r="AI20" s="141"/>
      <c r="AJ20" s="141"/>
      <c r="AK20" s="141"/>
      <c r="AL20" s="141"/>
      <c r="AM20" s="141"/>
      <c r="AN20" s="141"/>
      <c r="AO20" s="141"/>
      <c r="AP20" s="141"/>
      <c r="AQ20" s="141"/>
      <c r="AR20" s="141"/>
      <c r="AS20" s="141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</row>
    <row r="21" spans="1:111" s="1" customFormat="1" ht="28.5" customHeight="1" x14ac:dyDescent="0.25">
      <c r="A21" s="141"/>
      <c r="B21" s="141"/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  <c r="AG21" s="141"/>
      <c r="AH21" s="141"/>
      <c r="AI21" s="141"/>
      <c r="AJ21" s="141"/>
      <c r="AK21" s="141"/>
      <c r="AL21" s="141"/>
      <c r="AM21" s="141"/>
      <c r="AN21" s="141"/>
      <c r="AO21" s="141"/>
      <c r="AP21" s="141"/>
      <c r="AQ21" s="141"/>
      <c r="AR21" s="141"/>
      <c r="AS21" s="141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</row>
    <row r="22" spans="1:111" s="1" customFormat="1" ht="28.5" customHeight="1" x14ac:dyDescent="0.25">
      <c r="A22" s="142"/>
      <c r="B22" s="142"/>
      <c r="C22" s="142"/>
      <c r="D22" s="142"/>
      <c r="E22" s="142"/>
      <c r="F22" s="142"/>
      <c r="G22" s="142"/>
      <c r="H22" s="142"/>
      <c r="I22" s="142"/>
      <c r="J22" s="142"/>
      <c r="K22" s="142"/>
      <c r="L22" s="142"/>
      <c r="M22" s="142"/>
      <c r="N22" s="142"/>
      <c r="O22" s="142"/>
      <c r="P22" s="142"/>
      <c r="Q22" s="142"/>
      <c r="R22" s="142"/>
      <c r="S22" s="142"/>
      <c r="T22" s="142"/>
      <c r="U22" s="142"/>
      <c r="V22" s="142"/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</row>
  </sheetData>
  <mergeCells count="19">
    <mergeCell ref="A18:AS18"/>
    <mergeCell ref="A19:AS19"/>
    <mergeCell ref="A20:AS21"/>
    <mergeCell ref="A22:AS22"/>
    <mergeCell ref="A8:AS8"/>
    <mergeCell ref="A12:AS12"/>
    <mergeCell ref="A14:C14"/>
    <mergeCell ref="A13:C13"/>
    <mergeCell ref="A15:C15"/>
    <mergeCell ref="A17:C17"/>
    <mergeCell ref="A3:AS4"/>
    <mergeCell ref="A2:AS2"/>
    <mergeCell ref="A6:AS6"/>
    <mergeCell ref="A5:C5"/>
    <mergeCell ref="A16:C16"/>
    <mergeCell ref="A9:C9"/>
    <mergeCell ref="A7:C7"/>
    <mergeCell ref="A11:C11"/>
    <mergeCell ref="A10:V10"/>
  </mergeCells>
  <conditionalFormatting sqref="E17:AR17">
    <cfRule type="colorScale" priority="2">
      <colorScale>
        <cfvo type="num" val="0"/>
        <cfvo type="num" val="0"/>
        <color rgb="FFFF6D6D"/>
        <color theme="0"/>
      </colorScale>
    </cfRule>
  </conditionalFormatting>
  <conditionalFormatting sqref="AS17">
    <cfRule type="colorScale" priority="1">
      <colorScale>
        <cfvo type="num" val="0"/>
        <cfvo type="num" val="0"/>
        <color rgb="FFFF6D6D"/>
        <color theme="0"/>
      </colorScale>
    </cfRule>
  </conditionalFormatting>
  <printOptions horizontalCentered="1" verticalCentered="1"/>
  <pageMargins left="0.15748031496062992" right="0.15748031496062992" top="0.35433070866141736" bottom="0.35433070866141736" header="0.31496062992125984" footer="0.31496062992125984"/>
  <pageSetup scale="15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Q107"/>
  <sheetViews>
    <sheetView workbookViewId="0">
      <pane xSplit="11" ySplit="8" topLeftCell="AD9" activePane="bottomRight" state="frozen"/>
      <selection pane="topRight" activeCell="L1" sqref="L1"/>
      <selection pane="bottomLeft" activeCell="A9" sqref="A9"/>
      <selection pane="bottomRight" activeCell="AJ8" sqref="AJ8"/>
    </sheetView>
  </sheetViews>
  <sheetFormatPr baseColWidth="10" defaultColWidth="11.42578125" defaultRowHeight="15" x14ac:dyDescent="0.25"/>
  <cols>
    <col min="1" max="1" width="19.42578125" style="15" customWidth="1"/>
    <col min="2" max="2" width="24" style="15" bestFit="1" customWidth="1"/>
    <col min="3" max="3" width="13.28515625" style="15" bestFit="1" customWidth="1"/>
    <col min="4" max="5" width="9.5703125" style="15" customWidth="1"/>
    <col min="6" max="6" width="10.42578125" style="15" customWidth="1"/>
    <col min="7" max="10" width="9.5703125" style="15" customWidth="1"/>
    <col min="11" max="11" width="14.7109375" style="15" bestFit="1" customWidth="1"/>
    <col min="12" max="23" width="13" style="15" customWidth="1"/>
    <col min="24" max="26" width="10" style="15" customWidth="1"/>
    <col min="27" max="29" width="11.85546875" style="15" customWidth="1"/>
    <col min="30" max="31" width="11.5703125" style="15" customWidth="1"/>
    <col min="32" max="33" width="9.5703125" style="15" customWidth="1"/>
    <col min="34" max="34" width="13.28515625" style="15" bestFit="1" customWidth="1"/>
    <col min="35" max="36" width="13.42578125" style="15" customWidth="1"/>
    <col min="37" max="37" width="16.28515625" style="15" customWidth="1"/>
    <col min="38" max="42" width="13.42578125" style="15" customWidth="1"/>
    <col min="43" max="43" width="25.28515625" style="15" customWidth="1"/>
    <col min="44" max="16384" width="11.42578125" style="15"/>
  </cols>
  <sheetData>
    <row r="1" spans="1:43" x14ac:dyDescent="0.25">
      <c r="A1" s="1"/>
      <c r="B1" s="1"/>
      <c r="C1" s="6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7"/>
    </row>
    <row r="2" spans="1:43" ht="37.5" customHeight="1" x14ac:dyDescent="0.25">
      <c r="A2" s="156" t="s">
        <v>26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156"/>
      <c r="AO2" s="156"/>
      <c r="AP2" s="156"/>
      <c r="AQ2" s="156"/>
    </row>
    <row r="3" spans="1:43" ht="22.5" customHeight="1" x14ac:dyDescent="0.25">
      <c r="A3" s="9"/>
      <c r="B3" s="9"/>
      <c r="C3" s="10" t="s">
        <v>45</v>
      </c>
      <c r="D3" s="10" t="s">
        <v>45</v>
      </c>
      <c r="E3" s="10" t="s">
        <v>45</v>
      </c>
      <c r="F3" s="10" t="s">
        <v>45</v>
      </c>
      <c r="G3" s="10" t="s">
        <v>45</v>
      </c>
      <c r="H3" s="10" t="s">
        <v>45</v>
      </c>
      <c r="I3" s="10" t="s">
        <v>45</v>
      </c>
      <c r="J3" s="10" t="s">
        <v>45</v>
      </c>
      <c r="K3" s="10" t="s">
        <v>45</v>
      </c>
      <c r="L3" s="9" t="s">
        <v>44</v>
      </c>
      <c r="M3" s="9" t="s">
        <v>44</v>
      </c>
      <c r="N3" s="9" t="s">
        <v>44</v>
      </c>
      <c r="O3" s="9" t="s">
        <v>44</v>
      </c>
      <c r="P3" s="9" t="s">
        <v>44</v>
      </c>
      <c r="Q3" s="9" t="s">
        <v>44</v>
      </c>
      <c r="R3" s="9" t="s">
        <v>44</v>
      </c>
      <c r="S3" s="9" t="s">
        <v>44</v>
      </c>
      <c r="T3" s="9" t="s">
        <v>44</v>
      </c>
      <c r="U3" s="9" t="s">
        <v>44</v>
      </c>
      <c r="V3" s="9" t="s">
        <v>44</v>
      </c>
      <c r="W3" s="9" t="s">
        <v>44</v>
      </c>
      <c r="X3" s="10" t="s">
        <v>157</v>
      </c>
      <c r="Y3" s="10" t="s">
        <v>157</v>
      </c>
      <c r="Z3" s="10" t="s">
        <v>157</v>
      </c>
      <c r="AA3" s="9" t="s">
        <v>20</v>
      </c>
      <c r="AB3" s="9" t="s">
        <v>20</v>
      </c>
      <c r="AC3" s="9" t="s">
        <v>20</v>
      </c>
      <c r="AD3" s="9" t="s">
        <v>20</v>
      </c>
      <c r="AE3" s="9" t="s">
        <v>20</v>
      </c>
      <c r="AF3" s="9" t="s">
        <v>20</v>
      </c>
      <c r="AG3" s="9" t="s">
        <v>20</v>
      </c>
      <c r="AH3" s="9" t="s">
        <v>20</v>
      </c>
      <c r="AI3" s="9" t="s">
        <v>20</v>
      </c>
      <c r="AJ3" s="9" t="s">
        <v>20</v>
      </c>
      <c r="AK3" s="9" t="s">
        <v>20</v>
      </c>
      <c r="AL3" s="9" t="s">
        <v>20</v>
      </c>
      <c r="AM3" s="9" t="s">
        <v>20</v>
      </c>
      <c r="AN3" s="9" t="s">
        <v>20</v>
      </c>
      <c r="AO3" s="9" t="s">
        <v>20</v>
      </c>
      <c r="AP3" s="9" t="s">
        <v>20</v>
      </c>
      <c r="AQ3" s="28"/>
    </row>
    <row r="4" spans="1:43" ht="75" x14ac:dyDescent="0.25">
      <c r="A4" s="154" t="s">
        <v>28</v>
      </c>
      <c r="B4" s="155"/>
      <c r="C4" s="30" t="s">
        <v>8</v>
      </c>
      <c r="D4" s="30" t="s">
        <v>9</v>
      </c>
      <c r="E4" s="30" t="s">
        <v>10</v>
      </c>
      <c r="F4" s="30" t="s">
        <v>11</v>
      </c>
      <c r="G4" s="30" t="s">
        <v>4</v>
      </c>
      <c r="H4" s="31" t="s">
        <v>46</v>
      </c>
      <c r="I4" s="30" t="s">
        <v>5</v>
      </c>
      <c r="J4" s="30" t="s">
        <v>47</v>
      </c>
      <c r="K4" s="31" t="s">
        <v>151</v>
      </c>
      <c r="L4" s="31" t="s">
        <v>13</v>
      </c>
      <c r="M4" s="31" t="s">
        <v>16</v>
      </c>
      <c r="N4" s="31" t="s">
        <v>14</v>
      </c>
      <c r="O4" s="31" t="s">
        <v>15</v>
      </c>
      <c r="P4" s="31" t="s">
        <v>63</v>
      </c>
      <c r="Q4" s="31" t="s">
        <v>64</v>
      </c>
      <c r="R4" s="31" t="s">
        <v>66</v>
      </c>
      <c r="S4" s="31" t="s">
        <v>67</v>
      </c>
      <c r="T4" s="31" t="s">
        <v>68</v>
      </c>
      <c r="U4" s="31" t="s">
        <v>69</v>
      </c>
      <c r="V4" s="31" t="s">
        <v>70</v>
      </c>
      <c r="W4" s="31" t="s">
        <v>71</v>
      </c>
      <c r="X4" s="31" t="s">
        <v>21</v>
      </c>
      <c r="Y4" s="31" t="s">
        <v>22</v>
      </c>
      <c r="Z4" s="31" t="s">
        <v>83</v>
      </c>
      <c r="AA4" s="31" t="s">
        <v>51</v>
      </c>
      <c r="AB4" s="31" t="s">
        <v>52</v>
      </c>
      <c r="AC4" s="31" t="s">
        <v>76</v>
      </c>
      <c r="AD4" s="31" t="s">
        <v>48</v>
      </c>
      <c r="AE4" s="31" t="s">
        <v>50</v>
      </c>
      <c r="AF4" s="31" t="s">
        <v>58</v>
      </c>
      <c r="AG4" s="41" t="s">
        <v>59</v>
      </c>
      <c r="AH4" s="41" t="s">
        <v>54</v>
      </c>
      <c r="AI4" s="41" t="s">
        <v>53</v>
      </c>
      <c r="AJ4" s="41" t="s">
        <v>179</v>
      </c>
      <c r="AK4" s="41" t="s">
        <v>60</v>
      </c>
      <c r="AL4" s="41" t="s">
        <v>80</v>
      </c>
      <c r="AM4" s="41" t="s">
        <v>72</v>
      </c>
      <c r="AN4" s="41" t="s">
        <v>73</v>
      </c>
      <c r="AO4" s="41" t="s">
        <v>74</v>
      </c>
      <c r="AP4" s="41" t="s">
        <v>61</v>
      </c>
      <c r="AQ4" s="32" t="s">
        <v>23</v>
      </c>
    </row>
    <row r="5" spans="1:43" ht="36" customHeight="1" x14ac:dyDescent="0.25">
      <c r="A5" s="155"/>
      <c r="B5" s="155"/>
      <c r="C5" s="8">
        <v>0</v>
      </c>
      <c r="D5" s="8">
        <v>0</v>
      </c>
      <c r="E5" s="8">
        <v>0</v>
      </c>
      <c r="F5" s="8">
        <v>0</v>
      </c>
      <c r="G5" s="8">
        <v>0</v>
      </c>
      <c r="H5" s="8">
        <v>0</v>
      </c>
      <c r="I5" s="8">
        <v>0</v>
      </c>
      <c r="J5" s="8">
        <v>0</v>
      </c>
      <c r="K5" s="8">
        <v>0</v>
      </c>
      <c r="L5" s="8">
        <v>0</v>
      </c>
      <c r="M5" s="8">
        <v>0</v>
      </c>
      <c r="N5" s="8">
        <v>0</v>
      </c>
      <c r="O5" s="8">
        <v>0</v>
      </c>
      <c r="P5" s="8">
        <v>0</v>
      </c>
      <c r="Q5" s="8">
        <v>0</v>
      </c>
      <c r="R5" s="8">
        <v>0</v>
      </c>
      <c r="S5" s="8">
        <v>0</v>
      </c>
      <c r="T5" s="8">
        <v>0</v>
      </c>
      <c r="U5" s="8">
        <v>0</v>
      </c>
      <c r="V5" s="8">
        <v>0</v>
      </c>
      <c r="W5" s="8">
        <v>0</v>
      </c>
      <c r="X5" s="8">
        <v>0</v>
      </c>
      <c r="Y5" s="8">
        <v>0</v>
      </c>
      <c r="Z5" s="8">
        <v>0</v>
      </c>
      <c r="AA5" s="8">
        <v>0</v>
      </c>
      <c r="AB5" s="8">
        <v>0</v>
      </c>
      <c r="AC5" s="8">
        <v>0</v>
      </c>
      <c r="AD5" s="8">
        <v>0</v>
      </c>
      <c r="AE5" s="8">
        <v>0</v>
      </c>
      <c r="AF5" s="8">
        <v>0</v>
      </c>
      <c r="AG5" s="8">
        <v>0</v>
      </c>
      <c r="AH5" s="8">
        <v>0</v>
      </c>
      <c r="AI5" s="8">
        <v>0</v>
      </c>
      <c r="AJ5" s="8">
        <v>0</v>
      </c>
      <c r="AK5" s="8">
        <v>0</v>
      </c>
      <c r="AL5" s="8">
        <v>0</v>
      </c>
      <c r="AM5" s="8">
        <v>0</v>
      </c>
      <c r="AN5" s="8">
        <v>0</v>
      </c>
      <c r="AO5" s="8">
        <v>0</v>
      </c>
      <c r="AP5" s="8">
        <v>0</v>
      </c>
      <c r="AQ5" s="33"/>
    </row>
    <row r="6" spans="1:43" ht="22.5" customHeight="1" x14ac:dyDescent="0.25">
      <c r="A6" s="148"/>
      <c r="B6" s="149"/>
      <c r="C6" s="149"/>
      <c r="D6" s="149"/>
      <c r="E6" s="149"/>
      <c r="F6" s="149"/>
      <c r="G6" s="149"/>
      <c r="H6" s="149"/>
      <c r="I6" s="149"/>
      <c r="J6" s="149"/>
      <c r="K6" s="149"/>
      <c r="L6" s="149"/>
      <c r="M6" s="149"/>
      <c r="N6" s="149"/>
      <c r="O6" s="149"/>
      <c r="P6" s="149"/>
      <c r="Q6" s="149"/>
      <c r="R6" s="149"/>
      <c r="S6" s="149"/>
      <c r="T6" s="149"/>
      <c r="U6" s="149"/>
      <c r="V6" s="149"/>
      <c r="W6" s="149"/>
      <c r="X6" s="149"/>
      <c r="Y6" s="149"/>
      <c r="Z6" s="149"/>
      <c r="AA6" s="149"/>
      <c r="AB6" s="149"/>
      <c r="AC6" s="149"/>
      <c r="AD6" s="149"/>
      <c r="AE6" s="149"/>
      <c r="AF6" s="149"/>
      <c r="AG6" s="149"/>
      <c r="AH6" s="149"/>
      <c r="AI6" s="149"/>
      <c r="AJ6" s="149"/>
      <c r="AK6" s="149"/>
      <c r="AL6" s="149"/>
      <c r="AM6" s="149"/>
      <c r="AN6" s="149"/>
      <c r="AO6" s="149"/>
      <c r="AP6" s="149"/>
      <c r="AQ6" s="150"/>
    </row>
    <row r="7" spans="1:43" ht="6.75" customHeight="1" x14ac:dyDescent="0.25">
      <c r="A7" s="151"/>
      <c r="B7" s="152"/>
      <c r="C7" s="152"/>
      <c r="D7" s="152"/>
      <c r="E7" s="152"/>
      <c r="F7" s="152"/>
      <c r="G7" s="152"/>
      <c r="H7" s="152"/>
      <c r="I7" s="152"/>
      <c r="J7" s="152"/>
      <c r="K7" s="152"/>
      <c r="L7" s="152"/>
      <c r="M7" s="152"/>
      <c r="N7" s="152"/>
      <c r="O7" s="152"/>
      <c r="P7" s="152"/>
      <c r="Q7" s="152"/>
      <c r="R7" s="152"/>
      <c r="S7" s="152"/>
      <c r="T7" s="152"/>
      <c r="U7" s="152"/>
      <c r="V7" s="152"/>
      <c r="W7" s="152"/>
      <c r="X7" s="152"/>
      <c r="Y7" s="152"/>
      <c r="Z7" s="152"/>
      <c r="AA7" s="152"/>
      <c r="AB7" s="152"/>
      <c r="AC7" s="152"/>
      <c r="AD7" s="152"/>
      <c r="AE7" s="152"/>
      <c r="AF7" s="152"/>
      <c r="AG7" s="152"/>
      <c r="AH7" s="152"/>
      <c r="AI7" s="152"/>
      <c r="AJ7" s="152"/>
      <c r="AK7" s="152"/>
      <c r="AL7" s="152"/>
      <c r="AM7" s="152"/>
      <c r="AN7" s="152"/>
      <c r="AO7" s="152"/>
      <c r="AP7" s="152"/>
      <c r="AQ7" s="153"/>
    </row>
    <row r="8" spans="1:43" ht="75" x14ac:dyDescent="0.25">
      <c r="A8" s="29" t="s">
        <v>0</v>
      </c>
      <c r="B8" s="27" t="s">
        <v>27</v>
      </c>
      <c r="C8" s="30" t="s">
        <v>8</v>
      </c>
      <c r="D8" s="30" t="s">
        <v>9</v>
      </c>
      <c r="E8" s="30" t="s">
        <v>10</v>
      </c>
      <c r="F8" s="30" t="s">
        <v>11</v>
      </c>
      <c r="G8" s="30" t="s">
        <v>4</v>
      </c>
      <c r="H8" s="31" t="s">
        <v>46</v>
      </c>
      <c r="I8" s="30" t="s">
        <v>5</v>
      </c>
      <c r="J8" s="30" t="s">
        <v>47</v>
      </c>
      <c r="K8" s="31" t="s">
        <v>151</v>
      </c>
      <c r="L8" s="31" t="s">
        <v>13</v>
      </c>
      <c r="M8" s="31" t="s">
        <v>16</v>
      </c>
      <c r="N8" s="31" t="s">
        <v>14</v>
      </c>
      <c r="O8" s="31" t="s">
        <v>15</v>
      </c>
      <c r="P8" s="31" t="s">
        <v>63</v>
      </c>
      <c r="Q8" s="31" t="s">
        <v>64</v>
      </c>
      <c r="R8" s="31" t="s">
        <v>66</v>
      </c>
      <c r="S8" s="31" t="s">
        <v>67</v>
      </c>
      <c r="T8" s="31" t="s">
        <v>68</v>
      </c>
      <c r="U8" s="31" t="s">
        <v>69</v>
      </c>
      <c r="V8" s="31" t="s">
        <v>70</v>
      </c>
      <c r="W8" s="31" t="s">
        <v>71</v>
      </c>
      <c r="X8" s="31" t="s">
        <v>21</v>
      </c>
      <c r="Y8" s="31" t="s">
        <v>22</v>
      </c>
      <c r="Z8" s="31" t="s">
        <v>83</v>
      </c>
      <c r="AA8" s="31" t="s">
        <v>51</v>
      </c>
      <c r="AB8" s="31" t="s">
        <v>52</v>
      </c>
      <c r="AC8" s="31" t="s">
        <v>76</v>
      </c>
      <c r="AD8" s="31" t="s">
        <v>48</v>
      </c>
      <c r="AE8" s="31" t="s">
        <v>50</v>
      </c>
      <c r="AF8" s="31" t="s">
        <v>58</v>
      </c>
      <c r="AG8" s="41" t="s">
        <v>59</v>
      </c>
      <c r="AH8" s="41" t="s">
        <v>54</v>
      </c>
      <c r="AI8" s="41" t="s">
        <v>53</v>
      </c>
      <c r="AJ8" s="41" t="s">
        <v>179</v>
      </c>
      <c r="AK8" s="41" t="s">
        <v>60</v>
      </c>
      <c r="AL8" s="41" t="s">
        <v>80</v>
      </c>
      <c r="AM8" s="41" t="s">
        <v>72</v>
      </c>
      <c r="AN8" s="41" t="s">
        <v>73</v>
      </c>
      <c r="AO8" s="41" t="s">
        <v>74</v>
      </c>
      <c r="AP8" s="41" t="s">
        <v>61</v>
      </c>
      <c r="AQ8" s="32" t="s">
        <v>23</v>
      </c>
    </row>
    <row r="9" spans="1:43" ht="36.75" customHeight="1" x14ac:dyDescent="0.25">
      <c r="A9" s="157" t="s">
        <v>24</v>
      </c>
      <c r="B9" s="158"/>
      <c r="C9" s="158"/>
      <c r="D9" s="158"/>
      <c r="E9" s="158"/>
      <c r="F9" s="158"/>
      <c r="G9" s="158"/>
      <c r="H9" s="158"/>
      <c r="I9" s="158"/>
      <c r="J9" s="158"/>
      <c r="K9" s="158"/>
      <c r="L9" s="158"/>
      <c r="M9" s="158"/>
      <c r="N9" s="158"/>
      <c r="O9" s="158"/>
      <c r="P9" s="158"/>
      <c r="Q9" s="158"/>
      <c r="R9" s="158"/>
      <c r="S9" s="158"/>
      <c r="T9" s="158"/>
      <c r="U9" s="158"/>
      <c r="V9" s="158"/>
      <c r="W9" s="158"/>
      <c r="X9" s="158"/>
      <c r="Y9" s="158"/>
      <c r="Z9" s="158"/>
      <c r="AA9" s="158"/>
      <c r="AB9" s="158"/>
      <c r="AC9" s="158"/>
      <c r="AD9" s="158"/>
      <c r="AE9" s="158"/>
      <c r="AF9" s="158"/>
      <c r="AG9" s="158"/>
      <c r="AH9" s="158"/>
      <c r="AI9" s="158"/>
      <c r="AJ9" s="158"/>
      <c r="AK9" s="158"/>
      <c r="AL9" s="158"/>
      <c r="AM9" s="158"/>
      <c r="AN9" s="158"/>
      <c r="AO9" s="158"/>
      <c r="AP9" s="158"/>
      <c r="AQ9" s="158"/>
    </row>
    <row r="10" spans="1:43" ht="47.25" customHeight="1" x14ac:dyDescent="0.25">
      <c r="A10" s="163" t="s">
        <v>180</v>
      </c>
      <c r="B10" s="164"/>
      <c r="C10" s="46">
        <f>SUMIFS('Ajustement inventaire'!F$7:F$452,'Ajustement inventaire'!Ajouter,'Noms des TRP &amp; Partenariat'!$A$4)</f>
        <v>0</v>
      </c>
      <c r="D10" s="46">
        <f>SUMIFS('Ajustement inventaire'!G$7:G$452,'Ajustement inventaire'!Ajouter,'Noms des TRP &amp; Partenariat'!$A$4)</f>
        <v>0</v>
      </c>
      <c r="E10" s="46">
        <f>SUMIFS('Ajustement inventaire'!H$7:H$452,'Ajustement inventaire'!Ajouter,'Noms des TRP &amp; Partenariat'!$A$4)</f>
        <v>0</v>
      </c>
      <c r="F10" s="46">
        <f>SUMIFS('Ajustement inventaire'!I$7:I$452,'Ajustement inventaire'!Ajouter,'Noms des TRP &amp; Partenariat'!$A$4)</f>
        <v>0</v>
      </c>
      <c r="G10" s="46">
        <f>SUMIFS('Ajustement inventaire'!J$7:J$452,'Ajustement inventaire'!Ajouter,'Noms des TRP &amp; Partenariat'!$A$4)</f>
        <v>0</v>
      </c>
      <c r="H10" s="46">
        <f>SUMIFS('Ajustement inventaire'!K$7:K$452,'Ajustement inventaire'!Ajouter,'Noms des TRP &amp; Partenariat'!$A$4)</f>
        <v>0</v>
      </c>
      <c r="I10" s="46">
        <f>SUMIFS('Ajustement inventaire'!L$7:L$452,'Ajustement inventaire'!Ajouter,'Noms des TRP &amp; Partenariat'!$A$4)</f>
        <v>0</v>
      </c>
      <c r="J10" s="46">
        <f>SUMIFS('Ajustement inventaire'!M$7:M$452,'Ajustement inventaire'!Ajouter,'Noms des TRP &amp; Partenariat'!$A$4)</f>
        <v>0</v>
      </c>
      <c r="K10" s="46">
        <f>SUMIFS('Ajustement inventaire'!N$7:N$452,'Ajustement inventaire'!Ajouter,'Noms des TRP &amp; Partenariat'!$A$4)</f>
        <v>0</v>
      </c>
      <c r="L10" s="46">
        <f>SUMIFS('Ajustement inventaire'!O$7:O$452,'Ajustement inventaire'!Ajouter,'Noms des TRP &amp; Partenariat'!$A$4)</f>
        <v>0</v>
      </c>
      <c r="M10" s="46">
        <f>SUMIFS('Ajustement inventaire'!P$7:P$452,'Ajustement inventaire'!Ajouter,'Noms des TRP &amp; Partenariat'!$A$4)</f>
        <v>0</v>
      </c>
      <c r="N10" s="46">
        <f>SUMIFS('Ajustement inventaire'!Q$7:Q$452,'Ajustement inventaire'!Ajouter,'Noms des TRP &amp; Partenariat'!$A$4)</f>
        <v>0</v>
      </c>
      <c r="O10" s="46">
        <f>SUMIFS('Ajustement inventaire'!R$7:R$452,'Ajustement inventaire'!Ajouter,'Noms des TRP &amp; Partenariat'!$A$4)</f>
        <v>0</v>
      </c>
      <c r="P10" s="46">
        <f>SUMIFS('Ajustement inventaire'!S$7:S$452,'Ajustement inventaire'!Ajouter,'Noms des TRP &amp; Partenariat'!$A$4)</f>
        <v>0</v>
      </c>
      <c r="Q10" s="46">
        <f>SUMIFS('Ajustement inventaire'!T$7:T$452,'Ajustement inventaire'!Ajouter,'Noms des TRP &amp; Partenariat'!$A$4)</f>
        <v>0</v>
      </c>
      <c r="R10" s="46">
        <f>SUMIFS('Ajustement inventaire'!U$7:U$452,'Ajustement inventaire'!Ajouter,'Noms des TRP &amp; Partenariat'!$A$4)</f>
        <v>0</v>
      </c>
      <c r="S10" s="46"/>
      <c r="T10" s="46"/>
      <c r="U10" s="46"/>
      <c r="V10" s="46"/>
      <c r="W10" s="46"/>
      <c r="X10" s="46">
        <f>SUMIFS('Ajustement inventaire'!W$7:W$452,'Ajustement inventaire'!Ajouter,'Noms des TRP &amp; Partenariat'!$A$4)</f>
        <v>0</v>
      </c>
      <c r="Y10" s="46">
        <f>SUMIFS('Ajustement inventaire'!X$7:X$452,'Ajustement inventaire'!Ajouter,'Noms des TRP &amp; Partenariat'!$A$4)</f>
        <v>0</v>
      </c>
      <c r="Z10" s="46"/>
      <c r="AA10" s="46">
        <f>SUMIFS('Ajustement inventaire'!Y$7:Y$452,'Ajustement inventaire'!Ajouter,'Noms des TRP &amp; Partenariat'!$A$4)</f>
        <v>0</v>
      </c>
      <c r="AB10" s="46">
        <f>SUMIFS('Ajustement inventaire'!Z$7:Z$452,'Ajustement inventaire'!Ajouter,'Noms des TRP &amp; Partenariat'!$A$4)</f>
        <v>0</v>
      </c>
      <c r="AC10" s="46"/>
      <c r="AD10" s="46">
        <f>SUMIFS('Ajustement inventaire'!AA$7:AA$452,'Ajustement inventaire'!Ajouter,'Noms des TRP &amp; Partenariat'!$A$4)</f>
        <v>0</v>
      </c>
      <c r="AE10" s="46"/>
      <c r="AF10" s="46">
        <f>SUMIFS('Ajustement inventaire'!AB$7:AB$452,'Ajustement inventaire'!Ajouter,'Noms des TRP &amp; Partenariat'!$A$4)</f>
        <v>0</v>
      </c>
      <c r="AG10" s="46">
        <f>SUMIFS('Ajustement inventaire'!AC$7:AC$452,'Ajustement inventaire'!Ajouter,'Noms des TRP &amp; Partenariat'!$A$4)</f>
        <v>0</v>
      </c>
      <c r="AH10" s="46">
        <f>SUMIFS('Ajustement inventaire'!AD$7:AD$452,'Ajustement inventaire'!Ajouter,'Noms des TRP &amp; Partenariat'!$A$4)</f>
        <v>0</v>
      </c>
      <c r="AI10" s="46">
        <f>SUMIFS('Ajustement inventaire'!AE$7:AE$452,'Ajustement inventaire'!Ajouter,'Noms des TRP &amp; Partenariat'!$A$4)</f>
        <v>0</v>
      </c>
      <c r="AJ10" s="46"/>
      <c r="AK10" s="46">
        <f>SUMIFS('Ajustement inventaire'!AF$7:AF$452,'Ajustement inventaire'!Ajouter,'Noms des TRP &amp; Partenariat'!$A$4)</f>
        <v>0</v>
      </c>
      <c r="AL10" s="46">
        <f>SUMIFS('Ajustement inventaire'!AG$7:AG$452,'Ajustement inventaire'!Ajouter,'Noms des TRP &amp; Partenariat'!$A$4)</f>
        <v>0</v>
      </c>
      <c r="AM10" s="46">
        <f>SUMIFS('Ajustement inventaire'!AH$7:AH$452,'Ajustement inventaire'!Ajouter,'Noms des TRP &amp; Partenariat'!$A$4)</f>
        <v>0</v>
      </c>
      <c r="AN10" s="46">
        <f>SUMIFS('Ajustement inventaire'!AI$7:AI$452,'Ajustement inventaire'!Ajouter,'Noms des TRP &amp; Partenariat'!$A$4)</f>
        <v>0</v>
      </c>
      <c r="AO10" s="46">
        <f>SUMIFS('Ajustement inventaire'!AJ$7:AJ$452,'Ajustement inventaire'!Ajouter,'Noms des TRP &amp; Partenariat'!$A$4)</f>
        <v>0</v>
      </c>
      <c r="AP10" s="46"/>
      <c r="AQ10" s="13"/>
    </row>
    <row r="11" spans="1:43" ht="21" x14ac:dyDescent="0.25">
      <c r="A11" s="11"/>
      <c r="B11" s="12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13"/>
    </row>
    <row r="12" spans="1:43" ht="21" x14ac:dyDescent="0.25">
      <c r="A12" s="11"/>
      <c r="B12" s="12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13"/>
    </row>
    <row r="13" spans="1:43" ht="21" x14ac:dyDescent="0.25">
      <c r="A13" s="11"/>
      <c r="B13" s="12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13"/>
    </row>
    <row r="14" spans="1:43" ht="21" x14ac:dyDescent="0.25">
      <c r="A14" s="11"/>
      <c r="B14" s="12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13"/>
    </row>
    <row r="15" spans="1:43" ht="21" x14ac:dyDescent="0.25">
      <c r="A15" s="11"/>
      <c r="B15" s="12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6"/>
      <c r="AO15" s="46"/>
      <c r="AP15" s="46"/>
      <c r="AQ15" s="13"/>
    </row>
    <row r="16" spans="1:43" ht="21" x14ac:dyDescent="0.25">
      <c r="A16" s="11"/>
      <c r="B16" s="12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13"/>
    </row>
    <row r="17" spans="1:43" ht="21" x14ac:dyDescent="0.25">
      <c r="A17" s="11"/>
      <c r="B17" s="12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13"/>
    </row>
    <row r="18" spans="1:43" ht="21" x14ac:dyDescent="0.25">
      <c r="A18" s="11"/>
      <c r="B18" s="12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13"/>
    </row>
    <row r="19" spans="1:43" ht="21" x14ac:dyDescent="0.25">
      <c r="A19" s="11"/>
      <c r="B19" s="12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13"/>
    </row>
    <row r="20" spans="1:43" ht="21" x14ac:dyDescent="0.25">
      <c r="A20" s="11"/>
      <c r="B20" s="12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13"/>
    </row>
    <row r="21" spans="1:43" ht="21" x14ac:dyDescent="0.25">
      <c r="A21" s="11"/>
      <c r="B21" s="12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13"/>
    </row>
    <row r="22" spans="1:43" ht="21" x14ac:dyDescent="0.25">
      <c r="A22" s="11"/>
      <c r="B22" s="12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13"/>
    </row>
    <row r="23" spans="1:43" ht="21" x14ac:dyDescent="0.25">
      <c r="A23" s="11"/>
      <c r="B23" s="12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13"/>
    </row>
    <row r="24" spans="1:43" ht="21" x14ac:dyDescent="0.25">
      <c r="A24" s="11"/>
      <c r="B24" s="12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13"/>
    </row>
    <row r="25" spans="1:43" ht="21" x14ac:dyDescent="0.25">
      <c r="A25" s="11"/>
      <c r="B25" s="12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13"/>
    </row>
    <row r="26" spans="1:43" ht="21" x14ac:dyDescent="0.25">
      <c r="A26" s="11"/>
      <c r="B26" s="12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13"/>
    </row>
    <row r="27" spans="1:43" ht="21" x14ac:dyDescent="0.25">
      <c r="A27" s="11"/>
      <c r="B27" s="12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13"/>
    </row>
    <row r="28" spans="1:43" ht="21" x14ac:dyDescent="0.25">
      <c r="A28" s="11"/>
      <c r="B28" s="12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6"/>
      <c r="AJ28" s="46"/>
      <c r="AK28" s="46"/>
      <c r="AL28" s="46"/>
      <c r="AM28" s="46"/>
      <c r="AN28" s="46"/>
      <c r="AO28" s="46"/>
      <c r="AP28" s="46"/>
      <c r="AQ28" s="13"/>
    </row>
    <row r="29" spans="1:43" ht="21" x14ac:dyDescent="0.25">
      <c r="A29" s="11"/>
      <c r="B29" s="12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46"/>
      <c r="AL29" s="46"/>
      <c r="AM29" s="46"/>
      <c r="AN29" s="46"/>
      <c r="AO29" s="46"/>
      <c r="AP29" s="46"/>
      <c r="AQ29" s="13"/>
    </row>
    <row r="30" spans="1:43" ht="21" x14ac:dyDescent="0.25">
      <c r="A30" s="11"/>
      <c r="B30" s="12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6"/>
      <c r="AJ30" s="46"/>
      <c r="AK30" s="46"/>
      <c r="AL30" s="46"/>
      <c r="AM30" s="46"/>
      <c r="AN30" s="46"/>
      <c r="AO30" s="46"/>
      <c r="AP30" s="46"/>
      <c r="AQ30" s="13"/>
    </row>
    <row r="31" spans="1:43" ht="21" x14ac:dyDescent="0.25">
      <c r="A31" s="11"/>
      <c r="B31" s="12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6"/>
      <c r="AM31" s="46"/>
      <c r="AN31" s="46"/>
      <c r="AO31" s="46"/>
      <c r="AP31" s="46"/>
      <c r="AQ31" s="13"/>
    </row>
    <row r="32" spans="1:43" ht="21" x14ac:dyDescent="0.25">
      <c r="A32" s="11"/>
      <c r="B32" s="12"/>
      <c r="C32" s="46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6"/>
      <c r="AL32" s="46"/>
      <c r="AM32" s="46"/>
      <c r="AN32" s="46"/>
      <c r="AO32" s="46"/>
      <c r="AP32" s="46"/>
      <c r="AQ32" s="13"/>
    </row>
    <row r="33" spans="1:43" ht="21" x14ac:dyDescent="0.25">
      <c r="A33" s="11"/>
      <c r="B33" s="12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6"/>
      <c r="AM33" s="46"/>
      <c r="AN33" s="46"/>
      <c r="AO33" s="46"/>
      <c r="AP33" s="46"/>
      <c r="AQ33" s="13"/>
    </row>
    <row r="34" spans="1:43" ht="21" x14ac:dyDescent="0.25">
      <c r="A34" s="11"/>
      <c r="B34" s="12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13"/>
    </row>
    <row r="35" spans="1:43" ht="21" x14ac:dyDescent="0.25">
      <c r="A35" s="11"/>
      <c r="B35" s="12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6"/>
      <c r="AL35" s="46"/>
      <c r="AM35" s="46"/>
      <c r="AN35" s="46"/>
      <c r="AO35" s="46"/>
      <c r="AP35" s="46"/>
      <c r="AQ35" s="13"/>
    </row>
    <row r="36" spans="1:43" ht="21" x14ac:dyDescent="0.25">
      <c r="A36" s="11"/>
      <c r="B36" s="12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13"/>
    </row>
    <row r="37" spans="1:43" ht="21" x14ac:dyDescent="0.25">
      <c r="A37" s="11"/>
      <c r="B37" s="12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  <c r="AQ37" s="13"/>
    </row>
    <row r="38" spans="1:43" ht="21" x14ac:dyDescent="0.25">
      <c r="A38" s="11"/>
      <c r="B38" s="12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13"/>
    </row>
    <row r="39" spans="1:43" ht="21" x14ac:dyDescent="0.25">
      <c r="A39" s="11"/>
      <c r="B39" s="12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  <c r="AQ39" s="13"/>
    </row>
    <row r="40" spans="1:43" ht="21" x14ac:dyDescent="0.25">
      <c r="A40" s="11"/>
      <c r="B40" s="12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13"/>
    </row>
    <row r="41" spans="1:43" ht="21" x14ac:dyDescent="0.25">
      <c r="A41" s="11"/>
      <c r="B41" s="12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46"/>
      <c r="AH41" s="46"/>
      <c r="AI41" s="46"/>
      <c r="AJ41" s="46"/>
      <c r="AK41" s="46"/>
      <c r="AL41" s="46"/>
      <c r="AM41" s="46"/>
      <c r="AN41" s="46"/>
      <c r="AO41" s="46"/>
      <c r="AP41" s="46"/>
      <c r="AQ41" s="13"/>
    </row>
    <row r="42" spans="1:43" ht="21" x14ac:dyDescent="0.25">
      <c r="A42" s="11"/>
      <c r="B42" s="12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13"/>
    </row>
    <row r="43" spans="1:43" ht="21" x14ac:dyDescent="0.25">
      <c r="A43" s="11"/>
      <c r="B43" s="12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13"/>
    </row>
    <row r="44" spans="1:43" ht="21" x14ac:dyDescent="0.25">
      <c r="A44" s="11"/>
      <c r="B44" s="12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13"/>
    </row>
    <row r="45" spans="1:43" ht="21" x14ac:dyDescent="0.25">
      <c r="A45" s="11"/>
      <c r="B45" s="12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46"/>
      <c r="AM45" s="46"/>
      <c r="AN45" s="46"/>
      <c r="AO45" s="46"/>
      <c r="AP45" s="46"/>
      <c r="AQ45" s="13"/>
    </row>
    <row r="46" spans="1:43" ht="21" x14ac:dyDescent="0.25">
      <c r="A46" s="11"/>
      <c r="B46" s="12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13"/>
    </row>
    <row r="47" spans="1:43" ht="21" x14ac:dyDescent="0.25">
      <c r="A47" s="11"/>
      <c r="B47" s="12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6"/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13"/>
    </row>
    <row r="48" spans="1:43" ht="21" x14ac:dyDescent="0.25">
      <c r="A48" s="11"/>
      <c r="B48" s="12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13"/>
    </row>
    <row r="49" spans="1:43" ht="21" x14ac:dyDescent="0.25">
      <c r="A49" s="11"/>
      <c r="B49" s="12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6"/>
      <c r="AB49" s="46"/>
      <c r="AC49" s="46"/>
      <c r="AD49" s="46"/>
      <c r="AE49" s="46"/>
      <c r="AF49" s="46"/>
      <c r="AG49" s="46"/>
      <c r="AH49" s="46"/>
      <c r="AI49" s="46"/>
      <c r="AJ49" s="46"/>
      <c r="AK49" s="46"/>
      <c r="AL49" s="46"/>
      <c r="AM49" s="46"/>
      <c r="AN49" s="46"/>
      <c r="AO49" s="46"/>
      <c r="AP49" s="46"/>
      <c r="AQ49" s="13"/>
    </row>
    <row r="50" spans="1:43" ht="21" x14ac:dyDescent="0.25">
      <c r="A50" s="11"/>
      <c r="B50" s="12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13"/>
    </row>
    <row r="51" spans="1:43" ht="21" x14ac:dyDescent="0.25">
      <c r="A51" s="11"/>
      <c r="B51" s="12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46"/>
      <c r="AB51" s="46"/>
      <c r="AC51" s="46"/>
      <c r="AD51" s="46"/>
      <c r="AE51" s="46"/>
      <c r="AF51" s="46"/>
      <c r="AG51" s="46"/>
      <c r="AH51" s="46"/>
      <c r="AI51" s="46"/>
      <c r="AJ51" s="46"/>
      <c r="AK51" s="46"/>
      <c r="AL51" s="46"/>
      <c r="AM51" s="46"/>
      <c r="AN51" s="46"/>
      <c r="AO51" s="46"/>
      <c r="AP51" s="46"/>
      <c r="AQ51" s="13"/>
    </row>
    <row r="52" spans="1:43" ht="21" x14ac:dyDescent="0.25">
      <c r="A52" s="11"/>
      <c r="B52" s="12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13"/>
    </row>
    <row r="53" spans="1:43" ht="21" x14ac:dyDescent="0.25">
      <c r="A53" s="11"/>
      <c r="B53" s="12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13"/>
    </row>
    <row r="54" spans="1:43" ht="21" x14ac:dyDescent="0.25">
      <c r="A54" s="11"/>
      <c r="B54" s="12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13"/>
    </row>
    <row r="55" spans="1:43" ht="21" x14ac:dyDescent="0.25">
      <c r="A55" s="11"/>
      <c r="B55" s="12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6"/>
      <c r="AQ55" s="13"/>
    </row>
    <row r="56" spans="1:43" ht="21" x14ac:dyDescent="0.25">
      <c r="A56" s="11"/>
      <c r="B56" s="12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13"/>
    </row>
    <row r="57" spans="1:43" ht="21" x14ac:dyDescent="0.25">
      <c r="A57" s="11"/>
      <c r="B57" s="12"/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/>
      <c r="AC57" s="46"/>
      <c r="AD57" s="46"/>
      <c r="AE57" s="46"/>
      <c r="AF57" s="46"/>
      <c r="AG57" s="46"/>
      <c r="AH57" s="46"/>
      <c r="AI57" s="46"/>
      <c r="AJ57" s="46"/>
      <c r="AK57" s="46"/>
      <c r="AL57" s="46"/>
      <c r="AM57" s="46"/>
      <c r="AN57" s="46"/>
      <c r="AO57" s="46"/>
      <c r="AP57" s="46"/>
      <c r="AQ57" s="13"/>
    </row>
    <row r="58" spans="1:43" ht="21" x14ac:dyDescent="0.25">
      <c r="A58" s="11"/>
      <c r="B58" s="12"/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6"/>
      <c r="AN58" s="46"/>
      <c r="AO58" s="46"/>
      <c r="AP58" s="46"/>
      <c r="AQ58" s="13"/>
    </row>
    <row r="59" spans="1:43" ht="21" x14ac:dyDescent="0.25">
      <c r="A59" s="11"/>
      <c r="B59" s="12"/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/>
      <c r="AC59" s="46"/>
      <c r="AD59" s="46"/>
      <c r="AE59" s="46"/>
      <c r="AF59" s="46"/>
      <c r="AG59" s="46"/>
      <c r="AH59" s="46"/>
      <c r="AI59" s="46"/>
      <c r="AJ59" s="46"/>
      <c r="AK59" s="46"/>
      <c r="AL59" s="46"/>
      <c r="AM59" s="46"/>
      <c r="AN59" s="46"/>
      <c r="AO59" s="46"/>
      <c r="AP59" s="46"/>
      <c r="AQ59" s="13"/>
    </row>
    <row r="60" spans="1:43" ht="21" x14ac:dyDescent="0.25">
      <c r="A60" s="11"/>
      <c r="B60" s="12"/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/>
      <c r="AC60" s="46"/>
      <c r="AD60" s="46"/>
      <c r="AE60" s="46"/>
      <c r="AF60" s="46"/>
      <c r="AG60" s="46"/>
      <c r="AH60" s="46"/>
      <c r="AI60" s="46"/>
      <c r="AJ60" s="46"/>
      <c r="AK60" s="46"/>
      <c r="AL60" s="46"/>
      <c r="AM60" s="46"/>
      <c r="AN60" s="46"/>
      <c r="AO60" s="46"/>
      <c r="AP60" s="46"/>
      <c r="AQ60" s="13"/>
    </row>
    <row r="61" spans="1:43" ht="21" x14ac:dyDescent="0.25">
      <c r="A61" s="11"/>
      <c r="B61" s="12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Q61" s="13"/>
    </row>
    <row r="62" spans="1:43" ht="21" x14ac:dyDescent="0.25">
      <c r="A62" s="11"/>
      <c r="B62" s="12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6"/>
      <c r="AB62" s="46"/>
      <c r="AC62" s="46"/>
      <c r="AD62" s="46"/>
      <c r="AE62" s="46"/>
      <c r="AF62" s="46"/>
      <c r="AG62" s="46"/>
      <c r="AH62" s="46"/>
      <c r="AI62" s="46"/>
      <c r="AJ62" s="46"/>
      <c r="AK62" s="46"/>
      <c r="AL62" s="46"/>
      <c r="AM62" s="46"/>
      <c r="AN62" s="46"/>
      <c r="AO62" s="46"/>
      <c r="AP62" s="46"/>
      <c r="AQ62" s="13"/>
    </row>
    <row r="63" spans="1:43" ht="21" x14ac:dyDescent="0.25">
      <c r="A63" s="11"/>
      <c r="B63" s="12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46"/>
      <c r="AB63" s="46"/>
      <c r="AC63" s="46"/>
      <c r="AD63" s="46"/>
      <c r="AE63" s="46"/>
      <c r="AF63" s="46"/>
      <c r="AG63" s="46"/>
      <c r="AH63" s="46"/>
      <c r="AI63" s="46"/>
      <c r="AJ63" s="46"/>
      <c r="AK63" s="46"/>
      <c r="AL63" s="46"/>
      <c r="AM63" s="46"/>
      <c r="AN63" s="46"/>
      <c r="AO63" s="46"/>
      <c r="AP63" s="46"/>
      <c r="AQ63" s="13"/>
    </row>
    <row r="64" spans="1:43" ht="21" x14ac:dyDescent="0.25">
      <c r="A64" s="11"/>
      <c r="B64" s="12"/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6"/>
      <c r="AJ64" s="46"/>
      <c r="AK64" s="46"/>
      <c r="AL64" s="46"/>
      <c r="AM64" s="46"/>
      <c r="AN64" s="46"/>
      <c r="AO64" s="46"/>
      <c r="AP64" s="46"/>
      <c r="AQ64" s="13"/>
    </row>
    <row r="65" spans="1:43" ht="21" x14ac:dyDescent="0.25">
      <c r="A65" s="11"/>
      <c r="B65" s="12"/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  <c r="AB65" s="46"/>
      <c r="AC65" s="46"/>
      <c r="AD65" s="46"/>
      <c r="AE65" s="46"/>
      <c r="AF65" s="46"/>
      <c r="AG65" s="46"/>
      <c r="AH65" s="46"/>
      <c r="AI65" s="46"/>
      <c r="AJ65" s="46"/>
      <c r="AK65" s="46"/>
      <c r="AL65" s="46"/>
      <c r="AM65" s="46"/>
      <c r="AN65" s="46"/>
      <c r="AO65" s="46"/>
      <c r="AP65" s="46"/>
      <c r="AQ65" s="13"/>
    </row>
    <row r="66" spans="1:43" ht="21" x14ac:dyDescent="0.25">
      <c r="A66" s="11"/>
      <c r="B66" s="12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6"/>
      <c r="AB66" s="46"/>
      <c r="AC66" s="46"/>
      <c r="AD66" s="46"/>
      <c r="AE66" s="46"/>
      <c r="AF66" s="46"/>
      <c r="AG66" s="46"/>
      <c r="AH66" s="46"/>
      <c r="AI66" s="46"/>
      <c r="AJ66" s="46"/>
      <c r="AK66" s="46"/>
      <c r="AL66" s="46"/>
      <c r="AM66" s="46"/>
      <c r="AN66" s="46"/>
      <c r="AO66" s="46"/>
      <c r="AP66" s="46"/>
      <c r="AQ66" s="13"/>
    </row>
    <row r="67" spans="1:43" ht="21" x14ac:dyDescent="0.25">
      <c r="A67" s="11"/>
      <c r="B67" s="12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6"/>
      <c r="AB67" s="46"/>
      <c r="AC67" s="46"/>
      <c r="AD67" s="46"/>
      <c r="AE67" s="46"/>
      <c r="AF67" s="46"/>
      <c r="AG67" s="46"/>
      <c r="AH67" s="46"/>
      <c r="AI67" s="46"/>
      <c r="AJ67" s="46"/>
      <c r="AK67" s="46"/>
      <c r="AL67" s="46"/>
      <c r="AM67" s="46"/>
      <c r="AN67" s="46"/>
      <c r="AO67" s="46"/>
      <c r="AP67" s="46"/>
      <c r="AQ67" s="13"/>
    </row>
    <row r="68" spans="1:43" ht="21" x14ac:dyDescent="0.25">
      <c r="A68" s="11"/>
      <c r="B68" s="12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/>
      <c r="AC68" s="46"/>
      <c r="AD68" s="46"/>
      <c r="AE68" s="46"/>
      <c r="AF68" s="46"/>
      <c r="AG68" s="46"/>
      <c r="AH68" s="46"/>
      <c r="AI68" s="46"/>
      <c r="AJ68" s="46"/>
      <c r="AK68" s="46"/>
      <c r="AL68" s="46"/>
      <c r="AM68" s="46"/>
      <c r="AN68" s="46"/>
      <c r="AO68" s="46"/>
      <c r="AP68" s="46"/>
      <c r="AQ68" s="13"/>
    </row>
    <row r="69" spans="1:43" ht="21" x14ac:dyDescent="0.25">
      <c r="A69" s="11"/>
      <c r="B69" s="12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6"/>
      <c r="AL69" s="46"/>
      <c r="AM69" s="46"/>
      <c r="AN69" s="46"/>
      <c r="AO69" s="46"/>
      <c r="AP69" s="46"/>
      <c r="AQ69" s="13"/>
    </row>
    <row r="70" spans="1:43" ht="21" x14ac:dyDescent="0.25">
      <c r="A70" s="11"/>
      <c r="B70" s="12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46"/>
      <c r="AB70" s="46"/>
      <c r="AC70" s="46"/>
      <c r="AD70" s="46"/>
      <c r="AE70" s="46"/>
      <c r="AF70" s="46"/>
      <c r="AG70" s="46"/>
      <c r="AH70" s="46"/>
      <c r="AI70" s="46"/>
      <c r="AJ70" s="46"/>
      <c r="AK70" s="46"/>
      <c r="AL70" s="46"/>
      <c r="AM70" s="46"/>
      <c r="AN70" s="46"/>
      <c r="AO70" s="46"/>
      <c r="AP70" s="46"/>
      <c r="AQ70" s="13"/>
    </row>
    <row r="71" spans="1:43" ht="21" x14ac:dyDescent="0.25">
      <c r="A71" s="11"/>
      <c r="B71" s="12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46"/>
      <c r="AE71" s="46"/>
      <c r="AF71" s="46"/>
      <c r="AG71" s="46"/>
      <c r="AH71" s="46"/>
      <c r="AI71" s="46"/>
      <c r="AJ71" s="46"/>
      <c r="AK71" s="46"/>
      <c r="AL71" s="46"/>
      <c r="AM71" s="46"/>
      <c r="AN71" s="46"/>
      <c r="AO71" s="46"/>
      <c r="AP71" s="46"/>
      <c r="AQ71" s="13"/>
    </row>
    <row r="72" spans="1:43" ht="21" x14ac:dyDescent="0.25">
      <c r="A72" s="11"/>
      <c r="B72" s="12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/>
      <c r="AC72" s="46"/>
      <c r="AD72" s="46"/>
      <c r="AE72" s="46"/>
      <c r="AF72" s="46"/>
      <c r="AG72" s="46"/>
      <c r="AH72" s="46"/>
      <c r="AI72" s="46"/>
      <c r="AJ72" s="46"/>
      <c r="AK72" s="46"/>
      <c r="AL72" s="46"/>
      <c r="AM72" s="46"/>
      <c r="AN72" s="46"/>
      <c r="AO72" s="46"/>
      <c r="AP72" s="46"/>
      <c r="AQ72" s="13"/>
    </row>
    <row r="73" spans="1:43" ht="21" x14ac:dyDescent="0.25">
      <c r="A73" s="11"/>
      <c r="B73" s="12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46"/>
      <c r="AK73" s="46"/>
      <c r="AL73" s="46"/>
      <c r="AM73" s="46"/>
      <c r="AN73" s="46"/>
      <c r="AO73" s="46"/>
      <c r="AP73" s="46"/>
      <c r="AQ73" s="13"/>
    </row>
    <row r="74" spans="1:43" ht="21" x14ac:dyDescent="0.25">
      <c r="A74" s="11"/>
      <c r="B74" s="12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6"/>
      <c r="AH74" s="46"/>
      <c r="AI74" s="46"/>
      <c r="AJ74" s="46"/>
      <c r="AK74" s="46"/>
      <c r="AL74" s="46"/>
      <c r="AM74" s="46"/>
      <c r="AN74" s="46"/>
      <c r="AO74" s="46"/>
      <c r="AP74" s="46"/>
      <c r="AQ74" s="13"/>
    </row>
    <row r="75" spans="1:43" ht="21" x14ac:dyDescent="0.25">
      <c r="A75" s="11"/>
      <c r="B75" s="12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6"/>
      <c r="AB75" s="46"/>
      <c r="AC75" s="46"/>
      <c r="AD75" s="46"/>
      <c r="AE75" s="46"/>
      <c r="AF75" s="46"/>
      <c r="AG75" s="46"/>
      <c r="AH75" s="46"/>
      <c r="AI75" s="46"/>
      <c r="AJ75" s="46"/>
      <c r="AK75" s="46"/>
      <c r="AL75" s="46"/>
      <c r="AM75" s="46"/>
      <c r="AN75" s="46"/>
      <c r="AO75" s="46"/>
      <c r="AP75" s="46"/>
      <c r="AQ75" s="13"/>
    </row>
    <row r="76" spans="1:43" ht="21" x14ac:dyDescent="0.25">
      <c r="A76" s="11"/>
      <c r="B76" s="12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6"/>
      <c r="AB76" s="46"/>
      <c r="AC76" s="46"/>
      <c r="AD76" s="46"/>
      <c r="AE76" s="46"/>
      <c r="AF76" s="46"/>
      <c r="AG76" s="46"/>
      <c r="AH76" s="46"/>
      <c r="AI76" s="46"/>
      <c r="AJ76" s="46"/>
      <c r="AK76" s="46"/>
      <c r="AL76" s="46"/>
      <c r="AM76" s="46"/>
      <c r="AN76" s="46"/>
      <c r="AO76" s="46"/>
      <c r="AP76" s="46"/>
      <c r="AQ76" s="13"/>
    </row>
    <row r="77" spans="1:43" ht="21" x14ac:dyDescent="0.25">
      <c r="A77" s="11"/>
      <c r="B77" s="12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6"/>
      <c r="AB77" s="46"/>
      <c r="AC77" s="46"/>
      <c r="AD77" s="46"/>
      <c r="AE77" s="46"/>
      <c r="AF77" s="46"/>
      <c r="AG77" s="46"/>
      <c r="AH77" s="46"/>
      <c r="AI77" s="46"/>
      <c r="AJ77" s="46"/>
      <c r="AK77" s="46"/>
      <c r="AL77" s="46"/>
      <c r="AM77" s="46"/>
      <c r="AN77" s="46"/>
      <c r="AO77" s="46"/>
      <c r="AP77" s="46"/>
      <c r="AQ77" s="13"/>
    </row>
    <row r="78" spans="1:43" ht="21" x14ac:dyDescent="0.25">
      <c r="A78" s="11"/>
      <c r="B78" s="12"/>
      <c r="C78" s="46"/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46"/>
      <c r="AB78" s="46"/>
      <c r="AC78" s="46"/>
      <c r="AD78" s="46"/>
      <c r="AE78" s="46"/>
      <c r="AF78" s="46"/>
      <c r="AG78" s="46"/>
      <c r="AH78" s="46"/>
      <c r="AI78" s="46"/>
      <c r="AJ78" s="46"/>
      <c r="AK78" s="46"/>
      <c r="AL78" s="46"/>
      <c r="AM78" s="46"/>
      <c r="AN78" s="46"/>
      <c r="AO78" s="46"/>
      <c r="AP78" s="46"/>
      <c r="AQ78" s="13"/>
    </row>
    <row r="79" spans="1:43" ht="21" x14ac:dyDescent="0.25">
      <c r="A79" s="11"/>
      <c r="B79" s="12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13"/>
    </row>
    <row r="80" spans="1:43" ht="21" x14ac:dyDescent="0.25">
      <c r="A80" s="11"/>
      <c r="B80" s="12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  <c r="AA80" s="46"/>
      <c r="AB80" s="46"/>
      <c r="AC80" s="46"/>
      <c r="AD80" s="46"/>
      <c r="AE80" s="46"/>
      <c r="AF80" s="46"/>
      <c r="AG80" s="46"/>
      <c r="AH80" s="46"/>
      <c r="AI80" s="46"/>
      <c r="AJ80" s="46"/>
      <c r="AK80" s="46"/>
      <c r="AL80" s="46"/>
      <c r="AM80" s="46"/>
      <c r="AN80" s="46"/>
      <c r="AO80" s="46"/>
      <c r="AP80" s="46"/>
      <c r="AQ80" s="13"/>
    </row>
    <row r="81" spans="1:43" ht="21" x14ac:dyDescent="0.25">
      <c r="A81" s="11"/>
      <c r="B81" s="12"/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13"/>
    </row>
    <row r="82" spans="1:43" ht="21" x14ac:dyDescent="0.25">
      <c r="A82" s="11"/>
      <c r="B82" s="12"/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13"/>
    </row>
    <row r="83" spans="1:43" ht="21" x14ac:dyDescent="0.25">
      <c r="A83" s="11"/>
      <c r="B83" s="12"/>
      <c r="C83" s="46"/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46"/>
      <c r="AO83" s="46"/>
      <c r="AP83" s="46"/>
      <c r="AQ83" s="13"/>
    </row>
    <row r="84" spans="1:43" ht="21" x14ac:dyDescent="0.25">
      <c r="A84" s="11"/>
      <c r="B84" s="12"/>
      <c r="C84" s="46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6"/>
      <c r="AB84" s="46"/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13"/>
    </row>
    <row r="85" spans="1:43" ht="21" x14ac:dyDescent="0.25">
      <c r="A85" s="11"/>
      <c r="B85" s="12"/>
      <c r="C85" s="46"/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6"/>
      <c r="AB85" s="46"/>
      <c r="AC85" s="46"/>
      <c r="AD85" s="46"/>
      <c r="AE85" s="46"/>
      <c r="AF85" s="46"/>
      <c r="AG85" s="46"/>
      <c r="AH85" s="46"/>
      <c r="AI85" s="46"/>
      <c r="AJ85" s="46"/>
      <c r="AK85" s="46"/>
      <c r="AL85" s="46"/>
      <c r="AM85" s="46"/>
      <c r="AN85" s="46"/>
      <c r="AO85" s="46"/>
      <c r="AP85" s="46"/>
      <c r="AQ85" s="13"/>
    </row>
    <row r="86" spans="1:43" ht="21" x14ac:dyDescent="0.25">
      <c r="A86" s="11"/>
      <c r="B86" s="12"/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46"/>
      <c r="AH86" s="46"/>
      <c r="AI86" s="46"/>
      <c r="AJ86" s="46"/>
      <c r="AK86" s="46"/>
      <c r="AL86" s="46"/>
      <c r="AM86" s="46"/>
      <c r="AN86" s="46"/>
      <c r="AO86" s="46"/>
      <c r="AP86" s="46"/>
      <c r="AQ86" s="13"/>
    </row>
    <row r="87" spans="1:43" ht="21" x14ac:dyDescent="0.25">
      <c r="A87" s="11"/>
      <c r="B87" s="12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6"/>
      <c r="AB87" s="46"/>
      <c r="AC87" s="46"/>
      <c r="AD87" s="46"/>
      <c r="AE87" s="46"/>
      <c r="AF87" s="46"/>
      <c r="AG87" s="46"/>
      <c r="AH87" s="46"/>
      <c r="AI87" s="46"/>
      <c r="AJ87" s="46"/>
      <c r="AK87" s="46"/>
      <c r="AL87" s="46"/>
      <c r="AM87" s="46"/>
      <c r="AN87" s="46"/>
      <c r="AO87" s="46"/>
      <c r="AP87" s="46"/>
      <c r="AQ87" s="13"/>
    </row>
    <row r="88" spans="1:43" ht="21" x14ac:dyDescent="0.25">
      <c r="A88" s="11"/>
      <c r="B88" s="12"/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/>
      <c r="AC88" s="46"/>
      <c r="AD88" s="46"/>
      <c r="AE88" s="46"/>
      <c r="AF88" s="46"/>
      <c r="AG88" s="46"/>
      <c r="AH88" s="46"/>
      <c r="AI88" s="46"/>
      <c r="AJ88" s="46"/>
      <c r="AK88" s="46"/>
      <c r="AL88" s="46"/>
      <c r="AM88" s="46"/>
      <c r="AN88" s="46"/>
      <c r="AO88" s="46"/>
      <c r="AP88" s="46"/>
      <c r="AQ88" s="13"/>
    </row>
    <row r="89" spans="1:43" ht="21" x14ac:dyDescent="0.25">
      <c r="A89" s="11"/>
      <c r="B89" s="12"/>
      <c r="C89" s="46"/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13"/>
    </row>
    <row r="90" spans="1:43" ht="21" x14ac:dyDescent="0.25">
      <c r="A90" s="11"/>
      <c r="B90" s="12"/>
      <c r="C90" s="46"/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13"/>
    </row>
    <row r="91" spans="1:43" ht="21" x14ac:dyDescent="0.25">
      <c r="A91" s="11"/>
      <c r="B91" s="12"/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13"/>
    </row>
    <row r="92" spans="1:43" ht="21" x14ac:dyDescent="0.25">
      <c r="A92" s="11"/>
      <c r="B92" s="12"/>
      <c r="C92" s="46"/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6"/>
      <c r="AB92" s="46"/>
      <c r="AC92" s="46"/>
      <c r="AD92" s="46"/>
      <c r="AE92" s="46"/>
      <c r="AF92" s="46"/>
      <c r="AG92" s="46"/>
      <c r="AH92" s="46"/>
      <c r="AI92" s="46"/>
      <c r="AJ92" s="46"/>
      <c r="AK92" s="46"/>
      <c r="AL92" s="46"/>
      <c r="AM92" s="46"/>
      <c r="AN92" s="46"/>
      <c r="AO92" s="46"/>
      <c r="AP92" s="46"/>
      <c r="AQ92" s="13"/>
    </row>
    <row r="93" spans="1:43" ht="21" x14ac:dyDescent="0.25">
      <c r="A93" s="11"/>
      <c r="B93" s="12"/>
      <c r="C93" s="4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6"/>
      <c r="AL93" s="46"/>
      <c r="AM93" s="46"/>
      <c r="AN93" s="46"/>
      <c r="AO93" s="46"/>
      <c r="AP93" s="46"/>
      <c r="AQ93" s="13"/>
    </row>
    <row r="94" spans="1:43" ht="21" x14ac:dyDescent="0.25">
      <c r="A94" s="11"/>
      <c r="B94" s="12"/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  <c r="AA94" s="46"/>
      <c r="AB94" s="46"/>
      <c r="AC94" s="46"/>
      <c r="AD94" s="46"/>
      <c r="AE94" s="46"/>
      <c r="AF94" s="46"/>
      <c r="AG94" s="46"/>
      <c r="AH94" s="46"/>
      <c r="AI94" s="46"/>
      <c r="AJ94" s="46"/>
      <c r="AK94" s="46"/>
      <c r="AL94" s="46"/>
      <c r="AM94" s="46"/>
      <c r="AN94" s="46"/>
      <c r="AO94" s="46"/>
      <c r="AP94" s="46"/>
      <c r="AQ94" s="13"/>
    </row>
    <row r="95" spans="1:43" ht="21" x14ac:dyDescent="0.25">
      <c r="A95" s="11"/>
      <c r="B95" s="12"/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6"/>
      <c r="AL95" s="46"/>
      <c r="AM95" s="46"/>
      <c r="AN95" s="46"/>
      <c r="AO95" s="46"/>
      <c r="AP95" s="46"/>
      <c r="AQ95" s="13"/>
    </row>
    <row r="96" spans="1:43" ht="21" x14ac:dyDescent="0.25">
      <c r="A96" s="11"/>
      <c r="B96" s="12"/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6"/>
      <c r="AB96" s="46"/>
      <c r="AC96" s="46"/>
      <c r="AD96" s="46"/>
      <c r="AE96" s="46"/>
      <c r="AF96" s="46"/>
      <c r="AG96" s="46"/>
      <c r="AH96" s="46"/>
      <c r="AI96" s="46"/>
      <c r="AJ96" s="46"/>
      <c r="AK96" s="46"/>
      <c r="AL96" s="46"/>
      <c r="AM96" s="46"/>
      <c r="AN96" s="46"/>
      <c r="AO96" s="46"/>
      <c r="AP96" s="46"/>
      <c r="AQ96" s="13"/>
    </row>
    <row r="97" spans="1:43" ht="21" x14ac:dyDescent="0.25">
      <c r="A97" s="11"/>
      <c r="B97" s="12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  <c r="AA97" s="46"/>
      <c r="AB97" s="46"/>
      <c r="AC97" s="46"/>
      <c r="AD97" s="46"/>
      <c r="AE97" s="46"/>
      <c r="AF97" s="46"/>
      <c r="AG97" s="46"/>
      <c r="AH97" s="46"/>
      <c r="AI97" s="46"/>
      <c r="AJ97" s="46"/>
      <c r="AK97" s="46"/>
      <c r="AL97" s="46"/>
      <c r="AM97" s="46"/>
      <c r="AN97" s="46"/>
      <c r="AO97" s="46"/>
      <c r="AP97" s="46"/>
      <c r="AQ97" s="13"/>
    </row>
    <row r="98" spans="1:43" ht="21" x14ac:dyDescent="0.25">
      <c r="A98" s="11"/>
      <c r="B98" s="12"/>
      <c r="C98" s="46"/>
      <c r="D98" s="46"/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6"/>
      <c r="AL98" s="46"/>
      <c r="AM98" s="46"/>
      <c r="AN98" s="46"/>
      <c r="AO98" s="46"/>
      <c r="AP98" s="46"/>
      <c r="AQ98" s="13"/>
    </row>
    <row r="99" spans="1:43" ht="21" x14ac:dyDescent="0.25">
      <c r="A99" s="11"/>
      <c r="B99" s="12"/>
      <c r="C99" s="46"/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6"/>
      <c r="AL99" s="46"/>
      <c r="AM99" s="46"/>
      <c r="AN99" s="46"/>
      <c r="AO99" s="46"/>
      <c r="AP99" s="46"/>
      <c r="AQ99" s="13"/>
    </row>
    <row r="100" spans="1:43" ht="21" x14ac:dyDescent="0.25">
      <c r="A100" s="11"/>
      <c r="B100" s="12"/>
      <c r="C100" s="46"/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6"/>
      <c r="AJ100" s="46"/>
      <c r="AK100" s="46"/>
      <c r="AL100" s="46"/>
      <c r="AM100" s="46"/>
      <c r="AN100" s="46"/>
      <c r="AO100" s="46"/>
      <c r="AP100" s="46"/>
      <c r="AQ100" s="13"/>
    </row>
    <row r="101" spans="1:43" ht="21" x14ac:dyDescent="0.25">
      <c r="A101" s="11"/>
      <c r="B101" s="12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46"/>
      <c r="AD101" s="46"/>
      <c r="AE101" s="46"/>
      <c r="AF101" s="46"/>
      <c r="AG101" s="46"/>
      <c r="AH101" s="46"/>
      <c r="AI101" s="46"/>
      <c r="AJ101" s="46"/>
      <c r="AK101" s="46"/>
      <c r="AL101" s="46"/>
      <c r="AM101" s="46"/>
      <c r="AN101" s="46"/>
      <c r="AO101" s="46"/>
      <c r="AP101" s="46"/>
      <c r="AQ101" s="13"/>
    </row>
    <row r="102" spans="1:43" ht="21" x14ac:dyDescent="0.25">
      <c r="A102" s="11"/>
      <c r="B102" s="12"/>
      <c r="C102" s="46"/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6"/>
      <c r="AB102" s="46"/>
      <c r="AC102" s="46"/>
      <c r="AD102" s="46"/>
      <c r="AE102" s="46"/>
      <c r="AF102" s="46"/>
      <c r="AG102" s="46"/>
      <c r="AH102" s="46"/>
      <c r="AI102" s="46"/>
      <c r="AJ102" s="46"/>
      <c r="AK102" s="46"/>
      <c r="AL102" s="46"/>
      <c r="AM102" s="46"/>
      <c r="AN102" s="46"/>
      <c r="AO102" s="46"/>
      <c r="AP102" s="46"/>
      <c r="AQ102" s="13"/>
    </row>
    <row r="103" spans="1:43" ht="21" x14ac:dyDescent="0.25">
      <c r="A103" s="11"/>
      <c r="B103" s="12"/>
      <c r="C103" s="46"/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  <c r="AA103" s="46"/>
      <c r="AB103" s="46"/>
      <c r="AC103" s="46"/>
      <c r="AD103" s="46"/>
      <c r="AE103" s="46"/>
      <c r="AF103" s="46"/>
      <c r="AG103" s="46"/>
      <c r="AH103" s="46"/>
      <c r="AI103" s="46"/>
      <c r="AJ103" s="46"/>
      <c r="AK103" s="46"/>
      <c r="AL103" s="46"/>
      <c r="AM103" s="46"/>
      <c r="AN103" s="46"/>
      <c r="AO103" s="46"/>
      <c r="AP103" s="46"/>
      <c r="AQ103" s="13"/>
    </row>
    <row r="104" spans="1:43" ht="49.5" customHeight="1" x14ac:dyDescent="0.25">
      <c r="A104" s="159" t="s">
        <v>29</v>
      </c>
      <c r="B104" s="160"/>
      <c r="C104" s="34">
        <f>SUM(C10:C103)</f>
        <v>0</v>
      </c>
      <c r="D104" s="34">
        <f t="shared" ref="D104:AP104" si="0">SUM(D10:D103)</f>
        <v>0</v>
      </c>
      <c r="E104" s="34">
        <f t="shared" si="0"/>
        <v>0</v>
      </c>
      <c r="F104" s="34">
        <f t="shared" si="0"/>
        <v>0</v>
      </c>
      <c r="G104" s="34">
        <f t="shared" si="0"/>
        <v>0</v>
      </c>
      <c r="H104" s="34">
        <f t="shared" si="0"/>
        <v>0</v>
      </c>
      <c r="I104" s="34">
        <f t="shared" si="0"/>
        <v>0</v>
      </c>
      <c r="J104" s="34">
        <f t="shared" si="0"/>
        <v>0</v>
      </c>
      <c r="K104" s="34">
        <f t="shared" si="0"/>
        <v>0</v>
      </c>
      <c r="L104" s="34">
        <f t="shared" si="0"/>
        <v>0</v>
      </c>
      <c r="M104" s="34">
        <f t="shared" si="0"/>
        <v>0</v>
      </c>
      <c r="N104" s="34">
        <f t="shared" si="0"/>
        <v>0</v>
      </c>
      <c r="O104" s="34">
        <f t="shared" si="0"/>
        <v>0</v>
      </c>
      <c r="P104" s="34">
        <f t="shared" si="0"/>
        <v>0</v>
      </c>
      <c r="Q104" s="34">
        <f t="shared" si="0"/>
        <v>0</v>
      </c>
      <c r="R104" s="34">
        <f t="shared" si="0"/>
        <v>0</v>
      </c>
      <c r="S104" s="34">
        <f t="shared" si="0"/>
        <v>0</v>
      </c>
      <c r="T104" s="34">
        <f t="shared" si="0"/>
        <v>0</v>
      </c>
      <c r="U104" s="34">
        <f t="shared" si="0"/>
        <v>0</v>
      </c>
      <c r="V104" s="34">
        <f t="shared" si="0"/>
        <v>0</v>
      </c>
      <c r="W104" s="34">
        <f t="shared" si="0"/>
        <v>0</v>
      </c>
      <c r="X104" s="34">
        <f t="shared" si="0"/>
        <v>0</v>
      </c>
      <c r="Y104" s="34">
        <f t="shared" si="0"/>
        <v>0</v>
      </c>
      <c r="Z104" s="34">
        <f t="shared" si="0"/>
        <v>0</v>
      </c>
      <c r="AA104" s="34">
        <f t="shared" si="0"/>
        <v>0</v>
      </c>
      <c r="AB104" s="34">
        <f t="shared" si="0"/>
        <v>0</v>
      </c>
      <c r="AC104" s="34">
        <f t="shared" si="0"/>
        <v>0</v>
      </c>
      <c r="AD104" s="34">
        <f t="shared" si="0"/>
        <v>0</v>
      </c>
      <c r="AE104" s="34">
        <f t="shared" si="0"/>
        <v>0</v>
      </c>
      <c r="AF104" s="34">
        <f t="shared" si="0"/>
        <v>0</v>
      </c>
      <c r="AG104" s="34">
        <f t="shared" si="0"/>
        <v>0</v>
      </c>
      <c r="AH104" s="34">
        <f t="shared" si="0"/>
        <v>0</v>
      </c>
      <c r="AI104" s="34">
        <f t="shared" si="0"/>
        <v>0</v>
      </c>
      <c r="AJ104" s="34">
        <f t="shared" si="0"/>
        <v>0</v>
      </c>
      <c r="AK104" s="34">
        <f t="shared" si="0"/>
        <v>0</v>
      </c>
      <c r="AL104" s="34">
        <f t="shared" si="0"/>
        <v>0</v>
      </c>
      <c r="AM104" s="34">
        <f t="shared" si="0"/>
        <v>0</v>
      </c>
      <c r="AN104" s="34">
        <f t="shared" si="0"/>
        <v>0</v>
      </c>
      <c r="AO104" s="34">
        <f t="shared" si="0"/>
        <v>0</v>
      </c>
      <c r="AP104" s="34">
        <f t="shared" si="0"/>
        <v>0</v>
      </c>
      <c r="AQ104" s="35"/>
    </row>
    <row r="105" spans="1:43" ht="24.75" customHeight="1" x14ac:dyDescent="0.25">
      <c r="A105" s="161"/>
      <c r="B105" s="161"/>
      <c r="C105" s="161"/>
      <c r="D105" s="161"/>
      <c r="E105" s="161"/>
      <c r="F105" s="161"/>
      <c r="G105" s="161"/>
      <c r="H105" s="161"/>
      <c r="I105" s="161"/>
      <c r="J105" s="161"/>
      <c r="K105" s="161"/>
      <c r="L105" s="161"/>
      <c r="M105" s="161"/>
      <c r="N105" s="161"/>
      <c r="O105" s="161"/>
      <c r="P105" s="161"/>
      <c r="Q105" s="161"/>
      <c r="R105" s="161"/>
      <c r="S105" s="161"/>
      <c r="T105" s="161"/>
      <c r="U105" s="161"/>
      <c r="V105" s="161"/>
      <c r="W105" s="161"/>
      <c r="X105" s="161"/>
      <c r="Y105" s="161"/>
      <c r="Z105" s="161"/>
      <c r="AA105" s="161"/>
      <c r="AB105" s="161"/>
      <c r="AC105" s="161"/>
      <c r="AD105" s="161"/>
      <c r="AE105" s="161"/>
      <c r="AF105" s="161"/>
      <c r="AG105" s="161"/>
      <c r="AH105" s="161"/>
      <c r="AI105" s="161"/>
      <c r="AJ105" s="161"/>
      <c r="AK105" s="161"/>
      <c r="AL105" s="161"/>
      <c r="AM105" s="161"/>
      <c r="AN105" s="161"/>
      <c r="AO105" s="161"/>
      <c r="AP105" s="161"/>
      <c r="AQ105" s="161"/>
    </row>
    <row r="106" spans="1:43" ht="24.75" customHeight="1" x14ac:dyDescent="0.25">
      <c r="A106" s="162" t="s">
        <v>40</v>
      </c>
      <c r="B106" s="162"/>
      <c r="C106" s="162"/>
      <c r="D106" s="162"/>
      <c r="E106" s="162"/>
      <c r="F106" s="162"/>
      <c r="G106" s="162"/>
      <c r="H106" s="162"/>
      <c r="I106" s="162"/>
      <c r="J106" s="162"/>
      <c r="K106" s="162"/>
      <c r="L106" s="162"/>
      <c r="M106" s="162"/>
      <c r="N106" s="162"/>
      <c r="O106" s="162"/>
      <c r="P106" s="162"/>
      <c r="Q106" s="162"/>
      <c r="R106" s="162"/>
      <c r="S106" s="162"/>
      <c r="T106" s="162"/>
      <c r="U106" s="162"/>
      <c r="V106" s="162"/>
      <c r="W106" s="162"/>
      <c r="X106" s="162"/>
      <c r="Y106" s="162"/>
      <c r="Z106" s="162"/>
      <c r="AA106" s="162"/>
      <c r="AB106" s="162"/>
      <c r="AC106" s="162"/>
      <c r="AD106" s="162"/>
      <c r="AE106" s="162"/>
      <c r="AF106" s="162"/>
      <c r="AG106" s="162"/>
      <c r="AH106" s="162"/>
      <c r="AI106" s="162"/>
      <c r="AJ106" s="162"/>
      <c r="AK106" s="162"/>
      <c r="AL106" s="162"/>
      <c r="AM106" s="162"/>
      <c r="AN106" s="162"/>
      <c r="AO106" s="162"/>
      <c r="AP106" s="162"/>
      <c r="AQ106" s="162"/>
    </row>
    <row r="107" spans="1:43" ht="24.75" customHeight="1" x14ac:dyDescent="0.25">
      <c r="A107" s="132"/>
      <c r="B107" s="132"/>
      <c r="C107" s="132"/>
      <c r="D107" s="132"/>
      <c r="E107" s="132"/>
      <c r="F107" s="132"/>
      <c r="G107" s="132"/>
      <c r="H107" s="132"/>
      <c r="I107" s="132"/>
      <c r="J107" s="132"/>
      <c r="K107" s="132"/>
      <c r="L107" s="132"/>
      <c r="M107" s="132"/>
      <c r="N107" s="132"/>
      <c r="O107" s="132"/>
      <c r="P107" s="132"/>
      <c r="Q107" s="132"/>
      <c r="R107" s="132"/>
      <c r="S107" s="132"/>
      <c r="T107" s="132"/>
      <c r="U107" s="132"/>
      <c r="V107" s="132"/>
      <c r="W107" s="132"/>
      <c r="X107" s="132"/>
      <c r="Y107" s="132"/>
      <c r="Z107" s="132"/>
      <c r="AA107" s="132"/>
      <c r="AB107" s="132"/>
      <c r="AC107" s="132"/>
      <c r="AD107" s="132"/>
      <c r="AE107" s="132"/>
      <c r="AF107" s="132"/>
      <c r="AG107" s="132"/>
      <c r="AH107" s="132"/>
      <c r="AI107" s="132"/>
      <c r="AJ107" s="132"/>
      <c r="AK107" s="132"/>
      <c r="AL107" s="132"/>
      <c r="AM107" s="132"/>
      <c r="AN107" s="132"/>
      <c r="AO107" s="132"/>
      <c r="AP107" s="132"/>
      <c r="AQ107" s="132"/>
    </row>
  </sheetData>
  <mergeCells count="9">
    <mergeCell ref="A107:AQ107"/>
    <mergeCell ref="A6:AQ7"/>
    <mergeCell ref="A4:B5"/>
    <mergeCell ref="A2:AQ2"/>
    <mergeCell ref="A9:AQ9"/>
    <mergeCell ref="A104:B104"/>
    <mergeCell ref="A105:AQ105"/>
    <mergeCell ref="A106:AQ106"/>
    <mergeCell ref="A10:B10"/>
  </mergeCells>
  <pageMargins left="0.15748031496062992" right="0.15748031496062992" top="0.15748031496062992" bottom="0.15748031496062992" header="0.31496062992125984" footer="0.31496062992125984"/>
  <pageSetup scale="25" orientation="landscape" verticalDpi="20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F478"/>
  <sheetViews>
    <sheetView workbookViewId="0">
      <pane xSplit="7" ySplit="9" topLeftCell="H10" activePane="bottomRight" state="frozen"/>
      <selection pane="topRight" activeCell="H1" sqref="H1"/>
      <selection pane="bottomLeft" activeCell="A11" sqref="A11"/>
      <selection pane="bottomRight" activeCell="H16" sqref="H16"/>
    </sheetView>
  </sheetViews>
  <sheetFormatPr baseColWidth="10" defaultColWidth="11.42578125" defaultRowHeight="15" x14ac:dyDescent="0.25"/>
  <cols>
    <col min="1" max="1" width="19.42578125" style="15" customWidth="1"/>
    <col min="2" max="2" width="33.140625" style="15" customWidth="1"/>
    <col min="3" max="3" width="35.5703125" style="15" customWidth="1"/>
    <col min="4" max="4" width="13.28515625" style="15" bestFit="1" customWidth="1"/>
    <col min="5" max="6" width="9.42578125" style="15" customWidth="1"/>
    <col min="7" max="9" width="9.5703125" style="15" customWidth="1"/>
    <col min="10" max="10" width="10.42578125" style="15" bestFit="1" customWidth="1"/>
    <col min="11" max="14" width="9.5703125" style="15" customWidth="1"/>
    <col min="15" max="15" width="15.28515625" style="15" bestFit="1" customWidth="1"/>
    <col min="16" max="16" width="13" style="15" bestFit="1" customWidth="1"/>
    <col min="17" max="27" width="13" style="15" customWidth="1"/>
    <col min="28" max="30" width="10" style="15" customWidth="1"/>
    <col min="31" max="31" width="11.85546875" style="15" bestFit="1" customWidth="1"/>
    <col min="32" max="33" width="11.85546875" style="15" customWidth="1"/>
    <col min="34" max="34" width="11.5703125" style="15" bestFit="1" customWidth="1"/>
    <col min="35" max="35" width="11.5703125" style="15" customWidth="1"/>
    <col min="36" max="37" width="9.5703125" style="15" customWidth="1"/>
    <col min="38" max="40" width="13.140625" style="15" customWidth="1"/>
    <col min="41" max="41" width="15.7109375" style="15" customWidth="1"/>
    <col min="42" max="42" width="9.7109375" style="15" customWidth="1"/>
    <col min="43" max="43" width="11.85546875" style="15" bestFit="1" customWidth="1"/>
    <col min="44" max="44" width="10.85546875" style="15" bestFit="1" customWidth="1"/>
    <col min="45" max="45" width="9.42578125" style="15" bestFit="1" customWidth="1"/>
    <col min="46" max="46" width="13.140625" style="15" customWidth="1"/>
    <col min="47" max="50" width="20.42578125" style="15" customWidth="1"/>
    <col min="51" max="51" width="20.140625" style="15" customWidth="1"/>
    <col min="52" max="52" width="22.140625" style="15" customWidth="1"/>
    <col min="53" max="53" width="28.140625" style="15" customWidth="1"/>
    <col min="54" max="54" width="19" style="15" bestFit="1" customWidth="1"/>
    <col min="55" max="56" width="14.85546875" style="15" customWidth="1"/>
    <col min="57" max="57" width="21.140625" style="15" customWidth="1"/>
    <col min="58" max="58" width="20.140625" style="15" bestFit="1" customWidth="1"/>
    <col min="59" max="16384" width="11.42578125" style="15"/>
  </cols>
  <sheetData>
    <row r="1" spans="1:58" x14ac:dyDescent="0.2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  <c r="L1" s="1">
        <v>12</v>
      </c>
      <c r="M1" s="1">
        <v>13</v>
      </c>
      <c r="N1" s="1">
        <v>14</v>
      </c>
      <c r="O1" s="1">
        <v>15</v>
      </c>
      <c r="P1" s="1">
        <v>16</v>
      </c>
      <c r="Q1" s="1">
        <v>17</v>
      </c>
      <c r="R1" s="1">
        <v>18</v>
      </c>
      <c r="S1" s="1">
        <v>19</v>
      </c>
      <c r="T1" s="1">
        <v>20</v>
      </c>
      <c r="U1" s="1">
        <v>21</v>
      </c>
      <c r="V1" s="1">
        <v>22</v>
      </c>
      <c r="W1" s="1">
        <v>23</v>
      </c>
      <c r="X1" s="1">
        <v>24</v>
      </c>
      <c r="Y1" s="1">
        <v>25</v>
      </c>
      <c r="Z1" s="1">
        <v>26</v>
      </c>
      <c r="AA1" s="1">
        <v>27</v>
      </c>
      <c r="AB1" s="1">
        <v>28</v>
      </c>
      <c r="AC1" s="1">
        <v>29</v>
      </c>
      <c r="AD1" s="1">
        <v>30</v>
      </c>
      <c r="AE1" s="1">
        <v>31</v>
      </c>
      <c r="AF1" s="1">
        <v>32</v>
      </c>
      <c r="AG1" s="1">
        <v>33</v>
      </c>
      <c r="AH1" s="1">
        <v>34</v>
      </c>
      <c r="AI1" s="1">
        <v>35</v>
      </c>
      <c r="AJ1" s="1">
        <v>36</v>
      </c>
      <c r="AK1" s="1">
        <v>37</v>
      </c>
      <c r="AL1" s="1">
        <v>38</v>
      </c>
      <c r="AM1" s="1">
        <v>39</v>
      </c>
      <c r="AN1" s="1">
        <v>40</v>
      </c>
      <c r="AO1" s="1">
        <v>42</v>
      </c>
      <c r="AP1" s="1">
        <v>43</v>
      </c>
      <c r="AQ1" s="1">
        <v>44</v>
      </c>
      <c r="AR1" s="1">
        <v>45</v>
      </c>
      <c r="AS1" s="1">
        <v>46</v>
      </c>
      <c r="AT1" s="1">
        <v>47</v>
      </c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</row>
    <row r="2" spans="1:58" ht="37.5" customHeight="1" x14ac:dyDescent="0.25">
      <c r="A2" s="156" t="s">
        <v>214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156"/>
      <c r="AO2" s="156"/>
      <c r="AP2" s="156"/>
      <c r="AQ2" s="156"/>
      <c r="AR2" s="156"/>
      <c r="AS2" s="156"/>
      <c r="AT2" s="156"/>
      <c r="AU2" s="156"/>
      <c r="AV2" s="156"/>
      <c r="AW2" s="156"/>
      <c r="AX2" s="156"/>
      <c r="AY2" s="156"/>
      <c r="AZ2" s="156"/>
      <c r="BA2" s="156"/>
      <c r="BB2" s="156"/>
      <c r="BC2" s="156"/>
      <c r="BD2" s="156"/>
      <c r="BE2" s="156"/>
    </row>
    <row r="3" spans="1:58" ht="22.5" customHeight="1" x14ac:dyDescent="0.25">
      <c r="A3" s="9"/>
      <c r="B3" s="9"/>
      <c r="C3" s="9"/>
      <c r="D3" s="9"/>
      <c r="E3" s="9"/>
      <c r="F3" s="9"/>
      <c r="G3" s="10" t="s">
        <v>45</v>
      </c>
      <c r="H3" s="10" t="s">
        <v>45</v>
      </c>
      <c r="I3" s="10" t="s">
        <v>45</v>
      </c>
      <c r="J3" s="10" t="s">
        <v>45</v>
      </c>
      <c r="K3" s="10" t="s">
        <v>45</v>
      </c>
      <c r="L3" s="10" t="s">
        <v>45</v>
      </c>
      <c r="M3" s="10" t="s">
        <v>45</v>
      </c>
      <c r="N3" s="10" t="s">
        <v>45</v>
      </c>
      <c r="O3" s="10" t="s">
        <v>45</v>
      </c>
      <c r="P3" s="9" t="s">
        <v>44</v>
      </c>
      <c r="Q3" s="9" t="s">
        <v>44</v>
      </c>
      <c r="R3" s="9" t="s">
        <v>44</v>
      </c>
      <c r="S3" s="9" t="s">
        <v>44</v>
      </c>
      <c r="T3" s="9" t="s">
        <v>44</v>
      </c>
      <c r="U3" s="9" t="s">
        <v>44</v>
      </c>
      <c r="V3" s="9" t="s">
        <v>44</v>
      </c>
      <c r="W3" s="9" t="s">
        <v>44</v>
      </c>
      <c r="X3" s="9" t="s">
        <v>44</v>
      </c>
      <c r="Y3" s="9" t="s">
        <v>44</v>
      </c>
      <c r="Z3" s="9" t="s">
        <v>44</v>
      </c>
      <c r="AA3" s="9" t="s">
        <v>44</v>
      </c>
      <c r="AB3" s="10" t="s">
        <v>157</v>
      </c>
      <c r="AC3" s="10" t="s">
        <v>157</v>
      </c>
      <c r="AD3" s="10" t="s">
        <v>157</v>
      </c>
      <c r="AE3" s="9" t="s">
        <v>20</v>
      </c>
      <c r="AF3" s="9" t="s">
        <v>20</v>
      </c>
      <c r="AG3" s="9" t="s">
        <v>20</v>
      </c>
      <c r="AH3" s="9" t="s">
        <v>20</v>
      </c>
      <c r="AI3" s="9" t="s">
        <v>20</v>
      </c>
      <c r="AJ3" s="9" t="s">
        <v>20</v>
      </c>
      <c r="AK3" s="9" t="s">
        <v>20</v>
      </c>
      <c r="AL3" s="9" t="s">
        <v>20</v>
      </c>
      <c r="AM3" s="9" t="s">
        <v>20</v>
      </c>
      <c r="AN3" s="9" t="s">
        <v>20</v>
      </c>
      <c r="AO3" s="9" t="s">
        <v>20</v>
      </c>
      <c r="AP3" s="9" t="s">
        <v>20</v>
      </c>
      <c r="AQ3" s="9" t="s">
        <v>20</v>
      </c>
      <c r="AR3" s="9" t="s">
        <v>20</v>
      </c>
      <c r="AS3" s="9" t="s">
        <v>20</v>
      </c>
      <c r="AT3" s="9" t="s">
        <v>20</v>
      </c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</row>
    <row r="4" spans="1:58" ht="22.5" customHeight="1" x14ac:dyDescent="0.25">
      <c r="A4" s="165" t="s">
        <v>75</v>
      </c>
      <c r="B4" s="165"/>
      <c r="C4" s="165"/>
      <c r="D4" s="165"/>
      <c r="E4" s="165"/>
      <c r="F4" s="166"/>
      <c r="G4" s="51">
        <v>900578</v>
      </c>
      <c r="H4" s="51" t="s">
        <v>97</v>
      </c>
      <c r="I4" s="51" t="s">
        <v>92</v>
      </c>
      <c r="J4" s="51" t="s">
        <v>94</v>
      </c>
      <c r="K4" s="51" t="s">
        <v>96</v>
      </c>
      <c r="L4" s="51">
        <v>900588</v>
      </c>
      <c r="M4" s="51">
        <v>900554</v>
      </c>
      <c r="N4" s="51" t="s">
        <v>93</v>
      </c>
      <c r="O4" s="51" t="s">
        <v>95</v>
      </c>
      <c r="P4" s="52" t="s">
        <v>158</v>
      </c>
      <c r="Q4" s="52" t="s">
        <v>167</v>
      </c>
      <c r="R4" s="52" t="s">
        <v>168</v>
      </c>
      <c r="S4" s="52" t="s">
        <v>85</v>
      </c>
      <c r="T4" s="52">
        <v>900570</v>
      </c>
      <c r="U4" s="52" t="s">
        <v>87</v>
      </c>
      <c r="V4" s="53" t="s">
        <v>99</v>
      </c>
      <c r="W4" s="52" t="s">
        <v>88</v>
      </c>
      <c r="X4" s="52" t="s">
        <v>89</v>
      </c>
      <c r="Y4" s="52" t="s">
        <v>86</v>
      </c>
      <c r="Z4" s="52" t="s">
        <v>169</v>
      </c>
      <c r="AA4" s="52" t="s">
        <v>90</v>
      </c>
      <c r="AB4" s="52">
        <v>900582</v>
      </c>
      <c r="AC4" s="52" t="s">
        <v>170</v>
      </c>
      <c r="AD4" s="52" t="s">
        <v>84</v>
      </c>
      <c r="AE4" s="52">
        <v>900574</v>
      </c>
      <c r="AF4" s="52" t="s">
        <v>171</v>
      </c>
      <c r="AG4" s="52" t="s">
        <v>77</v>
      </c>
      <c r="AH4" s="52" t="s">
        <v>172</v>
      </c>
      <c r="AI4" s="52">
        <v>900580</v>
      </c>
      <c r="AJ4" s="52" t="s">
        <v>91</v>
      </c>
      <c r="AK4" s="54">
        <v>900572</v>
      </c>
      <c r="AL4" s="54">
        <v>900573</v>
      </c>
      <c r="AM4" s="54" t="s">
        <v>173</v>
      </c>
      <c r="AN4" s="55" t="s">
        <v>98</v>
      </c>
      <c r="AO4" s="54" t="s">
        <v>177</v>
      </c>
      <c r="AP4" s="55" t="s">
        <v>178</v>
      </c>
      <c r="AQ4" s="54" t="s">
        <v>174</v>
      </c>
      <c r="AR4" s="55" t="s">
        <v>82</v>
      </c>
      <c r="AS4" s="54" t="s">
        <v>175</v>
      </c>
      <c r="AT4" s="56">
        <v>900509</v>
      </c>
      <c r="AU4" s="42"/>
      <c r="AV4" s="42"/>
      <c r="AW4" s="42"/>
      <c r="AX4" s="42"/>
      <c r="AY4" s="42"/>
      <c r="AZ4" s="42"/>
      <c r="BA4" s="42"/>
      <c r="BB4" s="42"/>
      <c r="BC4" s="42"/>
      <c r="BD4" s="42"/>
      <c r="BE4" s="63"/>
    </row>
    <row r="5" spans="1:58" ht="75" x14ac:dyDescent="0.25">
      <c r="A5" s="29" t="s">
        <v>0</v>
      </c>
      <c r="B5" s="60" t="s">
        <v>39</v>
      </c>
      <c r="C5" s="27" t="s">
        <v>133</v>
      </c>
      <c r="D5" s="30" t="s">
        <v>31</v>
      </c>
      <c r="E5" s="30" t="s">
        <v>32</v>
      </c>
      <c r="F5" s="30" t="s">
        <v>35</v>
      </c>
      <c r="G5" s="30" t="s">
        <v>8</v>
      </c>
      <c r="H5" s="30" t="s">
        <v>9</v>
      </c>
      <c r="I5" s="30" t="s">
        <v>10</v>
      </c>
      <c r="J5" s="30" t="s">
        <v>11</v>
      </c>
      <c r="K5" s="30" t="s">
        <v>4</v>
      </c>
      <c r="L5" s="31" t="s">
        <v>46</v>
      </c>
      <c r="M5" s="30" t="s">
        <v>5</v>
      </c>
      <c r="N5" s="30" t="s">
        <v>47</v>
      </c>
      <c r="O5" s="31" t="s">
        <v>151</v>
      </c>
      <c r="P5" s="31" t="s">
        <v>102</v>
      </c>
      <c r="Q5" s="31" t="s">
        <v>16</v>
      </c>
      <c r="R5" s="31" t="s">
        <v>14</v>
      </c>
      <c r="S5" s="31" t="s">
        <v>103</v>
      </c>
      <c r="T5" s="31" t="s">
        <v>104</v>
      </c>
      <c r="U5" s="31" t="s">
        <v>64</v>
      </c>
      <c r="V5" s="31" t="s">
        <v>66</v>
      </c>
      <c r="W5" s="31" t="s">
        <v>105</v>
      </c>
      <c r="X5" s="31" t="s">
        <v>68</v>
      </c>
      <c r="Y5" s="31" t="s">
        <v>106</v>
      </c>
      <c r="Z5" s="31" t="s">
        <v>70</v>
      </c>
      <c r="AA5" s="31" t="s">
        <v>71</v>
      </c>
      <c r="AB5" s="31" t="s">
        <v>21</v>
      </c>
      <c r="AC5" s="31" t="s">
        <v>22</v>
      </c>
      <c r="AD5" s="31" t="s">
        <v>83</v>
      </c>
      <c r="AE5" s="31" t="s">
        <v>51</v>
      </c>
      <c r="AF5" s="31" t="s">
        <v>52</v>
      </c>
      <c r="AG5" s="31" t="s">
        <v>76</v>
      </c>
      <c r="AH5" s="31" t="s">
        <v>48</v>
      </c>
      <c r="AI5" s="31" t="s">
        <v>49</v>
      </c>
      <c r="AJ5" s="31" t="s">
        <v>58</v>
      </c>
      <c r="AK5" s="41" t="s">
        <v>59</v>
      </c>
      <c r="AL5" s="41" t="s">
        <v>54</v>
      </c>
      <c r="AM5" s="41" t="s">
        <v>53</v>
      </c>
      <c r="AN5" s="41" t="s">
        <v>179</v>
      </c>
      <c r="AO5" s="41" t="s">
        <v>60</v>
      </c>
      <c r="AP5" s="41" t="s">
        <v>79</v>
      </c>
      <c r="AQ5" s="41" t="s">
        <v>72</v>
      </c>
      <c r="AR5" s="41" t="s">
        <v>73</v>
      </c>
      <c r="AS5" s="41" t="s">
        <v>74</v>
      </c>
      <c r="AT5" s="41" t="s">
        <v>61</v>
      </c>
      <c r="AU5" s="31" t="s">
        <v>36</v>
      </c>
      <c r="AV5" s="31" t="s">
        <v>37</v>
      </c>
      <c r="AW5" s="31" t="s">
        <v>159</v>
      </c>
      <c r="AX5" s="31" t="s">
        <v>160</v>
      </c>
      <c r="AY5" s="31" t="s">
        <v>33</v>
      </c>
      <c r="AZ5" s="31" t="s">
        <v>34</v>
      </c>
      <c r="BA5" s="31" t="s">
        <v>100</v>
      </c>
      <c r="BB5" s="31" t="s">
        <v>42</v>
      </c>
      <c r="BC5" s="31" t="s">
        <v>101</v>
      </c>
      <c r="BD5" s="31" t="s">
        <v>38</v>
      </c>
      <c r="BE5" s="64" t="s">
        <v>23</v>
      </c>
      <c r="BF5" s="62" t="s">
        <v>107</v>
      </c>
    </row>
    <row r="6" spans="1:58" ht="21" x14ac:dyDescent="0.25">
      <c r="A6" s="11"/>
      <c r="B6" s="11"/>
      <c r="C6" s="12"/>
      <c r="D6" s="50"/>
      <c r="E6" s="50"/>
      <c r="F6" s="50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46"/>
      <c r="AJ6" s="46"/>
      <c r="AK6" s="46"/>
      <c r="AL6" s="46"/>
      <c r="AM6" s="46"/>
      <c r="AN6" s="46"/>
      <c r="AO6" s="46"/>
      <c r="AP6" s="46"/>
      <c r="AQ6" s="46"/>
      <c r="AR6" s="46"/>
      <c r="AS6" s="46"/>
      <c r="AT6" s="46"/>
      <c r="AU6" s="45"/>
      <c r="AV6" s="45"/>
      <c r="AW6" s="45">
        <v>0</v>
      </c>
      <c r="AX6" s="45">
        <v>0</v>
      </c>
      <c r="AY6" s="45">
        <f>SUM(AU6:AX6)</f>
        <v>0</v>
      </c>
      <c r="AZ6" s="43"/>
      <c r="BA6" s="44" t="str">
        <f t="shared" ref="BA6:BA69" si="0">IF(F6="X",A6,"")</f>
        <v/>
      </c>
      <c r="BB6" s="43" t="str">
        <f t="shared" ref="BB6:BB69" si="1">IF(F6="X","Carte de crédit","")</f>
        <v/>
      </c>
      <c r="BC6" s="203">
        <v>0</v>
      </c>
      <c r="BD6" s="203">
        <f>SUM(AY6-BC6)</f>
        <v>0</v>
      </c>
      <c r="BE6" s="43"/>
      <c r="BF6" s="62" t="str">
        <f>'Noms des TRP &amp; Partenariat'!A3</f>
        <v>Annie Bélanger</v>
      </c>
    </row>
    <row r="7" spans="1:58" ht="21" x14ac:dyDescent="0.25">
      <c r="A7" s="11"/>
      <c r="B7" s="11"/>
      <c r="C7" s="12"/>
      <c r="D7" s="50"/>
      <c r="E7" s="50"/>
      <c r="F7" s="50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  <c r="AU7" s="45"/>
      <c r="AV7" s="45"/>
      <c r="AW7" s="45">
        <v>0</v>
      </c>
      <c r="AX7" s="45">
        <v>0</v>
      </c>
      <c r="AY7" s="45">
        <f t="shared" ref="AY7:AY70" si="2">SUM(AU7:AX7)</f>
        <v>0</v>
      </c>
      <c r="AZ7" s="43"/>
      <c r="BA7" s="44" t="str">
        <f t="shared" si="0"/>
        <v/>
      </c>
      <c r="BB7" s="43" t="str">
        <f t="shared" si="1"/>
        <v/>
      </c>
      <c r="BC7" s="203">
        <v>0</v>
      </c>
      <c r="BD7" s="203">
        <f>SUM(AY7-BC7)</f>
        <v>0</v>
      </c>
      <c r="BE7" s="43"/>
      <c r="BF7" s="62" t="str">
        <f>'Noms des TRP &amp; Partenariat'!A4</f>
        <v>Bureau</v>
      </c>
    </row>
    <row r="8" spans="1:58" ht="21" x14ac:dyDescent="0.25">
      <c r="A8" s="11"/>
      <c r="B8" s="11"/>
      <c r="C8" s="12"/>
      <c r="D8" s="50"/>
      <c r="E8" s="50"/>
      <c r="F8" s="50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  <c r="AS8" s="46"/>
      <c r="AT8" s="46"/>
      <c r="AU8" s="45"/>
      <c r="AV8" s="45"/>
      <c r="AW8" s="45">
        <v>0</v>
      </c>
      <c r="AX8" s="45">
        <v>0</v>
      </c>
      <c r="AY8" s="45">
        <f t="shared" si="2"/>
        <v>0</v>
      </c>
      <c r="AZ8" s="43"/>
      <c r="BA8" s="44" t="str">
        <f t="shared" si="0"/>
        <v/>
      </c>
      <c r="BB8" s="43" t="str">
        <f t="shared" si="1"/>
        <v/>
      </c>
      <c r="BC8" s="203">
        <v>0</v>
      </c>
      <c r="BD8" s="203">
        <f>SUM(AY8-BC8)</f>
        <v>0</v>
      </c>
      <c r="BE8" s="43"/>
      <c r="BF8" s="62" t="str">
        <f>'Noms des TRP &amp; Partenariat'!A5</f>
        <v>Catherine Beloin</v>
      </c>
    </row>
    <row r="9" spans="1:58" ht="21" x14ac:dyDescent="0.25">
      <c r="A9" s="11"/>
      <c r="B9" s="11"/>
      <c r="C9" s="12"/>
      <c r="D9" s="50"/>
      <c r="E9" s="50"/>
      <c r="F9" s="50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  <c r="AJ9" s="46"/>
      <c r="AK9" s="46"/>
      <c r="AL9" s="46"/>
      <c r="AM9" s="46"/>
      <c r="AN9" s="46"/>
      <c r="AO9" s="46"/>
      <c r="AP9" s="46"/>
      <c r="AQ9" s="46"/>
      <c r="AR9" s="46"/>
      <c r="AS9" s="46"/>
      <c r="AT9" s="46"/>
      <c r="AU9" s="45"/>
      <c r="AV9" s="45"/>
      <c r="AW9" s="45">
        <v>0</v>
      </c>
      <c r="AX9" s="45">
        <v>0</v>
      </c>
      <c r="AY9" s="45">
        <f t="shared" si="2"/>
        <v>0</v>
      </c>
      <c r="AZ9" s="43"/>
      <c r="BA9" s="44" t="str">
        <f t="shared" si="0"/>
        <v/>
      </c>
      <c r="BB9" s="43" t="str">
        <f t="shared" si="1"/>
        <v/>
      </c>
      <c r="BC9" s="203">
        <v>0</v>
      </c>
      <c r="BD9" s="203">
        <f t="shared" ref="BD9:BD72" si="3">SUM(AY9-BC9)</f>
        <v>0</v>
      </c>
      <c r="BE9" s="43"/>
      <c r="BF9" s="62" t="str">
        <f>'Noms des TRP &amp; Partenariat'!A6</f>
        <v>Chystèle Léveillé</v>
      </c>
    </row>
    <row r="10" spans="1:58" ht="21" x14ac:dyDescent="0.25">
      <c r="A10" s="11"/>
      <c r="B10" s="11"/>
      <c r="C10" s="12"/>
      <c r="D10" s="50"/>
      <c r="E10" s="50"/>
      <c r="F10" s="50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5"/>
      <c r="AV10" s="45"/>
      <c r="AW10" s="45">
        <v>0</v>
      </c>
      <c r="AX10" s="45">
        <v>0</v>
      </c>
      <c r="AY10" s="45">
        <f t="shared" si="2"/>
        <v>0</v>
      </c>
      <c r="AZ10" s="43"/>
      <c r="BA10" s="44" t="str">
        <f t="shared" si="0"/>
        <v/>
      </c>
      <c r="BB10" s="43" t="str">
        <f t="shared" si="1"/>
        <v/>
      </c>
      <c r="BC10" s="203">
        <v>0</v>
      </c>
      <c r="BD10" s="203">
        <f t="shared" si="3"/>
        <v>0</v>
      </c>
      <c r="BE10" s="43"/>
      <c r="BF10" s="62" t="str">
        <f>'Noms des TRP &amp; Partenariat'!A7</f>
        <v>Danielle Robidoux</v>
      </c>
    </row>
    <row r="11" spans="1:58" ht="21" x14ac:dyDescent="0.25">
      <c r="A11" s="11"/>
      <c r="B11" s="11"/>
      <c r="C11" s="12"/>
      <c r="D11" s="50"/>
      <c r="E11" s="50"/>
      <c r="F11" s="50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5"/>
      <c r="AV11" s="45"/>
      <c r="AW11" s="45">
        <v>0</v>
      </c>
      <c r="AX11" s="45">
        <v>0</v>
      </c>
      <c r="AY11" s="45">
        <f t="shared" si="2"/>
        <v>0</v>
      </c>
      <c r="AZ11" s="43"/>
      <c r="BA11" s="44" t="str">
        <f t="shared" si="0"/>
        <v/>
      </c>
      <c r="BB11" s="43" t="str">
        <f t="shared" si="1"/>
        <v/>
      </c>
      <c r="BC11" s="203">
        <v>0</v>
      </c>
      <c r="BD11" s="203">
        <f t="shared" si="3"/>
        <v>0</v>
      </c>
      <c r="BE11" s="43"/>
      <c r="BF11" s="62" t="str">
        <f>'Noms des TRP &amp; Partenariat'!A8</f>
        <v>Dominic Pilote</v>
      </c>
    </row>
    <row r="12" spans="1:58" ht="21" x14ac:dyDescent="0.25">
      <c r="A12" s="11"/>
      <c r="B12" s="11"/>
      <c r="C12" s="12"/>
      <c r="D12" s="50"/>
      <c r="E12" s="50"/>
      <c r="F12" s="50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5"/>
      <c r="AV12" s="45"/>
      <c r="AW12" s="45">
        <v>0</v>
      </c>
      <c r="AX12" s="45">
        <v>0</v>
      </c>
      <c r="AY12" s="45">
        <f t="shared" si="2"/>
        <v>0</v>
      </c>
      <c r="AZ12" s="43"/>
      <c r="BA12" s="44" t="str">
        <f t="shared" si="0"/>
        <v/>
      </c>
      <c r="BB12" s="43" t="str">
        <f t="shared" si="1"/>
        <v/>
      </c>
      <c r="BC12" s="203">
        <v>0</v>
      </c>
      <c r="BD12" s="203">
        <f t="shared" si="3"/>
        <v>0</v>
      </c>
      <c r="BE12" s="43"/>
      <c r="BF12" s="62" t="str">
        <f>'Noms des TRP &amp; Partenariat'!A9</f>
        <v>Élizabeth Fortin</v>
      </c>
    </row>
    <row r="13" spans="1:58" ht="21" x14ac:dyDescent="0.25">
      <c r="A13" s="11"/>
      <c r="B13" s="11"/>
      <c r="C13" s="12"/>
      <c r="D13" s="50"/>
      <c r="E13" s="50"/>
      <c r="F13" s="50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5"/>
      <c r="AV13" s="45"/>
      <c r="AW13" s="45">
        <v>0</v>
      </c>
      <c r="AX13" s="45">
        <v>0</v>
      </c>
      <c r="AY13" s="45">
        <f t="shared" si="2"/>
        <v>0</v>
      </c>
      <c r="AZ13" s="43"/>
      <c r="BA13" s="44" t="str">
        <f t="shared" si="0"/>
        <v/>
      </c>
      <c r="BB13" s="43" t="str">
        <f t="shared" si="1"/>
        <v/>
      </c>
      <c r="BC13" s="203">
        <v>0</v>
      </c>
      <c r="BD13" s="203">
        <f t="shared" si="3"/>
        <v>0</v>
      </c>
      <c r="BE13" s="43"/>
      <c r="BF13" s="62" t="str">
        <f>'Noms des TRP &amp; Partenariat'!A10</f>
        <v>Isabelle Bolduc</v>
      </c>
    </row>
    <row r="14" spans="1:58" ht="21" x14ac:dyDescent="0.25">
      <c r="A14" s="11"/>
      <c r="B14" s="11"/>
      <c r="C14" s="12"/>
      <c r="D14" s="50"/>
      <c r="E14" s="50"/>
      <c r="F14" s="50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5"/>
      <c r="AV14" s="45"/>
      <c r="AW14" s="45">
        <v>0</v>
      </c>
      <c r="AX14" s="45">
        <v>0</v>
      </c>
      <c r="AY14" s="45">
        <f t="shared" si="2"/>
        <v>0</v>
      </c>
      <c r="AZ14" s="43"/>
      <c r="BA14" s="44" t="str">
        <f t="shared" si="0"/>
        <v/>
      </c>
      <c r="BB14" s="43" t="str">
        <f t="shared" si="1"/>
        <v/>
      </c>
      <c r="BC14" s="203">
        <v>0</v>
      </c>
      <c r="BD14" s="203">
        <f t="shared" si="3"/>
        <v>0</v>
      </c>
      <c r="BE14" s="43"/>
      <c r="BF14" s="62" t="str">
        <f>'Noms des TRP &amp; Partenariat'!A12</f>
        <v>Jessica Gauvin</v>
      </c>
    </row>
    <row r="15" spans="1:58" ht="21" x14ac:dyDescent="0.25">
      <c r="A15" s="11"/>
      <c r="B15" s="11"/>
      <c r="C15" s="12"/>
      <c r="D15" s="50"/>
      <c r="E15" s="50"/>
      <c r="F15" s="50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6"/>
      <c r="AO15" s="46"/>
      <c r="AP15" s="46"/>
      <c r="AQ15" s="46"/>
      <c r="AR15" s="46"/>
      <c r="AS15" s="46"/>
      <c r="AT15" s="46"/>
      <c r="AU15" s="45"/>
      <c r="AV15" s="45"/>
      <c r="AW15" s="45">
        <v>0</v>
      </c>
      <c r="AX15" s="45">
        <v>0</v>
      </c>
      <c r="AY15" s="45">
        <f t="shared" si="2"/>
        <v>0</v>
      </c>
      <c r="AZ15" s="43"/>
      <c r="BA15" s="44" t="str">
        <f t="shared" si="0"/>
        <v/>
      </c>
      <c r="BB15" s="43" t="str">
        <f t="shared" si="1"/>
        <v/>
      </c>
      <c r="BC15" s="203">
        <v>0</v>
      </c>
      <c r="BD15" s="203">
        <f t="shared" si="3"/>
        <v>0</v>
      </c>
      <c r="BE15" s="43"/>
      <c r="BF15" s="62" t="e">
        <f>'Noms des TRP &amp; Partenariat'!#REF!</f>
        <v>#REF!</v>
      </c>
    </row>
    <row r="16" spans="1:58" ht="21" x14ac:dyDescent="0.25">
      <c r="A16" s="11"/>
      <c r="B16" s="11"/>
      <c r="C16" s="12"/>
      <c r="D16" s="50"/>
      <c r="E16" s="50"/>
      <c r="F16" s="50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  <c r="AR16" s="46"/>
      <c r="AS16" s="46"/>
      <c r="AT16" s="46"/>
      <c r="AU16" s="45"/>
      <c r="AV16" s="45"/>
      <c r="AW16" s="45">
        <v>0</v>
      </c>
      <c r="AX16" s="45">
        <v>0</v>
      </c>
      <c r="AY16" s="45">
        <f t="shared" si="2"/>
        <v>0</v>
      </c>
      <c r="AZ16" s="43"/>
      <c r="BA16" s="44" t="str">
        <f t="shared" si="0"/>
        <v/>
      </c>
      <c r="BB16" s="43" t="str">
        <f t="shared" si="1"/>
        <v/>
      </c>
      <c r="BC16" s="203">
        <v>0</v>
      </c>
      <c r="BD16" s="203">
        <f t="shared" si="3"/>
        <v>0</v>
      </c>
      <c r="BE16" s="43"/>
      <c r="BF16" s="62" t="str">
        <f>'Noms des TRP &amp; Partenariat'!A13</f>
        <v>Julie Demers</v>
      </c>
    </row>
    <row r="17" spans="1:58" ht="21" x14ac:dyDescent="0.25">
      <c r="A17" s="11"/>
      <c r="B17" s="11"/>
      <c r="C17" s="12"/>
      <c r="D17" s="50"/>
      <c r="E17" s="50"/>
      <c r="F17" s="50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5"/>
      <c r="AV17" s="45"/>
      <c r="AW17" s="45">
        <v>0</v>
      </c>
      <c r="AX17" s="45">
        <v>0</v>
      </c>
      <c r="AY17" s="45">
        <f t="shared" si="2"/>
        <v>0</v>
      </c>
      <c r="AZ17" s="43"/>
      <c r="BA17" s="44" t="str">
        <f t="shared" si="0"/>
        <v/>
      </c>
      <c r="BB17" s="43" t="str">
        <f t="shared" si="1"/>
        <v/>
      </c>
      <c r="BC17" s="203">
        <v>0</v>
      </c>
      <c r="BD17" s="203">
        <f t="shared" si="3"/>
        <v>0</v>
      </c>
      <c r="BE17" s="43"/>
      <c r="BF17" s="62" t="str">
        <f>'Noms des TRP &amp; Partenariat'!A14</f>
        <v>Marie-Anne Gélinas</v>
      </c>
    </row>
    <row r="18" spans="1:58" ht="21" x14ac:dyDescent="0.25">
      <c r="A18" s="11"/>
      <c r="B18" s="11"/>
      <c r="C18" s="12"/>
      <c r="D18" s="50"/>
      <c r="E18" s="50"/>
      <c r="F18" s="50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46"/>
      <c r="AU18" s="45"/>
      <c r="AV18" s="45"/>
      <c r="AW18" s="45">
        <v>0</v>
      </c>
      <c r="AX18" s="45">
        <v>0</v>
      </c>
      <c r="AY18" s="45">
        <f t="shared" si="2"/>
        <v>0</v>
      </c>
      <c r="AZ18" s="43"/>
      <c r="BA18" s="44" t="str">
        <f t="shared" si="0"/>
        <v/>
      </c>
      <c r="BB18" s="43" t="str">
        <f t="shared" si="1"/>
        <v/>
      </c>
      <c r="BC18" s="203">
        <v>0</v>
      </c>
      <c r="BD18" s="203">
        <f t="shared" si="3"/>
        <v>0</v>
      </c>
      <c r="BE18" s="43"/>
      <c r="BF18" s="62" t="str">
        <f>'Noms des TRP &amp; Partenariat'!A15</f>
        <v>Marie-France Proulx</v>
      </c>
    </row>
    <row r="19" spans="1:58" ht="21" x14ac:dyDescent="0.25">
      <c r="A19" s="11"/>
      <c r="B19" s="11"/>
      <c r="C19" s="12"/>
      <c r="D19" s="50"/>
      <c r="E19" s="50"/>
      <c r="F19" s="50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46"/>
      <c r="AU19" s="45"/>
      <c r="AV19" s="45"/>
      <c r="AW19" s="45">
        <v>0</v>
      </c>
      <c r="AX19" s="45">
        <v>0</v>
      </c>
      <c r="AY19" s="45">
        <f t="shared" si="2"/>
        <v>0</v>
      </c>
      <c r="AZ19" s="43"/>
      <c r="BA19" s="44" t="str">
        <f t="shared" si="0"/>
        <v/>
      </c>
      <c r="BB19" s="43" t="str">
        <f t="shared" si="1"/>
        <v/>
      </c>
      <c r="BC19" s="203">
        <v>0</v>
      </c>
      <c r="BD19" s="203">
        <f t="shared" si="3"/>
        <v>0</v>
      </c>
      <c r="BE19" s="43"/>
      <c r="BF19" s="62" t="str">
        <f>'Noms des TRP &amp; Partenariat'!A17</f>
        <v>Marie-Pier Beauchemin</v>
      </c>
    </row>
    <row r="20" spans="1:58" ht="21" x14ac:dyDescent="0.25">
      <c r="A20" s="11"/>
      <c r="B20" s="11"/>
      <c r="C20" s="12"/>
      <c r="D20" s="50"/>
      <c r="E20" s="50"/>
      <c r="F20" s="50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5"/>
      <c r="AV20" s="45"/>
      <c r="AW20" s="45">
        <v>0</v>
      </c>
      <c r="AX20" s="45">
        <v>0</v>
      </c>
      <c r="AY20" s="45">
        <f t="shared" si="2"/>
        <v>0</v>
      </c>
      <c r="AZ20" s="43"/>
      <c r="BA20" s="44" t="str">
        <f t="shared" si="0"/>
        <v/>
      </c>
      <c r="BB20" s="43" t="str">
        <f t="shared" si="1"/>
        <v/>
      </c>
      <c r="BC20" s="203">
        <v>0</v>
      </c>
      <c r="BD20" s="203">
        <f t="shared" si="3"/>
        <v>0</v>
      </c>
      <c r="BE20" s="43"/>
      <c r="BF20" s="62" t="str">
        <f>'Noms des TRP &amp; Partenariat'!A20</f>
        <v>Mégan Brash</v>
      </c>
    </row>
    <row r="21" spans="1:58" ht="21" x14ac:dyDescent="0.25">
      <c r="A21" s="11"/>
      <c r="B21" s="11"/>
      <c r="C21" s="12"/>
      <c r="D21" s="50"/>
      <c r="E21" s="50"/>
      <c r="F21" s="50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46"/>
      <c r="AU21" s="45"/>
      <c r="AV21" s="45"/>
      <c r="AW21" s="45">
        <v>0</v>
      </c>
      <c r="AX21" s="45">
        <v>0</v>
      </c>
      <c r="AY21" s="45">
        <f t="shared" si="2"/>
        <v>0</v>
      </c>
      <c r="AZ21" s="43"/>
      <c r="BA21" s="44" t="str">
        <f t="shared" si="0"/>
        <v/>
      </c>
      <c r="BB21" s="43" t="str">
        <f t="shared" si="1"/>
        <v/>
      </c>
      <c r="BC21" s="203">
        <v>0</v>
      </c>
      <c r="BD21" s="203">
        <f t="shared" si="3"/>
        <v>0</v>
      </c>
      <c r="BE21" s="43"/>
      <c r="BF21" s="62" t="str">
        <f>'Noms des TRP &amp; Partenariat'!A22</f>
        <v>Mylène Dion</v>
      </c>
    </row>
    <row r="22" spans="1:58" ht="21" x14ac:dyDescent="0.25">
      <c r="A22" s="11"/>
      <c r="B22" s="11"/>
      <c r="C22" s="12"/>
      <c r="D22" s="50"/>
      <c r="E22" s="50"/>
      <c r="F22" s="50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46"/>
      <c r="AU22" s="45"/>
      <c r="AV22" s="45"/>
      <c r="AW22" s="45">
        <v>0</v>
      </c>
      <c r="AX22" s="45">
        <v>0</v>
      </c>
      <c r="AY22" s="45">
        <f t="shared" si="2"/>
        <v>0</v>
      </c>
      <c r="AZ22" s="43"/>
      <c r="BA22" s="44" t="str">
        <f t="shared" si="0"/>
        <v/>
      </c>
      <c r="BB22" s="43" t="str">
        <f t="shared" si="1"/>
        <v/>
      </c>
      <c r="BC22" s="203">
        <v>0</v>
      </c>
      <c r="BD22" s="203">
        <f t="shared" si="3"/>
        <v>0</v>
      </c>
      <c r="BE22" s="43"/>
      <c r="BF22" s="62" t="str">
        <f>'Noms des TRP &amp; Partenariat'!A23</f>
        <v>Partenaria SST</v>
      </c>
    </row>
    <row r="23" spans="1:58" ht="21" x14ac:dyDescent="0.25">
      <c r="A23" s="11"/>
      <c r="B23" s="11"/>
      <c r="C23" s="12"/>
      <c r="D23" s="50"/>
      <c r="E23" s="50"/>
      <c r="F23" s="50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46"/>
      <c r="AU23" s="45"/>
      <c r="AV23" s="45"/>
      <c r="AW23" s="45">
        <v>0</v>
      </c>
      <c r="AX23" s="45">
        <v>0</v>
      </c>
      <c r="AY23" s="45">
        <f t="shared" si="2"/>
        <v>0</v>
      </c>
      <c r="AZ23" s="43"/>
      <c r="BA23" s="44" t="str">
        <f t="shared" si="0"/>
        <v/>
      </c>
      <c r="BB23" s="43" t="str">
        <f t="shared" si="1"/>
        <v/>
      </c>
      <c r="BC23" s="203">
        <v>0</v>
      </c>
      <c r="BD23" s="203">
        <f t="shared" si="3"/>
        <v>0</v>
      </c>
      <c r="BE23" s="43"/>
      <c r="BF23" s="62" t="str">
        <f>'Noms des TRP &amp; Partenariat'!A24</f>
        <v>Philippe Malo</v>
      </c>
    </row>
    <row r="24" spans="1:58" ht="21" x14ac:dyDescent="0.25">
      <c r="A24" s="11"/>
      <c r="B24" s="11"/>
      <c r="C24" s="12"/>
      <c r="D24" s="50"/>
      <c r="E24" s="50"/>
      <c r="F24" s="50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46"/>
      <c r="AU24" s="45"/>
      <c r="AV24" s="45"/>
      <c r="AW24" s="45">
        <v>0</v>
      </c>
      <c r="AX24" s="45">
        <v>0</v>
      </c>
      <c r="AY24" s="45">
        <f t="shared" si="2"/>
        <v>0</v>
      </c>
      <c r="AZ24" s="43"/>
      <c r="BA24" s="44" t="str">
        <f t="shared" si="0"/>
        <v/>
      </c>
      <c r="BB24" s="43" t="str">
        <f t="shared" si="1"/>
        <v/>
      </c>
      <c r="BC24" s="203">
        <v>0</v>
      </c>
      <c r="BD24" s="203">
        <f t="shared" si="3"/>
        <v>0</v>
      </c>
      <c r="BE24" s="43"/>
      <c r="BF24" s="62" t="str">
        <f>'Noms des TRP &amp; Partenariat'!A25</f>
        <v>Représentation</v>
      </c>
    </row>
    <row r="25" spans="1:58" ht="21" x14ac:dyDescent="0.25">
      <c r="A25" s="11"/>
      <c r="B25" s="11"/>
      <c r="C25" s="12"/>
      <c r="D25" s="50"/>
      <c r="E25" s="50"/>
      <c r="F25" s="50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46"/>
      <c r="AU25" s="45"/>
      <c r="AV25" s="45"/>
      <c r="AW25" s="45">
        <v>0</v>
      </c>
      <c r="AX25" s="45">
        <v>0</v>
      </c>
      <c r="AY25" s="45">
        <f t="shared" si="2"/>
        <v>0</v>
      </c>
      <c r="AZ25" s="43"/>
      <c r="BA25" s="44" t="str">
        <f t="shared" si="0"/>
        <v/>
      </c>
      <c r="BB25" s="43" t="str">
        <f t="shared" si="1"/>
        <v/>
      </c>
      <c r="BC25" s="203">
        <v>0</v>
      </c>
      <c r="BD25" s="203">
        <f t="shared" si="3"/>
        <v>0</v>
      </c>
      <c r="BE25" s="43"/>
      <c r="BF25" s="62" t="str">
        <f>'Noms des TRP &amp; Partenariat'!A26</f>
        <v>Roseline Arckaoui</v>
      </c>
    </row>
    <row r="26" spans="1:58" ht="21" x14ac:dyDescent="0.25">
      <c r="A26" s="11"/>
      <c r="B26" s="11"/>
      <c r="C26" s="12"/>
      <c r="D26" s="50"/>
      <c r="E26" s="50"/>
      <c r="F26" s="50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46"/>
      <c r="AU26" s="45"/>
      <c r="AV26" s="45"/>
      <c r="AW26" s="45">
        <v>0</v>
      </c>
      <c r="AX26" s="45">
        <v>0</v>
      </c>
      <c r="AY26" s="45">
        <f t="shared" si="2"/>
        <v>0</v>
      </c>
      <c r="AZ26" s="43"/>
      <c r="BA26" s="44" t="str">
        <f t="shared" si="0"/>
        <v/>
      </c>
      <c r="BB26" s="43" t="str">
        <f t="shared" si="1"/>
        <v/>
      </c>
      <c r="BC26" s="203">
        <v>0</v>
      </c>
      <c r="BD26" s="203">
        <f t="shared" si="3"/>
        <v>0</v>
      </c>
      <c r="BE26" s="43"/>
      <c r="BF26" s="62" t="str">
        <f>'Noms des TRP &amp; Partenariat'!A27</f>
        <v>Sonya Fotier</v>
      </c>
    </row>
    <row r="27" spans="1:58" ht="21" x14ac:dyDescent="0.25">
      <c r="A27" s="11"/>
      <c r="B27" s="11"/>
      <c r="C27" s="12"/>
      <c r="D27" s="50"/>
      <c r="E27" s="50"/>
      <c r="F27" s="50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46"/>
      <c r="AU27" s="45"/>
      <c r="AV27" s="45"/>
      <c r="AW27" s="45">
        <v>0</v>
      </c>
      <c r="AX27" s="45">
        <v>0</v>
      </c>
      <c r="AY27" s="45">
        <f t="shared" si="2"/>
        <v>0</v>
      </c>
      <c r="AZ27" s="43"/>
      <c r="BA27" s="44" t="str">
        <f t="shared" si="0"/>
        <v/>
      </c>
      <c r="BB27" s="43" t="str">
        <f t="shared" si="1"/>
        <v/>
      </c>
      <c r="BC27" s="203">
        <v>0</v>
      </c>
      <c r="BD27" s="203">
        <f t="shared" si="3"/>
        <v>0</v>
      </c>
      <c r="BE27" s="43"/>
      <c r="BF27" s="62" t="str">
        <f>'Noms des TRP &amp; Partenariat'!A28</f>
        <v>Sophie Carretta</v>
      </c>
    </row>
    <row r="28" spans="1:58" ht="21" x14ac:dyDescent="0.25">
      <c r="A28" s="11"/>
      <c r="B28" s="11"/>
      <c r="C28" s="12"/>
      <c r="D28" s="50"/>
      <c r="E28" s="50"/>
      <c r="F28" s="50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6"/>
      <c r="AJ28" s="46"/>
      <c r="AK28" s="46"/>
      <c r="AL28" s="46"/>
      <c r="AM28" s="46"/>
      <c r="AN28" s="46"/>
      <c r="AO28" s="46"/>
      <c r="AP28" s="46"/>
      <c r="AQ28" s="46"/>
      <c r="AR28" s="46"/>
      <c r="AS28" s="46"/>
      <c r="AT28" s="46"/>
      <c r="AU28" s="45"/>
      <c r="AV28" s="45"/>
      <c r="AW28" s="45">
        <v>0</v>
      </c>
      <c r="AX28" s="45">
        <v>0</v>
      </c>
      <c r="AY28" s="45">
        <f t="shared" si="2"/>
        <v>0</v>
      </c>
      <c r="AZ28" s="43"/>
      <c r="BA28" s="44" t="str">
        <f t="shared" si="0"/>
        <v/>
      </c>
      <c r="BB28" s="43" t="str">
        <f t="shared" si="1"/>
        <v/>
      </c>
      <c r="BC28" s="203">
        <v>0</v>
      </c>
      <c r="BD28" s="203">
        <f t="shared" si="3"/>
        <v>0</v>
      </c>
      <c r="BE28" s="43"/>
      <c r="BF28" s="62" t="str">
        <f>'Noms des TRP &amp; Partenariat'!A29</f>
        <v>Stéphanie Paquin</v>
      </c>
    </row>
    <row r="29" spans="1:58" ht="21" x14ac:dyDescent="0.25">
      <c r="A29" s="11"/>
      <c r="B29" s="11"/>
      <c r="C29" s="12"/>
      <c r="D29" s="50"/>
      <c r="E29" s="50"/>
      <c r="F29" s="50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46"/>
      <c r="AL29" s="46"/>
      <c r="AM29" s="46"/>
      <c r="AN29" s="46"/>
      <c r="AO29" s="46"/>
      <c r="AP29" s="46"/>
      <c r="AQ29" s="46"/>
      <c r="AR29" s="46"/>
      <c r="AS29" s="46"/>
      <c r="AT29" s="46"/>
      <c r="AU29" s="45"/>
      <c r="AV29" s="45"/>
      <c r="AW29" s="45">
        <v>0</v>
      </c>
      <c r="AX29" s="45">
        <v>0</v>
      </c>
      <c r="AY29" s="45">
        <f t="shared" si="2"/>
        <v>0</v>
      </c>
      <c r="AZ29" s="43"/>
      <c r="BA29" s="44" t="str">
        <f t="shared" si="0"/>
        <v/>
      </c>
      <c r="BB29" s="43" t="str">
        <f t="shared" si="1"/>
        <v/>
      </c>
      <c r="BC29" s="203">
        <v>0</v>
      </c>
      <c r="BD29" s="203">
        <f t="shared" si="3"/>
        <v>0</v>
      </c>
      <c r="BE29" s="43"/>
      <c r="BF29" s="62" t="str">
        <f>'Noms des TRP &amp; Partenariat'!A31</f>
        <v>Véronique Rousseau</v>
      </c>
    </row>
    <row r="30" spans="1:58" ht="21" x14ac:dyDescent="0.25">
      <c r="A30" s="11"/>
      <c r="B30" s="11"/>
      <c r="C30" s="12"/>
      <c r="D30" s="50"/>
      <c r="E30" s="50"/>
      <c r="F30" s="50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6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46"/>
      <c r="AU30" s="45"/>
      <c r="AV30" s="45"/>
      <c r="AW30" s="45">
        <v>0</v>
      </c>
      <c r="AX30" s="45">
        <v>0</v>
      </c>
      <c r="AY30" s="45">
        <f t="shared" si="2"/>
        <v>0</v>
      </c>
      <c r="AZ30" s="43"/>
      <c r="BA30" s="44" t="str">
        <f t="shared" si="0"/>
        <v/>
      </c>
      <c r="BB30" s="43" t="str">
        <f t="shared" si="1"/>
        <v/>
      </c>
      <c r="BC30" s="203">
        <v>0</v>
      </c>
      <c r="BD30" s="203">
        <f t="shared" si="3"/>
        <v>0</v>
      </c>
      <c r="BE30" s="43"/>
      <c r="BF30" s="62" t="str">
        <f>'Noms des TRP &amp; Partenariat'!A32</f>
        <v>Vicky Bissonnette</v>
      </c>
    </row>
    <row r="31" spans="1:58" ht="21" x14ac:dyDescent="0.25">
      <c r="A31" s="11"/>
      <c r="B31" s="11"/>
      <c r="C31" s="12"/>
      <c r="D31" s="50"/>
      <c r="E31" s="50"/>
      <c r="F31" s="50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6"/>
      <c r="AM31" s="46"/>
      <c r="AN31" s="46"/>
      <c r="AO31" s="46"/>
      <c r="AP31" s="46"/>
      <c r="AQ31" s="46"/>
      <c r="AR31" s="46"/>
      <c r="AS31" s="46"/>
      <c r="AT31" s="46"/>
      <c r="AU31" s="45"/>
      <c r="AV31" s="45"/>
      <c r="AW31" s="45">
        <v>0</v>
      </c>
      <c r="AX31" s="45">
        <v>0</v>
      </c>
      <c r="AY31" s="45">
        <f t="shared" si="2"/>
        <v>0</v>
      </c>
      <c r="AZ31" s="43"/>
      <c r="BA31" s="44" t="str">
        <f t="shared" si="0"/>
        <v/>
      </c>
      <c r="BB31" s="43" t="str">
        <f t="shared" si="1"/>
        <v/>
      </c>
      <c r="BC31" s="203">
        <v>0</v>
      </c>
      <c r="BD31" s="203">
        <f t="shared" si="3"/>
        <v>0</v>
      </c>
      <c r="BE31" s="43"/>
      <c r="BF31" s="62">
        <f>'Noms des TRP &amp; Partenariat'!A33</f>
        <v>0</v>
      </c>
    </row>
    <row r="32" spans="1:58" ht="21" x14ac:dyDescent="0.25">
      <c r="A32" s="11"/>
      <c r="B32" s="11"/>
      <c r="C32" s="12"/>
      <c r="D32" s="50"/>
      <c r="E32" s="50"/>
      <c r="F32" s="50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6"/>
      <c r="AL32" s="46"/>
      <c r="AM32" s="46"/>
      <c r="AN32" s="46"/>
      <c r="AO32" s="46"/>
      <c r="AP32" s="46"/>
      <c r="AQ32" s="46"/>
      <c r="AR32" s="46"/>
      <c r="AS32" s="46"/>
      <c r="AT32" s="46"/>
      <c r="AU32" s="45"/>
      <c r="AV32" s="45"/>
      <c r="AW32" s="45">
        <v>0</v>
      </c>
      <c r="AX32" s="45">
        <v>0</v>
      </c>
      <c r="AY32" s="45">
        <f t="shared" si="2"/>
        <v>0</v>
      </c>
      <c r="AZ32" s="43"/>
      <c r="BA32" s="44" t="str">
        <f t="shared" si="0"/>
        <v/>
      </c>
      <c r="BB32" s="43" t="str">
        <f t="shared" si="1"/>
        <v/>
      </c>
      <c r="BC32" s="203">
        <v>0</v>
      </c>
      <c r="BD32" s="203">
        <f t="shared" si="3"/>
        <v>0</v>
      </c>
      <c r="BE32" s="43"/>
      <c r="BF32" s="62">
        <f>'Noms des TRP &amp; Partenariat'!A34</f>
        <v>0</v>
      </c>
    </row>
    <row r="33" spans="1:58" ht="21" x14ac:dyDescent="0.25">
      <c r="A33" s="11"/>
      <c r="B33" s="11"/>
      <c r="C33" s="12"/>
      <c r="D33" s="50"/>
      <c r="E33" s="50"/>
      <c r="F33" s="50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6"/>
      <c r="AM33" s="46"/>
      <c r="AN33" s="46"/>
      <c r="AO33" s="46"/>
      <c r="AP33" s="46"/>
      <c r="AQ33" s="46"/>
      <c r="AR33" s="46"/>
      <c r="AS33" s="46"/>
      <c r="AT33" s="46"/>
      <c r="AU33" s="45"/>
      <c r="AV33" s="45"/>
      <c r="AW33" s="45">
        <v>0</v>
      </c>
      <c r="AX33" s="45">
        <v>0</v>
      </c>
      <c r="AY33" s="45">
        <f t="shared" si="2"/>
        <v>0</v>
      </c>
      <c r="AZ33" s="43"/>
      <c r="BA33" s="44" t="str">
        <f t="shared" si="0"/>
        <v/>
      </c>
      <c r="BB33" s="43" t="str">
        <f t="shared" si="1"/>
        <v/>
      </c>
      <c r="BC33" s="203">
        <v>0</v>
      </c>
      <c r="BD33" s="203">
        <f t="shared" si="3"/>
        <v>0</v>
      </c>
      <c r="BE33" s="43"/>
      <c r="BF33" s="62">
        <f>'Noms des TRP &amp; Partenariat'!A35</f>
        <v>0</v>
      </c>
    </row>
    <row r="34" spans="1:58" ht="21" x14ac:dyDescent="0.25">
      <c r="A34" s="11"/>
      <c r="B34" s="11"/>
      <c r="C34" s="12"/>
      <c r="D34" s="50"/>
      <c r="E34" s="50"/>
      <c r="F34" s="50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46"/>
      <c r="AU34" s="45"/>
      <c r="AV34" s="45"/>
      <c r="AW34" s="45">
        <v>0</v>
      </c>
      <c r="AX34" s="45">
        <v>0</v>
      </c>
      <c r="AY34" s="45">
        <f t="shared" si="2"/>
        <v>0</v>
      </c>
      <c r="AZ34" s="43"/>
      <c r="BA34" s="44" t="str">
        <f t="shared" si="0"/>
        <v/>
      </c>
      <c r="BB34" s="43" t="str">
        <f t="shared" si="1"/>
        <v/>
      </c>
      <c r="BC34" s="203">
        <v>0</v>
      </c>
      <c r="BD34" s="203">
        <f t="shared" si="3"/>
        <v>0</v>
      </c>
      <c r="BE34" s="43"/>
      <c r="BF34" s="62">
        <f>'Noms des TRP &amp; Partenariat'!A36</f>
        <v>0</v>
      </c>
    </row>
    <row r="35" spans="1:58" ht="21" x14ac:dyDescent="0.25">
      <c r="A35" s="11"/>
      <c r="B35" s="11"/>
      <c r="C35" s="12"/>
      <c r="D35" s="50"/>
      <c r="E35" s="50"/>
      <c r="F35" s="50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6"/>
      <c r="AL35" s="46"/>
      <c r="AM35" s="46"/>
      <c r="AN35" s="46"/>
      <c r="AO35" s="46"/>
      <c r="AP35" s="46"/>
      <c r="AQ35" s="46"/>
      <c r="AR35" s="46"/>
      <c r="AS35" s="46"/>
      <c r="AT35" s="46"/>
      <c r="AU35" s="45"/>
      <c r="AV35" s="45"/>
      <c r="AW35" s="45">
        <v>0</v>
      </c>
      <c r="AX35" s="45">
        <v>0</v>
      </c>
      <c r="AY35" s="45">
        <f t="shared" si="2"/>
        <v>0</v>
      </c>
      <c r="AZ35" s="43"/>
      <c r="BA35" s="44" t="str">
        <f t="shared" si="0"/>
        <v/>
      </c>
      <c r="BB35" s="43" t="str">
        <f t="shared" si="1"/>
        <v/>
      </c>
      <c r="BC35" s="203">
        <v>0</v>
      </c>
      <c r="BD35" s="203">
        <f t="shared" si="3"/>
        <v>0</v>
      </c>
      <c r="BE35" s="43"/>
      <c r="BF35" s="62">
        <f>'Noms des TRP &amp; Partenariat'!A37</f>
        <v>0</v>
      </c>
    </row>
    <row r="36" spans="1:58" ht="21" x14ac:dyDescent="0.25">
      <c r="A36" s="11"/>
      <c r="B36" s="11"/>
      <c r="C36" s="12"/>
      <c r="D36" s="50"/>
      <c r="E36" s="50"/>
      <c r="F36" s="50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46"/>
      <c r="AU36" s="45"/>
      <c r="AV36" s="45"/>
      <c r="AW36" s="45">
        <v>0</v>
      </c>
      <c r="AX36" s="45">
        <v>0</v>
      </c>
      <c r="AY36" s="45">
        <f t="shared" si="2"/>
        <v>0</v>
      </c>
      <c r="AZ36" s="43"/>
      <c r="BA36" s="44" t="str">
        <f t="shared" si="0"/>
        <v/>
      </c>
      <c r="BB36" s="43" t="str">
        <f t="shared" si="1"/>
        <v/>
      </c>
      <c r="BC36" s="203">
        <v>0</v>
      </c>
      <c r="BD36" s="203">
        <f t="shared" si="3"/>
        <v>0</v>
      </c>
      <c r="BE36" s="43"/>
      <c r="BF36" s="62">
        <f>'Noms des TRP &amp; Partenariat'!A38</f>
        <v>0</v>
      </c>
    </row>
    <row r="37" spans="1:58" ht="21" x14ac:dyDescent="0.25">
      <c r="A37" s="11"/>
      <c r="B37" s="11"/>
      <c r="C37" s="12"/>
      <c r="D37" s="50"/>
      <c r="E37" s="50"/>
      <c r="F37" s="50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46"/>
      <c r="AU37" s="45"/>
      <c r="AV37" s="45"/>
      <c r="AW37" s="45">
        <v>0</v>
      </c>
      <c r="AX37" s="45">
        <v>0</v>
      </c>
      <c r="AY37" s="45">
        <f t="shared" si="2"/>
        <v>0</v>
      </c>
      <c r="AZ37" s="43"/>
      <c r="BA37" s="44" t="str">
        <f t="shared" si="0"/>
        <v/>
      </c>
      <c r="BB37" s="43" t="str">
        <f t="shared" si="1"/>
        <v/>
      </c>
      <c r="BC37" s="203">
        <v>0</v>
      </c>
      <c r="BD37" s="203">
        <f t="shared" si="3"/>
        <v>0</v>
      </c>
      <c r="BE37" s="43"/>
      <c r="BF37" s="62">
        <f>'Noms des TRP &amp; Partenariat'!A39</f>
        <v>0</v>
      </c>
    </row>
    <row r="38" spans="1:58" ht="21" x14ac:dyDescent="0.25">
      <c r="A38" s="11"/>
      <c r="B38" s="11"/>
      <c r="C38" s="12"/>
      <c r="D38" s="50"/>
      <c r="E38" s="50"/>
      <c r="F38" s="50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46"/>
      <c r="AU38" s="45"/>
      <c r="AV38" s="45"/>
      <c r="AW38" s="45">
        <v>0</v>
      </c>
      <c r="AX38" s="45">
        <v>0</v>
      </c>
      <c r="AY38" s="45">
        <f t="shared" si="2"/>
        <v>0</v>
      </c>
      <c r="AZ38" s="43"/>
      <c r="BA38" s="44" t="str">
        <f t="shared" si="0"/>
        <v/>
      </c>
      <c r="BB38" s="43" t="str">
        <f t="shared" si="1"/>
        <v/>
      </c>
      <c r="BC38" s="203">
        <v>0</v>
      </c>
      <c r="BD38" s="203">
        <f t="shared" si="3"/>
        <v>0</v>
      </c>
      <c r="BE38" s="43"/>
      <c r="BF38" s="62">
        <f>'Noms des TRP &amp; Partenariat'!A40</f>
        <v>0</v>
      </c>
    </row>
    <row r="39" spans="1:58" ht="21" x14ac:dyDescent="0.25">
      <c r="A39" s="11"/>
      <c r="B39" s="11"/>
      <c r="C39" s="12"/>
      <c r="D39" s="50"/>
      <c r="E39" s="50"/>
      <c r="F39" s="50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  <c r="AQ39" s="46"/>
      <c r="AR39" s="46"/>
      <c r="AS39" s="46"/>
      <c r="AT39" s="46"/>
      <c r="AU39" s="45"/>
      <c r="AV39" s="45"/>
      <c r="AW39" s="45">
        <v>0</v>
      </c>
      <c r="AX39" s="45">
        <v>0</v>
      </c>
      <c r="AY39" s="45">
        <f t="shared" si="2"/>
        <v>0</v>
      </c>
      <c r="AZ39" s="43"/>
      <c r="BA39" s="44" t="str">
        <f t="shared" si="0"/>
        <v/>
      </c>
      <c r="BB39" s="43" t="str">
        <f t="shared" si="1"/>
        <v/>
      </c>
      <c r="BC39" s="203">
        <v>0</v>
      </c>
      <c r="BD39" s="203">
        <f t="shared" si="3"/>
        <v>0</v>
      </c>
      <c r="BE39" s="43"/>
      <c r="BF39" s="62">
        <f>'Noms des TRP &amp; Partenariat'!A41</f>
        <v>0</v>
      </c>
    </row>
    <row r="40" spans="1:58" ht="21" x14ac:dyDescent="0.25">
      <c r="A40" s="11"/>
      <c r="B40" s="11"/>
      <c r="C40" s="12"/>
      <c r="D40" s="50"/>
      <c r="E40" s="50"/>
      <c r="F40" s="50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46"/>
      <c r="AU40" s="45"/>
      <c r="AV40" s="45"/>
      <c r="AW40" s="45">
        <v>0</v>
      </c>
      <c r="AX40" s="45">
        <v>0</v>
      </c>
      <c r="AY40" s="45">
        <f t="shared" si="2"/>
        <v>0</v>
      </c>
      <c r="AZ40" s="43"/>
      <c r="BA40" s="44" t="str">
        <f t="shared" si="0"/>
        <v/>
      </c>
      <c r="BB40" s="43" t="str">
        <f t="shared" si="1"/>
        <v/>
      </c>
      <c r="BC40" s="203">
        <v>0</v>
      </c>
      <c r="BD40" s="203">
        <f t="shared" si="3"/>
        <v>0</v>
      </c>
      <c r="BE40" s="43"/>
      <c r="BF40" s="62">
        <f>'Noms des TRP &amp; Partenariat'!A42</f>
        <v>0</v>
      </c>
    </row>
    <row r="41" spans="1:58" ht="21" x14ac:dyDescent="0.25">
      <c r="A41" s="11"/>
      <c r="B41" s="11"/>
      <c r="C41" s="12"/>
      <c r="D41" s="50"/>
      <c r="E41" s="50"/>
      <c r="F41" s="50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46"/>
      <c r="AH41" s="46"/>
      <c r="AI41" s="46"/>
      <c r="AJ41" s="46"/>
      <c r="AK41" s="46"/>
      <c r="AL41" s="46"/>
      <c r="AM41" s="46"/>
      <c r="AN41" s="46"/>
      <c r="AO41" s="46"/>
      <c r="AP41" s="46"/>
      <c r="AQ41" s="46"/>
      <c r="AR41" s="46"/>
      <c r="AS41" s="46"/>
      <c r="AT41" s="46"/>
      <c r="AU41" s="45"/>
      <c r="AV41" s="45"/>
      <c r="AW41" s="45">
        <v>0</v>
      </c>
      <c r="AX41" s="45">
        <v>0</v>
      </c>
      <c r="AY41" s="45">
        <f t="shared" si="2"/>
        <v>0</v>
      </c>
      <c r="AZ41" s="43"/>
      <c r="BA41" s="44" t="str">
        <f t="shared" si="0"/>
        <v/>
      </c>
      <c r="BB41" s="43" t="str">
        <f t="shared" si="1"/>
        <v/>
      </c>
      <c r="BC41" s="203">
        <v>0</v>
      </c>
      <c r="BD41" s="203">
        <f t="shared" si="3"/>
        <v>0</v>
      </c>
      <c r="BE41" s="43"/>
      <c r="BF41" s="62">
        <f>'Noms des TRP &amp; Partenariat'!A43</f>
        <v>0</v>
      </c>
    </row>
    <row r="42" spans="1:58" ht="21" x14ac:dyDescent="0.25">
      <c r="A42" s="11"/>
      <c r="B42" s="11"/>
      <c r="C42" s="12"/>
      <c r="D42" s="50"/>
      <c r="E42" s="50"/>
      <c r="F42" s="50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5"/>
      <c r="AV42" s="45"/>
      <c r="AW42" s="45">
        <v>0</v>
      </c>
      <c r="AX42" s="45">
        <v>0</v>
      </c>
      <c r="AY42" s="45">
        <f t="shared" si="2"/>
        <v>0</v>
      </c>
      <c r="AZ42" s="43"/>
      <c r="BA42" s="44" t="str">
        <f t="shared" si="0"/>
        <v/>
      </c>
      <c r="BB42" s="43" t="str">
        <f t="shared" si="1"/>
        <v/>
      </c>
      <c r="BC42" s="203">
        <v>0</v>
      </c>
      <c r="BD42" s="203">
        <f t="shared" si="3"/>
        <v>0</v>
      </c>
      <c r="BE42" s="43"/>
      <c r="BF42" s="62">
        <f>'Noms des TRP &amp; Partenariat'!A44</f>
        <v>0</v>
      </c>
    </row>
    <row r="43" spans="1:58" ht="21" x14ac:dyDescent="0.25">
      <c r="A43" s="11"/>
      <c r="B43" s="11"/>
      <c r="C43" s="12"/>
      <c r="D43" s="50"/>
      <c r="E43" s="50"/>
      <c r="F43" s="50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46"/>
      <c r="AU43" s="45"/>
      <c r="AV43" s="45"/>
      <c r="AW43" s="45">
        <v>0</v>
      </c>
      <c r="AX43" s="45">
        <v>0</v>
      </c>
      <c r="AY43" s="45">
        <f t="shared" si="2"/>
        <v>0</v>
      </c>
      <c r="AZ43" s="43"/>
      <c r="BA43" s="44" t="str">
        <f t="shared" si="0"/>
        <v/>
      </c>
      <c r="BB43" s="43" t="str">
        <f t="shared" si="1"/>
        <v/>
      </c>
      <c r="BC43" s="203">
        <v>0</v>
      </c>
      <c r="BD43" s="203">
        <f t="shared" si="3"/>
        <v>0</v>
      </c>
      <c r="BE43" s="43"/>
      <c r="BF43" s="62">
        <f>'Noms des TRP &amp; Partenariat'!A45</f>
        <v>0</v>
      </c>
    </row>
    <row r="44" spans="1:58" ht="21" x14ac:dyDescent="0.25">
      <c r="A44" s="11"/>
      <c r="B44" s="11"/>
      <c r="C44" s="12"/>
      <c r="D44" s="50"/>
      <c r="E44" s="50"/>
      <c r="F44" s="50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5"/>
      <c r="AV44" s="45"/>
      <c r="AW44" s="45">
        <v>0</v>
      </c>
      <c r="AX44" s="45">
        <v>0</v>
      </c>
      <c r="AY44" s="45">
        <f t="shared" si="2"/>
        <v>0</v>
      </c>
      <c r="AZ44" s="43"/>
      <c r="BA44" s="44" t="str">
        <f t="shared" si="0"/>
        <v/>
      </c>
      <c r="BB44" s="43" t="str">
        <f t="shared" si="1"/>
        <v/>
      </c>
      <c r="BC44" s="203">
        <v>0</v>
      </c>
      <c r="BD44" s="203">
        <f t="shared" si="3"/>
        <v>0</v>
      </c>
      <c r="BE44" s="43"/>
      <c r="BF44" s="62">
        <f>'Noms des TRP &amp; Partenariat'!A46</f>
        <v>0</v>
      </c>
    </row>
    <row r="45" spans="1:58" ht="21" x14ac:dyDescent="0.25">
      <c r="A45" s="11"/>
      <c r="B45" s="11"/>
      <c r="C45" s="12"/>
      <c r="D45" s="50"/>
      <c r="E45" s="50"/>
      <c r="F45" s="50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46"/>
      <c r="AM45" s="46"/>
      <c r="AN45" s="46"/>
      <c r="AO45" s="46"/>
      <c r="AP45" s="46"/>
      <c r="AQ45" s="46"/>
      <c r="AR45" s="46"/>
      <c r="AS45" s="46"/>
      <c r="AT45" s="46"/>
      <c r="AU45" s="45"/>
      <c r="AV45" s="45"/>
      <c r="AW45" s="45">
        <v>0</v>
      </c>
      <c r="AX45" s="45">
        <v>0</v>
      </c>
      <c r="AY45" s="45">
        <f t="shared" si="2"/>
        <v>0</v>
      </c>
      <c r="AZ45" s="43"/>
      <c r="BA45" s="44" t="str">
        <f t="shared" si="0"/>
        <v/>
      </c>
      <c r="BB45" s="43" t="str">
        <f t="shared" si="1"/>
        <v/>
      </c>
      <c r="BC45" s="203">
        <v>0</v>
      </c>
      <c r="BD45" s="203">
        <f t="shared" si="3"/>
        <v>0</v>
      </c>
      <c r="BE45" s="43"/>
      <c r="BF45" s="62">
        <f>'Noms des TRP &amp; Partenariat'!A47</f>
        <v>0</v>
      </c>
    </row>
    <row r="46" spans="1:58" ht="21" x14ac:dyDescent="0.25">
      <c r="A46" s="11"/>
      <c r="B46" s="11"/>
      <c r="C46" s="12"/>
      <c r="D46" s="50"/>
      <c r="E46" s="50"/>
      <c r="F46" s="50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5"/>
      <c r="AV46" s="45"/>
      <c r="AW46" s="45">
        <v>0</v>
      </c>
      <c r="AX46" s="45">
        <v>0</v>
      </c>
      <c r="AY46" s="45">
        <f t="shared" si="2"/>
        <v>0</v>
      </c>
      <c r="AZ46" s="43"/>
      <c r="BA46" s="44" t="str">
        <f t="shared" si="0"/>
        <v/>
      </c>
      <c r="BB46" s="43" t="str">
        <f t="shared" si="1"/>
        <v/>
      </c>
      <c r="BC46" s="203">
        <v>0</v>
      </c>
      <c r="BD46" s="203">
        <f t="shared" si="3"/>
        <v>0</v>
      </c>
      <c r="BE46" s="43"/>
      <c r="BF46" s="62">
        <f>'Noms des TRP &amp; Partenariat'!A48</f>
        <v>0</v>
      </c>
    </row>
    <row r="47" spans="1:58" ht="21" x14ac:dyDescent="0.25">
      <c r="A47" s="11"/>
      <c r="B47" s="11"/>
      <c r="C47" s="12"/>
      <c r="D47" s="50"/>
      <c r="E47" s="50"/>
      <c r="F47" s="50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6"/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46"/>
      <c r="AU47" s="45"/>
      <c r="AV47" s="45"/>
      <c r="AW47" s="45">
        <v>0</v>
      </c>
      <c r="AX47" s="45">
        <v>0</v>
      </c>
      <c r="AY47" s="45">
        <f t="shared" si="2"/>
        <v>0</v>
      </c>
      <c r="AZ47" s="43"/>
      <c r="BA47" s="44" t="str">
        <f t="shared" si="0"/>
        <v/>
      </c>
      <c r="BB47" s="43" t="str">
        <f t="shared" si="1"/>
        <v/>
      </c>
      <c r="BC47" s="203">
        <v>0</v>
      </c>
      <c r="BD47" s="203">
        <f t="shared" si="3"/>
        <v>0</v>
      </c>
      <c r="BE47" s="43"/>
      <c r="BF47" s="62">
        <f>'Noms des TRP &amp; Partenariat'!A49</f>
        <v>0</v>
      </c>
    </row>
    <row r="48" spans="1:58" ht="21" x14ac:dyDescent="0.25">
      <c r="A48" s="11"/>
      <c r="B48" s="11"/>
      <c r="C48" s="12"/>
      <c r="D48" s="50"/>
      <c r="E48" s="50"/>
      <c r="F48" s="50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6"/>
      <c r="AU48" s="45"/>
      <c r="AV48" s="45"/>
      <c r="AW48" s="45">
        <v>0</v>
      </c>
      <c r="AX48" s="45">
        <v>0</v>
      </c>
      <c r="AY48" s="45">
        <f t="shared" si="2"/>
        <v>0</v>
      </c>
      <c r="AZ48" s="43"/>
      <c r="BA48" s="44" t="str">
        <f t="shared" si="0"/>
        <v/>
      </c>
      <c r="BB48" s="43" t="str">
        <f t="shared" si="1"/>
        <v/>
      </c>
      <c r="BC48" s="203">
        <v>0</v>
      </c>
      <c r="BD48" s="203">
        <f t="shared" si="3"/>
        <v>0</v>
      </c>
      <c r="BE48" s="43"/>
      <c r="BF48" s="62">
        <f>'Noms des TRP &amp; Partenariat'!A50</f>
        <v>0</v>
      </c>
    </row>
    <row r="49" spans="1:58" ht="21" x14ac:dyDescent="0.25">
      <c r="A49" s="11"/>
      <c r="B49" s="11"/>
      <c r="C49" s="12"/>
      <c r="D49" s="50"/>
      <c r="E49" s="50"/>
      <c r="F49" s="50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6"/>
      <c r="AB49" s="46"/>
      <c r="AC49" s="46"/>
      <c r="AD49" s="46"/>
      <c r="AE49" s="46"/>
      <c r="AF49" s="46"/>
      <c r="AG49" s="46"/>
      <c r="AH49" s="46"/>
      <c r="AI49" s="46"/>
      <c r="AJ49" s="46"/>
      <c r="AK49" s="46"/>
      <c r="AL49" s="46"/>
      <c r="AM49" s="46"/>
      <c r="AN49" s="46"/>
      <c r="AO49" s="46"/>
      <c r="AP49" s="46"/>
      <c r="AQ49" s="46"/>
      <c r="AR49" s="46"/>
      <c r="AS49" s="46"/>
      <c r="AT49" s="46"/>
      <c r="AU49" s="45"/>
      <c r="AV49" s="45"/>
      <c r="AW49" s="45">
        <v>0</v>
      </c>
      <c r="AX49" s="45">
        <v>0</v>
      </c>
      <c r="AY49" s="45">
        <f t="shared" si="2"/>
        <v>0</v>
      </c>
      <c r="AZ49" s="43"/>
      <c r="BA49" s="44" t="str">
        <f t="shared" si="0"/>
        <v/>
      </c>
      <c r="BB49" s="43" t="str">
        <f t="shared" si="1"/>
        <v/>
      </c>
      <c r="BC49" s="203">
        <v>0</v>
      </c>
      <c r="BD49" s="203">
        <f t="shared" si="3"/>
        <v>0</v>
      </c>
      <c r="BE49" s="43"/>
      <c r="BF49" s="62">
        <f>'Noms des TRP &amp; Partenariat'!A51</f>
        <v>0</v>
      </c>
    </row>
    <row r="50" spans="1:58" ht="21" x14ac:dyDescent="0.25">
      <c r="A50" s="11"/>
      <c r="B50" s="11"/>
      <c r="C50" s="12"/>
      <c r="D50" s="50"/>
      <c r="E50" s="50"/>
      <c r="F50" s="50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46"/>
      <c r="AU50" s="45"/>
      <c r="AV50" s="45"/>
      <c r="AW50" s="45">
        <v>0</v>
      </c>
      <c r="AX50" s="45">
        <v>0</v>
      </c>
      <c r="AY50" s="45">
        <f t="shared" si="2"/>
        <v>0</v>
      </c>
      <c r="AZ50" s="43"/>
      <c r="BA50" s="44" t="str">
        <f t="shared" si="0"/>
        <v/>
      </c>
      <c r="BB50" s="43" t="str">
        <f t="shared" si="1"/>
        <v/>
      </c>
      <c r="BC50" s="203">
        <v>0</v>
      </c>
      <c r="BD50" s="203">
        <f t="shared" si="3"/>
        <v>0</v>
      </c>
      <c r="BE50" s="43"/>
      <c r="BF50" s="62">
        <f>'Noms des TRP &amp; Partenariat'!A52</f>
        <v>0</v>
      </c>
    </row>
    <row r="51" spans="1:58" ht="21" x14ac:dyDescent="0.25">
      <c r="A51" s="11"/>
      <c r="B51" s="11"/>
      <c r="C51" s="12"/>
      <c r="D51" s="50"/>
      <c r="E51" s="50"/>
      <c r="F51" s="50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46"/>
      <c r="AB51" s="46"/>
      <c r="AC51" s="46"/>
      <c r="AD51" s="46"/>
      <c r="AE51" s="46"/>
      <c r="AF51" s="46"/>
      <c r="AG51" s="46"/>
      <c r="AH51" s="46"/>
      <c r="AI51" s="46"/>
      <c r="AJ51" s="46"/>
      <c r="AK51" s="46"/>
      <c r="AL51" s="46"/>
      <c r="AM51" s="46"/>
      <c r="AN51" s="46"/>
      <c r="AO51" s="46"/>
      <c r="AP51" s="46"/>
      <c r="AQ51" s="46"/>
      <c r="AR51" s="46"/>
      <c r="AS51" s="46"/>
      <c r="AT51" s="46"/>
      <c r="AU51" s="45"/>
      <c r="AV51" s="45"/>
      <c r="AW51" s="45">
        <v>0</v>
      </c>
      <c r="AX51" s="45">
        <v>0</v>
      </c>
      <c r="AY51" s="45">
        <f t="shared" si="2"/>
        <v>0</v>
      </c>
      <c r="AZ51" s="43"/>
      <c r="BA51" s="44" t="str">
        <f t="shared" si="0"/>
        <v/>
      </c>
      <c r="BB51" s="43" t="str">
        <f t="shared" si="1"/>
        <v/>
      </c>
      <c r="BC51" s="203">
        <v>0</v>
      </c>
      <c r="BD51" s="203">
        <f t="shared" si="3"/>
        <v>0</v>
      </c>
      <c r="BE51" s="43"/>
      <c r="BF51" s="62">
        <f>'Noms des TRP &amp; Partenariat'!A53</f>
        <v>0</v>
      </c>
    </row>
    <row r="52" spans="1:58" ht="21" x14ac:dyDescent="0.25">
      <c r="A52" s="11"/>
      <c r="B52" s="11"/>
      <c r="C52" s="12"/>
      <c r="D52" s="50"/>
      <c r="E52" s="50"/>
      <c r="F52" s="50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46"/>
      <c r="AU52" s="45"/>
      <c r="AV52" s="45"/>
      <c r="AW52" s="45">
        <v>0</v>
      </c>
      <c r="AX52" s="45">
        <v>0</v>
      </c>
      <c r="AY52" s="45">
        <f t="shared" si="2"/>
        <v>0</v>
      </c>
      <c r="AZ52" s="43"/>
      <c r="BA52" s="44" t="str">
        <f t="shared" si="0"/>
        <v/>
      </c>
      <c r="BB52" s="43" t="str">
        <f t="shared" si="1"/>
        <v/>
      </c>
      <c r="BC52" s="203">
        <v>0</v>
      </c>
      <c r="BD52" s="203">
        <f t="shared" si="3"/>
        <v>0</v>
      </c>
      <c r="BE52" s="43"/>
      <c r="BF52" s="62">
        <f>'Noms des TRP &amp; Partenariat'!A54</f>
        <v>0</v>
      </c>
    </row>
    <row r="53" spans="1:58" ht="21" x14ac:dyDescent="0.25">
      <c r="A53" s="11"/>
      <c r="B53" s="11"/>
      <c r="C53" s="12"/>
      <c r="D53" s="50"/>
      <c r="E53" s="50"/>
      <c r="F53" s="50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46"/>
      <c r="AU53" s="45"/>
      <c r="AV53" s="45"/>
      <c r="AW53" s="45">
        <v>0</v>
      </c>
      <c r="AX53" s="45">
        <v>0</v>
      </c>
      <c r="AY53" s="45">
        <f t="shared" si="2"/>
        <v>0</v>
      </c>
      <c r="AZ53" s="43"/>
      <c r="BA53" s="44" t="str">
        <f t="shared" si="0"/>
        <v/>
      </c>
      <c r="BB53" s="43" t="str">
        <f t="shared" si="1"/>
        <v/>
      </c>
      <c r="BC53" s="203">
        <v>0</v>
      </c>
      <c r="BD53" s="203">
        <f t="shared" si="3"/>
        <v>0</v>
      </c>
      <c r="BE53" s="43"/>
      <c r="BF53" s="62">
        <f>'Noms des TRP &amp; Partenariat'!A55</f>
        <v>0</v>
      </c>
    </row>
    <row r="54" spans="1:58" ht="21" x14ac:dyDescent="0.25">
      <c r="A54" s="11"/>
      <c r="B54" s="11"/>
      <c r="C54" s="12"/>
      <c r="D54" s="50"/>
      <c r="E54" s="50"/>
      <c r="F54" s="50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46"/>
      <c r="AU54" s="45"/>
      <c r="AV54" s="45"/>
      <c r="AW54" s="45">
        <v>0</v>
      </c>
      <c r="AX54" s="45">
        <v>0</v>
      </c>
      <c r="AY54" s="45">
        <f t="shared" si="2"/>
        <v>0</v>
      </c>
      <c r="AZ54" s="43"/>
      <c r="BA54" s="44" t="str">
        <f t="shared" si="0"/>
        <v/>
      </c>
      <c r="BB54" s="43" t="str">
        <f t="shared" si="1"/>
        <v/>
      </c>
      <c r="BC54" s="203">
        <v>0</v>
      </c>
      <c r="BD54" s="203">
        <f t="shared" si="3"/>
        <v>0</v>
      </c>
      <c r="BE54" s="43"/>
      <c r="BF54" s="62">
        <f>'Noms des TRP &amp; Partenariat'!A56</f>
        <v>0</v>
      </c>
    </row>
    <row r="55" spans="1:58" ht="21" x14ac:dyDescent="0.25">
      <c r="A55" s="11"/>
      <c r="B55" s="11"/>
      <c r="C55" s="12"/>
      <c r="D55" s="50"/>
      <c r="E55" s="50"/>
      <c r="F55" s="50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6"/>
      <c r="AQ55" s="46"/>
      <c r="AR55" s="46"/>
      <c r="AS55" s="46"/>
      <c r="AT55" s="46"/>
      <c r="AU55" s="45"/>
      <c r="AV55" s="45"/>
      <c r="AW55" s="45">
        <v>0</v>
      </c>
      <c r="AX55" s="45">
        <v>0</v>
      </c>
      <c r="AY55" s="45">
        <f t="shared" si="2"/>
        <v>0</v>
      </c>
      <c r="AZ55" s="43"/>
      <c r="BA55" s="44" t="str">
        <f t="shared" si="0"/>
        <v/>
      </c>
      <c r="BB55" s="43" t="str">
        <f t="shared" si="1"/>
        <v/>
      </c>
      <c r="BC55" s="203">
        <v>0</v>
      </c>
      <c r="BD55" s="203">
        <f t="shared" si="3"/>
        <v>0</v>
      </c>
      <c r="BE55" s="43"/>
      <c r="BF55" s="62">
        <f>'Noms des TRP &amp; Partenariat'!A57</f>
        <v>0</v>
      </c>
    </row>
    <row r="56" spans="1:58" ht="21" x14ac:dyDescent="0.25">
      <c r="A56" s="11"/>
      <c r="B56" s="11"/>
      <c r="C56" s="12"/>
      <c r="D56" s="50"/>
      <c r="E56" s="50"/>
      <c r="F56" s="50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46"/>
      <c r="AU56" s="45"/>
      <c r="AV56" s="45"/>
      <c r="AW56" s="45">
        <v>0</v>
      </c>
      <c r="AX56" s="45">
        <v>0</v>
      </c>
      <c r="AY56" s="45">
        <f t="shared" si="2"/>
        <v>0</v>
      </c>
      <c r="AZ56" s="43"/>
      <c r="BA56" s="44" t="str">
        <f t="shared" si="0"/>
        <v/>
      </c>
      <c r="BB56" s="43" t="str">
        <f t="shared" si="1"/>
        <v/>
      </c>
      <c r="BC56" s="203">
        <v>0</v>
      </c>
      <c r="BD56" s="203">
        <f t="shared" si="3"/>
        <v>0</v>
      </c>
      <c r="BE56" s="43"/>
      <c r="BF56" s="62">
        <f>'Noms des TRP &amp; Partenariat'!A58</f>
        <v>0</v>
      </c>
    </row>
    <row r="57" spans="1:58" ht="21" x14ac:dyDescent="0.25">
      <c r="A57" s="11"/>
      <c r="B57" s="11"/>
      <c r="C57" s="12"/>
      <c r="D57" s="50"/>
      <c r="E57" s="50"/>
      <c r="F57" s="50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/>
      <c r="AC57" s="46"/>
      <c r="AD57" s="46"/>
      <c r="AE57" s="46"/>
      <c r="AF57" s="46"/>
      <c r="AG57" s="46"/>
      <c r="AH57" s="46"/>
      <c r="AI57" s="46"/>
      <c r="AJ57" s="46"/>
      <c r="AK57" s="46"/>
      <c r="AL57" s="46"/>
      <c r="AM57" s="46"/>
      <c r="AN57" s="46"/>
      <c r="AO57" s="46"/>
      <c r="AP57" s="46"/>
      <c r="AQ57" s="46"/>
      <c r="AR57" s="46"/>
      <c r="AS57" s="46"/>
      <c r="AT57" s="46"/>
      <c r="AU57" s="45"/>
      <c r="AV57" s="45"/>
      <c r="AW57" s="45">
        <v>0</v>
      </c>
      <c r="AX57" s="45">
        <v>0</v>
      </c>
      <c r="AY57" s="45">
        <f t="shared" si="2"/>
        <v>0</v>
      </c>
      <c r="AZ57" s="43"/>
      <c r="BA57" s="44" t="str">
        <f t="shared" si="0"/>
        <v/>
      </c>
      <c r="BB57" s="43" t="str">
        <f t="shared" si="1"/>
        <v/>
      </c>
      <c r="BC57" s="203">
        <v>0</v>
      </c>
      <c r="BD57" s="203">
        <f t="shared" si="3"/>
        <v>0</v>
      </c>
      <c r="BE57" s="43"/>
      <c r="BF57" s="62">
        <f>'Noms des TRP &amp; Partenariat'!A59</f>
        <v>0</v>
      </c>
    </row>
    <row r="58" spans="1:58" ht="21" x14ac:dyDescent="0.25">
      <c r="A58" s="11"/>
      <c r="B58" s="11"/>
      <c r="C58" s="12"/>
      <c r="D58" s="50"/>
      <c r="E58" s="50"/>
      <c r="F58" s="50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6"/>
      <c r="AN58" s="46"/>
      <c r="AO58" s="46"/>
      <c r="AP58" s="46"/>
      <c r="AQ58" s="46"/>
      <c r="AR58" s="46"/>
      <c r="AS58" s="46"/>
      <c r="AT58" s="46"/>
      <c r="AU58" s="45"/>
      <c r="AV58" s="45"/>
      <c r="AW58" s="45">
        <v>0</v>
      </c>
      <c r="AX58" s="45">
        <v>0</v>
      </c>
      <c r="AY58" s="45">
        <f t="shared" si="2"/>
        <v>0</v>
      </c>
      <c r="AZ58" s="43"/>
      <c r="BA58" s="44" t="str">
        <f t="shared" si="0"/>
        <v/>
      </c>
      <c r="BB58" s="43" t="str">
        <f t="shared" si="1"/>
        <v/>
      </c>
      <c r="BC58" s="203">
        <v>0</v>
      </c>
      <c r="BD58" s="203">
        <f t="shared" si="3"/>
        <v>0</v>
      </c>
      <c r="BE58" s="43"/>
      <c r="BF58" s="62">
        <f>'Noms des TRP &amp; Partenariat'!A60</f>
        <v>0</v>
      </c>
    </row>
    <row r="59" spans="1:58" ht="21" x14ac:dyDescent="0.25">
      <c r="A59" s="11"/>
      <c r="B59" s="11"/>
      <c r="C59" s="12"/>
      <c r="D59" s="50"/>
      <c r="E59" s="50"/>
      <c r="F59" s="50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/>
      <c r="AC59" s="46"/>
      <c r="AD59" s="46"/>
      <c r="AE59" s="46"/>
      <c r="AF59" s="46"/>
      <c r="AG59" s="46"/>
      <c r="AH59" s="46"/>
      <c r="AI59" s="46"/>
      <c r="AJ59" s="46"/>
      <c r="AK59" s="46"/>
      <c r="AL59" s="46"/>
      <c r="AM59" s="46"/>
      <c r="AN59" s="46"/>
      <c r="AO59" s="46"/>
      <c r="AP59" s="46"/>
      <c r="AQ59" s="46"/>
      <c r="AR59" s="46"/>
      <c r="AS59" s="46"/>
      <c r="AT59" s="46"/>
      <c r="AU59" s="45"/>
      <c r="AV59" s="45"/>
      <c r="AW59" s="45">
        <v>0</v>
      </c>
      <c r="AX59" s="45">
        <v>0</v>
      </c>
      <c r="AY59" s="45">
        <f t="shared" si="2"/>
        <v>0</v>
      </c>
      <c r="AZ59" s="43"/>
      <c r="BA59" s="44" t="str">
        <f t="shared" si="0"/>
        <v/>
      </c>
      <c r="BB59" s="43" t="str">
        <f t="shared" si="1"/>
        <v/>
      </c>
      <c r="BC59" s="203">
        <v>0</v>
      </c>
      <c r="BD59" s="203">
        <f t="shared" si="3"/>
        <v>0</v>
      </c>
      <c r="BE59" s="43"/>
      <c r="BF59" s="62">
        <f>'Noms des TRP &amp; Partenariat'!A61</f>
        <v>0</v>
      </c>
    </row>
    <row r="60" spans="1:58" ht="21" x14ac:dyDescent="0.25">
      <c r="A60" s="11"/>
      <c r="B60" s="11"/>
      <c r="C60" s="12"/>
      <c r="D60" s="50"/>
      <c r="E60" s="50"/>
      <c r="F60" s="50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/>
      <c r="AC60" s="46"/>
      <c r="AD60" s="46"/>
      <c r="AE60" s="46"/>
      <c r="AF60" s="46"/>
      <c r="AG60" s="46"/>
      <c r="AH60" s="46"/>
      <c r="AI60" s="46"/>
      <c r="AJ60" s="46"/>
      <c r="AK60" s="46"/>
      <c r="AL60" s="46"/>
      <c r="AM60" s="46"/>
      <c r="AN60" s="46"/>
      <c r="AO60" s="46"/>
      <c r="AP60" s="46"/>
      <c r="AQ60" s="46"/>
      <c r="AR60" s="46"/>
      <c r="AS60" s="46"/>
      <c r="AT60" s="46"/>
      <c r="AU60" s="45"/>
      <c r="AV60" s="45"/>
      <c r="AW60" s="45">
        <v>0</v>
      </c>
      <c r="AX60" s="45">
        <v>0</v>
      </c>
      <c r="AY60" s="45">
        <f t="shared" si="2"/>
        <v>0</v>
      </c>
      <c r="AZ60" s="43"/>
      <c r="BA60" s="44" t="str">
        <f t="shared" si="0"/>
        <v/>
      </c>
      <c r="BB60" s="43" t="str">
        <f t="shared" si="1"/>
        <v/>
      </c>
      <c r="BC60" s="203">
        <v>0</v>
      </c>
      <c r="BD60" s="203">
        <f t="shared" si="3"/>
        <v>0</v>
      </c>
      <c r="BE60" s="43"/>
      <c r="BF60" s="62">
        <f>'Noms des TRP &amp; Partenariat'!A62</f>
        <v>0</v>
      </c>
    </row>
    <row r="61" spans="1:58" ht="21" x14ac:dyDescent="0.25">
      <c r="A61" s="11"/>
      <c r="B61" s="11"/>
      <c r="C61" s="12"/>
      <c r="D61" s="50"/>
      <c r="E61" s="50"/>
      <c r="F61" s="50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Q61" s="46"/>
      <c r="AR61" s="46"/>
      <c r="AS61" s="46"/>
      <c r="AT61" s="46"/>
      <c r="AU61" s="45"/>
      <c r="AV61" s="45"/>
      <c r="AW61" s="45">
        <v>0</v>
      </c>
      <c r="AX61" s="45">
        <v>0</v>
      </c>
      <c r="AY61" s="45">
        <f t="shared" si="2"/>
        <v>0</v>
      </c>
      <c r="AZ61" s="43"/>
      <c r="BA61" s="44" t="str">
        <f t="shared" si="0"/>
        <v/>
      </c>
      <c r="BB61" s="43" t="str">
        <f t="shared" si="1"/>
        <v/>
      </c>
      <c r="BC61" s="203">
        <v>0</v>
      </c>
      <c r="BD61" s="203">
        <f t="shared" si="3"/>
        <v>0</v>
      </c>
      <c r="BE61" s="43"/>
      <c r="BF61" s="62">
        <f>'Noms des TRP &amp; Partenariat'!A63</f>
        <v>0</v>
      </c>
    </row>
    <row r="62" spans="1:58" ht="21" x14ac:dyDescent="0.25">
      <c r="A62" s="11"/>
      <c r="B62" s="11"/>
      <c r="C62" s="12"/>
      <c r="D62" s="50"/>
      <c r="E62" s="50"/>
      <c r="F62" s="50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6"/>
      <c r="AB62" s="46"/>
      <c r="AC62" s="46"/>
      <c r="AD62" s="46"/>
      <c r="AE62" s="46"/>
      <c r="AF62" s="46"/>
      <c r="AG62" s="46"/>
      <c r="AH62" s="46"/>
      <c r="AI62" s="46"/>
      <c r="AJ62" s="46"/>
      <c r="AK62" s="46"/>
      <c r="AL62" s="46"/>
      <c r="AM62" s="46"/>
      <c r="AN62" s="46"/>
      <c r="AO62" s="46"/>
      <c r="AP62" s="46"/>
      <c r="AQ62" s="46"/>
      <c r="AR62" s="46"/>
      <c r="AS62" s="46"/>
      <c r="AT62" s="46"/>
      <c r="AU62" s="45"/>
      <c r="AV62" s="45"/>
      <c r="AW62" s="45">
        <v>0</v>
      </c>
      <c r="AX62" s="45">
        <v>0</v>
      </c>
      <c r="AY62" s="45">
        <f t="shared" si="2"/>
        <v>0</v>
      </c>
      <c r="AZ62" s="43"/>
      <c r="BA62" s="44" t="str">
        <f t="shared" si="0"/>
        <v/>
      </c>
      <c r="BB62" s="43" t="str">
        <f t="shared" si="1"/>
        <v/>
      </c>
      <c r="BC62" s="203">
        <v>0</v>
      </c>
      <c r="BD62" s="203">
        <f t="shared" si="3"/>
        <v>0</v>
      </c>
      <c r="BE62" s="43"/>
      <c r="BF62" s="62">
        <f>'Noms des TRP &amp; Partenariat'!A64</f>
        <v>0</v>
      </c>
    </row>
    <row r="63" spans="1:58" ht="21" x14ac:dyDescent="0.25">
      <c r="A63" s="11"/>
      <c r="B63" s="11"/>
      <c r="C63" s="12"/>
      <c r="D63" s="50"/>
      <c r="E63" s="50"/>
      <c r="F63" s="50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46"/>
      <c r="AB63" s="46"/>
      <c r="AC63" s="46"/>
      <c r="AD63" s="46"/>
      <c r="AE63" s="46"/>
      <c r="AF63" s="46"/>
      <c r="AG63" s="46"/>
      <c r="AH63" s="46"/>
      <c r="AI63" s="46"/>
      <c r="AJ63" s="46"/>
      <c r="AK63" s="46"/>
      <c r="AL63" s="46"/>
      <c r="AM63" s="46"/>
      <c r="AN63" s="46"/>
      <c r="AO63" s="46"/>
      <c r="AP63" s="46"/>
      <c r="AQ63" s="46"/>
      <c r="AR63" s="46"/>
      <c r="AS63" s="46"/>
      <c r="AT63" s="46"/>
      <c r="AU63" s="45"/>
      <c r="AV63" s="45"/>
      <c r="AW63" s="45">
        <v>0</v>
      </c>
      <c r="AX63" s="45">
        <v>0</v>
      </c>
      <c r="AY63" s="45">
        <f t="shared" si="2"/>
        <v>0</v>
      </c>
      <c r="AZ63" s="43"/>
      <c r="BA63" s="44" t="str">
        <f t="shared" si="0"/>
        <v/>
      </c>
      <c r="BB63" s="43" t="str">
        <f t="shared" si="1"/>
        <v/>
      </c>
      <c r="BC63" s="203">
        <v>0</v>
      </c>
      <c r="BD63" s="203">
        <f t="shared" si="3"/>
        <v>0</v>
      </c>
      <c r="BE63" s="43"/>
      <c r="BF63" s="62">
        <f>'Noms des TRP &amp; Partenariat'!A65</f>
        <v>0</v>
      </c>
    </row>
    <row r="64" spans="1:58" ht="21" x14ac:dyDescent="0.25">
      <c r="A64" s="11"/>
      <c r="B64" s="11"/>
      <c r="C64" s="12"/>
      <c r="D64" s="50"/>
      <c r="E64" s="50"/>
      <c r="F64" s="50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6"/>
      <c r="AJ64" s="46"/>
      <c r="AK64" s="46"/>
      <c r="AL64" s="46"/>
      <c r="AM64" s="46"/>
      <c r="AN64" s="46"/>
      <c r="AO64" s="46"/>
      <c r="AP64" s="46"/>
      <c r="AQ64" s="46"/>
      <c r="AR64" s="46"/>
      <c r="AS64" s="46"/>
      <c r="AT64" s="46"/>
      <c r="AU64" s="45"/>
      <c r="AV64" s="45"/>
      <c r="AW64" s="45">
        <v>0</v>
      </c>
      <c r="AX64" s="45">
        <v>0</v>
      </c>
      <c r="AY64" s="45">
        <f t="shared" si="2"/>
        <v>0</v>
      </c>
      <c r="AZ64" s="43"/>
      <c r="BA64" s="44" t="str">
        <f t="shared" si="0"/>
        <v/>
      </c>
      <c r="BB64" s="43" t="str">
        <f t="shared" si="1"/>
        <v/>
      </c>
      <c r="BC64" s="203">
        <v>0</v>
      </c>
      <c r="BD64" s="203">
        <f t="shared" si="3"/>
        <v>0</v>
      </c>
      <c r="BE64" s="43"/>
      <c r="BF64" s="62">
        <f>'Noms des TRP &amp; Partenariat'!A66</f>
        <v>0</v>
      </c>
    </row>
    <row r="65" spans="1:58" ht="21" x14ac:dyDescent="0.25">
      <c r="A65" s="11"/>
      <c r="B65" s="11"/>
      <c r="C65" s="12"/>
      <c r="D65" s="50"/>
      <c r="E65" s="50"/>
      <c r="F65" s="50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  <c r="AB65" s="46"/>
      <c r="AC65" s="46"/>
      <c r="AD65" s="46"/>
      <c r="AE65" s="46"/>
      <c r="AF65" s="46"/>
      <c r="AG65" s="46"/>
      <c r="AH65" s="46"/>
      <c r="AI65" s="46"/>
      <c r="AJ65" s="46"/>
      <c r="AK65" s="46"/>
      <c r="AL65" s="46"/>
      <c r="AM65" s="46"/>
      <c r="AN65" s="46"/>
      <c r="AO65" s="46"/>
      <c r="AP65" s="46"/>
      <c r="AQ65" s="46"/>
      <c r="AR65" s="46"/>
      <c r="AS65" s="46"/>
      <c r="AT65" s="46"/>
      <c r="AU65" s="45"/>
      <c r="AV65" s="45"/>
      <c r="AW65" s="45">
        <v>0</v>
      </c>
      <c r="AX65" s="45">
        <v>0</v>
      </c>
      <c r="AY65" s="45">
        <f t="shared" si="2"/>
        <v>0</v>
      </c>
      <c r="AZ65" s="43"/>
      <c r="BA65" s="44" t="str">
        <f t="shared" si="0"/>
        <v/>
      </c>
      <c r="BB65" s="43" t="str">
        <f t="shared" si="1"/>
        <v/>
      </c>
      <c r="BC65" s="203">
        <v>0</v>
      </c>
      <c r="BD65" s="203">
        <f t="shared" si="3"/>
        <v>0</v>
      </c>
      <c r="BE65" s="43"/>
      <c r="BF65" s="62">
        <f>'Noms des TRP &amp; Partenariat'!A67</f>
        <v>0</v>
      </c>
    </row>
    <row r="66" spans="1:58" ht="21" x14ac:dyDescent="0.25">
      <c r="A66" s="11"/>
      <c r="B66" s="11"/>
      <c r="C66" s="12"/>
      <c r="D66" s="50"/>
      <c r="E66" s="50"/>
      <c r="F66" s="50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6"/>
      <c r="AB66" s="46"/>
      <c r="AC66" s="46"/>
      <c r="AD66" s="46"/>
      <c r="AE66" s="46"/>
      <c r="AF66" s="46"/>
      <c r="AG66" s="46"/>
      <c r="AH66" s="46"/>
      <c r="AI66" s="46"/>
      <c r="AJ66" s="46"/>
      <c r="AK66" s="46"/>
      <c r="AL66" s="46"/>
      <c r="AM66" s="46"/>
      <c r="AN66" s="46"/>
      <c r="AO66" s="46"/>
      <c r="AP66" s="46"/>
      <c r="AQ66" s="46"/>
      <c r="AR66" s="46"/>
      <c r="AS66" s="46"/>
      <c r="AT66" s="46"/>
      <c r="AU66" s="45"/>
      <c r="AV66" s="45"/>
      <c r="AW66" s="45">
        <v>0</v>
      </c>
      <c r="AX66" s="45">
        <v>0</v>
      </c>
      <c r="AY66" s="45">
        <f t="shared" si="2"/>
        <v>0</v>
      </c>
      <c r="AZ66" s="43"/>
      <c r="BA66" s="44" t="str">
        <f t="shared" si="0"/>
        <v/>
      </c>
      <c r="BB66" s="43" t="str">
        <f t="shared" si="1"/>
        <v/>
      </c>
      <c r="BC66" s="203">
        <v>0</v>
      </c>
      <c r="BD66" s="203">
        <f t="shared" si="3"/>
        <v>0</v>
      </c>
      <c r="BE66" s="43"/>
      <c r="BF66" s="62">
        <f>'Noms des TRP &amp; Partenariat'!A68</f>
        <v>0</v>
      </c>
    </row>
    <row r="67" spans="1:58" ht="21" x14ac:dyDescent="0.25">
      <c r="A67" s="11"/>
      <c r="B67" s="11"/>
      <c r="C67" s="12"/>
      <c r="D67" s="50"/>
      <c r="E67" s="50"/>
      <c r="F67" s="50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6"/>
      <c r="AB67" s="46"/>
      <c r="AC67" s="46"/>
      <c r="AD67" s="46"/>
      <c r="AE67" s="46"/>
      <c r="AF67" s="46"/>
      <c r="AG67" s="46"/>
      <c r="AH67" s="46"/>
      <c r="AI67" s="46"/>
      <c r="AJ67" s="46"/>
      <c r="AK67" s="46"/>
      <c r="AL67" s="46"/>
      <c r="AM67" s="46"/>
      <c r="AN67" s="46"/>
      <c r="AO67" s="46"/>
      <c r="AP67" s="46"/>
      <c r="AQ67" s="46"/>
      <c r="AR67" s="46"/>
      <c r="AS67" s="46"/>
      <c r="AT67" s="46"/>
      <c r="AU67" s="45"/>
      <c r="AV67" s="45"/>
      <c r="AW67" s="45">
        <v>0</v>
      </c>
      <c r="AX67" s="45">
        <v>0</v>
      </c>
      <c r="AY67" s="45">
        <f t="shared" si="2"/>
        <v>0</v>
      </c>
      <c r="AZ67" s="43"/>
      <c r="BA67" s="44" t="str">
        <f t="shared" si="0"/>
        <v/>
      </c>
      <c r="BB67" s="43" t="str">
        <f t="shared" si="1"/>
        <v/>
      </c>
      <c r="BC67" s="203">
        <v>0</v>
      </c>
      <c r="BD67" s="203">
        <f t="shared" si="3"/>
        <v>0</v>
      </c>
      <c r="BE67" s="43"/>
      <c r="BF67" s="62">
        <f>'Noms des TRP &amp; Partenariat'!A69</f>
        <v>0</v>
      </c>
    </row>
    <row r="68" spans="1:58" ht="21" x14ac:dyDescent="0.25">
      <c r="A68" s="11"/>
      <c r="B68" s="11"/>
      <c r="C68" s="12"/>
      <c r="D68" s="50"/>
      <c r="E68" s="50"/>
      <c r="F68" s="50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/>
      <c r="AC68" s="46"/>
      <c r="AD68" s="46"/>
      <c r="AE68" s="46"/>
      <c r="AF68" s="46"/>
      <c r="AG68" s="46"/>
      <c r="AH68" s="46"/>
      <c r="AI68" s="46"/>
      <c r="AJ68" s="46"/>
      <c r="AK68" s="46"/>
      <c r="AL68" s="46"/>
      <c r="AM68" s="46"/>
      <c r="AN68" s="46"/>
      <c r="AO68" s="46"/>
      <c r="AP68" s="46"/>
      <c r="AQ68" s="46"/>
      <c r="AR68" s="46"/>
      <c r="AS68" s="46"/>
      <c r="AT68" s="46"/>
      <c r="AU68" s="45"/>
      <c r="AV68" s="45"/>
      <c r="AW68" s="45">
        <v>0</v>
      </c>
      <c r="AX68" s="45">
        <v>0</v>
      </c>
      <c r="AY68" s="45">
        <f t="shared" si="2"/>
        <v>0</v>
      </c>
      <c r="AZ68" s="43"/>
      <c r="BA68" s="44" t="str">
        <f t="shared" si="0"/>
        <v/>
      </c>
      <c r="BB68" s="43" t="str">
        <f t="shared" si="1"/>
        <v/>
      </c>
      <c r="BC68" s="203">
        <v>0</v>
      </c>
      <c r="BD68" s="203">
        <f t="shared" si="3"/>
        <v>0</v>
      </c>
      <c r="BE68" s="43"/>
      <c r="BF68" s="62">
        <f>'Noms des TRP &amp; Partenariat'!A70</f>
        <v>0</v>
      </c>
    </row>
    <row r="69" spans="1:58" ht="21" x14ac:dyDescent="0.25">
      <c r="A69" s="11"/>
      <c r="B69" s="11"/>
      <c r="C69" s="12"/>
      <c r="D69" s="50"/>
      <c r="E69" s="50"/>
      <c r="F69" s="50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6"/>
      <c r="AL69" s="46"/>
      <c r="AM69" s="46"/>
      <c r="AN69" s="46"/>
      <c r="AO69" s="46"/>
      <c r="AP69" s="46"/>
      <c r="AQ69" s="46"/>
      <c r="AR69" s="46"/>
      <c r="AS69" s="46"/>
      <c r="AT69" s="46"/>
      <c r="AU69" s="45"/>
      <c r="AV69" s="45"/>
      <c r="AW69" s="45">
        <v>0</v>
      </c>
      <c r="AX69" s="45">
        <v>0</v>
      </c>
      <c r="AY69" s="45">
        <f t="shared" si="2"/>
        <v>0</v>
      </c>
      <c r="AZ69" s="43"/>
      <c r="BA69" s="44" t="str">
        <f t="shared" si="0"/>
        <v/>
      </c>
      <c r="BB69" s="43" t="str">
        <f t="shared" si="1"/>
        <v/>
      </c>
      <c r="BC69" s="203">
        <v>0</v>
      </c>
      <c r="BD69" s="203">
        <f t="shared" si="3"/>
        <v>0</v>
      </c>
      <c r="BE69" s="43"/>
      <c r="BF69" s="62">
        <f>'Noms des TRP &amp; Partenariat'!A71</f>
        <v>0</v>
      </c>
    </row>
    <row r="70" spans="1:58" ht="21" x14ac:dyDescent="0.25">
      <c r="A70" s="11"/>
      <c r="B70" s="11"/>
      <c r="C70" s="12"/>
      <c r="D70" s="50"/>
      <c r="E70" s="50"/>
      <c r="F70" s="50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46"/>
      <c r="AB70" s="46"/>
      <c r="AC70" s="46"/>
      <c r="AD70" s="46"/>
      <c r="AE70" s="46"/>
      <c r="AF70" s="46"/>
      <c r="AG70" s="46"/>
      <c r="AH70" s="46"/>
      <c r="AI70" s="46"/>
      <c r="AJ70" s="46"/>
      <c r="AK70" s="46"/>
      <c r="AL70" s="46"/>
      <c r="AM70" s="46"/>
      <c r="AN70" s="46"/>
      <c r="AO70" s="46"/>
      <c r="AP70" s="46"/>
      <c r="AQ70" s="46"/>
      <c r="AR70" s="46"/>
      <c r="AS70" s="46"/>
      <c r="AT70" s="46"/>
      <c r="AU70" s="45"/>
      <c r="AV70" s="45"/>
      <c r="AW70" s="45">
        <v>0</v>
      </c>
      <c r="AX70" s="45">
        <v>0</v>
      </c>
      <c r="AY70" s="45">
        <f t="shared" si="2"/>
        <v>0</v>
      </c>
      <c r="AZ70" s="43"/>
      <c r="BA70" s="44" t="str">
        <f t="shared" ref="BA70:BA133" si="4">IF(F70="X",A70,"")</f>
        <v/>
      </c>
      <c r="BB70" s="43" t="str">
        <f t="shared" ref="BB70:BB133" si="5">IF(F70="X","Carte de crédit","")</f>
        <v/>
      </c>
      <c r="BC70" s="203">
        <v>0</v>
      </c>
      <c r="BD70" s="203">
        <f t="shared" si="3"/>
        <v>0</v>
      </c>
      <c r="BE70" s="43"/>
      <c r="BF70" s="62">
        <f>'Noms des TRP &amp; Partenariat'!A72</f>
        <v>0</v>
      </c>
    </row>
    <row r="71" spans="1:58" ht="21" x14ac:dyDescent="0.25">
      <c r="A71" s="11"/>
      <c r="B71" s="11"/>
      <c r="C71" s="12"/>
      <c r="D71" s="50"/>
      <c r="E71" s="50"/>
      <c r="F71" s="50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46"/>
      <c r="AE71" s="46"/>
      <c r="AF71" s="46"/>
      <c r="AG71" s="46"/>
      <c r="AH71" s="46"/>
      <c r="AI71" s="46"/>
      <c r="AJ71" s="46"/>
      <c r="AK71" s="46"/>
      <c r="AL71" s="46"/>
      <c r="AM71" s="46"/>
      <c r="AN71" s="46"/>
      <c r="AO71" s="46"/>
      <c r="AP71" s="46"/>
      <c r="AQ71" s="46"/>
      <c r="AR71" s="46"/>
      <c r="AS71" s="46"/>
      <c r="AT71" s="46"/>
      <c r="AU71" s="45"/>
      <c r="AV71" s="45"/>
      <c r="AW71" s="45">
        <v>0</v>
      </c>
      <c r="AX71" s="45">
        <v>0</v>
      </c>
      <c r="AY71" s="45">
        <f t="shared" ref="AY71:AY134" si="6">SUM(AU71:AX71)</f>
        <v>0</v>
      </c>
      <c r="AZ71" s="43"/>
      <c r="BA71" s="44" t="str">
        <f t="shared" si="4"/>
        <v/>
      </c>
      <c r="BB71" s="43" t="str">
        <f t="shared" si="5"/>
        <v/>
      </c>
      <c r="BC71" s="203">
        <v>0</v>
      </c>
      <c r="BD71" s="203">
        <f t="shared" si="3"/>
        <v>0</v>
      </c>
      <c r="BE71" s="43"/>
      <c r="BF71" s="62">
        <f>'Noms des TRP &amp; Partenariat'!A73</f>
        <v>0</v>
      </c>
    </row>
    <row r="72" spans="1:58" ht="21" x14ac:dyDescent="0.25">
      <c r="A72" s="11"/>
      <c r="B72" s="11"/>
      <c r="C72" s="12"/>
      <c r="D72" s="50"/>
      <c r="E72" s="50"/>
      <c r="F72" s="50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/>
      <c r="AC72" s="46"/>
      <c r="AD72" s="46"/>
      <c r="AE72" s="46"/>
      <c r="AF72" s="46"/>
      <c r="AG72" s="46"/>
      <c r="AH72" s="46"/>
      <c r="AI72" s="46"/>
      <c r="AJ72" s="46"/>
      <c r="AK72" s="46"/>
      <c r="AL72" s="46"/>
      <c r="AM72" s="46"/>
      <c r="AN72" s="46"/>
      <c r="AO72" s="46"/>
      <c r="AP72" s="46"/>
      <c r="AQ72" s="46"/>
      <c r="AR72" s="46"/>
      <c r="AS72" s="46"/>
      <c r="AT72" s="46"/>
      <c r="AU72" s="45"/>
      <c r="AV72" s="45"/>
      <c r="AW72" s="45">
        <v>0</v>
      </c>
      <c r="AX72" s="45">
        <v>0</v>
      </c>
      <c r="AY72" s="45">
        <f t="shared" si="6"/>
        <v>0</v>
      </c>
      <c r="AZ72" s="43"/>
      <c r="BA72" s="44" t="str">
        <f t="shared" si="4"/>
        <v/>
      </c>
      <c r="BB72" s="43" t="str">
        <f t="shared" si="5"/>
        <v/>
      </c>
      <c r="BC72" s="203">
        <v>0</v>
      </c>
      <c r="BD72" s="203">
        <f t="shared" si="3"/>
        <v>0</v>
      </c>
      <c r="BE72" s="43"/>
      <c r="BF72" s="62">
        <f>'Noms des TRP &amp; Partenariat'!A74</f>
        <v>0</v>
      </c>
    </row>
    <row r="73" spans="1:58" ht="21" x14ac:dyDescent="0.25">
      <c r="A73" s="11"/>
      <c r="B73" s="11"/>
      <c r="C73" s="12"/>
      <c r="D73" s="50"/>
      <c r="E73" s="50"/>
      <c r="F73" s="50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46"/>
      <c r="AK73" s="46"/>
      <c r="AL73" s="46"/>
      <c r="AM73" s="46"/>
      <c r="AN73" s="46"/>
      <c r="AO73" s="46"/>
      <c r="AP73" s="46"/>
      <c r="AQ73" s="46"/>
      <c r="AR73" s="46"/>
      <c r="AS73" s="46"/>
      <c r="AT73" s="46"/>
      <c r="AU73" s="45"/>
      <c r="AV73" s="45"/>
      <c r="AW73" s="45">
        <v>0</v>
      </c>
      <c r="AX73" s="45">
        <v>0</v>
      </c>
      <c r="AY73" s="45">
        <f t="shared" si="6"/>
        <v>0</v>
      </c>
      <c r="AZ73" s="43"/>
      <c r="BA73" s="44" t="str">
        <f t="shared" si="4"/>
        <v/>
      </c>
      <c r="BB73" s="43" t="str">
        <f t="shared" si="5"/>
        <v/>
      </c>
      <c r="BC73" s="203">
        <v>0</v>
      </c>
      <c r="BD73" s="203">
        <f t="shared" ref="BD73:BD136" si="7">SUM(AY73-BC73)</f>
        <v>0</v>
      </c>
      <c r="BE73" s="43"/>
      <c r="BF73" s="62">
        <f>'Noms des TRP &amp; Partenariat'!A75</f>
        <v>0</v>
      </c>
    </row>
    <row r="74" spans="1:58" ht="21" x14ac:dyDescent="0.25">
      <c r="A74" s="11"/>
      <c r="B74" s="11"/>
      <c r="C74" s="12"/>
      <c r="D74" s="50"/>
      <c r="E74" s="50"/>
      <c r="F74" s="50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6"/>
      <c r="AH74" s="46"/>
      <c r="AI74" s="46"/>
      <c r="AJ74" s="46"/>
      <c r="AK74" s="46"/>
      <c r="AL74" s="46"/>
      <c r="AM74" s="46"/>
      <c r="AN74" s="46"/>
      <c r="AO74" s="46"/>
      <c r="AP74" s="46"/>
      <c r="AQ74" s="46"/>
      <c r="AR74" s="46"/>
      <c r="AS74" s="46"/>
      <c r="AT74" s="46"/>
      <c r="AU74" s="45"/>
      <c r="AV74" s="45"/>
      <c r="AW74" s="45">
        <v>0</v>
      </c>
      <c r="AX74" s="45">
        <v>0</v>
      </c>
      <c r="AY74" s="45">
        <f t="shared" si="6"/>
        <v>0</v>
      </c>
      <c r="AZ74" s="43"/>
      <c r="BA74" s="44" t="str">
        <f t="shared" si="4"/>
        <v/>
      </c>
      <c r="BB74" s="43" t="str">
        <f t="shared" si="5"/>
        <v/>
      </c>
      <c r="BC74" s="203">
        <v>0</v>
      </c>
      <c r="BD74" s="203">
        <f t="shared" si="7"/>
        <v>0</v>
      </c>
      <c r="BE74" s="43"/>
      <c r="BF74" s="62">
        <f>'Noms des TRP &amp; Partenariat'!A76</f>
        <v>0</v>
      </c>
    </row>
    <row r="75" spans="1:58" ht="21" x14ac:dyDescent="0.25">
      <c r="A75" s="11"/>
      <c r="B75" s="11"/>
      <c r="C75" s="12"/>
      <c r="D75" s="50"/>
      <c r="E75" s="50"/>
      <c r="F75" s="50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6"/>
      <c r="AB75" s="46"/>
      <c r="AC75" s="46"/>
      <c r="AD75" s="46"/>
      <c r="AE75" s="46"/>
      <c r="AF75" s="46"/>
      <c r="AG75" s="46"/>
      <c r="AH75" s="46"/>
      <c r="AI75" s="46"/>
      <c r="AJ75" s="46"/>
      <c r="AK75" s="46"/>
      <c r="AL75" s="46"/>
      <c r="AM75" s="46"/>
      <c r="AN75" s="46"/>
      <c r="AO75" s="46"/>
      <c r="AP75" s="46"/>
      <c r="AQ75" s="46"/>
      <c r="AR75" s="46"/>
      <c r="AS75" s="46"/>
      <c r="AT75" s="46"/>
      <c r="AU75" s="45"/>
      <c r="AV75" s="45"/>
      <c r="AW75" s="45">
        <v>0</v>
      </c>
      <c r="AX75" s="45">
        <v>0</v>
      </c>
      <c r="AY75" s="45">
        <f t="shared" si="6"/>
        <v>0</v>
      </c>
      <c r="AZ75" s="43"/>
      <c r="BA75" s="44" t="str">
        <f t="shared" si="4"/>
        <v/>
      </c>
      <c r="BB75" s="43" t="str">
        <f t="shared" si="5"/>
        <v/>
      </c>
      <c r="BC75" s="203">
        <v>0</v>
      </c>
      <c r="BD75" s="203">
        <f t="shared" si="7"/>
        <v>0</v>
      </c>
      <c r="BE75" s="43"/>
      <c r="BF75" s="62">
        <f>'Noms des TRP &amp; Partenariat'!A77</f>
        <v>0</v>
      </c>
    </row>
    <row r="76" spans="1:58" ht="21" x14ac:dyDescent="0.25">
      <c r="A76" s="11"/>
      <c r="B76" s="11"/>
      <c r="C76" s="12"/>
      <c r="D76" s="50"/>
      <c r="E76" s="50"/>
      <c r="F76" s="50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6"/>
      <c r="AB76" s="46"/>
      <c r="AC76" s="46"/>
      <c r="AD76" s="46"/>
      <c r="AE76" s="46"/>
      <c r="AF76" s="46"/>
      <c r="AG76" s="46"/>
      <c r="AH76" s="46"/>
      <c r="AI76" s="46"/>
      <c r="AJ76" s="46"/>
      <c r="AK76" s="46"/>
      <c r="AL76" s="46"/>
      <c r="AM76" s="46"/>
      <c r="AN76" s="46"/>
      <c r="AO76" s="46"/>
      <c r="AP76" s="46"/>
      <c r="AQ76" s="46"/>
      <c r="AR76" s="46"/>
      <c r="AS76" s="46"/>
      <c r="AT76" s="46"/>
      <c r="AU76" s="45"/>
      <c r="AV76" s="45"/>
      <c r="AW76" s="45">
        <v>0</v>
      </c>
      <c r="AX76" s="45">
        <v>0</v>
      </c>
      <c r="AY76" s="45">
        <f t="shared" si="6"/>
        <v>0</v>
      </c>
      <c r="AZ76" s="43"/>
      <c r="BA76" s="44" t="str">
        <f t="shared" si="4"/>
        <v/>
      </c>
      <c r="BB76" s="43" t="str">
        <f t="shared" si="5"/>
        <v/>
      </c>
      <c r="BC76" s="203">
        <v>0</v>
      </c>
      <c r="BD76" s="203">
        <f t="shared" si="7"/>
        <v>0</v>
      </c>
      <c r="BE76" s="43"/>
      <c r="BF76" s="62">
        <f>'Noms des TRP &amp; Partenariat'!A78</f>
        <v>0</v>
      </c>
    </row>
    <row r="77" spans="1:58" ht="21" x14ac:dyDescent="0.25">
      <c r="A77" s="11"/>
      <c r="B77" s="11"/>
      <c r="C77" s="12"/>
      <c r="D77" s="50"/>
      <c r="E77" s="50"/>
      <c r="F77" s="50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6"/>
      <c r="AB77" s="46"/>
      <c r="AC77" s="46"/>
      <c r="AD77" s="46"/>
      <c r="AE77" s="46"/>
      <c r="AF77" s="46"/>
      <c r="AG77" s="46"/>
      <c r="AH77" s="46"/>
      <c r="AI77" s="46"/>
      <c r="AJ77" s="46"/>
      <c r="AK77" s="46"/>
      <c r="AL77" s="46"/>
      <c r="AM77" s="46"/>
      <c r="AN77" s="46"/>
      <c r="AO77" s="46"/>
      <c r="AP77" s="46"/>
      <c r="AQ77" s="46"/>
      <c r="AR77" s="46"/>
      <c r="AS77" s="46"/>
      <c r="AT77" s="46"/>
      <c r="AU77" s="45"/>
      <c r="AV77" s="45"/>
      <c r="AW77" s="45">
        <v>0</v>
      </c>
      <c r="AX77" s="45">
        <v>0</v>
      </c>
      <c r="AY77" s="45">
        <f t="shared" si="6"/>
        <v>0</v>
      </c>
      <c r="AZ77" s="43"/>
      <c r="BA77" s="44" t="str">
        <f t="shared" si="4"/>
        <v/>
      </c>
      <c r="BB77" s="43" t="str">
        <f t="shared" si="5"/>
        <v/>
      </c>
      <c r="BC77" s="203">
        <v>0</v>
      </c>
      <c r="BD77" s="203">
        <f t="shared" si="7"/>
        <v>0</v>
      </c>
      <c r="BE77" s="43"/>
      <c r="BF77" s="62">
        <f>'Noms des TRP &amp; Partenariat'!A79</f>
        <v>0</v>
      </c>
    </row>
    <row r="78" spans="1:58" ht="21" x14ac:dyDescent="0.25">
      <c r="A78" s="11"/>
      <c r="B78" s="11"/>
      <c r="C78" s="12"/>
      <c r="D78" s="50"/>
      <c r="E78" s="50"/>
      <c r="F78" s="50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46"/>
      <c r="AB78" s="46"/>
      <c r="AC78" s="46"/>
      <c r="AD78" s="46"/>
      <c r="AE78" s="46"/>
      <c r="AF78" s="46"/>
      <c r="AG78" s="46"/>
      <c r="AH78" s="46"/>
      <c r="AI78" s="46"/>
      <c r="AJ78" s="46"/>
      <c r="AK78" s="46"/>
      <c r="AL78" s="46"/>
      <c r="AM78" s="46"/>
      <c r="AN78" s="46"/>
      <c r="AO78" s="46"/>
      <c r="AP78" s="46"/>
      <c r="AQ78" s="46"/>
      <c r="AR78" s="46"/>
      <c r="AS78" s="46"/>
      <c r="AT78" s="46"/>
      <c r="AU78" s="45"/>
      <c r="AV78" s="45"/>
      <c r="AW78" s="45">
        <v>0</v>
      </c>
      <c r="AX78" s="45">
        <v>0</v>
      </c>
      <c r="AY78" s="45">
        <f t="shared" si="6"/>
        <v>0</v>
      </c>
      <c r="AZ78" s="43"/>
      <c r="BA78" s="44" t="str">
        <f t="shared" si="4"/>
        <v/>
      </c>
      <c r="BB78" s="43" t="str">
        <f t="shared" si="5"/>
        <v/>
      </c>
      <c r="BC78" s="203">
        <v>0</v>
      </c>
      <c r="BD78" s="203">
        <f t="shared" si="7"/>
        <v>0</v>
      </c>
      <c r="BE78" s="43"/>
      <c r="BF78" s="62">
        <f>'Noms des TRP &amp; Partenariat'!A80</f>
        <v>0</v>
      </c>
    </row>
    <row r="79" spans="1:58" ht="21" x14ac:dyDescent="0.25">
      <c r="A79" s="11"/>
      <c r="B79" s="11"/>
      <c r="C79" s="12"/>
      <c r="D79" s="50"/>
      <c r="E79" s="50"/>
      <c r="F79" s="50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5"/>
      <c r="AV79" s="45"/>
      <c r="AW79" s="45">
        <v>0</v>
      </c>
      <c r="AX79" s="45">
        <v>0</v>
      </c>
      <c r="AY79" s="45">
        <f t="shared" si="6"/>
        <v>0</v>
      </c>
      <c r="AZ79" s="43"/>
      <c r="BA79" s="44" t="str">
        <f t="shared" si="4"/>
        <v/>
      </c>
      <c r="BB79" s="43" t="str">
        <f t="shared" si="5"/>
        <v/>
      </c>
      <c r="BC79" s="203">
        <v>0</v>
      </c>
      <c r="BD79" s="203">
        <f t="shared" si="7"/>
        <v>0</v>
      </c>
      <c r="BE79" s="43"/>
      <c r="BF79" s="62">
        <f>'Noms des TRP &amp; Partenariat'!A81</f>
        <v>0</v>
      </c>
    </row>
    <row r="80" spans="1:58" ht="21" x14ac:dyDescent="0.25">
      <c r="A80" s="11"/>
      <c r="B80" s="11"/>
      <c r="C80" s="12"/>
      <c r="D80" s="50"/>
      <c r="E80" s="50"/>
      <c r="F80" s="50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  <c r="AA80" s="46"/>
      <c r="AB80" s="46"/>
      <c r="AC80" s="46"/>
      <c r="AD80" s="46"/>
      <c r="AE80" s="46"/>
      <c r="AF80" s="46"/>
      <c r="AG80" s="46"/>
      <c r="AH80" s="46"/>
      <c r="AI80" s="46"/>
      <c r="AJ80" s="46"/>
      <c r="AK80" s="46"/>
      <c r="AL80" s="46"/>
      <c r="AM80" s="46"/>
      <c r="AN80" s="46"/>
      <c r="AO80" s="46"/>
      <c r="AP80" s="46"/>
      <c r="AQ80" s="46"/>
      <c r="AR80" s="46"/>
      <c r="AS80" s="46"/>
      <c r="AT80" s="46"/>
      <c r="AU80" s="45"/>
      <c r="AV80" s="45"/>
      <c r="AW80" s="45">
        <v>0</v>
      </c>
      <c r="AX80" s="45">
        <v>0</v>
      </c>
      <c r="AY80" s="45">
        <f t="shared" si="6"/>
        <v>0</v>
      </c>
      <c r="AZ80" s="43"/>
      <c r="BA80" s="44" t="str">
        <f t="shared" si="4"/>
        <v/>
      </c>
      <c r="BB80" s="43" t="str">
        <f t="shared" si="5"/>
        <v/>
      </c>
      <c r="BC80" s="203">
        <v>0</v>
      </c>
      <c r="BD80" s="203">
        <f t="shared" si="7"/>
        <v>0</v>
      </c>
      <c r="BE80" s="43"/>
      <c r="BF80" s="62">
        <f>'Noms des TRP &amp; Partenariat'!A82</f>
        <v>0</v>
      </c>
    </row>
    <row r="81" spans="1:58" ht="21" x14ac:dyDescent="0.25">
      <c r="A81" s="11"/>
      <c r="B81" s="11"/>
      <c r="C81" s="12"/>
      <c r="D81" s="50"/>
      <c r="E81" s="50"/>
      <c r="F81" s="50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46"/>
      <c r="AS81" s="46"/>
      <c r="AT81" s="46"/>
      <c r="AU81" s="45"/>
      <c r="AV81" s="45"/>
      <c r="AW81" s="45">
        <v>0</v>
      </c>
      <c r="AX81" s="45">
        <v>0</v>
      </c>
      <c r="AY81" s="45">
        <f t="shared" si="6"/>
        <v>0</v>
      </c>
      <c r="AZ81" s="43"/>
      <c r="BA81" s="44" t="str">
        <f t="shared" si="4"/>
        <v/>
      </c>
      <c r="BB81" s="43" t="str">
        <f t="shared" si="5"/>
        <v/>
      </c>
      <c r="BC81" s="203">
        <v>0</v>
      </c>
      <c r="BD81" s="203">
        <f t="shared" si="7"/>
        <v>0</v>
      </c>
      <c r="BE81" s="43"/>
      <c r="BF81" s="62">
        <f>'Noms des TRP &amp; Partenariat'!A83</f>
        <v>0</v>
      </c>
    </row>
    <row r="82" spans="1:58" ht="21" x14ac:dyDescent="0.25">
      <c r="A82" s="11"/>
      <c r="B82" s="11"/>
      <c r="C82" s="12"/>
      <c r="D82" s="50"/>
      <c r="E82" s="50"/>
      <c r="F82" s="50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46"/>
      <c r="AU82" s="45"/>
      <c r="AV82" s="45"/>
      <c r="AW82" s="45">
        <v>0</v>
      </c>
      <c r="AX82" s="45">
        <v>0</v>
      </c>
      <c r="AY82" s="45">
        <f t="shared" si="6"/>
        <v>0</v>
      </c>
      <c r="AZ82" s="43"/>
      <c r="BA82" s="44" t="str">
        <f t="shared" si="4"/>
        <v/>
      </c>
      <c r="BB82" s="43" t="str">
        <f t="shared" si="5"/>
        <v/>
      </c>
      <c r="BC82" s="203">
        <v>0</v>
      </c>
      <c r="BD82" s="203">
        <f t="shared" si="7"/>
        <v>0</v>
      </c>
      <c r="BE82" s="43"/>
      <c r="BF82" s="62">
        <f>'Noms des TRP &amp; Partenariat'!A84</f>
        <v>0</v>
      </c>
    </row>
    <row r="83" spans="1:58" ht="21" x14ac:dyDescent="0.25">
      <c r="A83" s="11"/>
      <c r="B83" s="11"/>
      <c r="C83" s="12"/>
      <c r="D83" s="50"/>
      <c r="E83" s="50"/>
      <c r="F83" s="50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46"/>
      <c r="AO83" s="46"/>
      <c r="AP83" s="46"/>
      <c r="AQ83" s="46"/>
      <c r="AR83" s="46"/>
      <c r="AS83" s="46"/>
      <c r="AT83" s="46"/>
      <c r="AU83" s="45"/>
      <c r="AV83" s="45"/>
      <c r="AW83" s="45">
        <v>0</v>
      </c>
      <c r="AX83" s="45">
        <v>0</v>
      </c>
      <c r="AY83" s="45">
        <f t="shared" si="6"/>
        <v>0</v>
      </c>
      <c r="AZ83" s="43"/>
      <c r="BA83" s="44" t="str">
        <f t="shared" si="4"/>
        <v/>
      </c>
      <c r="BB83" s="43" t="str">
        <f t="shared" si="5"/>
        <v/>
      </c>
      <c r="BC83" s="203">
        <v>0</v>
      </c>
      <c r="BD83" s="203">
        <f t="shared" si="7"/>
        <v>0</v>
      </c>
      <c r="BE83" s="43"/>
      <c r="BF83" s="62">
        <f>'Noms des TRP &amp; Partenariat'!A85</f>
        <v>0</v>
      </c>
    </row>
    <row r="84" spans="1:58" ht="21" x14ac:dyDescent="0.25">
      <c r="A84" s="11"/>
      <c r="B84" s="11"/>
      <c r="C84" s="12"/>
      <c r="D84" s="50"/>
      <c r="E84" s="50"/>
      <c r="F84" s="50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6"/>
      <c r="AB84" s="46"/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46"/>
      <c r="AR84" s="46"/>
      <c r="AS84" s="46"/>
      <c r="AT84" s="46"/>
      <c r="AU84" s="45"/>
      <c r="AV84" s="45"/>
      <c r="AW84" s="45">
        <v>0</v>
      </c>
      <c r="AX84" s="45">
        <v>0</v>
      </c>
      <c r="AY84" s="45">
        <f t="shared" si="6"/>
        <v>0</v>
      </c>
      <c r="AZ84" s="43"/>
      <c r="BA84" s="44" t="str">
        <f t="shared" si="4"/>
        <v/>
      </c>
      <c r="BB84" s="43" t="str">
        <f t="shared" si="5"/>
        <v/>
      </c>
      <c r="BC84" s="203">
        <v>0</v>
      </c>
      <c r="BD84" s="203">
        <f t="shared" si="7"/>
        <v>0</v>
      </c>
      <c r="BE84" s="43"/>
      <c r="BF84" s="62">
        <f>'Noms des TRP &amp; Partenariat'!A86</f>
        <v>0</v>
      </c>
    </row>
    <row r="85" spans="1:58" ht="21" x14ac:dyDescent="0.25">
      <c r="A85" s="11"/>
      <c r="B85" s="11"/>
      <c r="C85" s="12"/>
      <c r="D85" s="50"/>
      <c r="E85" s="50"/>
      <c r="F85" s="50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6"/>
      <c r="AB85" s="46"/>
      <c r="AC85" s="46"/>
      <c r="AD85" s="46"/>
      <c r="AE85" s="46"/>
      <c r="AF85" s="46"/>
      <c r="AG85" s="46"/>
      <c r="AH85" s="46"/>
      <c r="AI85" s="46"/>
      <c r="AJ85" s="46"/>
      <c r="AK85" s="46"/>
      <c r="AL85" s="46"/>
      <c r="AM85" s="46"/>
      <c r="AN85" s="46"/>
      <c r="AO85" s="46"/>
      <c r="AP85" s="46"/>
      <c r="AQ85" s="46"/>
      <c r="AR85" s="46"/>
      <c r="AS85" s="46"/>
      <c r="AT85" s="46"/>
      <c r="AU85" s="45"/>
      <c r="AV85" s="45"/>
      <c r="AW85" s="45">
        <v>0</v>
      </c>
      <c r="AX85" s="45">
        <v>0</v>
      </c>
      <c r="AY85" s="45">
        <f t="shared" si="6"/>
        <v>0</v>
      </c>
      <c r="AZ85" s="43"/>
      <c r="BA85" s="44" t="str">
        <f t="shared" si="4"/>
        <v/>
      </c>
      <c r="BB85" s="43" t="str">
        <f t="shared" si="5"/>
        <v/>
      </c>
      <c r="BC85" s="203">
        <v>0</v>
      </c>
      <c r="BD85" s="203">
        <f t="shared" si="7"/>
        <v>0</v>
      </c>
      <c r="BE85" s="43"/>
      <c r="BF85" s="62">
        <f>'Noms des TRP &amp; Partenariat'!A87</f>
        <v>0</v>
      </c>
    </row>
    <row r="86" spans="1:58" ht="21" x14ac:dyDescent="0.25">
      <c r="A86" s="11"/>
      <c r="B86" s="11"/>
      <c r="C86" s="12"/>
      <c r="D86" s="50"/>
      <c r="E86" s="50"/>
      <c r="F86" s="50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46"/>
      <c r="AH86" s="46"/>
      <c r="AI86" s="46"/>
      <c r="AJ86" s="46"/>
      <c r="AK86" s="46"/>
      <c r="AL86" s="46"/>
      <c r="AM86" s="46"/>
      <c r="AN86" s="46"/>
      <c r="AO86" s="46"/>
      <c r="AP86" s="46"/>
      <c r="AQ86" s="46"/>
      <c r="AR86" s="46"/>
      <c r="AS86" s="46"/>
      <c r="AT86" s="46"/>
      <c r="AU86" s="45"/>
      <c r="AV86" s="45"/>
      <c r="AW86" s="45">
        <v>0</v>
      </c>
      <c r="AX86" s="45">
        <v>0</v>
      </c>
      <c r="AY86" s="45">
        <f t="shared" si="6"/>
        <v>0</v>
      </c>
      <c r="AZ86" s="43"/>
      <c r="BA86" s="44" t="str">
        <f t="shared" si="4"/>
        <v/>
      </c>
      <c r="BB86" s="43" t="str">
        <f t="shared" si="5"/>
        <v/>
      </c>
      <c r="BC86" s="203">
        <v>0</v>
      </c>
      <c r="BD86" s="203">
        <f t="shared" si="7"/>
        <v>0</v>
      </c>
      <c r="BE86" s="43"/>
      <c r="BF86" s="62">
        <f>'Noms des TRP &amp; Partenariat'!A88</f>
        <v>0</v>
      </c>
    </row>
    <row r="87" spans="1:58" ht="21" x14ac:dyDescent="0.25">
      <c r="A87" s="11"/>
      <c r="B87" s="11"/>
      <c r="C87" s="12"/>
      <c r="D87" s="50"/>
      <c r="E87" s="50"/>
      <c r="F87" s="50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6"/>
      <c r="AB87" s="46"/>
      <c r="AC87" s="46"/>
      <c r="AD87" s="46"/>
      <c r="AE87" s="46"/>
      <c r="AF87" s="46"/>
      <c r="AG87" s="46"/>
      <c r="AH87" s="46"/>
      <c r="AI87" s="46"/>
      <c r="AJ87" s="46"/>
      <c r="AK87" s="46"/>
      <c r="AL87" s="46"/>
      <c r="AM87" s="46"/>
      <c r="AN87" s="46"/>
      <c r="AO87" s="46"/>
      <c r="AP87" s="46"/>
      <c r="AQ87" s="46"/>
      <c r="AR87" s="46"/>
      <c r="AS87" s="46"/>
      <c r="AT87" s="46"/>
      <c r="AU87" s="45"/>
      <c r="AV87" s="45"/>
      <c r="AW87" s="45">
        <v>0</v>
      </c>
      <c r="AX87" s="45">
        <v>0</v>
      </c>
      <c r="AY87" s="45">
        <f t="shared" si="6"/>
        <v>0</v>
      </c>
      <c r="AZ87" s="43"/>
      <c r="BA87" s="44" t="str">
        <f t="shared" si="4"/>
        <v/>
      </c>
      <c r="BB87" s="43" t="str">
        <f t="shared" si="5"/>
        <v/>
      </c>
      <c r="BC87" s="203">
        <v>0</v>
      </c>
      <c r="BD87" s="203">
        <f t="shared" si="7"/>
        <v>0</v>
      </c>
      <c r="BE87" s="43"/>
      <c r="BF87" s="62">
        <f>'Noms des TRP &amp; Partenariat'!A89</f>
        <v>0</v>
      </c>
    </row>
    <row r="88" spans="1:58" ht="21" x14ac:dyDescent="0.25">
      <c r="A88" s="11"/>
      <c r="B88" s="11"/>
      <c r="C88" s="12"/>
      <c r="D88" s="50"/>
      <c r="E88" s="50"/>
      <c r="F88" s="50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/>
      <c r="AC88" s="46"/>
      <c r="AD88" s="46"/>
      <c r="AE88" s="46"/>
      <c r="AF88" s="46"/>
      <c r="AG88" s="46"/>
      <c r="AH88" s="46"/>
      <c r="AI88" s="46"/>
      <c r="AJ88" s="46"/>
      <c r="AK88" s="46"/>
      <c r="AL88" s="46"/>
      <c r="AM88" s="46"/>
      <c r="AN88" s="46"/>
      <c r="AO88" s="46"/>
      <c r="AP88" s="46"/>
      <c r="AQ88" s="46"/>
      <c r="AR88" s="46"/>
      <c r="AS88" s="46"/>
      <c r="AT88" s="46"/>
      <c r="AU88" s="45"/>
      <c r="AV88" s="45"/>
      <c r="AW88" s="45">
        <v>0</v>
      </c>
      <c r="AX88" s="45">
        <v>0</v>
      </c>
      <c r="AY88" s="45">
        <f t="shared" si="6"/>
        <v>0</v>
      </c>
      <c r="AZ88" s="43"/>
      <c r="BA88" s="44" t="str">
        <f t="shared" si="4"/>
        <v/>
      </c>
      <c r="BB88" s="43" t="str">
        <f t="shared" si="5"/>
        <v/>
      </c>
      <c r="BC88" s="203">
        <v>0</v>
      </c>
      <c r="BD88" s="203">
        <f t="shared" si="7"/>
        <v>0</v>
      </c>
      <c r="BE88" s="43"/>
      <c r="BF88" s="62">
        <f>'Noms des TRP &amp; Partenariat'!A90</f>
        <v>0</v>
      </c>
    </row>
    <row r="89" spans="1:58" ht="21" x14ac:dyDescent="0.25">
      <c r="A89" s="11"/>
      <c r="B89" s="11"/>
      <c r="C89" s="12"/>
      <c r="D89" s="50"/>
      <c r="E89" s="50"/>
      <c r="F89" s="50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46"/>
      <c r="AN89" s="46"/>
      <c r="AO89" s="46"/>
      <c r="AP89" s="46"/>
      <c r="AQ89" s="46"/>
      <c r="AR89" s="46"/>
      <c r="AS89" s="46"/>
      <c r="AT89" s="46"/>
      <c r="AU89" s="45"/>
      <c r="AV89" s="45"/>
      <c r="AW89" s="45">
        <v>0</v>
      </c>
      <c r="AX89" s="45">
        <v>0</v>
      </c>
      <c r="AY89" s="45">
        <f t="shared" si="6"/>
        <v>0</v>
      </c>
      <c r="AZ89" s="43"/>
      <c r="BA89" s="44" t="str">
        <f t="shared" si="4"/>
        <v/>
      </c>
      <c r="BB89" s="43" t="str">
        <f t="shared" si="5"/>
        <v/>
      </c>
      <c r="BC89" s="203">
        <v>0</v>
      </c>
      <c r="BD89" s="203">
        <f t="shared" si="7"/>
        <v>0</v>
      </c>
      <c r="BE89" s="43"/>
      <c r="BF89" s="62">
        <f>'Noms des TRP &amp; Partenariat'!A91</f>
        <v>0</v>
      </c>
    </row>
    <row r="90" spans="1:58" ht="21" x14ac:dyDescent="0.25">
      <c r="A90" s="11"/>
      <c r="B90" s="11"/>
      <c r="C90" s="12"/>
      <c r="D90" s="50"/>
      <c r="E90" s="50"/>
      <c r="F90" s="50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46"/>
      <c r="AU90" s="45"/>
      <c r="AV90" s="45"/>
      <c r="AW90" s="45">
        <v>0</v>
      </c>
      <c r="AX90" s="45">
        <v>0</v>
      </c>
      <c r="AY90" s="45">
        <f t="shared" si="6"/>
        <v>0</v>
      </c>
      <c r="AZ90" s="43"/>
      <c r="BA90" s="44" t="str">
        <f t="shared" si="4"/>
        <v/>
      </c>
      <c r="BB90" s="43" t="str">
        <f t="shared" si="5"/>
        <v/>
      </c>
      <c r="BC90" s="203">
        <v>0</v>
      </c>
      <c r="BD90" s="203">
        <f t="shared" si="7"/>
        <v>0</v>
      </c>
      <c r="BE90" s="43"/>
      <c r="BF90" s="62">
        <f>'Noms des TRP &amp; Partenariat'!A92</f>
        <v>0</v>
      </c>
    </row>
    <row r="91" spans="1:58" ht="21" x14ac:dyDescent="0.25">
      <c r="A91" s="11"/>
      <c r="B91" s="11"/>
      <c r="C91" s="12"/>
      <c r="D91" s="50"/>
      <c r="E91" s="50"/>
      <c r="F91" s="50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46"/>
      <c r="AN91" s="46"/>
      <c r="AO91" s="46"/>
      <c r="AP91" s="46"/>
      <c r="AQ91" s="46"/>
      <c r="AR91" s="46"/>
      <c r="AS91" s="46"/>
      <c r="AT91" s="46"/>
      <c r="AU91" s="45"/>
      <c r="AV91" s="45"/>
      <c r="AW91" s="45">
        <v>0</v>
      </c>
      <c r="AX91" s="45">
        <v>0</v>
      </c>
      <c r="AY91" s="45">
        <f t="shared" si="6"/>
        <v>0</v>
      </c>
      <c r="AZ91" s="43"/>
      <c r="BA91" s="44" t="str">
        <f t="shared" si="4"/>
        <v/>
      </c>
      <c r="BB91" s="43" t="str">
        <f t="shared" si="5"/>
        <v/>
      </c>
      <c r="BC91" s="203">
        <v>0</v>
      </c>
      <c r="BD91" s="203">
        <f t="shared" si="7"/>
        <v>0</v>
      </c>
      <c r="BE91" s="43"/>
      <c r="BF91" s="62">
        <f>'Noms des TRP &amp; Partenariat'!A93</f>
        <v>0</v>
      </c>
    </row>
    <row r="92" spans="1:58" ht="21" x14ac:dyDescent="0.25">
      <c r="A92" s="11"/>
      <c r="B92" s="11"/>
      <c r="C92" s="12"/>
      <c r="D92" s="50"/>
      <c r="E92" s="50"/>
      <c r="F92" s="50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6"/>
      <c r="AB92" s="46"/>
      <c r="AC92" s="46"/>
      <c r="AD92" s="46"/>
      <c r="AE92" s="46"/>
      <c r="AF92" s="46"/>
      <c r="AG92" s="46"/>
      <c r="AH92" s="46"/>
      <c r="AI92" s="46"/>
      <c r="AJ92" s="46"/>
      <c r="AK92" s="46"/>
      <c r="AL92" s="46"/>
      <c r="AM92" s="46"/>
      <c r="AN92" s="46"/>
      <c r="AO92" s="46"/>
      <c r="AP92" s="46"/>
      <c r="AQ92" s="46"/>
      <c r="AR92" s="46"/>
      <c r="AS92" s="46"/>
      <c r="AT92" s="46"/>
      <c r="AU92" s="45"/>
      <c r="AV92" s="45"/>
      <c r="AW92" s="45">
        <v>0</v>
      </c>
      <c r="AX92" s="45">
        <v>0</v>
      </c>
      <c r="AY92" s="45">
        <f t="shared" si="6"/>
        <v>0</v>
      </c>
      <c r="AZ92" s="43"/>
      <c r="BA92" s="44" t="str">
        <f t="shared" si="4"/>
        <v/>
      </c>
      <c r="BB92" s="43" t="str">
        <f t="shared" si="5"/>
        <v/>
      </c>
      <c r="BC92" s="203">
        <v>0</v>
      </c>
      <c r="BD92" s="203">
        <f t="shared" si="7"/>
        <v>0</v>
      </c>
      <c r="BE92" s="43"/>
      <c r="BF92" s="62">
        <f>'Noms des TRP &amp; Partenariat'!A94</f>
        <v>0</v>
      </c>
    </row>
    <row r="93" spans="1:58" ht="21" x14ac:dyDescent="0.25">
      <c r="A93" s="11"/>
      <c r="B93" s="11"/>
      <c r="C93" s="12"/>
      <c r="D93" s="50"/>
      <c r="E93" s="50"/>
      <c r="F93" s="50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6"/>
      <c r="AL93" s="46"/>
      <c r="AM93" s="46"/>
      <c r="AN93" s="46"/>
      <c r="AO93" s="46"/>
      <c r="AP93" s="46"/>
      <c r="AQ93" s="46"/>
      <c r="AR93" s="46"/>
      <c r="AS93" s="46"/>
      <c r="AT93" s="46"/>
      <c r="AU93" s="45"/>
      <c r="AV93" s="45"/>
      <c r="AW93" s="45">
        <v>0</v>
      </c>
      <c r="AX93" s="45">
        <v>0</v>
      </c>
      <c r="AY93" s="45">
        <f t="shared" si="6"/>
        <v>0</v>
      </c>
      <c r="AZ93" s="43"/>
      <c r="BA93" s="44" t="str">
        <f t="shared" si="4"/>
        <v/>
      </c>
      <c r="BB93" s="43" t="str">
        <f t="shared" si="5"/>
        <v/>
      </c>
      <c r="BC93" s="203">
        <v>0</v>
      </c>
      <c r="BD93" s="203">
        <f t="shared" si="7"/>
        <v>0</v>
      </c>
      <c r="BE93" s="43"/>
      <c r="BF93" s="62">
        <f>'Noms des TRP &amp; Partenariat'!A95</f>
        <v>0</v>
      </c>
    </row>
    <row r="94" spans="1:58" ht="21" x14ac:dyDescent="0.25">
      <c r="A94" s="11"/>
      <c r="B94" s="11"/>
      <c r="C94" s="12"/>
      <c r="D94" s="50"/>
      <c r="E94" s="50"/>
      <c r="F94" s="50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  <c r="AA94" s="46"/>
      <c r="AB94" s="46"/>
      <c r="AC94" s="46"/>
      <c r="AD94" s="46"/>
      <c r="AE94" s="46"/>
      <c r="AF94" s="46"/>
      <c r="AG94" s="46"/>
      <c r="AH94" s="46"/>
      <c r="AI94" s="46"/>
      <c r="AJ94" s="46"/>
      <c r="AK94" s="46"/>
      <c r="AL94" s="46"/>
      <c r="AM94" s="46"/>
      <c r="AN94" s="46"/>
      <c r="AO94" s="46"/>
      <c r="AP94" s="46"/>
      <c r="AQ94" s="46"/>
      <c r="AR94" s="46"/>
      <c r="AS94" s="46"/>
      <c r="AT94" s="46"/>
      <c r="AU94" s="45"/>
      <c r="AV94" s="45"/>
      <c r="AW94" s="45">
        <v>0</v>
      </c>
      <c r="AX94" s="45">
        <v>0</v>
      </c>
      <c r="AY94" s="45">
        <f t="shared" si="6"/>
        <v>0</v>
      </c>
      <c r="AZ94" s="43"/>
      <c r="BA94" s="44" t="str">
        <f t="shared" si="4"/>
        <v/>
      </c>
      <c r="BB94" s="43" t="str">
        <f t="shared" si="5"/>
        <v/>
      </c>
      <c r="BC94" s="203">
        <v>0</v>
      </c>
      <c r="BD94" s="203">
        <f t="shared" si="7"/>
        <v>0</v>
      </c>
      <c r="BE94" s="43"/>
      <c r="BF94" s="62">
        <f>'Noms des TRP &amp; Partenariat'!A96</f>
        <v>0</v>
      </c>
    </row>
    <row r="95" spans="1:58" ht="21" x14ac:dyDescent="0.25">
      <c r="A95" s="11"/>
      <c r="B95" s="11"/>
      <c r="C95" s="12"/>
      <c r="D95" s="50"/>
      <c r="E95" s="50"/>
      <c r="F95" s="50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6"/>
      <c r="AL95" s="46"/>
      <c r="AM95" s="46"/>
      <c r="AN95" s="46"/>
      <c r="AO95" s="46"/>
      <c r="AP95" s="46"/>
      <c r="AQ95" s="46"/>
      <c r="AR95" s="46"/>
      <c r="AS95" s="46"/>
      <c r="AT95" s="46"/>
      <c r="AU95" s="45"/>
      <c r="AV95" s="45"/>
      <c r="AW95" s="45">
        <v>0</v>
      </c>
      <c r="AX95" s="45">
        <v>0</v>
      </c>
      <c r="AY95" s="45">
        <f t="shared" si="6"/>
        <v>0</v>
      </c>
      <c r="AZ95" s="43"/>
      <c r="BA95" s="44" t="str">
        <f t="shared" si="4"/>
        <v/>
      </c>
      <c r="BB95" s="43" t="str">
        <f t="shared" si="5"/>
        <v/>
      </c>
      <c r="BC95" s="203">
        <v>0</v>
      </c>
      <c r="BD95" s="203">
        <f t="shared" si="7"/>
        <v>0</v>
      </c>
      <c r="BE95" s="43"/>
      <c r="BF95" s="62">
        <f>'Noms des TRP &amp; Partenariat'!A97</f>
        <v>0</v>
      </c>
    </row>
    <row r="96" spans="1:58" ht="21" x14ac:dyDescent="0.25">
      <c r="A96" s="11"/>
      <c r="B96" s="11"/>
      <c r="C96" s="12"/>
      <c r="D96" s="50"/>
      <c r="E96" s="50"/>
      <c r="F96" s="50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6"/>
      <c r="AB96" s="46"/>
      <c r="AC96" s="46"/>
      <c r="AD96" s="46"/>
      <c r="AE96" s="46"/>
      <c r="AF96" s="46"/>
      <c r="AG96" s="46"/>
      <c r="AH96" s="46"/>
      <c r="AI96" s="46"/>
      <c r="AJ96" s="46"/>
      <c r="AK96" s="46"/>
      <c r="AL96" s="46"/>
      <c r="AM96" s="46"/>
      <c r="AN96" s="46"/>
      <c r="AO96" s="46"/>
      <c r="AP96" s="46"/>
      <c r="AQ96" s="46"/>
      <c r="AR96" s="46"/>
      <c r="AS96" s="46"/>
      <c r="AT96" s="46"/>
      <c r="AU96" s="45"/>
      <c r="AV96" s="45"/>
      <c r="AW96" s="45">
        <v>0</v>
      </c>
      <c r="AX96" s="45">
        <v>0</v>
      </c>
      <c r="AY96" s="45">
        <f t="shared" si="6"/>
        <v>0</v>
      </c>
      <c r="AZ96" s="43"/>
      <c r="BA96" s="44" t="str">
        <f t="shared" si="4"/>
        <v/>
      </c>
      <c r="BB96" s="43" t="str">
        <f t="shared" si="5"/>
        <v/>
      </c>
      <c r="BC96" s="203">
        <v>0</v>
      </c>
      <c r="BD96" s="203">
        <f t="shared" si="7"/>
        <v>0</v>
      </c>
      <c r="BE96" s="43"/>
      <c r="BF96" s="62">
        <f>'Noms des TRP &amp; Partenariat'!A98</f>
        <v>0</v>
      </c>
    </row>
    <row r="97" spans="1:58" ht="21" x14ac:dyDescent="0.25">
      <c r="A97" s="11"/>
      <c r="B97" s="11"/>
      <c r="C97" s="12"/>
      <c r="D97" s="50"/>
      <c r="E97" s="50"/>
      <c r="F97" s="50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  <c r="AA97" s="46"/>
      <c r="AB97" s="46"/>
      <c r="AC97" s="46"/>
      <c r="AD97" s="46"/>
      <c r="AE97" s="46"/>
      <c r="AF97" s="46"/>
      <c r="AG97" s="46"/>
      <c r="AH97" s="46"/>
      <c r="AI97" s="46"/>
      <c r="AJ97" s="46"/>
      <c r="AK97" s="46"/>
      <c r="AL97" s="46"/>
      <c r="AM97" s="46"/>
      <c r="AN97" s="46"/>
      <c r="AO97" s="46"/>
      <c r="AP97" s="46"/>
      <c r="AQ97" s="46"/>
      <c r="AR97" s="46"/>
      <c r="AS97" s="46"/>
      <c r="AT97" s="46"/>
      <c r="AU97" s="45"/>
      <c r="AV97" s="45"/>
      <c r="AW97" s="45">
        <v>0</v>
      </c>
      <c r="AX97" s="45">
        <v>0</v>
      </c>
      <c r="AY97" s="45">
        <f t="shared" si="6"/>
        <v>0</v>
      </c>
      <c r="AZ97" s="43"/>
      <c r="BA97" s="44" t="str">
        <f t="shared" si="4"/>
        <v/>
      </c>
      <c r="BB97" s="43" t="str">
        <f t="shared" si="5"/>
        <v/>
      </c>
      <c r="BC97" s="203">
        <v>0</v>
      </c>
      <c r="BD97" s="203">
        <f t="shared" si="7"/>
        <v>0</v>
      </c>
      <c r="BE97" s="43"/>
      <c r="BF97" s="62">
        <f>'Noms des TRP &amp; Partenariat'!A99</f>
        <v>0</v>
      </c>
    </row>
    <row r="98" spans="1:58" ht="21" x14ac:dyDescent="0.25">
      <c r="A98" s="11"/>
      <c r="B98" s="11"/>
      <c r="C98" s="12"/>
      <c r="D98" s="50"/>
      <c r="E98" s="50"/>
      <c r="F98" s="50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6"/>
      <c r="AL98" s="46"/>
      <c r="AM98" s="46"/>
      <c r="AN98" s="46"/>
      <c r="AO98" s="46"/>
      <c r="AP98" s="46"/>
      <c r="AQ98" s="46"/>
      <c r="AR98" s="46"/>
      <c r="AS98" s="46"/>
      <c r="AT98" s="46"/>
      <c r="AU98" s="45"/>
      <c r="AV98" s="45"/>
      <c r="AW98" s="45">
        <v>0</v>
      </c>
      <c r="AX98" s="45">
        <v>0</v>
      </c>
      <c r="AY98" s="45">
        <f t="shared" si="6"/>
        <v>0</v>
      </c>
      <c r="AZ98" s="43"/>
      <c r="BA98" s="44" t="str">
        <f t="shared" si="4"/>
        <v/>
      </c>
      <c r="BB98" s="43" t="str">
        <f t="shared" si="5"/>
        <v/>
      </c>
      <c r="BC98" s="203">
        <v>0</v>
      </c>
      <c r="BD98" s="203">
        <f t="shared" si="7"/>
        <v>0</v>
      </c>
      <c r="BE98" s="43"/>
      <c r="BF98" s="62">
        <f>'Noms des TRP &amp; Partenariat'!A100</f>
        <v>0</v>
      </c>
    </row>
    <row r="99" spans="1:58" ht="21" x14ac:dyDescent="0.25">
      <c r="A99" s="11"/>
      <c r="B99" s="11"/>
      <c r="C99" s="12"/>
      <c r="D99" s="50"/>
      <c r="E99" s="50"/>
      <c r="F99" s="50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6"/>
      <c r="AL99" s="46"/>
      <c r="AM99" s="46"/>
      <c r="AN99" s="46"/>
      <c r="AO99" s="46"/>
      <c r="AP99" s="46"/>
      <c r="AQ99" s="46"/>
      <c r="AR99" s="46"/>
      <c r="AS99" s="46"/>
      <c r="AT99" s="46"/>
      <c r="AU99" s="45"/>
      <c r="AV99" s="45"/>
      <c r="AW99" s="45">
        <v>0</v>
      </c>
      <c r="AX99" s="45">
        <v>0</v>
      </c>
      <c r="AY99" s="45">
        <f t="shared" si="6"/>
        <v>0</v>
      </c>
      <c r="AZ99" s="43"/>
      <c r="BA99" s="44" t="str">
        <f t="shared" si="4"/>
        <v/>
      </c>
      <c r="BB99" s="43" t="str">
        <f t="shared" si="5"/>
        <v/>
      </c>
      <c r="BC99" s="203">
        <v>0</v>
      </c>
      <c r="BD99" s="203">
        <f t="shared" si="7"/>
        <v>0</v>
      </c>
      <c r="BE99" s="43"/>
      <c r="BF99" s="62">
        <f>'Noms des TRP &amp; Partenariat'!A101</f>
        <v>0</v>
      </c>
    </row>
    <row r="100" spans="1:58" ht="21" x14ac:dyDescent="0.25">
      <c r="A100" s="11"/>
      <c r="B100" s="11"/>
      <c r="C100" s="12"/>
      <c r="D100" s="50"/>
      <c r="E100" s="50"/>
      <c r="F100" s="50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6"/>
      <c r="AJ100" s="46"/>
      <c r="AK100" s="46"/>
      <c r="AL100" s="46"/>
      <c r="AM100" s="46"/>
      <c r="AN100" s="46"/>
      <c r="AO100" s="46"/>
      <c r="AP100" s="46"/>
      <c r="AQ100" s="46"/>
      <c r="AR100" s="46"/>
      <c r="AS100" s="46"/>
      <c r="AT100" s="46"/>
      <c r="AU100" s="45"/>
      <c r="AV100" s="45"/>
      <c r="AW100" s="45">
        <v>0</v>
      </c>
      <c r="AX100" s="45">
        <v>0</v>
      </c>
      <c r="AY100" s="45">
        <f t="shared" si="6"/>
        <v>0</v>
      </c>
      <c r="AZ100" s="43"/>
      <c r="BA100" s="44" t="str">
        <f t="shared" si="4"/>
        <v/>
      </c>
      <c r="BB100" s="43" t="str">
        <f t="shared" si="5"/>
        <v/>
      </c>
      <c r="BC100" s="203">
        <v>0</v>
      </c>
      <c r="BD100" s="203">
        <f t="shared" si="7"/>
        <v>0</v>
      </c>
      <c r="BE100" s="43"/>
      <c r="BF100" s="62">
        <f>'Noms des TRP &amp; Partenariat'!A102</f>
        <v>0</v>
      </c>
    </row>
    <row r="101" spans="1:58" ht="21" x14ac:dyDescent="0.25">
      <c r="A101" s="11"/>
      <c r="B101" s="11"/>
      <c r="C101" s="12"/>
      <c r="D101" s="50"/>
      <c r="E101" s="50"/>
      <c r="F101" s="50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46"/>
      <c r="AD101" s="46"/>
      <c r="AE101" s="46"/>
      <c r="AF101" s="46"/>
      <c r="AG101" s="46"/>
      <c r="AH101" s="46"/>
      <c r="AI101" s="46"/>
      <c r="AJ101" s="46"/>
      <c r="AK101" s="46"/>
      <c r="AL101" s="46"/>
      <c r="AM101" s="46"/>
      <c r="AN101" s="46"/>
      <c r="AO101" s="46"/>
      <c r="AP101" s="46"/>
      <c r="AQ101" s="46"/>
      <c r="AR101" s="46"/>
      <c r="AS101" s="46"/>
      <c r="AT101" s="46"/>
      <c r="AU101" s="45"/>
      <c r="AV101" s="45"/>
      <c r="AW101" s="45">
        <v>0</v>
      </c>
      <c r="AX101" s="45">
        <v>0</v>
      </c>
      <c r="AY101" s="45">
        <f t="shared" si="6"/>
        <v>0</v>
      </c>
      <c r="AZ101" s="43"/>
      <c r="BA101" s="44" t="str">
        <f t="shared" si="4"/>
        <v/>
      </c>
      <c r="BB101" s="43" t="str">
        <f t="shared" si="5"/>
        <v/>
      </c>
      <c r="BC101" s="203">
        <v>0</v>
      </c>
      <c r="BD101" s="203">
        <f t="shared" si="7"/>
        <v>0</v>
      </c>
      <c r="BE101" s="43"/>
      <c r="BF101" s="62">
        <f>'Noms des TRP &amp; Partenariat'!A103</f>
        <v>0</v>
      </c>
    </row>
    <row r="102" spans="1:58" ht="21" x14ac:dyDescent="0.25">
      <c r="A102" s="11"/>
      <c r="B102" s="11"/>
      <c r="C102" s="12"/>
      <c r="D102" s="50"/>
      <c r="E102" s="50"/>
      <c r="F102" s="50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6"/>
      <c r="AB102" s="46"/>
      <c r="AC102" s="46"/>
      <c r="AD102" s="46"/>
      <c r="AE102" s="46"/>
      <c r="AF102" s="46"/>
      <c r="AG102" s="46"/>
      <c r="AH102" s="46"/>
      <c r="AI102" s="46"/>
      <c r="AJ102" s="46"/>
      <c r="AK102" s="46"/>
      <c r="AL102" s="46"/>
      <c r="AM102" s="46"/>
      <c r="AN102" s="46"/>
      <c r="AO102" s="46"/>
      <c r="AP102" s="46"/>
      <c r="AQ102" s="46"/>
      <c r="AR102" s="46"/>
      <c r="AS102" s="46"/>
      <c r="AT102" s="46"/>
      <c r="AU102" s="45"/>
      <c r="AV102" s="45"/>
      <c r="AW102" s="45">
        <v>0</v>
      </c>
      <c r="AX102" s="45">
        <v>0</v>
      </c>
      <c r="AY102" s="45">
        <f t="shared" si="6"/>
        <v>0</v>
      </c>
      <c r="AZ102" s="43"/>
      <c r="BA102" s="44" t="str">
        <f t="shared" si="4"/>
        <v/>
      </c>
      <c r="BB102" s="43" t="str">
        <f t="shared" si="5"/>
        <v/>
      </c>
      <c r="BC102" s="203">
        <v>0</v>
      </c>
      <c r="BD102" s="203">
        <f t="shared" si="7"/>
        <v>0</v>
      </c>
      <c r="BE102" s="43"/>
      <c r="BF102" s="62">
        <f>'Noms des TRP &amp; Partenariat'!A104</f>
        <v>0</v>
      </c>
    </row>
    <row r="103" spans="1:58" ht="21" x14ac:dyDescent="0.25">
      <c r="A103" s="11"/>
      <c r="B103" s="11"/>
      <c r="C103" s="12"/>
      <c r="D103" s="50"/>
      <c r="E103" s="50"/>
      <c r="F103" s="50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  <c r="AA103" s="46"/>
      <c r="AB103" s="46"/>
      <c r="AC103" s="46"/>
      <c r="AD103" s="46"/>
      <c r="AE103" s="46"/>
      <c r="AF103" s="46"/>
      <c r="AG103" s="46"/>
      <c r="AH103" s="46"/>
      <c r="AI103" s="46"/>
      <c r="AJ103" s="46"/>
      <c r="AK103" s="46"/>
      <c r="AL103" s="46"/>
      <c r="AM103" s="46"/>
      <c r="AN103" s="46"/>
      <c r="AO103" s="46"/>
      <c r="AP103" s="46"/>
      <c r="AQ103" s="46"/>
      <c r="AR103" s="46"/>
      <c r="AS103" s="46"/>
      <c r="AT103" s="46"/>
      <c r="AU103" s="45"/>
      <c r="AV103" s="45"/>
      <c r="AW103" s="45">
        <v>0</v>
      </c>
      <c r="AX103" s="45">
        <v>0</v>
      </c>
      <c r="AY103" s="45">
        <f t="shared" si="6"/>
        <v>0</v>
      </c>
      <c r="AZ103" s="43"/>
      <c r="BA103" s="44" t="str">
        <f t="shared" si="4"/>
        <v/>
      </c>
      <c r="BB103" s="43" t="str">
        <f t="shared" si="5"/>
        <v/>
      </c>
      <c r="BC103" s="203">
        <v>0</v>
      </c>
      <c r="BD103" s="203">
        <f t="shared" si="7"/>
        <v>0</v>
      </c>
      <c r="BE103" s="43"/>
      <c r="BF103" s="62">
        <f>'Noms des TRP &amp; Partenariat'!A105</f>
        <v>0</v>
      </c>
    </row>
    <row r="104" spans="1:58" ht="21" x14ac:dyDescent="0.25">
      <c r="A104" s="11"/>
      <c r="B104" s="11"/>
      <c r="C104" s="12"/>
      <c r="D104" s="50"/>
      <c r="E104" s="50"/>
      <c r="F104" s="50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  <c r="AA104" s="46"/>
      <c r="AB104" s="46"/>
      <c r="AC104" s="46"/>
      <c r="AD104" s="46"/>
      <c r="AE104" s="46"/>
      <c r="AF104" s="46"/>
      <c r="AG104" s="46"/>
      <c r="AH104" s="46"/>
      <c r="AI104" s="46"/>
      <c r="AJ104" s="46"/>
      <c r="AK104" s="46"/>
      <c r="AL104" s="46"/>
      <c r="AM104" s="46"/>
      <c r="AN104" s="46"/>
      <c r="AO104" s="46"/>
      <c r="AP104" s="46"/>
      <c r="AQ104" s="46"/>
      <c r="AR104" s="46"/>
      <c r="AS104" s="46"/>
      <c r="AT104" s="46"/>
      <c r="AU104" s="45"/>
      <c r="AV104" s="45"/>
      <c r="AW104" s="45">
        <v>0</v>
      </c>
      <c r="AX104" s="45">
        <v>0</v>
      </c>
      <c r="AY104" s="45">
        <f t="shared" si="6"/>
        <v>0</v>
      </c>
      <c r="AZ104" s="43"/>
      <c r="BA104" s="44" t="str">
        <f t="shared" si="4"/>
        <v/>
      </c>
      <c r="BB104" s="43" t="str">
        <f t="shared" si="5"/>
        <v/>
      </c>
      <c r="BC104" s="203">
        <v>0</v>
      </c>
      <c r="BD104" s="203">
        <f t="shared" si="7"/>
        <v>0</v>
      </c>
      <c r="BE104" s="43"/>
      <c r="BF104" s="62">
        <f>'Noms des TRP &amp; Partenariat'!A106</f>
        <v>0</v>
      </c>
    </row>
    <row r="105" spans="1:58" ht="21" x14ac:dyDescent="0.25">
      <c r="A105" s="11"/>
      <c r="B105" s="11"/>
      <c r="C105" s="12"/>
      <c r="D105" s="50"/>
      <c r="E105" s="50"/>
      <c r="F105" s="50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  <c r="AA105" s="46"/>
      <c r="AB105" s="46"/>
      <c r="AC105" s="46"/>
      <c r="AD105" s="46"/>
      <c r="AE105" s="46"/>
      <c r="AF105" s="46"/>
      <c r="AG105" s="46"/>
      <c r="AH105" s="46"/>
      <c r="AI105" s="46"/>
      <c r="AJ105" s="46"/>
      <c r="AK105" s="46"/>
      <c r="AL105" s="46"/>
      <c r="AM105" s="46"/>
      <c r="AN105" s="46"/>
      <c r="AO105" s="46"/>
      <c r="AP105" s="46"/>
      <c r="AQ105" s="46"/>
      <c r="AR105" s="46"/>
      <c r="AS105" s="46"/>
      <c r="AT105" s="46"/>
      <c r="AU105" s="45"/>
      <c r="AV105" s="45"/>
      <c r="AW105" s="45">
        <v>0</v>
      </c>
      <c r="AX105" s="45">
        <v>0</v>
      </c>
      <c r="AY105" s="45">
        <f t="shared" si="6"/>
        <v>0</v>
      </c>
      <c r="AZ105" s="43"/>
      <c r="BA105" s="44" t="str">
        <f t="shared" si="4"/>
        <v/>
      </c>
      <c r="BB105" s="43" t="str">
        <f t="shared" si="5"/>
        <v/>
      </c>
      <c r="BC105" s="203">
        <v>0</v>
      </c>
      <c r="BD105" s="203">
        <f t="shared" si="7"/>
        <v>0</v>
      </c>
      <c r="BE105" s="43"/>
      <c r="BF105" s="62">
        <f>'Noms des TRP &amp; Partenariat'!A107</f>
        <v>0</v>
      </c>
    </row>
    <row r="106" spans="1:58" ht="21" x14ac:dyDescent="0.25">
      <c r="A106" s="11"/>
      <c r="B106" s="11"/>
      <c r="C106" s="12"/>
      <c r="D106" s="50"/>
      <c r="E106" s="50"/>
      <c r="F106" s="50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  <c r="AA106" s="46"/>
      <c r="AB106" s="46"/>
      <c r="AC106" s="46"/>
      <c r="AD106" s="46"/>
      <c r="AE106" s="46"/>
      <c r="AF106" s="46"/>
      <c r="AG106" s="46"/>
      <c r="AH106" s="46"/>
      <c r="AI106" s="46"/>
      <c r="AJ106" s="46"/>
      <c r="AK106" s="46"/>
      <c r="AL106" s="46"/>
      <c r="AM106" s="46"/>
      <c r="AN106" s="46"/>
      <c r="AO106" s="46"/>
      <c r="AP106" s="46"/>
      <c r="AQ106" s="46"/>
      <c r="AR106" s="46"/>
      <c r="AS106" s="46"/>
      <c r="AT106" s="46"/>
      <c r="AU106" s="45"/>
      <c r="AV106" s="45"/>
      <c r="AW106" s="45">
        <v>0</v>
      </c>
      <c r="AX106" s="45">
        <v>0</v>
      </c>
      <c r="AY106" s="45">
        <f t="shared" si="6"/>
        <v>0</v>
      </c>
      <c r="AZ106" s="43"/>
      <c r="BA106" s="44" t="str">
        <f t="shared" si="4"/>
        <v/>
      </c>
      <c r="BB106" s="43" t="str">
        <f t="shared" si="5"/>
        <v/>
      </c>
      <c r="BC106" s="203">
        <v>0</v>
      </c>
      <c r="BD106" s="203">
        <f t="shared" si="7"/>
        <v>0</v>
      </c>
      <c r="BE106" s="43"/>
      <c r="BF106" s="62">
        <f>'Noms des TRP &amp; Partenariat'!A108</f>
        <v>0</v>
      </c>
    </row>
    <row r="107" spans="1:58" ht="21" x14ac:dyDescent="0.25">
      <c r="A107" s="11"/>
      <c r="B107" s="11"/>
      <c r="C107" s="12"/>
      <c r="D107" s="50"/>
      <c r="E107" s="50"/>
      <c r="F107" s="50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  <c r="AA107" s="46"/>
      <c r="AB107" s="46"/>
      <c r="AC107" s="46"/>
      <c r="AD107" s="46"/>
      <c r="AE107" s="46"/>
      <c r="AF107" s="46"/>
      <c r="AG107" s="46"/>
      <c r="AH107" s="46"/>
      <c r="AI107" s="46"/>
      <c r="AJ107" s="46"/>
      <c r="AK107" s="46"/>
      <c r="AL107" s="46"/>
      <c r="AM107" s="46"/>
      <c r="AN107" s="46"/>
      <c r="AO107" s="46"/>
      <c r="AP107" s="46"/>
      <c r="AQ107" s="46"/>
      <c r="AR107" s="46"/>
      <c r="AS107" s="46"/>
      <c r="AT107" s="46"/>
      <c r="AU107" s="45"/>
      <c r="AV107" s="45"/>
      <c r="AW107" s="45">
        <v>0</v>
      </c>
      <c r="AX107" s="45">
        <v>0</v>
      </c>
      <c r="AY107" s="45">
        <f t="shared" si="6"/>
        <v>0</v>
      </c>
      <c r="AZ107" s="43"/>
      <c r="BA107" s="44" t="str">
        <f t="shared" si="4"/>
        <v/>
      </c>
      <c r="BB107" s="43" t="str">
        <f t="shared" si="5"/>
        <v/>
      </c>
      <c r="BC107" s="203">
        <v>0</v>
      </c>
      <c r="BD107" s="203">
        <f t="shared" si="7"/>
        <v>0</v>
      </c>
      <c r="BE107" s="43"/>
      <c r="BF107" s="62">
        <f>'Noms des TRP &amp; Partenariat'!A109</f>
        <v>0</v>
      </c>
    </row>
    <row r="108" spans="1:58" ht="21" x14ac:dyDescent="0.25">
      <c r="A108" s="11"/>
      <c r="B108" s="11"/>
      <c r="C108" s="12"/>
      <c r="D108" s="50"/>
      <c r="E108" s="50"/>
      <c r="F108" s="50"/>
      <c r="G108" s="46"/>
      <c r="H108" s="46"/>
      <c r="I108" s="46"/>
      <c r="J108" s="46"/>
      <c r="K108" s="46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  <c r="AA108" s="46"/>
      <c r="AB108" s="46"/>
      <c r="AC108" s="46"/>
      <c r="AD108" s="46"/>
      <c r="AE108" s="46"/>
      <c r="AF108" s="46"/>
      <c r="AG108" s="46"/>
      <c r="AH108" s="46"/>
      <c r="AI108" s="46"/>
      <c r="AJ108" s="46"/>
      <c r="AK108" s="46"/>
      <c r="AL108" s="46"/>
      <c r="AM108" s="46"/>
      <c r="AN108" s="46"/>
      <c r="AO108" s="46"/>
      <c r="AP108" s="46"/>
      <c r="AQ108" s="46"/>
      <c r="AR108" s="46"/>
      <c r="AS108" s="46"/>
      <c r="AT108" s="46"/>
      <c r="AU108" s="45"/>
      <c r="AV108" s="45"/>
      <c r="AW108" s="45">
        <v>0</v>
      </c>
      <c r="AX108" s="45">
        <v>0</v>
      </c>
      <c r="AY108" s="45">
        <f t="shared" si="6"/>
        <v>0</v>
      </c>
      <c r="AZ108" s="43"/>
      <c r="BA108" s="44" t="str">
        <f t="shared" si="4"/>
        <v/>
      </c>
      <c r="BB108" s="43" t="str">
        <f t="shared" si="5"/>
        <v/>
      </c>
      <c r="BC108" s="203">
        <v>0</v>
      </c>
      <c r="BD108" s="203">
        <f t="shared" si="7"/>
        <v>0</v>
      </c>
      <c r="BE108" s="43"/>
      <c r="BF108" s="62">
        <f>'Noms des TRP &amp; Partenariat'!A110</f>
        <v>0</v>
      </c>
    </row>
    <row r="109" spans="1:58" ht="21" x14ac:dyDescent="0.25">
      <c r="A109" s="11"/>
      <c r="B109" s="11"/>
      <c r="C109" s="12"/>
      <c r="D109" s="50"/>
      <c r="E109" s="50"/>
      <c r="F109" s="50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46"/>
      <c r="AB109" s="46"/>
      <c r="AC109" s="46"/>
      <c r="AD109" s="46"/>
      <c r="AE109" s="46"/>
      <c r="AF109" s="46"/>
      <c r="AG109" s="46"/>
      <c r="AH109" s="46"/>
      <c r="AI109" s="46"/>
      <c r="AJ109" s="46"/>
      <c r="AK109" s="46"/>
      <c r="AL109" s="46"/>
      <c r="AM109" s="46"/>
      <c r="AN109" s="46"/>
      <c r="AO109" s="46"/>
      <c r="AP109" s="46"/>
      <c r="AQ109" s="46"/>
      <c r="AR109" s="46"/>
      <c r="AS109" s="46"/>
      <c r="AT109" s="46"/>
      <c r="AU109" s="45"/>
      <c r="AV109" s="45"/>
      <c r="AW109" s="45">
        <v>0</v>
      </c>
      <c r="AX109" s="45">
        <v>0</v>
      </c>
      <c r="AY109" s="45">
        <f t="shared" si="6"/>
        <v>0</v>
      </c>
      <c r="AZ109" s="43"/>
      <c r="BA109" s="44" t="str">
        <f t="shared" si="4"/>
        <v/>
      </c>
      <c r="BB109" s="43" t="str">
        <f t="shared" si="5"/>
        <v/>
      </c>
      <c r="BC109" s="203">
        <v>0</v>
      </c>
      <c r="BD109" s="203">
        <f t="shared" si="7"/>
        <v>0</v>
      </c>
      <c r="BE109" s="43"/>
      <c r="BF109" s="62">
        <f>'Noms des TRP &amp; Partenariat'!A111</f>
        <v>0</v>
      </c>
    </row>
    <row r="110" spans="1:58" ht="21" x14ac:dyDescent="0.25">
      <c r="A110" s="11"/>
      <c r="B110" s="11"/>
      <c r="C110" s="12"/>
      <c r="D110" s="50"/>
      <c r="E110" s="50"/>
      <c r="F110" s="50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6"/>
      <c r="AB110" s="46"/>
      <c r="AC110" s="46"/>
      <c r="AD110" s="46"/>
      <c r="AE110" s="46"/>
      <c r="AF110" s="46"/>
      <c r="AG110" s="46"/>
      <c r="AH110" s="46"/>
      <c r="AI110" s="46"/>
      <c r="AJ110" s="46"/>
      <c r="AK110" s="46"/>
      <c r="AL110" s="46"/>
      <c r="AM110" s="46"/>
      <c r="AN110" s="46"/>
      <c r="AO110" s="46"/>
      <c r="AP110" s="46"/>
      <c r="AQ110" s="46"/>
      <c r="AR110" s="46"/>
      <c r="AS110" s="46"/>
      <c r="AT110" s="46"/>
      <c r="AU110" s="45"/>
      <c r="AV110" s="45"/>
      <c r="AW110" s="45">
        <v>0</v>
      </c>
      <c r="AX110" s="45">
        <v>0</v>
      </c>
      <c r="AY110" s="45">
        <f t="shared" si="6"/>
        <v>0</v>
      </c>
      <c r="AZ110" s="43"/>
      <c r="BA110" s="44" t="str">
        <f t="shared" si="4"/>
        <v/>
      </c>
      <c r="BB110" s="43" t="str">
        <f t="shared" si="5"/>
        <v/>
      </c>
      <c r="BC110" s="203">
        <v>0</v>
      </c>
      <c r="BD110" s="203">
        <f t="shared" si="7"/>
        <v>0</v>
      </c>
      <c r="BE110" s="43"/>
      <c r="BF110" s="62">
        <f>'Noms des TRP &amp; Partenariat'!A112</f>
        <v>0</v>
      </c>
    </row>
    <row r="111" spans="1:58" ht="21" x14ac:dyDescent="0.25">
      <c r="A111" s="11"/>
      <c r="B111" s="11"/>
      <c r="C111" s="12"/>
      <c r="D111" s="50"/>
      <c r="E111" s="50"/>
      <c r="F111" s="50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6"/>
      <c r="AB111" s="46"/>
      <c r="AC111" s="46"/>
      <c r="AD111" s="46"/>
      <c r="AE111" s="46"/>
      <c r="AF111" s="46"/>
      <c r="AG111" s="46"/>
      <c r="AH111" s="46"/>
      <c r="AI111" s="46"/>
      <c r="AJ111" s="46"/>
      <c r="AK111" s="46"/>
      <c r="AL111" s="46"/>
      <c r="AM111" s="46"/>
      <c r="AN111" s="46"/>
      <c r="AO111" s="46"/>
      <c r="AP111" s="46"/>
      <c r="AQ111" s="46"/>
      <c r="AR111" s="46"/>
      <c r="AS111" s="46"/>
      <c r="AT111" s="46"/>
      <c r="AU111" s="45"/>
      <c r="AV111" s="45"/>
      <c r="AW111" s="45">
        <v>0</v>
      </c>
      <c r="AX111" s="45">
        <v>0</v>
      </c>
      <c r="AY111" s="45">
        <f t="shared" si="6"/>
        <v>0</v>
      </c>
      <c r="AZ111" s="43"/>
      <c r="BA111" s="44" t="str">
        <f t="shared" si="4"/>
        <v/>
      </c>
      <c r="BB111" s="43" t="str">
        <f t="shared" si="5"/>
        <v/>
      </c>
      <c r="BC111" s="203">
        <v>0</v>
      </c>
      <c r="BD111" s="203">
        <f t="shared" si="7"/>
        <v>0</v>
      </c>
      <c r="BE111" s="43"/>
      <c r="BF111" s="62">
        <f>'Noms des TRP &amp; Partenariat'!A113</f>
        <v>0</v>
      </c>
    </row>
    <row r="112" spans="1:58" ht="21" x14ac:dyDescent="0.25">
      <c r="A112" s="11"/>
      <c r="B112" s="11"/>
      <c r="C112" s="12"/>
      <c r="D112" s="50"/>
      <c r="E112" s="50"/>
      <c r="F112" s="50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6"/>
      <c r="AB112" s="46"/>
      <c r="AC112" s="46"/>
      <c r="AD112" s="46"/>
      <c r="AE112" s="46"/>
      <c r="AF112" s="46"/>
      <c r="AG112" s="46"/>
      <c r="AH112" s="46"/>
      <c r="AI112" s="46"/>
      <c r="AJ112" s="46"/>
      <c r="AK112" s="46"/>
      <c r="AL112" s="46"/>
      <c r="AM112" s="46"/>
      <c r="AN112" s="46"/>
      <c r="AO112" s="46"/>
      <c r="AP112" s="46"/>
      <c r="AQ112" s="46"/>
      <c r="AR112" s="46"/>
      <c r="AS112" s="46"/>
      <c r="AT112" s="46"/>
      <c r="AU112" s="45"/>
      <c r="AV112" s="45"/>
      <c r="AW112" s="45">
        <v>0</v>
      </c>
      <c r="AX112" s="45">
        <v>0</v>
      </c>
      <c r="AY112" s="45">
        <f t="shared" si="6"/>
        <v>0</v>
      </c>
      <c r="AZ112" s="43"/>
      <c r="BA112" s="44" t="str">
        <f t="shared" si="4"/>
        <v/>
      </c>
      <c r="BB112" s="43" t="str">
        <f t="shared" si="5"/>
        <v/>
      </c>
      <c r="BC112" s="203">
        <v>0</v>
      </c>
      <c r="BD112" s="203">
        <f t="shared" si="7"/>
        <v>0</v>
      </c>
      <c r="BE112" s="43"/>
      <c r="BF112" s="62">
        <f>'Noms des TRP &amp; Partenariat'!A114</f>
        <v>0</v>
      </c>
    </row>
    <row r="113" spans="1:57" ht="21" x14ac:dyDescent="0.25">
      <c r="A113" s="11"/>
      <c r="B113" s="11"/>
      <c r="C113" s="12"/>
      <c r="D113" s="50"/>
      <c r="E113" s="50"/>
      <c r="F113" s="50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6"/>
      <c r="AH113" s="46"/>
      <c r="AI113" s="46"/>
      <c r="AJ113" s="46"/>
      <c r="AK113" s="46"/>
      <c r="AL113" s="46"/>
      <c r="AM113" s="46"/>
      <c r="AN113" s="46"/>
      <c r="AO113" s="46"/>
      <c r="AP113" s="46"/>
      <c r="AQ113" s="46"/>
      <c r="AR113" s="46"/>
      <c r="AS113" s="46"/>
      <c r="AT113" s="46"/>
      <c r="AU113" s="45"/>
      <c r="AV113" s="45"/>
      <c r="AW113" s="45">
        <v>0</v>
      </c>
      <c r="AX113" s="45">
        <v>0</v>
      </c>
      <c r="AY113" s="45">
        <f t="shared" si="6"/>
        <v>0</v>
      </c>
      <c r="AZ113" s="43"/>
      <c r="BA113" s="44" t="str">
        <f t="shared" si="4"/>
        <v/>
      </c>
      <c r="BB113" s="43" t="str">
        <f t="shared" si="5"/>
        <v/>
      </c>
      <c r="BC113" s="203">
        <v>0</v>
      </c>
      <c r="BD113" s="203">
        <f t="shared" si="7"/>
        <v>0</v>
      </c>
      <c r="BE113" s="43"/>
    </row>
    <row r="114" spans="1:57" ht="21" x14ac:dyDescent="0.25">
      <c r="A114" s="11"/>
      <c r="B114" s="11"/>
      <c r="C114" s="12"/>
      <c r="D114" s="50"/>
      <c r="E114" s="50"/>
      <c r="F114" s="50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  <c r="AA114" s="46"/>
      <c r="AB114" s="46"/>
      <c r="AC114" s="46"/>
      <c r="AD114" s="46"/>
      <c r="AE114" s="46"/>
      <c r="AF114" s="46"/>
      <c r="AG114" s="46"/>
      <c r="AH114" s="46"/>
      <c r="AI114" s="46"/>
      <c r="AJ114" s="46"/>
      <c r="AK114" s="46"/>
      <c r="AL114" s="46"/>
      <c r="AM114" s="46"/>
      <c r="AN114" s="46"/>
      <c r="AO114" s="46"/>
      <c r="AP114" s="46"/>
      <c r="AQ114" s="46"/>
      <c r="AR114" s="46"/>
      <c r="AS114" s="46"/>
      <c r="AT114" s="46"/>
      <c r="AU114" s="45"/>
      <c r="AV114" s="45"/>
      <c r="AW114" s="45">
        <v>0</v>
      </c>
      <c r="AX114" s="45">
        <v>0</v>
      </c>
      <c r="AY114" s="45">
        <f t="shared" si="6"/>
        <v>0</v>
      </c>
      <c r="AZ114" s="43"/>
      <c r="BA114" s="44" t="str">
        <f t="shared" si="4"/>
        <v/>
      </c>
      <c r="BB114" s="43" t="str">
        <f t="shared" si="5"/>
        <v/>
      </c>
      <c r="BC114" s="203">
        <v>0</v>
      </c>
      <c r="BD114" s="203">
        <f t="shared" si="7"/>
        <v>0</v>
      </c>
      <c r="BE114" s="43"/>
    </row>
    <row r="115" spans="1:57" ht="21" x14ac:dyDescent="0.25">
      <c r="A115" s="11"/>
      <c r="B115" s="11"/>
      <c r="C115" s="12"/>
      <c r="D115" s="50"/>
      <c r="E115" s="50"/>
      <c r="F115" s="50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  <c r="AA115" s="46"/>
      <c r="AB115" s="46"/>
      <c r="AC115" s="46"/>
      <c r="AD115" s="46"/>
      <c r="AE115" s="46"/>
      <c r="AF115" s="46"/>
      <c r="AG115" s="46"/>
      <c r="AH115" s="46"/>
      <c r="AI115" s="46"/>
      <c r="AJ115" s="46"/>
      <c r="AK115" s="46"/>
      <c r="AL115" s="46"/>
      <c r="AM115" s="46"/>
      <c r="AN115" s="46"/>
      <c r="AO115" s="46"/>
      <c r="AP115" s="46"/>
      <c r="AQ115" s="46"/>
      <c r="AR115" s="46"/>
      <c r="AS115" s="46"/>
      <c r="AT115" s="46"/>
      <c r="AU115" s="45"/>
      <c r="AV115" s="45"/>
      <c r="AW115" s="45">
        <v>0</v>
      </c>
      <c r="AX115" s="45">
        <v>0</v>
      </c>
      <c r="AY115" s="45">
        <f t="shared" si="6"/>
        <v>0</v>
      </c>
      <c r="AZ115" s="43"/>
      <c r="BA115" s="44" t="str">
        <f t="shared" si="4"/>
        <v/>
      </c>
      <c r="BB115" s="43" t="str">
        <f t="shared" si="5"/>
        <v/>
      </c>
      <c r="BC115" s="203">
        <v>0</v>
      </c>
      <c r="BD115" s="203">
        <f t="shared" si="7"/>
        <v>0</v>
      </c>
      <c r="BE115" s="43"/>
    </row>
    <row r="116" spans="1:57" ht="21" x14ac:dyDescent="0.25">
      <c r="A116" s="11"/>
      <c r="B116" s="11"/>
      <c r="C116" s="12"/>
      <c r="D116" s="50"/>
      <c r="E116" s="50"/>
      <c r="F116" s="50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6"/>
      <c r="AB116" s="46"/>
      <c r="AC116" s="46"/>
      <c r="AD116" s="46"/>
      <c r="AE116" s="46"/>
      <c r="AF116" s="46"/>
      <c r="AG116" s="46"/>
      <c r="AH116" s="46"/>
      <c r="AI116" s="46"/>
      <c r="AJ116" s="46"/>
      <c r="AK116" s="46"/>
      <c r="AL116" s="46"/>
      <c r="AM116" s="46"/>
      <c r="AN116" s="46"/>
      <c r="AO116" s="46"/>
      <c r="AP116" s="46"/>
      <c r="AQ116" s="46"/>
      <c r="AR116" s="46"/>
      <c r="AS116" s="46"/>
      <c r="AT116" s="46"/>
      <c r="AU116" s="45"/>
      <c r="AV116" s="45"/>
      <c r="AW116" s="45">
        <v>0</v>
      </c>
      <c r="AX116" s="45">
        <v>0</v>
      </c>
      <c r="AY116" s="45">
        <f t="shared" si="6"/>
        <v>0</v>
      </c>
      <c r="AZ116" s="43"/>
      <c r="BA116" s="44" t="str">
        <f t="shared" si="4"/>
        <v/>
      </c>
      <c r="BB116" s="43" t="str">
        <f t="shared" si="5"/>
        <v/>
      </c>
      <c r="BC116" s="203">
        <v>0</v>
      </c>
      <c r="BD116" s="203">
        <f t="shared" si="7"/>
        <v>0</v>
      </c>
      <c r="BE116" s="43"/>
    </row>
    <row r="117" spans="1:57" ht="21" x14ac:dyDescent="0.25">
      <c r="A117" s="11"/>
      <c r="B117" s="11"/>
      <c r="C117" s="12"/>
      <c r="D117" s="50"/>
      <c r="E117" s="50"/>
      <c r="F117" s="50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/>
      <c r="AC117" s="46"/>
      <c r="AD117" s="46"/>
      <c r="AE117" s="46"/>
      <c r="AF117" s="46"/>
      <c r="AG117" s="46"/>
      <c r="AH117" s="46"/>
      <c r="AI117" s="46"/>
      <c r="AJ117" s="46"/>
      <c r="AK117" s="46"/>
      <c r="AL117" s="46"/>
      <c r="AM117" s="46"/>
      <c r="AN117" s="46"/>
      <c r="AO117" s="46"/>
      <c r="AP117" s="46"/>
      <c r="AQ117" s="46"/>
      <c r="AR117" s="46"/>
      <c r="AS117" s="46"/>
      <c r="AT117" s="46"/>
      <c r="AU117" s="45"/>
      <c r="AV117" s="45"/>
      <c r="AW117" s="45">
        <v>0</v>
      </c>
      <c r="AX117" s="45">
        <v>0</v>
      </c>
      <c r="AY117" s="45">
        <f t="shared" si="6"/>
        <v>0</v>
      </c>
      <c r="AZ117" s="43"/>
      <c r="BA117" s="44" t="str">
        <f t="shared" si="4"/>
        <v/>
      </c>
      <c r="BB117" s="43" t="str">
        <f t="shared" si="5"/>
        <v/>
      </c>
      <c r="BC117" s="203">
        <v>0</v>
      </c>
      <c r="BD117" s="203">
        <f t="shared" si="7"/>
        <v>0</v>
      </c>
      <c r="BE117" s="43"/>
    </row>
    <row r="118" spans="1:57" ht="21" x14ac:dyDescent="0.25">
      <c r="A118" s="11"/>
      <c r="B118" s="11"/>
      <c r="C118" s="12"/>
      <c r="D118" s="50"/>
      <c r="E118" s="50"/>
      <c r="F118" s="50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6"/>
      <c r="AE118" s="46"/>
      <c r="AF118" s="46"/>
      <c r="AG118" s="46"/>
      <c r="AH118" s="46"/>
      <c r="AI118" s="46"/>
      <c r="AJ118" s="46"/>
      <c r="AK118" s="46"/>
      <c r="AL118" s="46"/>
      <c r="AM118" s="46"/>
      <c r="AN118" s="46"/>
      <c r="AO118" s="46"/>
      <c r="AP118" s="46"/>
      <c r="AQ118" s="46"/>
      <c r="AR118" s="46"/>
      <c r="AS118" s="46"/>
      <c r="AT118" s="46"/>
      <c r="AU118" s="45"/>
      <c r="AV118" s="45"/>
      <c r="AW118" s="45">
        <v>0</v>
      </c>
      <c r="AX118" s="45">
        <v>0</v>
      </c>
      <c r="AY118" s="45">
        <f t="shared" si="6"/>
        <v>0</v>
      </c>
      <c r="AZ118" s="43"/>
      <c r="BA118" s="44" t="str">
        <f t="shared" si="4"/>
        <v/>
      </c>
      <c r="BB118" s="43" t="str">
        <f t="shared" si="5"/>
        <v/>
      </c>
      <c r="BC118" s="203">
        <v>0</v>
      </c>
      <c r="BD118" s="203">
        <f t="shared" si="7"/>
        <v>0</v>
      </c>
      <c r="BE118" s="43"/>
    </row>
    <row r="119" spans="1:57" ht="21" x14ac:dyDescent="0.25">
      <c r="A119" s="11"/>
      <c r="B119" s="11"/>
      <c r="C119" s="12"/>
      <c r="D119" s="50"/>
      <c r="E119" s="50"/>
      <c r="F119" s="50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/>
      <c r="AC119" s="46"/>
      <c r="AD119" s="46"/>
      <c r="AE119" s="46"/>
      <c r="AF119" s="46"/>
      <c r="AG119" s="46"/>
      <c r="AH119" s="46"/>
      <c r="AI119" s="46"/>
      <c r="AJ119" s="46"/>
      <c r="AK119" s="46"/>
      <c r="AL119" s="46"/>
      <c r="AM119" s="46"/>
      <c r="AN119" s="46"/>
      <c r="AO119" s="46"/>
      <c r="AP119" s="46"/>
      <c r="AQ119" s="46"/>
      <c r="AR119" s="46"/>
      <c r="AS119" s="46"/>
      <c r="AT119" s="46"/>
      <c r="AU119" s="45"/>
      <c r="AV119" s="45"/>
      <c r="AW119" s="45">
        <v>0</v>
      </c>
      <c r="AX119" s="45">
        <v>0</v>
      </c>
      <c r="AY119" s="45">
        <f t="shared" si="6"/>
        <v>0</v>
      </c>
      <c r="AZ119" s="43"/>
      <c r="BA119" s="44" t="str">
        <f t="shared" si="4"/>
        <v/>
      </c>
      <c r="BB119" s="43" t="str">
        <f t="shared" si="5"/>
        <v/>
      </c>
      <c r="BC119" s="203">
        <v>0</v>
      </c>
      <c r="BD119" s="203">
        <f t="shared" si="7"/>
        <v>0</v>
      </c>
      <c r="BE119" s="43"/>
    </row>
    <row r="120" spans="1:57" ht="21" x14ac:dyDescent="0.25">
      <c r="A120" s="11"/>
      <c r="B120" s="11"/>
      <c r="C120" s="12"/>
      <c r="D120" s="50"/>
      <c r="E120" s="50"/>
      <c r="F120" s="50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6"/>
      <c r="AA120" s="46"/>
      <c r="AB120" s="46"/>
      <c r="AC120" s="46"/>
      <c r="AD120" s="46"/>
      <c r="AE120" s="46"/>
      <c r="AF120" s="46"/>
      <c r="AG120" s="46"/>
      <c r="AH120" s="46"/>
      <c r="AI120" s="46"/>
      <c r="AJ120" s="46"/>
      <c r="AK120" s="46"/>
      <c r="AL120" s="46"/>
      <c r="AM120" s="46"/>
      <c r="AN120" s="46"/>
      <c r="AO120" s="46"/>
      <c r="AP120" s="46"/>
      <c r="AQ120" s="46"/>
      <c r="AR120" s="46"/>
      <c r="AS120" s="46"/>
      <c r="AT120" s="46"/>
      <c r="AU120" s="45"/>
      <c r="AV120" s="45"/>
      <c r="AW120" s="45">
        <v>0</v>
      </c>
      <c r="AX120" s="45">
        <v>0</v>
      </c>
      <c r="AY120" s="45">
        <f t="shared" si="6"/>
        <v>0</v>
      </c>
      <c r="AZ120" s="43"/>
      <c r="BA120" s="44" t="str">
        <f t="shared" si="4"/>
        <v/>
      </c>
      <c r="BB120" s="43" t="str">
        <f t="shared" si="5"/>
        <v/>
      </c>
      <c r="BC120" s="203">
        <v>0</v>
      </c>
      <c r="BD120" s="203">
        <f t="shared" si="7"/>
        <v>0</v>
      </c>
      <c r="BE120" s="43"/>
    </row>
    <row r="121" spans="1:57" ht="21" x14ac:dyDescent="0.25">
      <c r="A121" s="11"/>
      <c r="B121" s="11"/>
      <c r="C121" s="12"/>
      <c r="D121" s="50"/>
      <c r="E121" s="50"/>
      <c r="F121" s="50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  <c r="AA121" s="46"/>
      <c r="AB121" s="46"/>
      <c r="AC121" s="46"/>
      <c r="AD121" s="46"/>
      <c r="AE121" s="46"/>
      <c r="AF121" s="46"/>
      <c r="AG121" s="46"/>
      <c r="AH121" s="46"/>
      <c r="AI121" s="46"/>
      <c r="AJ121" s="46"/>
      <c r="AK121" s="46"/>
      <c r="AL121" s="46"/>
      <c r="AM121" s="46"/>
      <c r="AN121" s="46"/>
      <c r="AO121" s="46"/>
      <c r="AP121" s="46"/>
      <c r="AQ121" s="46"/>
      <c r="AR121" s="46"/>
      <c r="AS121" s="46"/>
      <c r="AT121" s="46"/>
      <c r="AU121" s="45"/>
      <c r="AV121" s="45"/>
      <c r="AW121" s="45">
        <v>0</v>
      </c>
      <c r="AX121" s="45">
        <v>0</v>
      </c>
      <c r="AY121" s="45">
        <f t="shared" si="6"/>
        <v>0</v>
      </c>
      <c r="AZ121" s="43"/>
      <c r="BA121" s="44" t="str">
        <f t="shared" si="4"/>
        <v/>
      </c>
      <c r="BB121" s="43" t="str">
        <f t="shared" si="5"/>
        <v/>
      </c>
      <c r="BC121" s="203">
        <v>0</v>
      </c>
      <c r="BD121" s="203">
        <f t="shared" si="7"/>
        <v>0</v>
      </c>
      <c r="BE121" s="43"/>
    </row>
    <row r="122" spans="1:57" ht="21" x14ac:dyDescent="0.25">
      <c r="A122" s="11"/>
      <c r="B122" s="11"/>
      <c r="C122" s="12"/>
      <c r="D122" s="50"/>
      <c r="E122" s="50"/>
      <c r="F122" s="50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  <c r="AA122" s="46"/>
      <c r="AB122" s="46"/>
      <c r="AC122" s="46"/>
      <c r="AD122" s="46"/>
      <c r="AE122" s="46"/>
      <c r="AF122" s="46"/>
      <c r="AG122" s="46"/>
      <c r="AH122" s="46"/>
      <c r="AI122" s="46"/>
      <c r="AJ122" s="46"/>
      <c r="AK122" s="46"/>
      <c r="AL122" s="46"/>
      <c r="AM122" s="46"/>
      <c r="AN122" s="46"/>
      <c r="AO122" s="46"/>
      <c r="AP122" s="46"/>
      <c r="AQ122" s="46"/>
      <c r="AR122" s="46"/>
      <c r="AS122" s="46"/>
      <c r="AT122" s="46"/>
      <c r="AU122" s="45"/>
      <c r="AV122" s="45"/>
      <c r="AW122" s="45">
        <v>0</v>
      </c>
      <c r="AX122" s="45">
        <v>0</v>
      </c>
      <c r="AY122" s="45">
        <f t="shared" si="6"/>
        <v>0</v>
      </c>
      <c r="AZ122" s="43"/>
      <c r="BA122" s="44" t="str">
        <f t="shared" si="4"/>
        <v/>
      </c>
      <c r="BB122" s="43" t="str">
        <f t="shared" si="5"/>
        <v/>
      </c>
      <c r="BC122" s="203">
        <v>0</v>
      </c>
      <c r="BD122" s="203">
        <f t="shared" si="7"/>
        <v>0</v>
      </c>
      <c r="BE122" s="43"/>
    </row>
    <row r="123" spans="1:57" ht="21" x14ac:dyDescent="0.25">
      <c r="A123" s="11"/>
      <c r="B123" s="11"/>
      <c r="C123" s="12"/>
      <c r="D123" s="50"/>
      <c r="E123" s="50"/>
      <c r="F123" s="50"/>
      <c r="G123" s="46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  <c r="AA123" s="46"/>
      <c r="AB123" s="46"/>
      <c r="AC123" s="46"/>
      <c r="AD123" s="46"/>
      <c r="AE123" s="46"/>
      <c r="AF123" s="46"/>
      <c r="AG123" s="46"/>
      <c r="AH123" s="46"/>
      <c r="AI123" s="46"/>
      <c r="AJ123" s="46"/>
      <c r="AK123" s="46"/>
      <c r="AL123" s="46"/>
      <c r="AM123" s="46"/>
      <c r="AN123" s="46"/>
      <c r="AO123" s="46"/>
      <c r="AP123" s="46"/>
      <c r="AQ123" s="46"/>
      <c r="AR123" s="46"/>
      <c r="AS123" s="46"/>
      <c r="AT123" s="46"/>
      <c r="AU123" s="45"/>
      <c r="AV123" s="45"/>
      <c r="AW123" s="45">
        <v>0</v>
      </c>
      <c r="AX123" s="45">
        <v>0</v>
      </c>
      <c r="AY123" s="45">
        <f t="shared" si="6"/>
        <v>0</v>
      </c>
      <c r="AZ123" s="43"/>
      <c r="BA123" s="44" t="str">
        <f t="shared" si="4"/>
        <v/>
      </c>
      <c r="BB123" s="43" t="str">
        <f t="shared" si="5"/>
        <v/>
      </c>
      <c r="BC123" s="203">
        <v>0</v>
      </c>
      <c r="BD123" s="203">
        <f t="shared" si="7"/>
        <v>0</v>
      </c>
      <c r="BE123" s="43"/>
    </row>
    <row r="124" spans="1:57" ht="21" x14ac:dyDescent="0.25">
      <c r="A124" s="11"/>
      <c r="B124" s="11"/>
      <c r="C124" s="12"/>
      <c r="D124" s="50"/>
      <c r="E124" s="50"/>
      <c r="F124" s="50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46"/>
      <c r="T124" s="46"/>
      <c r="U124" s="46"/>
      <c r="V124" s="46"/>
      <c r="W124" s="46"/>
      <c r="X124" s="46"/>
      <c r="Y124" s="46"/>
      <c r="Z124" s="46"/>
      <c r="AA124" s="46"/>
      <c r="AB124" s="46"/>
      <c r="AC124" s="46"/>
      <c r="AD124" s="46"/>
      <c r="AE124" s="46"/>
      <c r="AF124" s="46"/>
      <c r="AG124" s="46"/>
      <c r="AH124" s="46"/>
      <c r="AI124" s="46"/>
      <c r="AJ124" s="46"/>
      <c r="AK124" s="46"/>
      <c r="AL124" s="46"/>
      <c r="AM124" s="46"/>
      <c r="AN124" s="46"/>
      <c r="AO124" s="46"/>
      <c r="AP124" s="46"/>
      <c r="AQ124" s="46"/>
      <c r="AR124" s="46"/>
      <c r="AS124" s="46"/>
      <c r="AT124" s="46"/>
      <c r="AU124" s="45"/>
      <c r="AV124" s="45"/>
      <c r="AW124" s="45">
        <v>0</v>
      </c>
      <c r="AX124" s="45">
        <v>0</v>
      </c>
      <c r="AY124" s="45">
        <f t="shared" si="6"/>
        <v>0</v>
      </c>
      <c r="AZ124" s="43"/>
      <c r="BA124" s="44" t="str">
        <f t="shared" si="4"/>
        <v/>
      </c>
      <c r="BB124" s="43" t="str">
        <f t="shared" si="5"/>
        <v/>
      </c>
      <c r="BC124" s="203">
        <v>0</v>
      </c>
      <c r="BD124" s="203">
        <f t="shared" si="7"/>
        <v>0</v>
      </c>
      <c r="BE124" s="43"/>
    </row>
    <row r="125" spans="1:57" ht="21" x14ac:dyDescent="0.25">
      <c r="A125" s="11"/>
      <c r="B125" s="11"/>
      <c r="C125" s="12"/>
      <c r="D125" s="50"/>
      <c r="E125" s="50"/>
      <c r="F125" s="50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  <c r="AA125" s="46"/>
      <c r="AB125" s="46"/>
      <c r="AC125" s="46"/>
      <c r="AD125" s="46"/>
      <c r="AE125" s="46"/>
      <c r="AF125" s="46"/>
      <c r="AG125" s="46"/>
      <c r="AH125" s="46"/>
      <c r="AI125" s="46"/>
      <c r="AJ125" s="46"/>
      <c r="AK125" s="46"/>
      <c r="AL125" s="46"/>
      <c r="AM125" s="46"/>
      <c r="AN125" s="46"/>
      <c r="AO125" s="46"/>
      <c r="AP125" s="46"/>
      <c r="AQ125" s="46"/>
      <c r="AR125" s="46"/>
      <c r="AS125" s="46"/>
      <c r="AT125" s="46"/>
      <c r="AU125" s="45"/>
      <c r="AV125" s="45"/>
      <c r="AW125" s="45">
        <v>0</v>
      </c>
      <c r="AX125" s="45">
        <v>0</v>
      </c>
      <c r="AY125" s="45">
        <f t="shared" si="6"/>
        <v>0</v>
      </c>
      <c r="AZ125" s="43"/>
      <c r="BA125" s="44" t="str">
        <f t="shared" si="4"/>
        <v/>
      </c>
      <c r="BB125" s="43" t="str">
        <f t="shared" si="5"/>
        <v/>
      </c>
      <c r="BC125" s="203">
        <v>0</v>
      </c>
      <c r="BD125" s="203">
        <f t="shared" si="7"/>
        <v>0</v>
      </c>
      <c r="BE125" s="43"/>
    </row>
    <row r="126" spans="1:57" ht="21" x14ac:dyDescent="0.25">
      <c r="A126" s="11"/>
      <c r="B126" s="11"/>
      <c r="C126" s="12"/>
      <c r="D126" s="50"/>
      <c r="E126" s="50"/>
      <c r="F126" s="50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  <c r="W126" s="46"/>
      <c r="X126" s="46"/>
      <c r="Y126" s="46"/>
      <c r="Z126" s="46"/>
      <c r="AA126" s="46"/>
      <c r="AB126" s="46"/>
      <c r="AC126" s="46"/>
      <c r="AD126" s="46"/>
      <c r="AE126" s="46"/>
      <c r="AF126" s="46"/>
      <c r="AG126" s="46"/>
      <c r="AH126" s="46"/>
      <c r="AI126" s="46"/>
      <c r="AJ126" s="46"/>
      <c r="AK126" s="46"/>
      <c r="AL126" s="46"/>
      <c r="AM126" s="46"/>
      <c r="AN126" s="46"/>
      <c r="AO126" s="46"/>
      <c r="AP126" s="46"/>
      <c r="AQ126" s="46"/>
      <c r="AR126" s="46"/>
      <c r="AS126" s="46"/>
      <c r="AT126" s="46"/>
      <c r="AU126" s="45"/>
      <c r="AV126" s="45"/>
      <c r="AW126" s="45">
        <v>0</v>
      </c>
      <c r="AX126" s="45">
        <v>0</v>
      </c>
      <c r="AY126" s="45">
        <f t="shared" si="6"/>
        <v>0</v>
      </c>
      <c r="AZ126" s="43"/>
      <c r="BA126" s="44" t="str">
        <f t="shared" si="4"/>
        <v/>
      </c>
      <c r="BB126" s="43" t="str">
        <f t="shared" si="5"/>
        <v/>
      </c>
      <c r="BC126" s="203">
        <v>0</v>
      </c>
      <c r="BD126" s="203">
        <f t="shared" si="7"/>
        <v>0</v>
      </c>
      <c r="BE126" s="43"/>
    </row>
    <row r="127" spans="1:57" ht="21" x14ac:dyDescent="0.25">
      <c r="A127" s="11"/>
      <c r="B127" s="11"/>
      <c r="C127" s="12"/>
      <c r="D127" s="50"/>
      <c r="E127" s="50"/>
      <c r="F127" s="50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  <c r="W127" s="46"/>
      <c r="X127" s="46"/>
      <c r="Y127" s="46"/>
      <c r="Z127" s="46"/>
      <c r="AA127" s="46"/>
      <c r="AB127" s="46"/>
      <c r="AC127" s="46"/>
      <c r="AD127" s="46"/>
      <c r="AE127" s="46"/>
      <c r="AF127" s="46"/>
      <c r="AG127" s="46"/>
      <c r="AH127" s="46"/>
      <c r="AI127" s="46"/>
      <c r="AJ127" s="46"/>
      <c r="AK127" s="46"/>
      <c r="AL127" s="46"/>
      <c r="AM127" s="46"/>
      <c r="AN127" s="46"/>
      <c r="AO127" s="46"/>
      <c r="AP127" s="46"/>
      <c r="AQ127" s="46"/>
      <c r="AR127" s="46"/>
      <c r="AS127" s="46"/>
      <c r="AT127" s="46"/>
      <c r="AU127" s="45"/>
      <c r="AV127" s="45"/>
      <c r="AW127" s="45">
        <v>0</v>
      </c>
      <c r="AX127" s="45">
        <v>0</v>
      </c>
      <c r="AY127" s="45">
        <f t="shared" si="6"/>
        <v>0</v>
      </c>
      <c r="AZ127" s="43"/>
      <c r="BA127" s="44" t="str">
        <f t="shared" si="4"/>
        <v/>
      </c>
      <c r="BB127" s="43" t="str">
        <f t="shared" si="5"/>
        <v/>
      </c>
      <c r="BC127" s="203">
        <v>0</v>
      </c>
      <c r="BD127" s="203">
        <f t="shared" si="7"/>
        <v>0</v>
      </c>
      <c r="BE127" s="43"/>
    </row>
    <row r="128" spans="1:57" ht="21" x14ac:dyDescent="0.25">
      <c r="A128" s="11"/>
      <c r="B128" s="11"/>
      <c r="C128" s="12"/>
      <c r="D128" s="50"/>
      <c r="E128" s="50"/>
      <c r="F128" s="50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  <c r="AA128" s="46"/>
      <c r="AB128" s="46"/>
      <c r="AC128" s="46"/>
      <c r="AD128" s="46"/>
      <c r="AE128" s="46"/>
      <c r="AF128" s="46"/>
      <c r="AG128" s="46"/>
      <c r="AH128" s="46"/>
      <c r="AI128" s="46"/>
      <c r="AJ128" s="46"/>
      <c r="AK128" s="46"/>
      <c r="AL128" s="46"/>
      <c r="AM128" s="46"/>
      <c r="AN128" s="46"/>
      <c r="AO128" s="46"/>
      <c r="AP128" s="46"/>
      <c r="AQ128" s="46"/>
      <c r="AR128" s="46"/>
      <c r="AS128" s="46"/>
      <c r="AT128" s="46"/>
      <c r="AU128" s="45"/>
      <c r="AV128" s="45"/>
      <c r="AW128" s="45">
        <v>0</v>
      </c>
      <c r="AX128" s="45">
        <v>0</v>
      </c>
      <c r="AY128" s="45">
        <f t="shared" si="6"/>
        <v>0</v>
      </c>
      <c r="AZ128" s="43"/>
      <c r="BA128" s="44" t="str">
        <f t="shared" si="4"/>
        <v/>
      </c>
      <c r="BB128" s="43" t="str">
        <f t="shared" si="5"/>
        <v/>
      </c>
      <c r="BC128" s="203">
        <v>0</v>
      </c>
      <c r="BD128" s="203">
        <f t="shared" si="7"/>
        <v>0</v>
      </c>
      <c r="BE128" s="43"/>
    </row>
    <row r="129" spans="1:57" ht="21" x14ac:dyDescent="0.25">
      <c r="A129" s="11"/>
      <c r="B129" s="11"/>
      <c r="C129" s="12"/>
      <c r="D129" s="50"/>
      <c r="E129" s="50"/>
      <c r="F129" s="50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  <c r="W129" s="46"/>
      <c r="X129" s="46"/>
      <c r="Y129" s="46"/>
      <c r="Z129" s="46"/>
      <c r="AA129" s="46"/>
      <c r="AB129" s="46"/>
      <c r="AC129" s="46"/>
      <c r="AD129" s="46"/>
      <c r="AE129" s="46"/>
      <c r="AF129" s="46"/>
      <c r="AG129" s="46"/>
      <c r="AH129" s="46"/>
      <c r="AI129" s="46"/>
      <c r="AJ129" s="46"/>
      <c r="AK129" s="46"/>
      <c r="AL129" s="46"/>
      <c r="AM129" s="46"/>
      <c r="AN129" s="46"/>
      <c r="AO129" s="46"/>
      <c r="AP129" s="46"/>
      <c r="AQ129" s="46"/>
      <c r="AR129" s="46"/>
      <c r="AS129" s="46"/>
      <c r="AT129" s="46"/>
      <c r="AU129" s="45"/>
      <c r="AV129" s="45"/>
      <c r="AW129" s="45">
        <v>0</v>
      </c>
      <c r="AX129" s="45">
        <v>0</v>
      </c>
      <c r="AY129" s="45">
        <f t="shared" si="6"/>
        <v>0</v>
      </c>
      <c r="AZ129" s="43"/>
      <c r="BA129" s="44" t="str">
        <f t="shared" si="4"/>
        <v/>
      </c>
      <c r="BB129" s="43" t="str">
        <f t="shared" si="5"/>
        <v/>
      </c>
      <c r="BC129" s="203">
        <v>0</v>
      </c>
      <c r="BD129" s="203">
        <f t="shared" si="7"/>
        <v>0</v>
      </c>
      <c r="BE129" s="43"/>
    </row>
    <row r="130" spans="1:57" ht="21" x14ac:dyDescent="0.25">
      <c r="A130" s="11"/>
      <c r="B130" s="11"/>
      <c r="C130" s="12"/>
      <c r="D130" s="50"/>
      <c r="E130" s="50"/>
      <c r="F130" s="50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  <c r="AA130" s="46"/>
      <c r="AB130" s="46"/>
      <c r="AC130" s="46"/>
      <c r="AD130" s="46"/>
      <c r="AE130" s="46"/>
      <c r="AF130" s="46"/>
      <c r="AG130" s="46"/>
      <c r="AH130" s="46"/>
      <c r="AI130" s="46"/>
      <c r="AJ130" s="46"/>
      <c r="AK130" s="46"/>
      <c r="AL130" s="46"/>
      <c r="AM130" s="46"/>
      <c r="AN130" s="46"/>
      <c r="AO130" s="46"/>
      <c r="AP130" s="46"/>
      <c r="AQ130" s="46"/>
      <c r="AR130" s="46"/>
      <c r="AS130" s="46"/>
      <c r="AT130" s="46"/>
      <c r="AU130" s="45"/>
      <c r="AV130" s="45"/>
      <c r="AW130" s="45">
        <v>0</v>
      </c>
      <c r="AX130" s="45">
        <v>0</v>
      </c>
      <c r="AY130" s="45">
        <f t="shared" si="6"/>
        <v>0</v>
      </c>
      <c r="AZ130" s="43"/>
      <c r="BA130" s="44" t="str">
        <f t="shared" si="4"/>
        <v/>
      </c>
      <c r="BB130" s="43" t="str">
        <f t="shared" si="5"/>
        <v/>
      </c>
      <c r="BC130" s="203">
        <v>0</v>
      </c>
      <c r="BD130" s="203">
        <f t="shared" si="7"/>
        <v>0</v>
      </c>
      <c r="BE130" s="43"/>
    </row>
    <row r="131" spans="1:57" ht="21" x14ac:dyDescent="0.25">
      <c r="A131" s="11"/>
      <c r="B131" s="11"/>
      <c r="C131" s="12"/>
      <c r="D131" s="50"/>
      <c r="E131" s="50"/>
      <c r="F131" s="50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  <c r="W131" s="46"/>
      <c r="X131" s="46"/>
      <c r="Y131" s="46"/>
      <c r="Z131" s="46"/>
      <c r="AA131" s="46"/>
      <c r="AB131" s="46"/>
      <c r="AC131" s="46"/>
      <c r="AD131" s="46"/>
      <c r="AE131" s="46"/>
      <c r="AF131" s="46"/>
      <c r="AG131" s="46"/>
      <c r="AH131" s="46"/>
      <c r="AI131" s="46"/>
      <c r="AJ131" s="46"/>
      <c r="AK131" s="46"/>
      <c r="AL131" s="46"/>
      <c r="AM131" s="46"/>
      <c r="AN131" s="46"/>
      <c r="AO131" s="46"/>
      <c r="AP131" s="46"/>
      <c r="AQ131" s="46"/>
      <c r="AR131" s="46"/>
      <c r="AS131" s="46"/>
      <c r="AT131" s="46"/>
      <c r="AU131" s="45"/>
      <c r="AV131" s="45"/>
      <c r="AW131" s="45">
        <v>0</v>
      </c>
      <c r="AX131" s="45">
        <v>0</v>
      </c>
      <c r="AY131" s="45">
        <f t="shared" si="6"/>
        <v>0</v>
      </c>
      <c r="AZ131" s="43"/>
      <c r="BA131" s="44" t="str">
        <f t="shared" si="4"/>
        <v/>
      </c>
      <c r="BB131" s="43" t="str">
        <f t="shared" si="5"/>
        <v/>
      </c>
      <c r="BC131" s="203">
        <v>0</v>
      </c>
      <c r="BD131" s="203">
        <f t="shared" si="7"/>
        <v>0</v>
      </c>
      <c r="BE131" s="43"/>
    </row>
    <row r="132" spans="1:57" ht="21" x14ac:dyDescent="0.25">
      <c r="A132" s="11"/>
      <c r="B132" s="11"/>
      <c r="C132" s="12"/>
      <c r="D132" s="50"/>
      <c r="E132" s="50"/>
      <c r="F132" s="50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  <c r="W132" s="46"/>
      <c r="X132" s="46"/>
      <c r="Y132" s="46"/>
      <c r="Z132" s="46"/>
      <c r="AA132" s="46"/>
      <c r="AB132" s="46"/>
      <c r="AC132" s="46"/>
      <c r="AD132" s="46"/>
      <c r="AE132" s="46"/>
      <c r="AF132" s="46"/>
      <c r="AG132" s="46"/>
      <c r="AH132" s="46"/>
      <c r="AI132" s="46"/>
      <c r="AJ132" s="46"/>
      <c r="AK132" s="46"/>
      <c r="AL132" s="46"/>
      <c r="AM132" s="46"/>
      <c r="AN132" s="46"/>
      <c r="AO132" s="46"/>
      <c r="AP132" s="46"/>
      <c r="AQ132" s="46"/>
      <c r="AR132" s="46"/>
      <c r="AS132" s="46"/>
      <c r="AT132" s="46"/>
      <c r="AU132" s="45"/>
      <c r="AV132" s="45"/>
      <c r="AW132" s="45">
        <v>0</v>
      </c>
      <c r="AX132" s="45">
        <v>0</v>
      </c>
      <c r="AY132" s="45">
        <f t="shared" si="6"/>
        <v>0</v>
      </c>
      <c r="AZ132" s="43"/>
      <c r="BA132" s="44" t="str">
        <f t="shared" si="4"/>
        <v/>
      </c>
      <c r="BB132" s="43" t="str">
        <f t="shared" si="5"/>
        <v/>
      </c>
      <c r="BC132" s="203">
        <v>0</v>
      </c>
      <c r="BD132" s="203">
        <f t="shared" si="7"/>
        <v>0</v>
      </c>
      <c r="BE132" s="43"/>
    </row>
    <row r="133" spans="1:57" ht="21" x14ac:dyDescent="0.25">
      <c r="A133" s="11"/>
      <c r="B133" s="11"/>
      <c r="C133" s="12"/>
      <c r="D133" s="50"/>
      <c r="E133" s="50"/>
      <c r="F133" s="50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  <c r="W133" s="46"/>
      <c r="X133" s="46"/>
      <c r="Y133" s="46"/>
      <c r="Z133" s="46"/>
      <c r="AA133" s="46"/>
      <c r="AB133" s="46"/>
      <c r="AC133" s="46"/>
      <c r="AD133" s="46"/>
      <c r="AE133" s="46"/>
      <c r="AF133" s="46"/>
      <c r="AG133" s="46"/>
      <c r="AH133" s="46"/>
      <c r="AI133" s="46"/>
      <c r="AJ133" s="46"/>
      <c r="AK133" s="46"/>
      <c r="AL133" s="46"/>
      <c r="AM133" s="46"/>
      <c r="AN133" s="46"/>
      <c r="AO133" s="46"/>
      <c r="AP133" s="46"/>
      <c r="AQ133" s="46"/>
      <c r="AR133" s="46"/>
      <c r="AS133" s="46"/>
      <c r="AT133" s="46"/>
      <c r="AU133" s="45"/>
      <c r="AV133" s="45"/>
      <c r="AW133" s="45">
        <v>0</v>
      </c>
      <c r="AX133" s="45">
        <v>0</v>
      </c>
      <c r="AY133" s="45">
        <f t="shared" si="6"/>
        <v>0</v>
      </c>
      <c r="AZ133" s="43"/>
      <c r="BA133" s="44" t="str">
        <f t="shared" si="4"/>
        <v/>
      </c>
      <c r="BB133" s="43" t="str">
        <f t="shared" si="5"/>
        <v/>
      </c>
      <c r="BC133" s="203">
        <v>0</v>
      </c>
      <c r="BD133" s="203">
        <f t="shared" si="7"/>
        <v>0</v>
      </c>
      <c r="BE133" s="43"/>
    </row>
    <row r="134" spans="1:57" ht="21" x14ac:dyDescent="0.25">
      <c r="A134" s="11"/>
      <c r="B134" s="11"/>
      <c r="C134" s="12"/>
      <c r="D134" s="50"/>
      <c r="E134" s="50"/>
      <c r="F134" s="50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  <c r="W134" s="46"/>
      <c r="X134" s="46"/>
      <c r="Y134" s="46"/>
      <c r="Z134" s="46"/>
      <c r="AA134" s="46"/>
      <c r="AB134" s="46"/>
      <c r="AC134" s="46"/>
      <c r="AD134" s="46"/>
      <c r="AE134" s="46"/>
      <c r="AF134" s="46"/>
      <c r="AG134" s="46"/>
      <c r="AH134" s="46"/>
      <c r="AI134" s="46"/>
      <c r="AJ134" s="46"/>
      <c r="AK134" s="46"/>
      <c r="AL134" s="46"/>
      <c r="AM134" s="46"/>
      <c r="AN134" s="46"/>
      <c r="AO134" s="46"/>
      <c r="AP134" s="46"/>
      <c r="AQ134" s="46"/>
      <c r="AR134" s="46"/>
      <c r="AS134" s="46"/>
      <c r="AT134" s="46"/>
      <c r="AU134" s="45"/>
      <c r="AV134" s="45"/>
      <c r="AW134" s="45">
        <v>0</v>
      </c>
      <c r="AX134" s="45">
        <v>0</v>
      </c>
      <c r="AY134" s="45">
        <f t="shared" si="6"/>
        <v>0</v>
      </c>
      <c r="AZ134" s="43"/>
      <c r="BA134" s="44" t="str">
        <f t="shared" ref="BA134:BA197" si="8">IF(F134="X",A134,"")</f>
        <v/>
      </c>
      <c r="BB134" s="43" t="str">
        <f t="shared" ref="BB134:BB197" si="9">IF(F134="X","Carte de crédit","")</f>
        <v/>
      </c>
      <c r="BC134" s="203">
        <v>0</v>
      </c>
      <c r="BD134" s="203">
        <f t="shared" si="7"/>
        <v>0</v>
      </c>
      <c r="BE134" s="43"/>
    </row>
    <row r="135" spans="1:57" ht="21" x14ac:dyDescent="0.25">
      <c r="A135" s="11"/>
      <c r="B135" s="11"/>
      <c r="C135" s="12"/>
      <c r="D135" s="50"/>
      <c r="E135" s="50"/>
      <c r="F135" s="50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6"/>
      <c r="AA135" s="46"/>
      <c r="AB135" s="46"/>
      <c r="AC135" s="46"/>
      <c r="AD135" s="46"/>
      <c r="AE135" s="46"/>
      <c r="AF135" s="46"/>
      <c r="AG135" s="46"/>
      <c r="AH135" s="46"/>
      <c r="AI135" s="46"/>
      <c r="AJ135" s="46"/>
      <c r="AK135" s="46"/>
      <c r="AL135" s="46"/>
      <c r="AM135" s="46"/>
      <c r="AN135" s="46"/>
      <c r="AO135" s="46"/>
      <c r="AP135" s="46"/>
      <c r="AQ135" s="46"/>
      <c r="AR135" s="46"/>
      <c r="AS135" s="46"/>
      <c r="AT135" s="46"/>
      <c r="AU135" s="45"/>
      <c r="AV135" s="45"/>
      <c r="AW135" s="45">
        <v>0</v>
      </c>
      <c r="AX135" s="45">
        <v>0</v>
      </c>
      <c r="AY135" s="45">
        <f t="shared" ref="AY135:AY198" si="10">SUM(AU135:AX135)</f>
        <v>0</v>
      </c>
      <c r="AZ135" s="43"/>
      <c r="BA135" s="44" t="str">
        <f t="shared" si="8"/>
        <v/>
      </c>
      <c r="BB135" s="43" t="str">
        <f t="shared" si="9"/>
        <v/>
      </c>
      <c r="BC135" s="203">
        <v>0</v>
      </c>
      <c r="BD135" s="203">
        <f t="shared" si="7"/>
        <v>0</v>
      </c>
      <c r="BE135" s="43"/>
    </row>
    <row r="136" spans="1:57" ht="21" x14ac:dyDescent="0.25">
      <c r="A136" s="11"/>
      <c r="B136" s="11"/>
      <c r="C136" s="12"/>
      <c r="D136" s="50"/>
      <c r="E136" s="50"/>
      <c r="F136" s="50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  <c r="AA136" s="46"/>
      <c r="AB136" s="46"/>
      <c r="AC136" s="46"/>
      <c r="AD136" s="46"/>
      <c r="AE136" s="46"/>
      <c r="AF136" s="46"/>
      <c r="AG136" s="46"/>
      <c r="AH136" s="46"/>
      <c r="AI136" s="46"/>
      <c r="AJ136" s="46"/>
      <c r="AK136" s="46"/>
      <c r="AL136" s="46"/>
      <c r="AM136" s="46"/>
      <c r="AN136" s="46"/>
      <c r="AO136" s="46"/>
      <c r="AP136" s="46"/>
      <c r="AQ136" s="46"/>
      <c r="AR136" s="46"/>
      <c r="AS136" s="46"/>
      <c r="AT136" s="46"/>
      <c r="AU136" s="45"/>
      <c r="AV136" s="45"/>
      <c r="AW136" s="45">
        <v>0</v>
      </c>
      <c r="AX136" s="45">
        <v>0</v>
      </c>
      <c r="AY136" s="45">
        <f t="shared" si="10"/>
        <v>0</v>
      </c>
      <c r="AZ136" s="43"/>
      <c r="BA136" s="44" t="str">
        <f t="shared" si="8"/>
        <v/>
      </c>
      <c r="BB136" s="43" t="str">
        <f t="shared" si="9"/>
        <v/>
      </c>
      <c r="BC136" s="203">
        <v>0</v>
      </c>
      <c r="BD136" s="203">
        <f t="shared" si="7"/>
        <v>0</v>
      </c>
      <c r="BE136" s="43"/>
    </row>
    <row r="137" spans="1:57" ht="21" x14ac:dyDescent="0.25">
      <c r="A137" s="11"/>
      <c r="B137" s="11"/>
      <c r="C137" s="12"/>
      <c r="D137" s="50"/>
      <c r="E137" s="50"/>
      <c r="F137" s="50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  <c r="AA137" s="46"/>
      <c r="AB137" s="46"/>
      <c r="AC137" s="46"/>
      <c r="AD137" s="46"/>
      <c r="AE137" s="46"/>
      <c r="AF137" s="46"/>
      <c r="AG137" s="46"/>
      <c r="AH137" s="46"/>
      <c r="AI137" s="46"/>
      <c r="AJ137" s="46"/>
      <c r="AK137" s="46"/>
      <c r="AL137" s="46"/>
      <c r="AM137" s="46"/>
      <c r="AN137" s="46"/>
      <c r="AO137" s="46"/>
      <c r="AP137" s="46"/>
      <c r="AQ137" s="46"/>
      <c r="AR137" s="46"/>
      <c r="AS137" s="46"/>
      <c r="AT137" s="46"/>
      <c r="AU137" s="45"/>
      <c r="AV137" s="45"/>
      <c r="AW137" s="45">
        <v>0</v>
      </c>
      <c r="AX137" s="45">
        <v>0</v>
      </c>
      <c r="AY137" s="45">
        <f t="shared" si="10"/>
        <v>0</v>
      </c>
      <c r="AZ137" s="43"/>
      <c r="BA137" s="44" t="str">
        <f t="shared" si="8"/>
        <v/>
      </c>
      <c r="BB137" s="43" t="str">
        <f t="shared" si="9"/>
        <v/>
      </c>
      <c r="BC137" s="203">
        <v>0</v>
      </c>
      <c r="BD137" s="203">
        <f t="shared" ref="BD137:BD200" si="11">SUM(AY137-BC137)</f>
        <v>0</v>
      </c>
      <c r="BE137" s="43"/>
    </row>
    <row r="138" spans="1:57" ht="21" x14ac:dyDescent="0.25">
      <c r="A138" s="11"/>
      <c r="B138" s="11"/>
      <c r="C138" s="12"/>
      <c r="D138" s="50"/>
      <c r="E138" s="50"/>
      <c r="F138" s="50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T138" s="46"/>
      <c r="U138" s="46"/>
      <c r="V138" s="46"/>
      <c r="W138" s="46"/>
      <c r="X138" s="46"/>
      <c r="Y138" s="46"/>
      <c r="Z138" s="46"/>
      <c r="AA138" s="46"/>
      <c r="AB138" s="46"/>
      <c r="AC138" s="46"/>
      <c r="AD138" s="46"/>
      <c r="AE138" s="46"/>
      <c r="AF138" s="46"/>
      <c r="AG138" s="46"/>
      <c r="AH138" s="46"/>
      <c r="AI138" s="46"/>
      <c r="AJ138" s="46"/>
      <c r="AK138" s="46"/>
      <c r="AL138" s="46"/>
      <c r="AM138" s="46"/>
      <c r="AN138" s="46"/>
      <c r="AO138" s="46"/>
      <c r="AP138" s="46"/>
      <c r="AQ138" s="46"/>
      <c r="AR138" s="46"/>
      <c r="AS138" s="46"/>
      <c r="AT138" s="46"/>
      <c r="AU138" s="45"/>
      <c r="AV138" s="45"/>
      <c r="AW138" s="45">
        <v>0</v>
      </c>
      <c r="AX138" s="45">
        <v>0</v>
      </c>
      <c r="AY138" s="45">
        <f t="shared" si="10"/>
        <v>0</v>
      </c>
      <c r="AZ138" s="43"/>
      <c r="BA138" s="44" t="str">
        <f t="shared" si="8"/>
        <v/>
      </c>
      <c r="BB138" s="43" t="str">
        <f t="shared" si="9"/>
        <v/>
      </c>
      <c r="BC138" s="203">
        <v>0</v>
      </c>
      <c r="BD138" s="203">
        <f t="shared" si="11"/>
        <v>0</v>
      </c>
      <c r="BE138" s="43"/>
    </row>
    <row r="139" spans="1:57" ht="21" x14ac:dyDescent="0.25">
      <c r="A139" s="11"/>
      <c r="B139" s="11"/>
      <c r="C139" s="12"/>
      <c r="D139" s="50"/>
      <c r="E139" s="50"/>
      <c r="F139" s="50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T139" s="46"/>
      <c r="U139" s="46"/>
      <c r="V139" s="46"/>
      <c r="W139" s="46"/>
      <c r="X139" s="46"/>
      <c r="Y139" s="46"/>
      <c r="Z139" s="46"/>
      <c r="AA139" s="46"/>
      <c r="AB139" s="46"/>
      <c r="AC139" s="46"/>
      <c r="AD139" s="46"/>
      <c r="AE139" s="46"/>
      <c r="AF139" s="46"/>
      <c r="AG139" s="46"/>
      <c r="AH139" s="46"/>
      <c r="AI139" s="46"/>
      <c r="AJ139" s="46"/>
      <c r="AK139" s="46"/>
      <c r="AL139" s="46"/>
      <c r="AM139" s="46"/>
      <c r="AN139" s="46"/>
      <c r="AO139" s="46"/>
      <c r="AP139" s="46"/>
      <c r="AQ139" s="46"/>
      <c r="AR139" s="46"/>
      <c r="AS139" s="46"/>
      <c r="AT139" s="46"/>
      <c r="AU139" s="45"/>
      <c r="AV139" s="45"/>
      <c r="AW139" s="45">
        <v>0</v>
      </c>
      <c r="AX139" s="45">
        <v>0</v>
      </c>
      <c r="AY139" s="45">
        <f t="shared" si="10"/>
        <v>0</v>
      </c>
      <c r="AZ139" s="43"/>
      <c r="BA139" s="44" t="str">
        <f t="shared" si="8"/>
        <v/>
      </c>
      <c r="BB139" s="43" t="str">
        <f t="shared" si="9"/>
        <v/>
      </c>
      <c r="BC139" s="203">
        <v>0</v>
      </c>
      <c r="BD139" s="203">
        <f t="shared" si="11"/>
        <v>0</v>
      </c>
      <c r="BE139" s="43"/>
    </row>
    <row r="140" spans="1:57" ht="21" x14ac:dyDescent="0.25">
      <c r="A140" s="11"/>
      <c r="B140" s="11"/>
      <c r="C140" s="12"/>
      <c r="D140" s="50"/>
      <c r="E140" s="50"/>
      <c r="F140" s="50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46"/>
      <c r="W140" s="46"/>
      <c r="X140" s="46"/>
      <c r="Y140" s="46"/>
      <c r="Z140" s="46"/>
      <c r="AA140" s="46"/>
      <c r="AB140" s="46"/>
      <c r="AC140" s="46"/>
      <c r="AD140" s="46"/>
      <c r="AE140" s="46"/>
      <c r="AF140" s="46"/>
      <c r="AG140" s="46"/>
      <c r="AH140" s="46"/>
      <c r="AI140" s="46"/>
      <c r="AJ140" s="46"/>
      <c r="AK140" s="46"/>
      <c r="AL140" s="46"/>
      <c r="AM140" s="46"/>
      <c r="AN140" s="46"/>
      <c r="AO140" s="46"/>
      <c r="AP140" s="46"/>
      <c r="AQ140" s="46"/>
      <c r="AR140" s="46"/>
      <c r="AS140" s="46"/>
      <c r="AT140" s="46"/>
      <c r="AU140" s="45"/>
      <c r="AV140" s="45"/>
      <c r="AW140" s="45">
        <v>0</v>
      </c>
      <c r="AX140" s="45">
        <v>0</v>
      </c>
      <c r="AY140" s="45">
        <f t="shared" si="10"/>
        <v>0</v>
      </c>
      <c r="AZ140" s="43"/>
      <c r="BA140" s="44" t="str">
        <f t="shared" si="8"/>
        <v/>
      </c>
      <c r="BB140" s="43" t="str">
        <f t="shared" si="9"/>
        <v/>
      </c>
      <c r="BC140" s="203">
        <v>0</v>
      </c>
      <c r="BD140" s="203">
        <f t="shared" si="11"/>
        <v>0</v>
      </c>
      <c r="BE140" s="43"/>
    </row>
    <row r="141" spans="1:57" ht="21" x14ac:dyDescent="0.25">
      <c r="A141" s="11"/>
      <c r="B141" s="11"/>
      <c r="C141" s="12"/>
      <c r="D141" s="50"/>
      <c r="E141" s="50"/>
      <c r="F141" s="50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  <c r="W141" s="46"/>
      <c r="X141" s="46"/>
      <c r="Y141" s="46"/>
      <c r="Z141" s="46"/>
      <c r="AA141" s="46"/>
      <c r="AB141" s="46"/>
      <c r="AC141" s="46"/>
      <c r="AD141" s="46"/>
      <c r="AE141" s="46"/>
      <c r="AF141" s="46"/>
      <c r="AG141" s="46"/>
      <c r="AH141" s="46"/>
      <c r="AI141" s="46"/>
      <c r="AJ141" s="46"/>
      <c r="AK141" s="46"/>
      <c r="AL141" s="46"/>
      <c r="AM141" s="46"/>
      <c r="AN141" s="46"/>
      <c r="AO141" s="46"/>
      <c r="AP141" s="46"/>
      <c r="AQ141" s="46"/>
      <c r="AR141" s="46"/>
      <c r="AS141" s="46"/>
      <c r="AT141" s="46"/>
      <c r="AU141" s="45"/>
      <c r="AV141" s="45"/>
      <c r="AW141" s="45">
        <v>0</v>
      </c>
      <c r="AX141" s="45">
        <v>0</v>
      </c>
      <c r="AY141" s="45">
        <f t="shared" si="10"/>
        <v>0</v>
      </c>
      <c r="AZ141" s="43"/>
      <c r="BA141" s="44" t="str">
        <f t="shared" si="8"/>
        <v/>
      </c>
      <c r="BB141" s="43" t="str">
        <f t="shared" si="9"/>
        <v/>
      </c>
      <c r="BC141" s="203">
        <v>0</v>
      </c>
      <c r="BD141" s="203">
        <f t="shared" si="11"/>
        <v>0</v>
      </c>
      <c r="BE141" s="43"/>
    </row>
    <row r="142" spans="1:57" ht="21" x14ac:dyDescent="0.25">
      <c r="A142" s="11"/>
      <c r="B142" s="11"/>
      <c r="C142" s="12"/>
      <c r="D142" s="50"/>
      <c r="E142" s="50"/>
      <c r="F142" s="50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  <c r="W142" s="46"/>
      <c r="X142" s="46"/>
      <c r="Y142" s="46"/>
      <c r="Z142" s="46"/>
      <c r="AA142" s="46"/>
      <c r="AB142" s="46"/>
      <c r="AC142" s="46"/>
      <c r="AD142" s="46"/>
      <c r="AE142" s="46"/>
      <c r="AF142" s="46"/>
      <c r="AG142" s="46"/>
      <c r="AH142" s="46"/>
      <c r="AI142" s="46"/>
      <c r="AJ142" s="46"/>
      <c r="AK142" s="46"/>
      <c r="AL142" s="46"/>
      <c r="AM142" s="46"/>
      <c r="AN142" s="46"/>
      <c r="AO142" s="46"/>
      <c r="AP142" s="46"/>
      <c r="AQ142" s="46"/>
      <c r="AR142" s="46"/>
      <c r="AS142" s="46"/>
      <c r="AT142" s="46"/>
      <c r="AU142" s="45"/>
      <c r="AV142" s="45"/>
      <c r="AW142" s="45">
        <v>0</v>
      </c>
      <c r="AX142" s="45">
        <v>0</v>
      </c>
      <c r="AY142" s="45">
        <f t="shared" si="10"/>
        <v>0</v>
      </c>
      <c r="AZ142" s="43"/>
      <c r="BA142" s="44" t="str">
        <f t="shared" si="8"/>
        <v/>
      </c>
      <c r="BB142" s="43" t="str">
        <f t="shared" si="9"/>
        <v/>
      </c>
      <c r="BC142" s="203">
        <v>0</v>
      </c>
      <c r="BD142" s="203">
        <f t="shared" si="11"/>
        <v>0</v>
      </c>
      <c r="BE142" s="43"/>
    </row>
    <row r="143" spans="1:57" ht="21" x14ac:dyDescent="0.25">
      <c r="A143" s="11"/>
      <c r="B143" s="11"/>
      <c r="C143" s="12"/>
      <c r="D143" s="50"/>
      <c r="E143" s="50"/>
      <c r="F143" s="50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6"/>
      <c r="AA143" s="46"/>
      <c r="AB143" s="46"/>
      <c r="AC143" s="46"/>
      <c r="AD143" s="46"/>
      <c r="AE143" s="46"/>
      <c r="AF143" s="46"/>
      <c r="AG143" s="46"/>
      <c r="AH143" s="46"/>
      <c r="AI143" s="46"/>
      <c r="AJ143" s="46"/>
      <c r="AK143" s="46"/>
      <c r="AL143" s="46"/>
      <c r="AM143" s="46"/>
      <c r="AN143" s="46"/>
      <c r="AO143" s="46"/>
      <c r="AP143" s="46"/>
      <c r="AQ143" s="46"/>
      <c r="AR143" s="46"/>
      <c r="AS143" s="46"/>
      <c r="AT143" s="46"/>
      <c r="AU143" s="45"/>
      <c r="AV143" s="45"/>
      <c r="AW143" s="45">
        <v>0</v>
      </c>
      <c r="AX143" s="45">
        <v>0</v>
      </c>
      <c r="AY143" s="45">
        <f t="shared" si="10"/>
        <v>0</v>
      </c>
      <c r="AZ143" s="43"/>
      <c r="BA143" s="44" t="str">
        <f t="shared" si="8"/>
        <v/>
      </c>
      <c r="BB143" s="43" t="str">
        <f t="shared" si="9"/>
        <v/>
      </c>
      <c r="BC143" s="203">
        <v>0</v>
      </c>
      <c r="BD143" s="203">
        <f t="shared" si="11"/>
        <v>0</v>
      </c>
      <c r="BE143" s="43"/>
    </row>
    <row r="144" spans="1:57" ht="21" x14ac:dyDescent="0.25">
      <c r="A144" s="11"/>
      <c r="B144" s="11"/>
      <c r="C144" s="12"/>
      <c r="D144" s="50"/>
      <c r="E144" s="50"/>
      <c r="F144" s="50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  <c r="AA144" s="46"/>
      <c r="AB144" s="46"/>
      <c r="AC144" s="46"/>
      <c r="AD144" s="46"/>
      <c r="AE144" s="46"/>
      <c r="AF144" s="46"/>
      <c r="AG144" s="46"/>
      <c r="AH144" s="46"/>
      <c r="AI144" s="46"/>
      <c r="AJ144" s="46"/>
      <c r="AK144" s="46"/>
      <c r="AL144" s="46"/>
      <c r="AM144" s="46"/>
      <c r="AN144" s="46"/>
      <c r="AO144" s="46"/>
      <c r="AP144" s="46"/>
      <c r="AQ144" s="46"/>
      <c r="AR144" s="46"/>
      <c r="AS144" s="46"/>
      <c r="AT144" s="46"/>
      <c r="AU144" s="45"/>
      <c r="AV144" s="45"/>
      <c r="AW144" s="45">
        <v>0</v>
      </c>
      <c r="AX144" s="45">
        <v>0</v>
      </c>
      <c r="AY144" s="45">
        <f t="shared" si="10"/>
        <v>0</v>
      </c>
      <c r="AZ144" s="43"/>
      <c r="BA144" s="44" t="str">
        <f t="shared" si="8"/>
        <v/>
      </c>
      <c r="BB144" s="43" t="str">
        <f t="shared" si="9"/>
        <v/>
      </c>
      <c r="BC144" s="203">
        <v>0</v>
      </c>
      <c r="BD144" s="203">
        <f t="shared" si="11"/>
        <v>0</v>
      </c>
      <c r="BE144" s="43"/>
    </row>
    <row r="145" spans="1:57" ht="21" x14ac:dyDescent="0.25">
      <c r="A145" s="11"/>
      <c r="B145" s="11"/>
      <c r="C145" s="12"/>
      <c r="D145" s="50"/>
      <c r="E145" s="50"/>
      <c r="F145" s="50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  <c r="V145" s="46"/>
      <c r="W145" s="46"/>
      <c r="X145" s="46"/>
      <c r="Y145" s="46"/>
      <c r="Z145" s="46"/>
      <c r="AA145" s="46"/>
      <c r="AB145" s="46"/>
      <c r="AC145" s="46"/>
      <c r="AD145" s="46"/>
      <c r="AE145" s="46"/>
      <c r="AF145" s="46"/>
      <c r="AG145" s="46"/>
      <c r="AH145" s="46"/>
      <c r="AI145" s="46"/>
      <c r="AJ145" s="46"/>
      <c r="AK145" s="46"/>
      <c r="AL145" s="46"/>
      <c r="AM145" s="46"/>
      <c r="AN145" s="46"/>
      <c r="AO145" s="46"/>
      <c r="AP145" s="46"/>
      <c r="AQ145" s="46"/>
      <c r="AR145" s="46"/>
      <c r="AS145" s="46"/>
      <c r="AT145" s="46"/>
      <c r="AU145" s="45"/>
      <c r="AV145" s="45"/>
      <c r="AW145" s="45">
        <v>0</v>
      </c>
      <c r="AX145" s="45">
        <v>0</v>
      </c>
      <c r="AY145" s="45">
        <f t="shared" si="10"/>
        <v>0</v>
      </c>
      <c r="AZ145" s="43"/>
      <c r="BA145" s="44" t="str">
        <f t="shared" si="8"/>
        <v/>
      </c>
      <c r="BB145" s="43" t="str">
        <f t="shared" si="9"/>
        <v/>
      </c>
      <c r="BC145" s="203">
        <v>0</v>
      </c>
      <c r="BD145" s="203">
        <f t="shared" si="11"/>
        <v>0</v>
      </c>
      <c r="BE145" s="43"/>
    </row>
    <row r="146" spans="1:57" ht="21" x14ac:dyDescent="0.25">
      <c r="A146" s="11"/>
      <c r="B146" s="11"/>
      <c r="C146" s="12"/>
      <c r="D146" s="50"/>
      <c r="E146" s="50"/>
      <c r="F146" s="50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  <c r="W146" s="46"/>
      <c r="X146" s="46"/>
      <c r="Y146" s="46"/>
      <c r="Z146" s="46"/>
      <c r="AA146" s="46"/>
      <c r="AB146" s="46"/>
      <c r="AC146" s="46"/>
      <c r="AD146" s="46"/>
      <c r="AE146" s="46"/>
      <c r="AF146" s="46"/>
      <c r="AG146" s="46"/>
      <c r="AH146" s="46"/>
      <c r="AI146" s="46"/>
      <c r="AJ146" s="46"/>
      <c r="AK146" s="46"/>
      <c r="AL146" s="46"/>
      <c r="AM146" s="46"/>
      <c r="AN146" s="46"/>
      <c r="AO146" s="46"/>
      <c r="AP146" s="46"/>
      <c r="AQ146" s="46"/>
      <c r="AR146" s="46"/>
      <c r="AS146" s="46"/>
      <c r="AT146" s="46"/>
      <c r="AU146" s="45"/>
      <c r="AV146" s="45"/>
      <c r="AW146" s="45">
        <v>0</v>
      </c>
      <c r="AX146" s="45">
        <v>0</v>
      </c>
      <c r="AY146" s="45">
        <f t="shared" si="10"/>
        <v>0</v>
      </c>
      <c r="AZ146" s="43"/>
      <c r="BA146" s="44" t="str">
        <f t="shared" si="8"/>
        <v/>
      </c>
      <c r="BB146" s="43" t="str">
        <f t="shared" si="9"/>
        <v/>
      </c>
      <c r="BC146" s="203">
        <v>0</v>
      </c>
      <c r="BD146" s="203">
        <f t="shared" si="11"/>
        <v>0</v>
      </c>
      <c r="BE146" s="43"/>
    </row>
    <row r="147" spans="1:57" ht="21" x14ac:dyDescent="0.25">
      <c r="A147" s="11"/>
      <c r="B147" s="11"/>
      <c r="C147" s="12"/>
      <c r="D147" s="50"/>
      <c r="E147" s="50"/>
      <c r="F147" s="50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  <c r="V147" s="46"/>
      <c r="W147" s="46"/>
      <c r="X147" s="46"/>
      <c r="Y147" s="46"/>
      <c r="Z147" s="46"/>
      <c r="AA147" s="46"/>
      <c r="AB147" s="46"/>
      <c r="AC147" s="46"/>
      <c r="AD147" s="46"/>
      <c r="AE147" s="46"/>
      <c r="AF147" s="46"/>
      <c r="AG147" s="46"/>
      <c r="AH147" s="46"/>
      <c r="AI147" s="46"/>
      <c r="AJ147" s="46"/>
      <c r="AK147" s="46"/>
      <c r="AL147" s="46"/>
      <c r="AM147" s="46"/>
      <c r="AN147" s="46"/>
      <c r="AO147" s="46"/>
      <c r="AP147" s="46"/>
      <c r="AQ147" s="46"/>
      <c r="AR147" s="46"/>
      <c r="AS147" s="46"/>
      <c r="AT147" s="46"/>
      <c r="AU147" s="45"/>
      <c r="AV147" s="45"/>
      <c r="AW147" s="45">
        <v>0</v>
      </c>
      <c r="AX147" s="45">
        <v>0</v>
      </c>
      <c r="AY147" s="45">
        <f t="shared" si="10"/>
        <v>0</v>
      </c>
      <c r="AZ147" s="43"/>
      <c r="BA147" s="44" t="str">
        <f t="shared" si="8"/>
        <v/>
      </c>
      <c r="BB147" s="43" t="str">
        <f t="shared" si="9"/>
        <v/>
      </c>
      <c r="BC147" s="203">
        <v>0</v>
      </c>
      <c r="BD147" s="203">
        <f t="shared" si="11"/>
        <v>0</v>
      </c>
      <c r="BE147" s="43"/>
    </row>
    <row r="148" spans="1:57" ht="21" x14ac:dyDescent="0.25">
      <c r="A148" s="11"/>
      <c r="B148" s="11"/>
      <c r="C148" s="12"/>
      <c r="D148" s="50"/>
      <c r="E148" s="50"/>
      <c r="F148" s="50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  <c r="W148" s="46"/>
      <c r="X148" s="46"/>
      <c r="Y148" s="46"/>
      <c r="Z148" s="46"/>
      <c r="AA148" s="46"/>
      <c r="AB148" s="46"/>
      <c r="AC148" s="46"/>
      <c r="AD148" s="46"/>
      <c r="AE148" s="46"/>
      <c r="AF148" s="46"/>
      <c r="AG148" s="46"/>
      <c r="AH148" s="46"/>
      <c r="AI148" s="46"/>
      <c r="AJ148" s="46"/>
      <c r="AK148" s="46"/>
      <c r="AL148" s="46"/>
      <c r="AM148" s="46"/>
      <c r="AN148" s="46"/>
      <c r="AO148" s="46"/>
      <c r="AP148" s="46"/>
      <c r="AQ148" s="46"/>
      <c r="AR148" s="46"/>
      <c r="AS148" s="46"/>
      <c r="AT148" s="46"/>
      <c r="AU148" s="45"/>
      <c r="AV148" s="45"/>
      <c r="AW148" s="45">
        <v>0</v>
      </c>
      <c r="AX148" s="45">
        <v>0</v>
      </c>
      <c r="AY148" s="45">
        <f t="shared" si="10"/>
        <v>0</v>
      </c>
      <c r="AZ148" s="43"/>
      <c r="BA148" s="44" t="str">
        <f t="shared" si="8"/>
        <v/>
      </c>
      <c r="BB148" s="43" t="str">
        <f t="shared" si="9"/>
        <v/>
      </c>
      <c r="BC148" s="203">
        <v>0</v>
      </c>
      <c r="BD148" s="203">
        <f t="shared" si="11"/>
        <v>0</v>
      </c>
      <c r="BE148" s="43"/>
    </row>
    <row r="149" spans="1:57" ht="21" x14ac:dyDescent="0.25">
      <c r="A149" s="11"/>
      <c r="B149" s="11"/>
      <c r="C149" s="12"/>
      <c r="D149" s="50"/>
      <c r="E149" s="50"/>
      <c r="F149" s="50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  <c r="W149" s="46"/>
      <c r="X149" s="46"/>
      <c r="Y149" s="46"/>
      <c r="Z149" s="46"/>
      <c r="AA149" s="46"/>
      <c r="AB149" s="46"/>
      <c r="AC149" s="46"/>
      <c r="AD149" s="46"/>
      <c r="AE149" s="46"/>
      <c r="AF149" s="46"/>
      <c r="AG149" s="46"/>
      <c r="AH149" s="46"/>
      <c r="AI149" s="46"/>
      <c r="AJ149" s="46"/>
      <c r="AK149" s="46"/>
      <c r="AL149" s="46"/>
      <c r="AM149" s="46"/>
      <c r="AN149" s="46"/>
      <c r="AO149" s="46"/>
      <c r="AP149" s="46"/>
      <c r="AQ149" s="46"/>
      <c r="AR149" s="46"/>
      <c r="AS149" s="46"/>
      <c r="AT149" s="46"/>
      <c r="AU149" s="45"/>
      <c r="AV149" s="45"/>
      <c r="AW149" s="45">
        <v>0</v>
      </c>
      <c r="AX149" s="45">
        <v>0</v>
      </c>
      <c r="AY149" s="45">
        <f t="shared" si="10"/>
        <v>0</v>
      </c>
      <c r="AZ149" s="43"/>
      <c r="BA149" s="44" t="str">
        <f t="shared" si="8"/>
        <v/>
      </c>
      <c r="BB149" s="43" t="str">
        <f t="shared" si="9"/>
        <v/>
      </c>
      <c r="BC149" s="203">
        <v>0</v>
      </c>
      <c r="BD149" s="203">
        <f t="shared" si="11"/>
        <v>0</v>
      </c>
      <c r="BE149" s="43"/>
    </row>
    <row r="150" spans="1:57" ht="21" x14ac:dyDescent="0.25">
      <c r="A150" s="11"/>
      <c r="B150" s="11"/>
      <c r="C150" s="12"/>
      <c r="D150" s="50"/>
      <c r="E150" s="50"/>
      <c r="F150" s="50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6"/>
      <c r="X150" s="46"/>
      <c r="Y150" s="46"/>
      <c r="Z150" s="46"/>
      <c r="AA150" s="46"/>
      <c r="AB150" s="46"/>
      <c r="AC150" s="46"/>
      <c r="AD150" s="46"/>
      <c r="AE150" s="46"/>
      <c r="AF150" s="46"/>
      <c r="AG150" s="46"/>
      <c r="AH150" s="46"/>
      <c r="AI150" s="46"/>
      <c r="AJ150" s="46"/>
      <c r="AK150" s="46"/>
      <c r="AL150" s="46"/>
      <c r="AM150" s="46"/>
      <c r="AN150" s="46"/>
      <c r="AO150" s="46"/>
      <c r="AP150" s="46"/>
      <c r="AQ150" s="46"/>
      <c r="AR150" s="46"/>
      <c r="AS150" s="46"/>
      <c r="AT150" s="46"/>
      <c r="AU150" s="45"/>
      <c r="AV150" s="45"/>
      <c r="AW150" s="45">
        <v>0</v>
      </c>
      <c r="AX150" s="45">
        <v>0</v>
      </c>
      <c r="AY150" s="45">
        <f t="shared" si="10"/>
        <v>0</v>
      </c>
      <c r="AZ150" s="43"/>
      <c r="BA150" s="44" t="str">
        <f t="shared" si="8"/>
        <v/>
      </c>
      <c r="BB150" s="43" t="str">
        <f t="shared" si="9"/>
        <v/>
      </c>
      <c r="BC150" s="203">
        <v>0</v>
      </c>
      <c r="BD150" s="203">
        <f t="shared" si="11"/>
        <v>0</v>
      </c>
      <c r="BE150" s="43"/>
    </row>
    <row r="151" spans="1:57" ht="21" x14ac:dyDescent="0.25">
      <c r="A151" s="11"/>
      <c r="B151" s="11"/>
      <c r="C151" s="12"/>
      <c r="D151" s="50"/>
      <c r="E151" s="50"/>
      <c r="F151" s="50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6"/>
      <c r="AA151" s="46"/>
      <c r="AB151" s="46"/>
      <c r="AC151" s="46"/>
      <c r="AD151" s="46"/>
      <c r="AE151" s="46"/>
      <c r="AF151" s="46"/>
      <c r="AG151" s="46"/>
      <c r="AH151" s="46"/>
      <c r="AI151" s="46"/>
      <c r="AJ151" s="46"/>
      <c r="AK151" s="46"/>
      <c r="AL151" s="46"/>
      <c r="AM151" s="46"/>
      <c r="AN151" s="46"/>
      <c r="AO151" s="46"/>
      <c r="AP151" s="46"/>
      <c r="AQ151" s="46"/>
      <c r="AR151" s="46"/>
      <c r="AS151" s="46"/>
      <c r="AT151" s="46"/>
      <c r="AU151" s="45"/>
      <c r="AV151" s="45"/>
      <c r="AW151" s="45">
        <v>0</v>
      </c>
      <c r="AX151" s="45">
        <v>0</v>
      </c>
      <c r="AY151" s="45">
        <f t="shared" si="10"/>
        <v>0</v>
      </c>
      <c r="AZ151" s="43"/>
      <c r="BA151" s="44" t="str">
        <f t="shared" si="8"/>
        <v/>
      </c>
      <c r="BB151" s="43" t="str">
        <f t="shared" si="9"/>
        <v/>
      </c>
      <c r="BC151" s="203">
        <v>0</v>
      </c>
      <c r="BD151" s="203">
        <f t="shared" si="11"/>
        <v>0</v>
      </c>
      <c r="BE151" s="43"/>
    </row>
    <row r="152" spans="1:57" ht="21" x14ac:dyDescent="0.25">
      <c r="A152" s="11"/>
      <c r="B152" s="11"/>
      <c r="C152" s="12"/>
      <c r="D152" s="50"/>
      <c r="E152" s="50"/>
      <c r="F152" s="50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  <c r="AA152" s="46"/>
      <c r="AB152" s="46"/>
      <c r="AC152" s="46"/>
      <c r="AD152" s="46"/>
      <c r="AE152" s="46"/>
      <c r="AF152" s="46"/>
      <c r="AG152" s="46"/>
      <c r="AH152" s="46"/>
      <c r="AI152" s="46"/>
      <c r="AJ152" s="46"/>
      <c r="AK152" s="46"/>
      <c r="AL152" s="46"/>
      <c r="AM152" s="46"/>
      <c r="AN152" s="46"/>
      <c r="AO152" s="46"/>
      <c r="AP152" s="46"/>
      <c r="AQ152" s="46"/>
      <c r="AR152" s="46"/>
      <c r="AS152" s="46"/>
      <c r="AT152" s="46"/>
      <c r="AU152" s="45"/>
      <c r="AV152" s="45"/>
      <c r="AW152" s="45">
        <v>0</v>
      </c>
      <c r="AX152" s="45">
        <v>0</v>
      </c>
      <c r="AY152" s="45">
        <f t="shared" si="10"/>
        <v>0</v>
      </c>
      <c r="AZ152" s="43"/>
      <c r="BA152" s="44" t="str">
        <f t="shared" si="8"/>
        <v/>
      </c>
      <c r="BB152" s="43" t="str">
        <f t="shared" si="9"/>
        <v/>
      </c>
      <c r="BC152" s="203">
        <v>0</v>
      </c>
      <c r="BD152" s="203">
        <f t="shared" si="11"/>
        <v>0</v>
      </c>
      <c r="BE152" s="43"/>
    </row>
    <row r="153" spans="1:57" ht="21" x14ac:dyDescent="0.25">
      <c r="A153" s="11"/>
      <c r="B153" s="11"/>
      <c r="C153" s="12"/>
      <c r="D153" s="50"/>
      <c r="E153" s="50"/>
      <c r="F153" s="50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6"/>
      <c r="AA153" s="46"/>
      <c r="AB153" s="46"/>
      <c r="AC153" s="46"/>
      <c r="AD153" s="46"/>
      <c r="AE153" s="46"/>
      <c r="AF153" s="46"/>
      <c r="AG153" s="46"/>
      <c r="AH153" s="46"/>
      <c r="AI153" s="46"/>
      <c r="AJ153" s="46"/>
      <c r="AK153" s="46"/>
      <c r="AL153" s="46"/>
      <c r="AM153" s="46"/>
      <c r="AN153" s="46"/>
      <c r="AO153" s="46"/>
      <c r="AP153" s="46"/>
      <c r="AQ153" s="46"/>
      <c r="AR153" s="46"/>
      <c r="AS153" s="46"/>
      <c r="AT153" s="46"/>
      <c r="AU153" s="45"/>
      <c r="AV153" s="45"/>
      <c r="AW153" s="45">
        <v>0</v>
      </c>
      <c r="AX153" s="45">
        <v>0</v>
      </c>
      <c r="AY153" s="45">
        <f t="shared" si="10"/>
        <v>0</v>
      </c>
      <c r="AZ153" s="43"/>
      <c r="BA153" s="44" t="str">
        <f t="shared" si="8"/>
        <v/>
      </c>
      <c r="BB153" s="43" t="str">
        <f t="shared" si="9"/>
        <v/>
      </c>
      <c r="BC153" s="203">
        <v>0</v>
      </c>
      <c r="BD153" s="203">
        <f t="shared" si="11"/>
        <v>0</v>
      </c>
      <c r="BE153" s="43"/>
    </row>
    <row r="154" spans="1:57" ht="21" x14ac:dyDescent="0.25">
      <c r="A154" s="11"/>
      <c r="B154" s="11"/>
      <c r="C154" s="12"/>
      <c r="D154" s="50"/>
      <c r="E154" s="50"/>
      <c r="F154" s="50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  <c r="V154" s="46"/>
      <c r="W154" s="46"/>
      <c r="X154" s="46"/>
      <c r="Y154" s="46"/>
      <c r="Z154" s="46"/>
      <c r="AA154" s="46"/>
      <c r="AB154" s="46"/>
      <c r="AC154" s="46"/>
      <c r="AD154" s="46"/>
      <c r="AE154" s="46"/>
      <c r="AF154" s="46"/>
      <c r="AG154" s="46"/>
      <c r="AH154" s="46"/>
      <c r="AI154" s="46"/>
      <c r="AJ154" s="46"/>
      <c r="AK154" s="46"/>
      <c r="AL154" s="46"/>
      <c r="AM154" s="46"/>
      <c r="AN154" s="46"/>
      <c r="AO154" s="46"/>
      <c r="AP154" s="46"/>
      <c r="AQ154" s="46"/>
      <c r="AR154" s="46"/>
      <c r="AS154" s="46"/>
      <c r="AT154" s="46"/>
      <c r="AU154" s="45"/>
      <c r="AV154" s="45"/>
      <c r="AW154" s="45">
        <v>0</v>
      </c>
      <c r="AX154" s="45">
        <v>0</v>
      </c>
      <c r="AY154" s="45">
        <f t="shared" si="10"/>
        <v>0</v>
      </c>
      <c r="AZ154" s="43"/>
      <c r="BA154" s="44" t="str">
        <f t="shared" si="8"/>
        <v/>
      </c>
      <c r="BB154" s="43" t="str">
        <f t="shared" si="9"/>
        <v/>
      </c>
      <c r="BC154" s="203">
        <v>0</v>
      </c>
      <c r="BD154" s="203">
        <f t="shared" si="11"/>
        <v>0</v>
      </c>
      <c r="BE154" s="43"/>
    </row>
    <row r="155" spans="1:57" ht="21" x14ac:dyDescent="0.25">
      <c r="A155" s="11"/>
      <c r="B155" s="11"/>
      <c r="C155" s="12"/>
      <c r="D155" s="50"/>
      <c r="E155" s="50"/>
      <c r="F155" s="50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6"/>
      <c r="Y155" s="46"/>
      <c r="Z155" s="46"/>
      <c r="AA155" s="46"/>
      <c r="AB155" s="46"/>
      <c r="AC155" s="46"/>
      <c r="AD155" s="46"/>
      <c r="AE155" s="46"/>
      <c r="AF155" s="46"/>
      <c r="AG155" s="46"/>
      <c r="AH155" s="46"/>
      <c r="AI155" s="46"/>
      <c r="AJ155" s="46"/>
      <c r="AK155" s="46"/>
      <c r="AL155" s="46"/>
      <c r="AM155" s="46"/>
      <c r="AN155" s="46"/>
      <c r="AO155" s="46"/>
      <c r="AP155" s="46"/>
      <c r="AQ155" s="46"/>
      <c r="AR155" s="46"/>
      <c r="AS155" s="46"/>
      <c r="AT155" s="46"/>
      <c r="AU155" s="45"/>
      <c r="AV155" s="45"/>
      <c r="AW155" s="45">
        <v>0</v>
      </c>
      <c r="AX155" s="45">
        <v>0</v>
      </c>
      <c r="AY155" s="45">
        <f t="shared" si="10"/>
        <v>0</v>
      </c>
      <c r="AZ155" s="43"/>
      <c r="BA155" s="44" t="str">
        <f t="shared" si="8"/>
        <v/>
      </c>
      <c r="BB155" s="43" t="str">
        <f t="shared" si="9"/>
        <v/>
      </c>
      <c r="BC155" s="203">
        <v>0</v>
      </c>
      <c r="BD155" s="203">
        <f t="shared" si="11"/>
        <v>0</v>
      </c>
      <c r="BE155" s="43"/>
    </row>
    <row r="156" spans="1:57" ht="21" x14ac:dyDescent="0.25">
      <c r="A156" s="11"/>
      <c r="B156" s="11"/>
      <c r="C156" s="12"/>
      <c r="D156" s="50"/>
      <c r="E156" s="50"/>
      <c r="F156" s="50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  <c r="X156" s="46"/>
      <c r="Y156" s="46"/>
      <c r="Z156" s="46"/>
      <c r="AA156" s="46"/>
      <c r="AB156" s="46"/>
      <c r="AC156" s="46"/>
      <c r="AD156" s="46"/>
      <c r="AE156" s="46"/>
      <c r="AF156" s="46"/>
      <c r="AG156" s="46"/>
      <c r="AH156" s="46"/>
      <c r="AI156" s="46"/>
      <c r="AJ156" s="46"/>
      <c r="AK156" s="46"/>
      <c r="AL156" s="46"/>
      <c r="AM156" s="46"/>
      <c r="AN156" s="46"/>
      <c r="AO156" s="46"/>
      <c r="AP156" s="46"/>
      <c r="AQ156" s="46"/>
      <c r="AR156" s="46"/>
      <c r="AS156" s="46"/>
      <c r="AT156" s="46"/>
      <c r="AU156" s="45"/>
      <c r="AV156" s="45"/>
      <c r="AW156" s="45">
        <v>0</v>
      </c>
      <c r="AX156" s="45">
        <v>0</v>
      </c>
      <c r="AY156" s="45">
        <f t="shared" si="10"/>
        <v>0</v>
      </c>
      <c r="AZ156" s="43"/>
      <c r="BA156" s="44" t="str">
        <f t="shared" si="8"/>
        <v/>
      </c>
      <c r="BB156" s="43" t="str">
        <f t="shared" si="9"/>
        <v/>
      </c>
      <c r="BC156" s="203">
        <v>0</v>
      </c>
      <c r="BD156" s="203">
        <f t="shared" si="11"/>
        <v>0</v>
      </c>
      <c r="BE156" s="43"/>
    </row>
    <row r="157" spans="1:57" ht="21" x14ac:dyDescent="0.25">
      <c r="A157" s="11"/>
      <c r="B157" s="11"/>
      <c r="C157" s="12"/>
      <c r="D157" s="50"/>
      <c r="E157" s="50"/>
      <c r="F157" s="50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  <c r="V157" s="46"/>
      <c r="W157" s="46"/>
      <c r="X157" s="46"/>
      <c r="Y157" s="46"/>
      <c r="Z157" s="46"/>
      <c r="AA157" s="46"/>
      <c r="AB157" s="46"/>
      <c r="AC157" s="46"/>
      <c r="AD157" s="46"/>
      <c r="AE157" s="46"/>
      <c r="AF157" s="46"/>
      <c r="AG157" s="46"/>
      <c r="AH157" s="46"/>
      <c r="AI157" s="46"/>
      <c r="AJ157" s="46"/>
      <c r="AK157" s="46"/>
      <c r="AL157" s="46"/>
      <c r="AM157" s="46"/>
      <c r="AN157" s="46"/>
      <c r="AO157" s="46"/>
      <c r="AP157" s="46"/>
      <c r="AQ157" s="46"/>
      <c r="AR157" s="46"/>
      <c r="AS157" s="46"/>
      <c r="AT157" s="46"/>
      <c r="AU157" s="45"/>
      <c r="AV157" s="45"/>
      <c r="AW157" s="45">
        <v>0</v>
      </c>
      <c r="AX157" s="45">
        <v>0</v>
      </c>
      <c r="AY157" s="45">
        <f t="shared" si="10"/>
        <v>0</v>
      </c>
      <c r="AZ157" s="43"/>
      <c r="BA157" s="44" t="str">
        <f t="shared" si="8"/>
        <v/>
      </c>
      <c r="BB157" s="43" t="str">
        <f t="shared" si="9"/>
        <v/>
      </c>
      <c r="BC157" s="203">
        <v>0</v>
      </c>
      <c r="BD157" s="203">
        <f t="shared" si="11"/>
        <v>0</v>
      </c>
      <c r="BE157" s="43"/>
    </row>
    <row r="158" spans="1:57" ht="21" x14ac:dyDescent="0.25">
      <c r="A158" s="11"/>
      <c r="B158" s="11"/>
      <c r="C158" s="12"/>
      <c r="D158" s="50"/>
      <c r="E158" s="50"/>
      <c r="F158" s="50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  <c r="W158" s="46"/>
      <c r="X158" s="46"/>
      <c r="Y158" s="46"/>
      <c r="Z158" s="46"/>
      <c r="AA158" s="46"/>
      <c r="AB158" s="46"/>
      <c r="AC158" s="46"/>
      <c r="AD158" s="46"/>
      <c r="AE158" s="46"/>
      <c r="AF158" s="46"/>
      <c r="AG158" s="46"/>
      <c r="AH158" s="46"/>
      <c r="AI158" s="46"/>
      <c r="AJ158" s="46"/>
      <c r="AK158" s="46"/>
      <c r="AL158" s="46"/>
      <c r="AM158" s="46"/>
      <c r="AN158" s="46"/>
      <c r="AO158" s="46"/>
      <c r="AP158" s="46"/>
      <c r="AQ158" s="46"/>
      <c r="AR158" s="46"/>
      <c r="AS158" s="46"/>
      <c r="AT158" s="46"/>
      <c r="AU158" s="45"/>
      <c r="AV158" s="45"/>
      <c r="AW158" s="45">
        <v>0</v>
      </c>
      <c r="AX158" s="45">
        <v>0</v>
      </c>
      <c r="AY158" s="45">
        <f t="shared" si="10"/>
        <v>0</v>
      </c>
      <c r="AZ158" s="43"/>
      <c r="BA158" s="44" t="str">
        <f t="shared" si="8"/>
        <v/>
      </c>
      <c r="BB158" s="43" t="str">
        <f t="shared" si="9"/>
        <v/>
      </c>
      <c r="BC158" s="203">
        <v>0</v>
      </c>
      <c r="BD158" s="203">
        <f t="shared" si="11"/>
        <v>0</v>
      </c>
      <c r="BE158" s="43"/>
    </row>
    <row r="159" spans="1:57" ht="21" x14ac:dyDescent="0.25">
      <c r="A159" s="11"/>
      <c r="B159" s="11"/>
      <c r="C159" s="12"/>
      <c r="D159" s="50"/>
      <c r="E159" s="50"/>
      <c r="F159" s="50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  <c r="W159" s="46"/>
      <c r="X159" s="46"/>
      <c r="Y159" s="46"/>
      <c r="Z159" s="46"/>
      <c r="AA159" s="46"/>
      <c r="AB159" s="46"/>
      <c r="AC159" s="46"/>
      <c r="AD159" s="46"/>
      <c r="AE159" s="46"/>
      <c r="AF159" s="46"/>
      <c r="AG159" s="46"/>
      <c r="AH159" s="46"/>
      <c r="AI159" s="46"/>
      <c r="AJ159" s="46"/>
      <c r="AK159" s="46"/>
      <c r="AL159" s="46"/>
      <c r="AM159" s="46"/>
      <c r="AN159" s="46"/>
      <c r="AO159" s="46"/>
      <c r="AP159" s="46"/>
      <c r="AQ159" s="46"/>
      <c r="AR159" s="46"/>
      <c r="AS159" s="46"/>
      <c r="AT159" s="46"/>
      <c r="AU159" s="45"/>
      <c r="AV159" s="45"/>
      <c r="AW159" s="45">
        <v>0</v>
      </c>
      <c r="AX159" s="45">
        <v>0</v>
      </c>
      <c r="AY159" s="45">
        <f t="shared" si="10"/>
        <v>0</v>
      </c>
      <c r="AZ159" s="43"/>
      <c r="BA159" s="44" t="str">
        <f t="shared" si="8"/>
        <v/>
      </c>
      <c r="BB159" s="43" t="str">
        <f t="shared" si="9"/>
        <v/>
      </c>
      <c r="BC159" s="203">
        <v>0</v>
      </c>
      <c r="BD159" s="203">
        <f t="shared" si="11"/>
        <v>0</v>
      </c>
      <c r="BE159" s="43"/>
    </row>
    <row r="160" spans="1:57" ht="21" x14ac:dyDescent="0.25">
      <c r="A160" s="11"/>
      <c r="B160" s="11"/>
      <c r="C160" s="12"/>
      <c r="D160" s="50"/>
      <c r="E160" s="50"/>
      <c r="F160" s="50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  <c r="W160" s="46"/>
      <c r="X160" s="46"/>
      <c r="Y160" s="46"/>
      <c r="Z160" s="46"/>
      <c r="AA160" s="46"/>
      <c r="AB160" s="46"/>
      <c r="AC160" s="46"/>
      <c r="AD160" s="46"/>
      <c r="AE160" s="46"/>
      <c r="AF160" s="46"/>
      <c r="AG160" s="46"/>
      <c r="AH160" s="46"/>
      <c r="AI160" s="46"/>
      <c r="AJ160" s="46"/>
      <c r="AK160" s="46"/>
      <c r="AL160" s="46"/>
      <c r="AM160" s="46"/>
      <c r="AN160" s="46"/>
      <c r="AO160" s="46"/>
      <c r="AP160" s="46"/>
      <c r="AQ160" s="46"/>
      <c r="AR160" s="46"/>
      <c r="AS160" s="46"/>
      <c r="AT160" s="46"/>
      <c r="AU160" s="45"/>
      <c r="AV160" s="45"/>
      <c r="AW160" s="45">
        <v>0</v>
      </c>
      <c r="AX160" s="45">
        <v>0</v>
      </c>
      <c r="AY160" s="45">
        <f t="shared" si="10"/>
        <v>0</v>
      </c>
      <c r="AZ160" s="43"/>
      <c r="BA160" s="44" t="str">
        <f t="shared" si="8"/>
        <v/>
      </c>
      <c r="BB160" s="43" t="str">
        <f t="shared" si="9"/>
        <v/>
      </c>
      <c r="BC160" s="203">
        <v>0</v>
      </c>
      <c r="BD160" s="203">
        <f t="shared" si="11"/>
        <v>0</v>
      </c>
      <c r="BE160" s="43"/>
    </row>
    <row r="161" spans="1:57" ht="21" x14ac:dyDescent="0.25">
      <c r="A161" s="11"/>
      <c r="B161" s="11"/>
      <c r="C161" s="12"/>
      <c r="D161" s="50"/>
      <c r="E161" s="50"/>
      <c r="F161" s="50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  <c r="W161" s="46"/>
      <c r="X161" s="46"/>
      <c r="Y161" s="46"/>
      <c r="Z161" s="46"/>
      <c r="AA161" s="46"/>
      <c r="AB161" s="46"/>
      <c r="AC161" s="46"/>
      <c r="AD161" s="46"/>
      <c r="AE161" s="46"/>
      <c r="AF161" s="46"/>
      <c r="AG161" s="46"/>
      <c r="AH161" s="46"/>
      <c r="AI161" s="46"/>
      <c r="AJ161" s="46"/>
      <c r="AK161" s="46"/>
      <c r="AL161" s="46"/>
      <c r="AM161" s="46"/>
      <c r="AN161" s="46"/>
      <c r="AO161" s="46"/>
      <c r="AP161" s="46"/>
      <c r="AQ161" s="46"/>
      <c r="AR161" s="46"/>
      <c r="AS161" s="46"/>
      <c r="AT161" s="46"/>
      <c r="AU161" s="45"/>
      <c r="AV161" s="45"/>
      <c r="AW161" s="45">
        <v>0</v>
      </c>
      <c r="AX161" s="45">
        <v>0</v>
      </c>
      <c r="AY161" s="45">
        <f t="shared" si="10"/>
        <v>0</v>
      </c>
      <c r="AZ161" s="43"/>
      <c r="BA161" s="44" t="str">
        <f t="shared" si="8"/>
        <v/>
      </c>
      <c r="BB161" s="43" t="str">
        <f t="shared" si="9"/>
        <v/>
      </c>
      <c r="BC161" s="203">
        <v>0</v>
      </c>
      <c r="BD161" s="203">
        <f t="shared" si="11"/>
        <v>0</v>
      </c>
      <c r="BE161" s="43"/>
    </row>
    <row r="162" spans="1:57" ht="21" x14ac:dyDescent="0.25">
      <c r="A162" s="11"/>
      <c r="B162" s="11"/>
      <c r="C162" s="12"/>
      <c r="D162" s="50"/>
      <c r="E162" s="50"/>
      <c r="F162" s="50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  <c r="W162" s="46"/>
      <c r="X162" s="46"/>
      <c r="Y162" s="46"/>
      <c r="Z162" s="46"/>
      <c r="AA162" s="46"/>
      <c r="AB162" s="46"/>
      <c r="AC162" s="46"/>
      <c r="AD162" s="46"/>
      <c r="AE162" s="46"/>
      <c r="AF162" s="46"/>
      <c r="AG162" s="46"/>
      <c r="AH162" s="46"/>
      <c r="AI162" s="46"/>
      <c r="AJ162" s="46"/>
      <c r="AK162" s="46"/>
      <c r="AL162" s="46"/>
      <c r="AM162" s="46"/>
      <c r="AN162" s="46"/>
      <c r="AO162" s="46"/>
      <c r="AP162" s="46"/>
      <c r="AQ162" s="46"/>
      <c r="AR162" s="46"/>
      <c r="AS162" s="46"/>
      <c r="AT162" s="46"/>
      <c r="AU162" s="45"/>
      <c r="AV162" s="45"/>
      <c r="AW162" s="45">
        <v>0</v>
      </c>
      <c r="AX162" s="45">
        <v>0</v>
      </c>
      <c r="AY162" s="45">
        <f t="shared" si="10"/>
        <v>0</v>
      </c>
      <c r="AZ162" s="43"/>
      <c r="BA162" s="44" t="str">
        <f t="shared" si="8"/>
        <v/>
      </c>
      <c r="BB162" s="43" t="str">
        <f t="shared" si="9"/>
        <v/>
      </c>
      <c r="BC162" s="203">
        <v>0</v>
      </c>
      <c r="BD162" s="203">
        <f t="shared" si="11"/>
        <v>0</v>
      </c>
      <c r="BE162" s="43"/>
    </row>
    <row r="163" spans="1:57" ht="21" x14ac:dyDescent="0.25">
      <c r="A163" s="11"/>
      <c r="B163" s="11"/>
      <c r="C163" s="12"/>
      <c r="D163" s="50"/>
      <c r="E163" s="50"/>
      <c r="F163" s="50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  <c r="W163" s="46"/>
      <c r="X163" s="46"/>
      <c r="Y163" s="46"/>
      <c r="Z163" s="46"/>
      <c r="AA163" s="46"/>
      <c r="AB163" s="46"/>
      <c r="AC163" s="46"/>
      <c r="AD163" s="46"/>
      <c r="AE163" s="46"/>
      <c r="AF163" s="46"/>
      <c r="AG163" s="46"/>
      <c r="AH163" s="46"/>
      <c r="AI163" s="46"/>
      <c r="AJ163" s="46"/>
      <c r="AK163" s="46"/>
      <c r="AL163" s="46"/>
      <c r="AM163" s="46"/>
      <c r="AN163" s="46"/>
      <c r="AO163" s="46"/>
      <c r="AP163" s="46"/>
      <c r="AQ163" s="46"/>
      <c r="AR163" s="46"/>
      <c r="AS163" s="46"/>
      <c r="AT163" s="46"/>
      <c r="AU163" s="45"/>
      <c r="AV163" s="45"/>
      <c r="AW163" s="45">
        <v>0</v>
      </c>
      <c r="AX163" s="45">
        <v>0</v>
      </c>
      <c r="AY163" s="45">
        <f t="shared" si="10"/>
        <v>0</v>
      </c>
      <c r="AZ163" s="43"/>
      <c r="BA163" s="44" t="str">
        <f t="shared" si="8"/>
        <v/>
      </c>
      <c r="BB163" s="43" t="str">
        <f t="shared" si="9"/>
        <v/>
      </c>
      <c r="BC163" s="203">
        <v>0</v>
      </c>
      <c r="BD163" s="203">
        <f t="shared" si="11"/>
        <v>0</v>
      </c>
      <c r="BE163" s="43"/>
    </row>
    <row r="164" spans="1:57" ht="21" x14ac:dyDescent="0.25">
      <c r="A164" s="11"/>
      <c r="B164" s="11"/>
      <c r="C164" s="12"/>
      <c r="D164" s="50"/>
      <c r="E164" s="50"/>
      <c r="F164" s="50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  <c r="W164" s="46"/>
      <c r="X164" s="46"/>
      <c r="Y164" s="46"/>
      <c r="Z164" s="46"/>
      <c r="AA164" s="46"/>
      <c r="AB164" s="46"/>
      <c r="AC164" s="46"/>
      <c r="AD164" s="46"/>
      <c r="AE164" s="46"/>
      <c r="AF164" s="46"/>
      <c r="AG164" s="46"/>
      <c r="AH164" s="46"/>
      <c r="AI164" s="46"/>
      <c r="AJ164" s="46"/>
      <c r="AK164" s="46"/>
      <c r="AL164" s="46"/>
      <c r="AM164" s="46"/>
      <c r="AN164" s="46"/>
      <c r="AO164" s="46"/>
      <c r="AP164" s="46"/>
      <c r="AQ164" s="46"/>
      <c r="AR164" s="46"/>
      <c r="AS164" s="46"/>
      <c r="AT164" s="46"/>
      <c r="AU164" s="45"/>
      <c r="AV164" s="45"/>
      <c r="AW164" s="45">
        <v>0</v>
      </c>
      <c r="AX164" s="45">
        <v>0</v>
      </c>
      <c r="AY164" s="45">
        <f t="shared" si="10"/>
        <v>0</v>
      </c>
      <c r="AZ164" s="43"/>
      <c r="BA164" s="44" t="str">
        <f t="shared" si="8"/>
        <v/>
      </c>
      <c r="BB164" s="43" t="str">
        <f t="shared" si="9"/>
        <v/>
      </c>
      <c r="BC164" s="203">
        <v>0</v>
      </c>
      <c r="BD164" s="203">
        <f t="shared" si="11"/>
        <v>0</v>
      </c>
      <c r="BE164" s="43"/>
    </row>
    <row r="165" spans="1:57" ht="21" x14ac:dyDescent="0.25">
      <c r="A165" s="11"/>
      <c r="B165" s="11"/>
      <c r="C165" s="12"/>
      <c r="D165" s="50"/>
      <c r="E165" s="50"/>
      <c r="F165" s="50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  <c r="W165" s="46"/>
      <c r="X165" s="46"/>
      <c r="Y165" s="46"/>
      <c r="Z165" s="46"/>
      <c r="AA165" s="46"/>
      <c r="AB165" s="46"/>
      <c r="AC165" s="46"/>
      <c r="AD165" s="46"/>
      <c r="AE165" s="46"/>
      <c r="AF165" s="46"/>
      <c r="AG165" s="46"/>
      <c r="AH165" s="46"/>
      <c r="AI165" s="46"/>
      <c r="AJ165" s="46"/>
      <c r="AK165" s="46"/>
      <c r="AL165" s="46"/>
      <c r="AM165" s="46"/>
      <c r="AN165" s="46"/>
      <c r="AO165" s="46"/>
      <c r="AP165" s="46"/>
      <c r="AQ165" s="46"/>
      <c r="AR165" s="46"/>
      <c r="AS165" s="46"/>
      <c r="AT165" s="46"/>
      <c r="AU165" s="45"/>
      <c r="AV165" s="45"/>
      <c r="AW165" s="45">
        <v>0</v>
      </c>
      <c r="AX165" s="45">
        <v>0</v>
      </c>
      <c r="AY165" s="45">
        <f t="shared" si="10"/>
        <v>0</v>
      </c>
      <c r="AZ165" s="43"/>
      <c r="BA165" s="44" t="str">
        <f t="shared" si="8"/>
        <v/>
      </c>
      <c r="BB165" s="43" t="str">
        <f t="shared" si="9"/>
        <v/>
      </c>
      <c r="BC165" s="203">
        <v>0</v>
      </c>
      <c r="BD165" s="203">
        <f t="shared" si="11"/>
        <v>0</v>
      </c>
      <c r="BE165" s="43"/>
    </row>
    <row r="166" spans="1:57" ht="21" x14ac:dyDescent="0.25">
      <c r="A166" s="11"/>
      <c r="B166" s="11"/>
      <c r="C166" s="12"/>
      <c r="D166" s="50"/>
      <c r="E166" s="50"/>
      <c r="F166" s="50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  <c r="W166" s="46"/>
      <c r="X166" s="46"/>
      <c r="Y166" s="46"/>
      <c r="Z166" s="46"/>
      <c r="AA166" s="46"/>
      <c r="AB166" s="46"/>
      <c r="AC166" s="46"/>
      <c r="AD166" s="46"/>
      <c r="AE166" s="46"/>
      <c r="AF166" s="46"/>
      <c r="AG166" s="46"/>
      <c r="AH166" s="46"/>
      <c r="AI166" s="46"/>
      <c r="AJ166" s="46"/>
      <c r="AK166" s="46"/>
      <c r="AL166" s="46"/>
      <c r="AM166" s="46"/>
      <c r="AN166" s="46"/>
      <c r="AO166" s="46"/>
      <c r="AP166" s="46"/>
      <c r="AQ166" s="46"/>
      <c r="AR166" s="46"/>
      <c r="AS166" s="46"/>
      <c r="AT166" s="46"/>
      <c r="AU166" s="45"/>
      <c r="AV166" s="45"/>
      <c r="AW166" s="45">
        <v>0</v>
      </c>
      <c r="AX166" s="45">
        <v>0</v>
      </c>
      <c r="AY166" s="45">
        <f t="shared" si="10"/>
        <v>0</v>
      </c>
      <c r="AZ166" s="43"/>
      <c r="BA166" s="44" t="str">
        <f t="shared" si="8"/>
        <v/>
      </c>
      <c r="BB166" s="43" t="str">
        <f t="shared" si="9"/>
        <v/>
      </c>
      <c r="BC166" s="203">
        <v>0</v>
      </c>
      <c r="BD166" s="203">
        <f t="shared" si="11"/>
        <v>0</v>
      </c>
      <c r="BE166" s="43"/>
    </row>
    <row r="167" spans="1:57" ht="21" x14ac:dyDescent="0.25">
      <c r="A167" s="11"/>
      <c r="B167" s="11"/>
      <c r="C167" s="12"/>
      <c r="D167" s="50"/>
      <c r="E167" s="50"/>
      <c r="F167" s="50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  <c r="W167" s="46"/>
      <c r="X167" s="46"/>
      <c r="Y167" s="46"/>
      <c r="Z167" s="46"/>
      <c r="AA167" s="46"/>
      <c r="AB167" s="46"/>
      <c r="AC167" s="46"/>
      <c r="AD167" s="46"/>
      <c r="AE167" s="46"/>
      <c r="AF167" s="46"/>
      <c r="AG167" s="46"/>
      <c r="AH167" s="46"/>
      <c r="AI167" s="46"/>
      <c r="AJ167" s="46"/>
      <c r="AK167" s="46"/>
      <c r="AL167" s="46"/>
      <c r="AM167" s="46"/>
      <c r="AN167" s="46"/>
      <c r="AO167" s="46"/>
      <c r="AP167" s="46"/>
      <c r="AQ167" s="46"/>
      <c r="AR167" s="46"/>
      <c r="AS167" s="46"/>
      <c r="AT167" s="46"/>
      <c r="AU167" s="45"/>
      <c r="AV167" s="45"/>
      <c r="AW167" s="45">
        <v>0</v>
      </c>
      <c r="AX167" s="45">
        <v>0</v>
      </c>
      <c r="AY167" s="45">
        <f t="shared" si="10"/>
        <v>0</v>
      </c>
      <c r="AZ167" s="43"/>
      <c r="BA167" s="44" t="str">
        <f t="shared" si="8"/>
        <v/>
      </c>
      <c r="BB167" s="43" t="str">
        <f t="shared" si="9"/>
        <v/>
      </c>
      <c r="BC167" s="203">
        <v>0</v>
      </c>
      <c r="BD167" s="203">
        <f t="shared" si="11"/>
        <v>0</v>
      </c>
      <c r="BE167" s="43"/>
    </row>
    <row r="168" spans="1:57" ht="21" x14ac:dyDescent="0.25">
      <c r="A168" s="11"/>
      <c r="B168" s="11"/>
      <c r="C168" s="12"/>
      <c r="D168" s="50"/>
      <c r="E168" s="50"/>
      <c r="F168" s="50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  <c r="W168" s="46"/>
      <c r="X168" s="46"/>
      <c r="Y168" s="46"/>
      <c r="Z168" s="46"/>
      <c r="AA168" s="46"/>
      <c r="AB168" s="46"/>
      <c r="AC168" s="46"/>
      <c r="AD168" s="46"/>
      <c r="AE168" s="46"/>
      <c r="AF168" s="46"/>
      <c r="AG168" s="46"/>
      <c r="AH168" s="46"/>
      <c r="AI168" s="46"/>
      <c r="AJ168" s="46"/>
      <c r="AK168" s="46"/>
      <c r="AL168" s="46"/>
      <c r="AM168" s="46"/>
      <c r="AN168" s="46"/>
      <c r="AO168" s="46"/>
      <c r="AP168" s="46"/>
      <c r="AQ168" s="46"/>
      <c r="AR168" s="46"/>
      <c r="AS168" s="46"/>
      <c r="AT168" s="46"/>
      <c r="AU168" s="45"/>
      <c r="AV168" s="45"/>
      <c r="AW168" s="45">
        <v>0</v>
      </c>
      <c r="AX168" s="45">
        <v>0</v>
      </c>
      <c r="AY168" s="45">
        <f t="shared" si="10"/>
        <v>0</v>
      </c>
      <c r="AZ168" s="43"/>
      <c r="BA168" s="44" t="str">
        <f t="shared" si="8"/>
        <v/>
      </c>
      <c r="BB168" s="43" t="str">
        <f t="shared" si="9"/>
        <v/>
      </c>
      <c r="BC168" s="203">
        <v>0</v>
      </c>
      <c r="BD168" s="203">
        <f t="shared" si="11"/>
        <v>0</v>
      </c>
      <c r="BE168" s="43"/>
    </row>
    <row r="169" spans="1:57" ht="21" x14ac:dyDescent="0.25">
      <c r="A169" s="11"/>
      <c r="B169" s="11"/>
      <c r="C169" s="12"/>
      <c r="D169" s="50"/>
      <c r="E169" s="50"/>
      <c r="F169" s="50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  <c r="W169" s="46"/>
      <c r="X169" s="46"/>
      <c r="Y169" s="46"/>
      <c r="Z169" s="46"/>
      <c r="AA169" s="46"/>
      <c r="AB169" s="46"/>
      <c r="AC169" s="46"/>
      <c r="AD169" s="46"/>
      <c r="AE169" s="46"/>
      <c r="AF169" s="46"/>
      <c r="AG169" s="46"/>
      <c r="AH169" s="46"/>
      <c r="AI169" s="46"/>
      <c r="AJ169" s="46"/>
      <c r="AK169" s="46"/>
      <c r="AL169" s="46"/>
      <c r="AM169" s="46"/>
      <c r="AN169" s="46"/>
      <c r="AO169" s="46"/>
      <c r="AP169" s="46"/>
      <c r="AQ169" s="46"/>
      <c r="AR169" s="46"/>
      <c r="AS169" s="46"/>
      <c r="AT169" s="46"/>
      <c r="AU169" s="45"/>
      <c r="AV169" s="45"/>
      <c r="AW169" s="45">
        <v>0</v>
      </c>
      <c r="AX169" s="45">
        <v>0</v>
      </c>
      <c r="AY169" s="45">
        <f t="shared" si="10"/>
        <v>0</v>
      </c>
      <c r="AZ169" s="43"/>
      <c r="BA169" s="44" t="str">
        <f t="shared" si="8"/>
        <v/>
      </c>
      <c r="BB169" s="43" t="str">
        <f t="shared" si="9"/>
        <v/>
      </c>
      <c r="BC169" s="203">
        <v>0</v>
      </c>
      <c r="BD169" s="203">
        <f t="shared" si="11"/>
        <v>0</v>
      </c>
      <c r="BE169" s="43"/>
    </row>
    <row r="170" spans="1:57" ht="21" x14ac:dyDescent="0.25">
      <c r="A170" s="11"/>
      <c r="B170" s="11"/>
      <c r="C170" s="12"/>
      <c r="D170" s="50"/>
      <c r="E170" s="50"/>
      <c r="F170" s="50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  <c r="W170" s="46"/>
      <c r="X170" s="46"/>
      <c r="Y170" s="46"/>
      <c r="Z170" s="46"/>
      <c r="AA170" s="46"/>
      <c r="AB170" s="46"/>
      <c r="AC170" s="46"/>
      <c r="AD170" s="46"/>
      <c r="AE170" s="46"/>
      <c r="AF170" s="46"/>
      <c r="AG170" s="46"/>
      <c r="AH170" s="46"/>
      <c r="AI170" s="46"/>
      <c r="AJ170" s="46"/>
      <c r="AK170" s="46"/>
      <c r="AL170" s="46"/>
      <c r="AM170" s="46"/>
      <c r="AN170" s="46"/>
      <c r="AO170" s="46"/>
      <c r="AP170" s="46"/>
      <c r="AQ170" s="46"/>
      <c r="AR170" s="46"/>
      <c r="AS170" s="46"/>
      <c r="AT170" s="46"/>
      <c r="AU170" s="45"/>
      <c r="AV170" s="45"/>
      <c r="AW170" s="45">
        <v>0</v>
      </c>
      <c r="AX170" s="45">
        <v>0</v>
      </c>
      <c r="AY170" s="45">
        <f t="shared" si="10"/>
        <v>0</v>
      </c>
      <c r="AZ170" s="43"/>
      <c r="BA170" s="44" t="str">
        <f t="shared" si="8"/>
        <v/>
      </c>
      <c r="BB170" s="43" t="str">
        <f t="shared" si="9"/>
        <v/>
      </c>
      <c r="BC170" s="203">
        <v>0</v>
      </c>
      <c r="BD170" s="203">
        <f t="shared" si="11"/>
        <v>0</v>
      </c>
      <c r="BE170" s="43"/>
    </row>
    <row r="171" spans="1:57" ht="21" x14ac:dyDescent="0.25">
      <c r="A171" s="11"/>
      <c r="B171" s="11"/>
      <c r="C171" s="12"/>
      <c r="D171" s="50"/>
      <c r="E171" s="50"/>
      <c r="F171" s="50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  <c r="W171" s="46"/>
      <c r="X171" s="46"/>
      <c r="Y171" s="46"/>
      <c r="Z171" s="46"/>
      <c r="AA171" s="46"/>
      <c r="AB171" s="46"/>
      <c r="AC171" s="46"/>
      <c r="AD171" s="46"/>
      <c r="AE171" s="46"/>
      <c r="AF171" s="46"/>
      <c r="AG171" s="46"/>
      <c r="AH171" s="46"/>
      <c r="AI171" s="46"/>
      <c r="AJ171" s="46"/>
      <c r="AK171" s="46"/>
      <c r="AL171" s="46"/>
      <c r="AM171" s="46"/>
      <c r="AN171" s="46"/>
      <c r="AO171" s="46"/>
      <c r="AP171" s="46"/>
      <c r="AQ171" s="46"/>
      <c r="AR171" s="46"/>
      <c r="AS171" s="46"/>
      <c r="AT171" s="46"/>
      <c r="AU171" s="45"/>
      <c r="AV171" s="45"/>
      <c r="AW171" s="45">
        <v>0</v>
      </c>
      <c r="AX171" s="45">
        <v>0</v>
      </c>
      <c r="AY171" s="45">
        <f t="shared" si="10"/>
        <v>0</v>
      </c>
      <c r="AZ171" s="43"/>
      <c r="BA171" s="44" t="str">
        <f t="shared" si="8"/>
        <v/>
      </c>
      <c r="BB171" s="43" t="str">
        <f t="shared" si="9"/>
        <v/>
      </c>
      <c r="BC171" s="203">
        <v>0</v>
      </c>
      <c r="BD171" s="203">
        <f t="shared" si="11"/>
        <v>0</v>
      </c>
      <c r="BE171" s="43"/>
    </row>
    <row r="172" spans="1:57" ht="21" x14ac:dyDescent="0.25">
      <c r="A172" s="11"/>
      <c r="B172" s="11"/>
      <c r="C172" s="12"/>
      <c r="D172" s="50"/>
      <c r="E172" s="50"/>
      <c r="F172" s="50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  <c r="W172" s="46"/>
      <c r="X172" s="46"/>
      <c r="Y172" s="46"/>
      <c r="Z172" s="46"/>
      <c r="AA172" s="46"/>
      <c r="AB172" s="46"/>
      <c r="AC172" s="46"/>
      <c r="AD172" s="46"/>
      <c r="AE172" s="46"/>
      <c r="AF172" s="46"/>
      <c r="AG172" s="46"/>
      <c r="AH172" s="46"/>
      <c r="AI172" s="46"/>
      <c r="AJ172" s="46"/>
      <c r="AK172" s="46"/>
      <c r="AL172" s="46"/>
      <c r="AM172" s="46"/>
      <c r="AN172" s="46"/>
      <c r="AO172" s="46"/>
      <c r="AP172" s="46"/>
      <c r="AQ172" s="46"/>
      <c r="AR172" s="46"/>
      <c r="AS172" s="46"/>
      <c r="AT172" s="46"/>
      <c r="AU172" s="45"/>
      <c r="AV172" s="45"/>
      <c r="AW172" s="45">
        <v>0</v>
      </c>
      <c r="AX172" s="45">
        <v>0</v>
      </c>
      <c r="AY172" s="45">
        <f t="shared" si="10"/>
        <v>0</v>
      </c>
      <c r="AZ172" s="43"/>
      <c r="BA172" s="44" t="str">
        <f t="shared" si="8"/>
        <v/>
      </c>
      <c r="BB172" s="43" t="str">
        <f t="shared" si="9"/>
        <v/>
      </c>
      <c r="BC172" s="203">
        <v>0</v>
      </c>
      <c r="BD172" s="203">
        <f t="shared" si="11"/>
        <v>0</v>
      </c>
      <c r="BE172" s="43"/>
    </row>
    <row r="173" spans="1:57" ht="21" x14ac:dyDescent="0.25">
      <c r="A173" s="11"/>
      <c r="B173" s="11"/>
      <c r="C173" s="12"/>
      <c r="D173" s="50"/>
      <c r="E173" s="50"/>
      <c r="F173" s="50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  <c r="W173" s="46"/>
      <c r="X173" s="46"/>
      <c r="Y173" s="46"/>
      <c r="Z173" s="46"/>
      <c r="AA173" s="46"/>
      <c r="AB173" s="46"/>
      <c r="AC173" s="46"/>
      <c r="AD173" s="46"/>
      <c r="AE173" s="46"/>
      <c r="AF173" s="46"/>
      <c r="AG173" s="46"/>
      <c r="AH173" s="46"/>
      <c r="AI173" s="46"/>
      <c r="AJ173" s="46"/>
      <c r="AK173" s="46"/>
      <c r="AL173" s="46"/>
      <c r="AM173" s="46"/>
      <c r="AN173" s="46"/>
      <c r="AO173" s="46"/>
      <c r="AP173" s="46"/>
      <c r="AQ173" s="46"/>
      <c r="AR173" s="46"/>
      <c r="AS173" s="46"/>
      <c r="AT173" s="46"/>
      <c r="AU173" s="45"/>
      <c r="AV173" s="45"/>
      <c r="AW173" s="45">
        <v>0</v>
      </c>
      <c r="AX173" s="45">
        <v>0</v>
      </c>
      <c r="AY173" s="45">
        <f t="shared" si="10"/>
        <v>0</v>
      </c>
      <c r="AZ173" s="43"/>
      <c r="BA173" s="44" t="str">
        <f t="shared" si="8"/>
        <v/>
      </c>
      <c r="BB173" s="43" t="str">
        <f t="shared" si="9"/>
        <v/>
      </c>
      <c r="BC173" s="203">
        <v>0</v>
      </c>
      <c r="BD173" s="203">
        <f t="shared" si="11"/>
        <v>0</v>
      </c>
      <c r="BE173" s="43"/>
    </row>
    <row r="174" spans="1:57" ht="21" x14ac:dyDescent="0.25">
      <c r="A174" s="11"/>
      <c r="B174" s="11"/>
      <c r="C174" s="12"/>
      <c r="D174" s="50"/>
      <c r="E174" s="50"/>
      <c r="F174" s="50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  <c r="W174" s="46"/>
      <c r="X174" s="46"/>
      <c r="Y174" s="46"/>
      <c r="Z174" s="46"/>
      <c r="AA174" s="46"/>
      <c r="AB174" s="46"/>
      <c r="AC174" s="46"/>
      <c r="AD174" s="46"/>
      <c r="AE174" s="46"/>
      <c r="AF174" s="46"/>
      <c r="AG174" s="46"/>
      <c r="AH174" s="46"/>
      <c r="AI174" s="46"/>
      <c r="AJ174" s="46"/>
      <c r="AK174" s="46"/>
      <c r="AL174" s="46"/>
      <c r="AM174" s="46"/>
      <c r="AN174" s="46"/>
      <c r="AO174" s="46"/>
      <c r="AP174" s="46"/>
      <c r="AQ174" s="46"/>
      <c r="AR174" s="46"/>
      <c r="AS174" s="46"/>
      <c r="AT174" s="46"/>
      <c r="AU174" s="45"/>
      <c r="AV174" s="45"/>
      <c r="AW174" s="45">
        <v>0</v>
      </c>
      <c r="AX174" s="45">
        <v>0</v>
      </c>
      <c r="AY174" s="45">
        <f t="shared" si="10"/>
        <v>0</v>
      </c>
      <c r="AZ174" s="43"/>
      <c r="BA174" s="44" t="str">
        <f t="shared" si="8"/>
        <v/>
      </c>
      <c r="BB174" s="43" t="str">
        <f t="shared" si="9"/>
        <v/>
      </c>
      <c r="BC174" s="203">
        <v>0</v>
      </c>
      <c r="BD174" s="203">
        <f t="shared" si="11"/>
        <v>0</v>
      </c>
      <c r="BE174" s="43"/>
    </row>
    <row r="175" spans="1:57" ht="21" x14ac:dyDescent="0.25">
      <c r="A175" s="11"/>
      <c r="B175" s="11"/>
      <c r="C175" s="12"/>
      <c r="D175" s="50"/>
      <c r="E175" s="50"/>
      <c r="F175" s="50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  <c r="W175" s="46"/>
      <c r="X175" s="46"/>
      <c r="Y175" s="46"/>
      <c r="Z175" s="46"/>
      <c r="AA175" s="46"/>
      <c r="AB175" s="46"/>
      <c r="AC175" s="46"/>
      <c r="AD175" s="46"/>
      <c r="AE175" s="46"/>
      <c r="AF175" s="46"/>
      <c r="AG175" s="46"/>
      <c r="AH175" s="46"/>
      <c r="AI175" s="46"/>
      <c r="AJ175" s="46"/>
      <c r="AK175" s="46"/>
      <c r="AL175" s="46"/>
      <c r="AM175" s="46"/>
      <c r="AN175" s="46"/>
      <c r="AO175" s="46"/>
      <c r="AP175" s="46"/>
      <c r="AQ175" s="46"/>
      <c r="AR175" s="46"/>
      <c r="AS175" s="46"/>
      <c r="AT175" s="46"/>
      <c r="AU175" s="45"/>
      <c r="AV175" s="45"/>
      <c r="AW175" s="45">
        <v>0</v>
      </c>
      <c r="AX175" s="45">
        <v>0</v>
      </c>
      <c r="AY175" s="45">
        <f t="shared" si="10"/>
        <v>0</v>
      </c>
      <c r="AZ175" s="43"/>
      <c r="BA175" s="44" t="str">
        <f t="shared" si="8"/>
        <v/>
      </c>
      <c r="BB175" s="43" t="str">
        <f t="shared" si="9"/>
        <v/>
      </c>
      <c r="BC175" s="203">
        <v>0</v>
      </c>
      <c r="BD175" s="203">
        <f t="shared" si="11"/>
        <v>0</v>
      </c>
      <c r="BE175" s="43"/>
    </row>
    <row r="176" spans="1:57" ht="21" x14ac:dyDescent="0.25">
      <c r="A176" s="11"/>
      <c r="B176" s="11"/>
      <c r="C176" s="12"/>
      <c r="D176" s="50"/>
      <c r="E176" s="50"/>
      <c r="F176" s="50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  <c r="W176" s="46"/>
      <c r="X176" s="46"/>
      <c r="Y176" s="46"/>
      <c r="Z176" s="46"/>
      <c r="AA176" s="46"/>
      <c r="AB176" s="46"/>
      <c r="AC176" s="46"/>
      <c r="AD176" s="46"/>
      <c r="AE176" s="46"/>
      <c r="AF176" s="46"/>
      <c r="AG176" s="46"/>
      <c r="AH176" s="46"/>
      <c r="AI176" s="46"/>
      <c r="AJ176" s="46"/>
      <c r="AK176" s="46"/>
      <c r="AL176" s="46"/>
      <c r="AM176" s="46"/>
      <c r="AN176" s="46"/>
      <c r="AO176" s="46"/>
      <c r="AP176" s="46"/>
      <c r="AQ176" s="46"/>
      <c r="AR176" s="46"/>
      <c r="AS176" s="46"/>
      <c r="AT176" s="46"/>
      <c r="AU176" s="45"/>
      <c r="AV176" s="45"/>
      <c r="AW176" s="45">
        <v>0</v>
      </c>
      <c r="AX176" s="45">
        <v>0</v>
      </c>
      <c r="AY176" s="45">
        <f t="shared" si="10"/>
        <v>0</v>
      </c>
      <c r="AZ176" s="43"/>
      <c r="BA176" s="44" t="str">
        <f t="shared" si="8"/>
        <v/>
      </c>
      <c r="BB176" s="43" t="str">
        <f t="shared" si="9"/>
        <v/>
      </c>
      <c r="BC176" s="203">
        <v>0</v>
      </c>
      <c r="BD176" s="203">
        <f t="shared" si="11"/>
        <v>0</v>
      </c>
      <c r="BE176" s="43"/>
    </row>
    <row r="177" spans="1:57" ht="21" x14ac:dyDescent="0.25">
      <c r="A177" s="11"/>
      <c r="B177" s="11"/>
      <c r="C177" s="12"/>
      <c r="D177" s="50"/>
      <c r="E177" s="50"/>
      <c r="F177" s="50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  <c r="W177" s="46"/>
      <c r="X177" s="46"/>
      <c r="Y177" s="46"/>
      <c r="Z177" s="46"/>
      <c r="AA177" s="46"/>
      <c r="AB177" s="46"/>
      <c r="AC177" s="46"/>
      <c r="AD177" s="46"/>
      <c r="AE177" s="46"/>
      <c r="AF177" s="46"/>
      <c r="AG177" s="46"/>
      <c r="AH177" s="46"/>
      <c r="AI177" s="46"/>
      <c r="AJ177" s="46"/>
      <c r="AK177" s="46"/>
      <c r="AL177" s="46"/>
      <c r="AM177" s="46"/>
      <c r="AN177" s="46"/>
      <c r="AO177" s="46"/>
      <c r="AP177" s="46"/>
      <c r="AQ177" s="46"/>
      <c r="AR177" s="46"/>
      <c r="AS177" s="46"/>
      <c r="AT177" s="46"/>
      <c r="AU177" s="45"/>
      <c r="AV177" s="45"/>
      <c r="AW177" s="45">
        <v>0</v>
      </c>
      <c r="AX177" s="45">
        <v>0</v>
      </c>
      <c r="AY177" s="45">
        <f t="shared" si="10"/>
        <v>0</v>
      </c>
      <c r="AZ177" s="43"/>
      <c r="BA177" s="44" t="str">
        <f t="shared" si="8"/>
        <v/>
      </c>
      <c r="BB177" s="43" t="str">
        <f t="shared" si="9"/>
        <v/>
      </c>
      <c r="BC177" s="203">
        <v>0</v>
      </c>
      <c r="BD177" s="203">
        <f t="shared" si="11"/>
        <v>0</v>
      </c>
      <c r="BE177" s="43"/>
    </row>
    <row r="178" spans="1:57" ht="21" x14ac:dyDescent="0.25">
      <c r="A178" s="11"/>
      <c r="B178" s="11"/>
      <c r="C178" s="12"/>
      <c r="D178" s="50"/>
      <c r="E178" s="50"/>
      <c r="F178" s="50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  <c r="W178" s="46"/>
      <c r="X178" s="46"/>
      <c r="Y178" s="46"/>
      <c r="Z178" s="46"/>
      <c r="AA178" s="46"/>
      <c r="AB178" s="46"/>
      <c r="AC178" s="46"/>
      <c r="AD178" s="46"/>
      <c r="AE178" s="46"/>
      <c r="AF178" s="46"/>
      <c r="AG178" s="46"/>
      <c r="AH178" s="46"/>
      <c r="AI178" s="46"/>
      <c r="AJ178" s="46"/>
      <c r="AK178" s="46"/>
      <c r="AL178" s="46"/>
      <c r="AM178" s="46"/>
      <c r="AN178" s="46"/>
      <c r="AO178" s="46"/>
      <c r="AP178" s="46"/>
      <c r="AQ178" s="46"/>
      <c r="AR178" s="46"/>
      <c r="AS178" s="46"/>
      <c r="AT178" s="46"/>
      <c r="AU178" s="45"/>
      <c r="AV178" s="45"/>
      <c r="AW178" s="45">
        <v>0</v>
      </c>
      <c r="AX178" s="45">
        <v>0</v>
      </c>
      <c r="AY178" s="45">
        <f t="shared" si="10"/>
        <v>0</v>
      </c>
      <c r="AZ178" s="43"/>
      <c r="BA178" s="44" t="str">
        <f t="shared" si="8"/>
        <v/>
      </c>
      <c r="BB178" s="43" t="str">
        <f t="shared" si="9"/>
        <v/>
      </c>
      <c r="BC178" s="203">
        <v>0</v>
      </c>
      <c r="BD178" s="203">
        <f t="shared" si="11"/>
        <v>0</v>
      </c>
      <c r="BE178" s="43"/>
    </row>
    <row r="179" spans="1:57" ht="21" x14ac:dyDescent="0.25">
      <c r="A179" s="11"/>
      <c r="B179" s="11"/>
      <c r="C179" s="12"/>
      <c r="D179" s="50"/>
      <c r="E179" s="50"/>
      <c r="F179" s="50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  <c r="W179" s="46"/>
      <c r="X179" s="46"/>
      <c r="Y179" s="46"/>
      <c r="Z179" s="46"/>
      <c r="AA179" s="46"/>
      <c r="AB179" s="46"/>
      <c r="AC179" s="46"/>
      <c r="AD179" s="46"/>
      <c r="AE179" s="46"/>
      <c r="AF179" s="46"/>
      <c r="AG179" s="46"/>
      <c r="AH179" s="46"/>
      <c r="AI179" s="46"/>
      <c r="AJ179" s="46"/>
      <c r="AK179" s="46"/>
      <c r="AL179" s="46"/>
      <c r="AM179" s="46"/>
      <c r="AN179" s="46"/>
      <c r="AO179" s="46"/>
      <c r="AP179" s="46"/>
      <c r="AQ179" s="46"/>
      <c r="AR179" s="46"/>
      <c r="AS179" s="46"/>
      <c r="AT179" s="46"/>
      <c r="AU179" s="45"/>
      <c r="AV179" s="45"/>
      <c r="AW179" s="45">
        <v>0</v>
      </c>
      <c r="AX179" s="45">
        <v>0</v>
      </c>
      <c r="AY179" s="45">
        <f t="shared" si="10"/>
        <v>0</v>
      </c>
      <c r="AZ179" s="43"/>
      <c r="BA179" s="44" t="str">
        <f t="shared" si="8"/>
        <v/>
      </c>
      <c r="BB179" s="43" t="str">
        <f t="shared" si="9"/>
        <v/>
      </c>
      <c r="BC179" s="203">
        <v>0</v>
      </c>
      <c r="BD179" s="203">
        <f t="shared" si="11"/>
        <v>0</v>
      </c>
      <c r="BE179" s="43"/>
    </row>
    <row r="180" spans="1:57" ht="21" x14ac:dyDescent="0.25">
      <c r="A180" s="11"/>
      <c r="B180" s="11"/>
      <c r="C180" s="12"/>
      <c r="D180" s="50"/>
      <c r="E180" s="50"/>
      <c r="F180" s="50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  <c r="W180" s="46"/>
      <c r="X180" s="46"/>
      <c r="Y180" s="46"/>
      <c r="Z180" s="46"/>
      <c r="AA180" s="46"/>
      <c r="AB180" s="46"/>
      <c r="AC180" s="46"/>
      <c r="AD180" s="46"/>
      <c r="AE180" s="46"/>
      <c r="AF180" s="46"/>
      <c r="AG180" s="46"/>
      <c r="AH180" s="46"/>
      <c r="AI180" s="46"/>
      <c r="AJ180" s="46"/>
      <c r="AK180" s="46"/>
      <c r="AL180" s="46"/>
      <c r="AM180" s="46"/>
      <c r="AN180" s="46"/>
      <c r="AO180" s="46"/>
      <c r="AP180" s="46"/>
      <c r="AQ180" s="46"/>
      <c r="AR180" s="46"/>
      <c r="AS180" s="46"/>
      <c r="AT180" s="46"/>
      <c r="AU180" s="45"/>
      <c r="AV180" s="45"/>
      <c r="AW180" s="45">
        <v>0</v>
      </c>
      <c r="AX180" s="45">
        <v>0</v>
      </c>
      <c r="AY180" s="45">
        <f t="shared" si="10"/>
        <v>0</v>
      </c>
      <c r="AZ180" s="43"/>
      <c r="BA180" s="44" t="str">
        <f t="shared" si="8"/>
        <v/>
      </c>
      <c r="BB180" s="43" t="str">
        <f t="shared" si="9"/>
        <v/>
      </c>
      <c r="BC180" s="203">
        <v>0</v>
      </c>
      <c r="BD180" s="203">
        <f t="shared" si="11"/>
        <v>0</v>
      </c>
      <c r="BE180" s="43"/>
    </row>
    <row r="181" spans="1:57" ht="21" x14ac:dyDescent="0.25">
      <c r="A181" s="11"/>
      <c r="B181" s="11"/>
      <c r="C181" s="12"/>
      <c r="D181" s="50"/>
      <c r="E181" s="50"/>
      <c r="F181" s="50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  <c r="W181" s="46"/>
      <c r="X181" s="46"/>
      <c r="Y181" s="46"/>
      <c r="Z181" s="46"/>
      <c r="AA181" s="46"/>
      <c r="AB181" s="46"/>
      <c r="AC181" s="46"/>
      <c r="AD181" s="46"/>
      <c r="AE181" s="46"/>
      <c r="AF181" s="46"/>
      <c r="AG181" s="46"/>
      <c r="AH181" s="46"/>
      <c r="AI181" s="46"/>
      <c r="AJ181" s="46"/>
      <c r="AK181" s="46"/>
      <c r="AL181" s="46"/>
      <c r="AM181" s="46"/>
      <c r="AN181" s="46"/>
      <c r="AO181" s="46"/>
      <c r="AP181" s="46"/>
      <c r="AQ181" s="46"/>
      <c r="AR181" s="46"/>
      <c r="AS181" s="46"/>
      <c r="AT181" s="46"/>
      <c r="AU181" s="45"/>
      <c r="AV181" s="45"/>
      <c r="AW181" s="45">
        <v>0</v>
      </c>
      <c r="AX181" s="45">
        <v>0</v>
      </c>
      <c r="AY181" s="45">
        <f t="shared" si="10"/>
        <v>0</v>
      </c>
      <c r="AZ181" s="43"/>
      <c r="BA181" s="44" t="str">
        <f t="shared" si="8"/>
        <v/>
      </c>
      <c r="BB181" s="43" t="str">
        <f t="shared" si="9"/>
        <v/>
      </c>
      <c r="BC181" s="203">
        <v>0</v>
      </c>
      <c r="BD181" s="203">
        <f t="shared" si="11"/>
        <v>0</v>
      </c>
      <c r="BE181" s="43"/>
    </row>
    <row r="182" spans="1:57" ht="21" x14ac:dyDescent="0.25">
      <c r="A182" s="11"/>
      <c r="B182" s="11"/>
      <c r="C182" s="12"/>
      <c r="D182" s="50"/>
      <c r="E182" s="50"/>
      <c r="F182" s="50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  <c r="W182" s="46"/>
      <c r="X182" s="46"/>
      <c r="Y182" s="46"/>
      <c r="Z182" s="46"/>
      <c r="AA182" s="46"/>
      <c r="AB182" s="46"/>
      <c r="AC182" s="46"/>
      <c r="AD182" s="46"/>
      <c r="AE182" s="46"/>
      <c r="AF182" s="46"/>
      <c r="AG182" s="46"/>
      <c r="AH182" s="46"/>
      <c r="AI182" s="46"/>
      <c r="AJ182" s="46"/>
      <c r="AK182" s="46"/>
      <c r="AL182" s="46"/>
      <c r="AM182" s="46"/>
      <c r="AN182" s="46"/>
      <c r="AO182" s="46"/>
      <c r="AP182" s="46"/>
      <c r="AQ182" s="46"/>
      <c r="AR182" s="46"/>
      <c r="AS182" s="46"/>
      <c r="AT182" s="46"/>
      <c r="AU182" s="45"/>
      <c r="AV182" s="45"/>
      <c r="AW182" s="45">
        <v>0</v>
      </c>
      <c r="AX182" s="45">
        <v>0</v>
      </c>
      <c r="AY182" s="45">
        <f t="shared" si="10"/>
        <v>0</v>
      </c>
      <c r="AZ182" s="43"/>
      <c r="BA182" s="44" t="str">
        <f t="shared" si="8"/>
        <v/>
      </c>
      <c r="BB182" s="43" t="str">
        <f t="shared" si="9"/>
        <v/>
      </c>
      <c r="BC182" s="203">
        <v>0</v>
      </c>
      <c r="BD182" s="203">
        <f t="shared" si="11"/>
        <v>0</v>
      </c>
      <c r="BE182" s="43"/>
    </row>
    <row r="183" spans="1:57" ht="21" x14ac:dyDescent="0.25">
      <c r="A183" s="11"/>
      <c r="B183" s="11"/>
      <c r="C183" s="12"/>
      <c r="D183" s="50"/>
      <c r="E183" s="50"/>
      <c r="F183" s="50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  <c r="W183" s="46"/>
      <c r="X183" s="46"/>
      <c r="Y183" s="46"/>
      <c r="Z183" s="46"/>
      <c r="AA183" s="46"/>
      <c r="AB183" s="46"/>
      <c r="AC183" s="46"/>
      <c r="AD183" s="46"/>
      <c r="AE183" s="46"/>
      <c r="AF183" s="46"/>
      <c r="AG183" s="46"/>
      <c r="AH183" s="46"/>
      <c r="AI183" s="46"/>
      <c r="AJ183" s="46"/>
      <c r="AK183" s="46"/>
      <c r="AL183" s="46"/>
      <c r="AM183" s="46"/>
      <c r="AN183" s="46"/>
      <c r="AO183" s="46"/>
      <c r="AP183" s="46"/>
      <c r="AQ183" s="46"/>
      <c r="AR183" s="46"/>
      <c r="AS183" s="46"/>
      <c r="AT183" s="46"/>
      <c r="AU183" s="45"/>
      <c r="AV183" s="45"/>
      <c r="AW183" s="45">
        <v>0</v>
      </c>
      <c r="AX183" s="45">
        <v>0</v>
      </c>
      <c r="AY183" s="45">
        <f t="shared" si="10"/>
        <v>0</v>
      </c>
      <c r="AZ183" s="43"/>
      <c r="BA183" s="44" t="str">
        <f t="shared" si="8"/>
        <v/>
      </c>
      <c r="BB183" s="43" t="str">
        <f t="shared" si="9"/>
        <v/>
      </c>
      <c r="BC183" s="203">
        <v>0</v>
      </c>
      <c r="BD183" s="203">
        <f t="shared" si="11"/>
        <v>0</v>
      </c>
      <c r="BE183" s="43"/>
    </row>
    <row r="184" spans="1:57" ht="21" x14ac:dyDescent="0.25">
      <c r="A184" s="11"/>
      <c r="B184" s="11"/>
      <c r="C184" s="12"/>
      <c r="D184" s="50"/>
      <c r="E184" s="50"/>
      <c r="F184" s="50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  <c r="AK184" s="46"/>
      <c r="AL184" s="46"/>
      <c r="AM184" s="46"/>
      <c r="AN184" s="46"/>
      <c r="AO184" s="46"/>
      <c r="AP184" s="46"/>
      <c r="AQ184" s="46"/>
      <c r="AR184" s="46"/>
      <c r="AS184" s="46"/>
      <c r="AT184" s="46"/>
      <c r="AU184" s="45"/>
      <c r="AV184" s="45"/>
      <c r="AW184" s="45">
        <v>0</v>
      </c>
      <c r="AX184" s="45">
        <v>0</v>
      </c>
      <c r="AY184" s="45">
        <f t="shared" si="10"/>
        <v>0</v>
      </c>
      <c r="AZ184" s="43"/>
      <c r="BA184" s="44" t="str">
        <f t="shared" si="8"/>
        <v/>
      </c>
      <c r="BB184" s="43" t="str">
        <f t="shared" si="9"/>
        <v/>
      </c>
      <c r="BC184" s="203">
        <v>0</v>
      </c>
      <c r="BD184" s="203">
        <f t="shared" si="11"/>
        <v>0</v>
      </c>
      <c r="BE184" s="43"/>
    </row>
    <row r="185" spans="1:57" ht="21" x14ac:dyDescent="0.25">
      <c r="A185" s="11"/>
      <c r="B185" s="11"/>
      <c r="C185" s="12"/>
      <c r="D185" s="50"/>
      <c r="E185" s="50"/>
      <c r="F185" s="50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  <c r="W185" s="46"/>
      <c r="X185" s="46"/>
      <c r="Y185" s="46"/>
      <c r="Z185" s="46"/>
      <c r="AA185" s="46"/>
      <c r="AB185" s="46"/>
      <c r="AC185" s="46"/>
      <c r="AD185" s="46"/>
      <c r="AE185" s="46"/>
      <c r="AF185" s="46"/>
      <c r="AG185" s="46"/>
      <c r="AH185" s="46"/>
      <c r="AI185" s="46"/>
      <c r="AJ185" s="46"/>
      <c r="AK185" s="46"/>
      <c r="AL185" s="46"/>
      <c r="AM185" s="46"/>
      <c r="AN185" s="46"/>
      <c r="AO185" s="46"/>
      <c r="AP185" s="46"/>
      <c r="AQ185" s="46"/>
      <c r="AR185" s="46"/>
      <c r="AS185" s="46"/>
      <c r="AT185" s="46"/>
      <c r="AU185" s="45"/>
      <c r="AV185" s="45"/>
      <c r="AW185" s="45">
        <v>0</v>
      </c>
      <c r="AX185" s="45">
        <v>0</v>
      </c>
      <c r="AY185" s="45">
        <f t="shared" si="10"/>
        <v>0</v>
      </c>
      <c r="AZ185" s="43"/>
      <c r="BA185" s="44" t="str">
        <f t="shared" si="8"/>
        <v/>
      </c>
      <c r="BB185" s="43" t="str">
        <f t="shared" si="9"/>
        <v/>
      </c>
      <c r="BC185" s="203">
        <v>0</v>
      </c>
      <c r="BD185" s="203">
        <f t="shared" si="11"/>
        <v>0</v>
      </c>
      <c r="BE185" s="43"/>
    </row>
    <row r="186" spans="1:57" ht="21" x14ac:dyDescent="0.25">
      <c r="A186" s="11"/>
      <c r="B186" s="11"/>
      <c r="C186" s="12"/>
      <c r="D186" s="50"/>
      <c r="E186" s="50"/>
      <c r="F186" s="50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  <c r="W186" s="46"/>
      <c r="X186" s="46"/>
      <c r="Y186" s="46"/>
      <c r="Z186" s="46"/>
      <c r="AA186" s="46"/>
      <c r="AB186" s="46"/>
      <c r="AC186" s="46"/>
      <c r="AD186" s="46"/>
      <c r="AE186" s="46"/>
      <c r="AF186" s="46"/>
      <c r="AG186" s="46"/>
      <c r="AH186" s="46"/>
      <c r="AI186" s="46"/>
      <c r="AJ186" s="46"/>
      <c r="AK186" s="46"/>
      <c r="AL186" s="46"/>
      <c r="AM186" s="46"/>
      <c r="AN186" s="46"/>
      <c r="AO186" s="46"/>
      <c r="AP186" s="46"/>
      <c r="AQ186" s="46"/>
      <c r="AR186" s="46"/>
      <c r="AS186" s="46"/>
      <c r="AT186" s="46"/>
      <c r="AU186" s="45"/>
      <c r="AV186" s="45"/>
      <c r="AW186" s="45">
        <v>0</v>
      </c>
      <c r="AX186" s="45">
        <v>0</v>
      </c>
      <c r="AY186" s="45">
        <f t="shared" si="10"/>
        <v>0</v>
      </c>
      <c r="AZ186" s="43"/>
      <c r="BA186" s="44" t="str">
        <f t="shared" si="8"/>
        <v/>
      </c>
      <c r="BB186" s="43" t="str">
        <f t="shared" si="9"/>
        <v/>
      </c>
      <c r="BC186" s="203">
        <v>0</v>
      </c>
      <c r="BD186" s="203">
        <f t="shared" si="11"/>
        <v>0</v>
      </c>
      <c r="BE186" s="43"/>
    </row>
    <row r="187" spans="1:57" ht="21" x14ac:dyDescent="0.25">
      <c r="A187" s="11"/>
      <c r="B187" s="11"/>
      <c r="C187" s="12"/>
      <c r="D187" s="50"/>
      <c r="E187" s="50"/>
      <c r="F187" s="50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  <c r="W187" s="46"/>
      <c r="X187" s="46"/>
      <c r="Y187" s="46"/>
      <c r="Z187" s="46"/>
      <c r="AA187" s="46"/>
      <c r="AB187" s="46"/>
      <c r="AC187" s="46"/>
      <c r="AD187" s="46"/>
      <c r="AE187" s="46"/>
      <c r="AF187" s="46"/>
      <c r="AG187" s="46"/>
      <c r="AH187" s="46"/>
      <c r="AI187" s="46"/>
      <c r="AJ187" s="46"/>
      <c r="AK187" s="46"/>
      <c r="AL187" s="46"/>
      <c r="AM187" s="46"/>
      <c r="AN187" s="46"/>
      <c r="AO187" s="46"/>
      <c r="AP187" s="46"/>
      <c r="AQ187" s="46"/>
      <c r="AR187" s="46"/>
      <c r="AS187" s="46"/>
      <c r="AT187" s="46"/>
      <c r="AU187" s="45"/>
      <c r="AV187" s="45"/>
      <c r="AW187" s="45">
        <v>0</v>
      </c>
      <c r="AX187" s="45">
        <v>0</v>
      </c>
      <c r="AY187" s="45">
        <f t="shared" si="10"/>
        <v>0</v>
      </c>
      <c r="AZ187" s="43"/>
      <c r="BA187" s="44" t="str">
        <f t="shared" si="8"/>
        <v/>
      </c>
      <c r="BB187" s="43" t="str">
        <f t="shared" si="9"/>
        <v/>
      </c>
      <c r="BC187" s="203">
        <v>0</v>
      </c>
      <c r="BD187" s="203">
        <f t="shared" si="11"/>
        <v>0</v>
      </c>
      <c r="BE187" s="43"/>
    </row>
    <row r="188" spans="1:57" ht="21" x14ac:dyDescent="0.25">
      <c r="A188" s="11"/>
      <c r="B188" s="11"/>
      <c r="C188" s="12"/>
      <c r="D188" s="50"/>
      <c r="E188" s="50"/>
      <c r="F188" s="50"/>
      <c r="G188" s="46"/>
      <c r="H188" s="46"/>
      <c r="I188" s="46"/>
      <c r="J188" s="46"/>
      <c r="K188" s="46"/>
      <c r="L188" s="46"/>
      <c r="M188" s="46"/>
      <c r="N188" s="46"/>
      <c r="O188" s="46"/>
      <c r="P188" s="46"/>
      <c r="Q188" s="46"/>
      <c r="R188" s="46"/>
      <c r="S188" s="46"/>
      <c r="T188" s="46"/>
      <c r="U188" s="46"/>
      <c r="V188" s="46"/>
      <c r="W188" s="46"/>
      <c r="X188" s="46"/>
      <c r="Y188" s="46"/>
      <c r="Z188" s="46"/>
      <c r="AA188" s="46"/>
      <c r="AB188" s="46"/>
      <c r="AC188" s="46"/>
      <c r="AD188" s="46"/>
      <c r="AE188" s="46"/>
      <c r="AF188" s="46"/>
      <c r="AG188" s="46"/>
      <c r="AH188" s="46"/>
      <c r="AI188" s="46"/>
      <c r="AJ188" s="46"/>
      <c r="AK188" s="46"/>
      <c r="AL188" s="46"/>
      <c r="AM188" s="46"/>
      <c r="AN188" s="46"/>
      <c r="AO188" s="46"/>
      <c r="AP188" s="46"/>
      <c r="AQ188" s="46"/>
      <c r="AR188" s="46"/>
      <c r="AS188" s="46"/>
      <c r="AT188" s="46"/>
      <c r="AU188" s="45"/>
      <c r="AV188" s="45"/>
      <c r="AW188" s="45">
        <v>0</v>
      </c>
      <c r="AX188" s="45">
        <v>0</v>
      </c>
      <c r="AY188" s="45">
        <f t="shared" si="10"/>
        <v>0</v>
      </c>
      <c r="AZ188" s="43"/>
      <c r="BA188" s="44" t="str">
        <f t="shared" si="8"/>
        <v/>
      </c>
      <c r="BB188" s="43" t="str">
        <f t="shared" si="9"/>
        <v/>
      </c>
      <c r="BC188" s="203">
        <v>0</v>
      </c>
      <c r="BD188" s="203">
        <f t="shared" si="11"/>
        <v>0</v>
      </c>
      <c r="BE188" s="43"/>
    </row>
    <row r="189" spans="1:57" ht="21" x14ac:dyDescent="0.25">
      <c r="A189" s="11"/>
      <c r="B189" s="11"/>
      <c r="C189" s="12"/>
      <c r="D189" s="50"/>
      <c r="E189" s="50"/>
      <c r="F189" s="50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  <c r="W189" s="46"/>
      <c r="X189" s="46"/>
      <c r="Y189" s="46"/>
      <c r="Z189" s="46"/>
      <c r="AA189" s="46"/>
      <c r="AB189" s="46"/>
      <c r="AC189" s="46"/>
      <c r="AD189" s="46"/>
      <c r="AE189" s="46"/>
      <c r="AF189" s="46"/>
      <c r="AG189" s="46"/>
      <c r="AH189" s="46"/>
      <c r="AI189" s="46"/>
      <c r="AJ189" s="46"/>
      <c r="AK189" s="46"/>
      <c r="AL189" s="46"/>
      <c r="AM189" s="46"/>
      <c r="AN189" s="46"/>
      <c r="AO189" s="46"/>
      <c r="AP189" s="46"/>
      <c r="AQ189" s="46"/>
      <c r="AR189" s="46"/>
      <c r="AS189" s="46"/>
      <c r="AT189" s="46"/>
      <c r="AU189" s="45"/>
      <c r="AV189" s="45"/>
      <c r="AW189" s="45">
        <v>0</v>
      </c>
      <c r="AX189" s="45">
        <v>0</v>
      </c>
      <c r="AY189" s="45">
        <f t="shared" si="10"/>
        <v>0</v>
      </c>
      <c r="AZ189" s="43"/>
      <c r="BA189" s="44" t="str">
        <f t="shared" si="8"/>
        <v/>
      </c>
      <c r="BB189" s="43" t="str">
        <f t="shared" si="9"/>
        <v/>
      </c>
      <c r="BC189" s="203">
        <v>0</v>
      </c>
      <c r="BD189" s="203">
        <f t="shared" si="11"/>
        <v>0</v>
      </c>
      <c r="BE189" s="43"/>
    </row>
    <row r="190" spans="1:57" ht="21" x14ac:dyDescent="0.25">
      <c r="A190" s="11"/>
      <c r="B190" s="11"/>
      <c r="C190" s="12"/>
      <c r="D190" s="50"/>
      <c r="E190" s="50"/>
      <c r="F190" s="50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  <c r="W190" s="46"/>
      <c r="X190" s="46"/>
      <c r="Y190" s="46"/>
      <c r="Z190" s="46"/>
      <c r="AA190" s="46"/>
      <c r="AB190" s="46"/>
      <c r="AC190" s="46"/>
      <c r="AD190" s="46"/>
      <c r="AE190" s="46"/>
      <c r="AF190" s="46"/>
      <c r="AG190" s="46"/>
      <c r="AH190" s="46"/>
      <c r="AI190" s="46"/>
      <c r="AJ190" s="46"/>
      <c r="AK190" s="46"/>
      <c r="AL190" s="46"/>
      <c r="AM190" s="46"/>
      <c r="AN190" s="46"/>
      <c r="AO190" s="46"/>
      <c r="AP190" s="46"/>
      <c r="AQ190" s="46"/>
      <c r="AR190" s="46"/>
      <c r="AS190" s="46"/>
      <c r="AT190" s="46"/>
      <c r="AU190" s="45"/>
      <c r="AV190" s="45"/>
      <c r="AW190" s="45">
        <v>0</v>
      </c>
      <c r="AX190" s="45">
        <v>0</v>
      </c>
      <c r="AY190" s="45">
        <f t="shared" si="10"/>
        <v>0</v>
      </c>
      <c r="AZ190" s="43"/>
      <c r="BA190" s="44" t="str">
        <f t="shared" si="8"/>
        <v/>
      </c>
      <c r="BB190" s="43" t="str">
        <f t="shared" si="9"/>
        <v/>
      </c>
      <c r="BC190" s="203">
        <v>0</v>
      </c>
      <c r="BD190" s="203">
        <f t="shared" si="11"/>
        <v>0</v>
      </c>
      <c r="BE190" s="43"/>
    </row>
    <row r="191" spans="1:57" ht="21" x14ac:dyDescent="0.25">
      <c r="A191" s="11"/>
      <c r="B191" s="11"/>
      <c r="C191" s="12"/>
      <c r="D191" s="50"/>
      <c r="E191" s="50"/>
      <c r="F191" s="50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  <c r="W191" s="46"/>
      <c r="X191" s="46"/>
      <c r="Y191" s="46"/>
      <c r="Z191" s="46"/>
      <c r="AA191" s="46"/>
      <c r="AB191" s="46"/>
      <c r="AC191" s="46"/>
      <c r="AD191" s="46"/>
      <c r="AE191" s="46"/>
      <c r="AF191" s="46"/>
      <c r="AG191" s="46"/>
      <c r="AH191" s="46"/>
      <c r="AI191" s="46"/>
      <c r="AJ191" s="46"/>
      <c r="AK191" s="46"/>
      <c r="AL191" s="46"/>
      <c r="AM191" s="46"/>
      <c r="AN191" s="46"/>
      <c r="AO191" s="46"/>
      <c r="AP191" s="46"/>
      <c r="AQ191" s="46"/>
      <c r="AR191" s="46"/>
      <c r="AS191" s="46"/>
      <c r="AT191" s="46"/>
      <c r="AU191" s="45"/>
      <c r="AV191" s="45"/>
      <c r="AW191" s="45">
        <v>0</v>
      </c>
      <c r="AX191" s="45">
        <v>0</v>
      </c>
      <c r="AY191" s="45">
        <f t="shared" si="10"/>
        <v>0</v>
      </c>
      <c r="AZ191" s="43"/>
      <c r="BA191" s="44" t="str">
        <f t="shared" si="8"/>
        <v/>
      </c>
      <c r="BB191" s="43" t="str">
        <f t="shared" si="9"/>
        <v/>
      </c>
      <c r="BC191" s="203">
        <v>0</v>
      </c>
      <c r="BD191" s="203">
        <f t="shared" si="11"/>
        <v>0</v>
      </c>
      <c r="BE191" s="43"/>
    </row>
    <row r="192" spans="1:57" ht="21" x14ac:dyDescent="0.25">
      <c r="A192" s="11"/>
      <c r="B192" s="11"/>
      <c r="C192" s="12"/>
      <c r="D192" s="50"/>
      <c r="E192" s="50"/>
      <c r="F192" s="50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  <c r="W192" s="46"/>
      <c r="X192" s="46"/>
      <c r="Y192" s="46"/>
      <c r="Z192" s="46"/>
      <c r="AA192" s="46"/>
      <c r="AB192" s="46"/>
      <c r="AC192" s="46"/>
      <c r="AD192" s="46"/>
      <c r="AE192" s="46"/>
      <c r="AF192" s="46"/>
      <c r="AG192" s="46"/>
      <c r="AH192" s="46"/>
      <c r="AI192" s="46"/>
      <c r="AJ192" s="46"/>
      <c r="AK192" s="46"/>
      <c r="AL192" s="46"/>
      <c r="AM192" s="46"/>
      <c r="AN192" s="46"/>
      <c r="AO192" s="46"/>
      <c r="AP192" s="46"/>
      <c r="AQ192" s="46"/>
      <c r="AR192" s="46"/>
      <c r="AS192" s="46"/>
      <c r="AT192" s="46"/>
      <c r="AU192" s="45"/>
      <c r="AV192" s="45"/>
      <c r="AW192" s="45">
        <v>0</v>
      </c>
      <c r="AX192" s="45">
        <v>0</v>
      </c>
      <c r="AY192" s="45">
        <f t="shared" si="10"/>
        <v>0</v>
      </c>
      <c r="AZ192" s="43"/>
      <c r="BA192" s="44" t="str">
        <f t="shared" si="8"/>
        <v/>
      </c>
      <c r="BB192" s="43" t="str">
        <f t="shared" si="9"/>
        <v/>
      </c>
      <c r="BC192" s="203">
        <v>0</v>
      </c>
      <c r="BD192" s="203">
        <f t="shared" si="11"/>
        <v>0</v>
      </c>
      <c r="BE192" s="43"/>
    </row>
    <row r="193" spans="1:57" ht="21" x14ac:dyDescent="0.25">
      <c r="A193" s="11"/>
      <c r="B193" s="11"/>
      <c r="C193" s="12"/>
      <c r="D193" s="50"/>
      <c r="E193" s="50"/>
      <c r="F193" s="50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  <c r="W193" s="46"/>
      <c r="X193" s="46"/>
      <c r="Y193" s="46"/>
      <c r="Z193" s="46"/>
      <c r="AA193" s="46"/>
      <c r="AB193" s="46"/>
      <c r="AC193" s="46"/>
      <c r="AD193" s="46"/>
      <c r="AE193" s="46"/>
      <c r="AF193" s="46"/>
      <c r="AG193" s="46"/>
      <c r="AH193" s="46"/>
      <c r="AI193" s="46"/>
      <c r="AJ193" s="46"/>
      <c r="AK193" s="46"/>
      <c r="AL193" s="46"/>
      <c r="AM193" s="46"/>
      <c r="AN193" s="46"/>
      <c r="AO193" s="46"/>
      <c r="AP193" s="46"/>
      <c r="AQ193" s="46"/>
      <c r="AR193" s="46"/>
      <c r="AS193" s="46"/>
      <c r="AT193" s="46"/>
      <c r="AU193" s="45"/>
      <c r="AV193" s="45"/>
      <c r="AW193" s="45">
        <v>0</v>
      </c>
      <c r="AX193" s="45">
        <v>0</v>
      </c>
      <c r="AY193" s="45">
        <f t="shared" si="10"/>
        <v>0</v>
      </c>
      <c r="AZ193" s="43"/>
      <c r="BA193" s="44" t="str">
        <f t="shared" si="8"/>
        <v/>
      </c>
      <c r="BB193" s="43" t="str">
        <f t="shared" si="9"/>
        <v/>
      </c>
      <c r="BC193" s="203">
        <v>0</v>
      </c>
      <c r="BD193" s="203">
        <f t="shared" si="11"/>
        <v>0</v>
      </c>
      <c r="BE193" s="43"/>
    </row>
    <row r="194" spans="1:57" ht="21" x14ac:dyDescent="0.25">
      <c r="A194" s="11"/>
      <c r="B194" s="11"/>
      <c r="C194" s="12"/>
      <c r="D194" s="50"/>
      <c r="E194" s="50"/>
      <c r="F194" s="50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  <c r="W194" s="46"/>
      <c r="X194" s="46"/>
      <c r="Y194" s="46"/>
      <c r="Z194" s="46"/>
      <c r="AA194" s="46"/>
      <c r="AB194" s="46"/>
      <c r="AC194" s="46"/>
      <c r="AD194" s="46"/>
      <c r="AE194" s="46"/>
      <c r="AF194" s="46"/>
      <c r="AG194" s="46"/>
      <c r="AH194" s="46"/>
      <c r="AI194" s="46"/>
      <c r="AJ194" s="46"/>
      <c r="AK194" s="46"/>
      <c r="AL194" s="46"/>
      <c r="AM194" s="46"/>
      <c r="AN194" s="46"/>
      <c r="AO194" s="46"/>
      <c r="AP194" s="46"/>
      <c r="AQ194" s="46"/>
      <c r="AR194" s="46"/>
      <c r="AS194" s="46"/>
      <c r="AT194" s="46"/>
      <c r="AU194" s="45"/>
      <c r="AV194" s="45"/>
      <c r="AW194" s="45">
        <v>0</v>
      </c>
      <c r="AX194" s="45">
        <v>0</v>
      </c>
      <c r="AY194" s="45">
        <f t="shared" si="10"/>
        <v>0</v>
      </c>
      <c r="AZ194" s="43"/>
      <c r="BA194" s="44" t="str">
        <f t="shared" si="8"/>
        <v/>
      </c>
      <c r="BB194" s="43" t="str">
        <f t="shared" si="9"/>
        <v/>
      </c>
      <c r="BC194" s="203">
        <v>0</v>
      </c>
      <c r="BD194" s="203">
        <f t="shared" si="11"/>
        <v>0</v>
      </c>
      <c r="BE194" s="43"/>
    </row>
    <row r="195" spans="1:57" ht="21" x14ac:dyDescent="0.25">
      <c r="A195" s="11"/>
      <c r="B195" s="11"/>
      <c r="C195" s="12"/>
      <c r="D195" s="50"/>
      <c r="E195" s="50"/>
      <c r="F195" s="50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  <c r="W195" s="46"/>
      <c r="X195" s="46"/>
      <c r="Y195" s="46"/>
      <c r="Z195" s="46"/>
      <c r="AA195" s="46"/>
      <c r="AB195" s="46"/>
      <c r="AC195" s="46"/>
      <c r="AD195" s="46"/>
      <c r="AE195" s="46"/>
      <c r="AF195" s="46"/>
      <c r="AG195" s="46"/>
      <c r="AH195" s="46"/>
      <c r="AI195" s="46"/>
      <c r="AJ195" s="46"/>
      <c r="AK195" s="46"/>
      <c r="AL195" s="46"/>
      <c r="AM195" s="46"/>
      <c r="AN195" s="46"/>
      <c r="AO195" s="46"/>
      <c r="AP195" s="46"/>
      <c r="AQ195" s="46"/>
      <c r="AR195" s="46"/>
      <c r="AS195" s="46"/>
      <c r="AT195" s="46"/>
      <c r="AU195" s="45"/>
      <c r="AV195" s="45"/>
      <c r="AW195" s="45">
        <v>0</v>
      </c>
      <c r="AX195" s="45">
        <v>0</v>
      </c>
      <c r="AY195" s="45">
        <f t="shared" si="10"/>
        <v>0</v>
      </c>
      <c r="AZ195" s="43"/>
      <c r="BA195" s="44" t="str">
        <f t="shared" si="8"/>
        <v/>
      </c>
      <c r="BB195" s="43" t="str">
        <f t="shared" si="9"/>
        <v/>
      </c>
      <c r="BC195" s="203">
        <v>0</v>
      </c>
      <c r="BD195" s="203">
        <f t="shared" si="11"/>
        <v>0</v>
      </c>
      <c r="BE195" s="43"/>
    </row>
    <row r="196" spans="1:57" ht="21" x14ac:dyDescent="0.25">
      <c r="A196" s="11"/>
      <c r="B196" s="11"/>
      <c r="C196" s="12"/>
      <c r="D196" s="50"/>
      <c r="E196" s="50"/>
      <c r="F196" s="50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  <c r="W196" s="46"/>
      <c r="X196" s="46"/>
      <c r="Y196" s="46"/>
      <c r="Z196" s="46"/>
      <c r="AA196" s="46"/>
      <c r="AB196" s="46"/>
      <c r="AC196" s="46"/>
      <c r="AD196" s="46"/>
      <c r="AE196" s="46"/>
      <c r="AF196" s="46"/>
      <c r="AG196" s="46"/>
      <c r="AH196" s="46"/>
      <c r="AI196" s="46"/>
      <c r="AJ196" s="46"/>
      <c r="AK196" s="46"/>
      <c r="AL196" s="46"/>
      <c r="AM196" s="46"/>
      <c r="AN196" s="46"/>
      <c r="AO196" s="46"/>
      <c r="AP196" s="46"/>
      <c r="AQ196" s="46"/>
      <c r="AR196" s="46"/>
      <c r="AS196" s="46"/>
      <c r="AT196" s="46"/>
      <c r="AU196" s="45"/>
      <c r="AV196" s="45"/>
      <c r="AW196" s="45">
        <v>0</v>
      </c>
      <c r="AX196" s="45">
        <v>0</v>
      </c>
      <c r="AY196" s="45">
        <f t="shared" si="10"/>
        <v>0</v>
      </c>
      <c r="AZ196" s="43"/>
      <c r="BA196" s="44" t="str">
        <f t="shared" si="8"/>
        <v/>
      </c>
      <c r="BB196" s="43" t="str">
        <f t="shared" si="9"/>
        <v/>
      </c>
      <c r="BC196" s="203">
        <v>0</v>
      </c>
      <c r="BD196" s="203">
        <f t="shared" si="11"/>
        <v>0</v>
      </c>
      <c r="BE196" s="43"/>
    </row>
    <row r="197" spans="1:57" ht="21" x14ac:dyDescent="0.25">
      <c r="A197" s="11"/>
      <c r="B197" s="11"/>
      <c r="C197" s="12"/>
      <c r="D197" s="50"/>
      <c r="E197" s="50"/>
      <c r="F197" s="50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  <c r="W197" s="46"/>
      <c r="X197" s="46"/>
      <c r="Y197" s="46"/>
      <c r="Z197" s="46"/>
      <c r="AA197" s="46"/>
      <c r="AB197" s="46"/>
      <c r="AC197" s="46"/>
      <c r="AD197" s="46"/>
      <c r="AE197" s="46"/>
      <c r="AF197" s="46"/>
      <c r="AG197" s="46"/>
      <c r="AH197" s="46"/>
      <c r="AI197" s="46"/>
      <c r="AJ197" s="46"/>
      <c r="AK197" s="46"/>
      <c r="AL197" s="46"/>
      <c r="AM197" s="46"/>
      <c r="AN197" s="46"/>
      <c r="AO197" s="46"/>
      <c r="AP197" s="46"/>
      <c r="AQ197" s="46"/>
      <c r="AR197" s="46"/>
      <c r="AS197" s="46"/>
      <c r="AT197" s="46"/>
      <c r="AU197" s="45"/>
      <c r="AV197" s="45"/>
      <c r="AW197" s="45">
        <v>0</v>
      </c>
      <c r="AX197" s="45">
        <v>0</v>
      </c>
      <c r="AY197" s="45">
        <f t="shared" si="10"/>
        <v>0</v>
      </c>
      <c r="AZ197" s="43"/>
      <c r="BA197" s="44" t="str">
        <f t="shared" si="8"/>
        <v/>
      </c>
      <c r="BB197" s="43" t="str">
        <f t="shared" si="9"/>
        <v/>
      </c>
      <c r="BC197" s="203">
        <v>0</v>
      </c>
      <c r="BD197" s="203">
        <f t="shared" si="11"/>
        <v>0</v>
      </c>
      <c r="BE197" s="43"/>
    </row>
    <row r="198" spans="1:57" ht="21" x14ac:dyDescent="0.25">
      <c r="A198" s="11"/>
      <c r="B198" s="11"/>
      <c r="C198" s="12"/>
      <c r="D198" s="50"/>
      <c r="E198" s="50"/>
      <c r="F198" s="50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46"/>
      <c r="S198" s="46"/>
      <c r="T198" s="46"/>
      <c r="U198" s="46"/>
      <c r="V198" s="46"/>
      <c r="W198" s="46"/>
      <c r="X198" s="46"/>
      <c r="Y198" s="46"/>
      <c r="Z198" s="46"/>
      <c r="AA198" s="46"/>
      <c r="AB198" s="46"/>
      <c r="AC198" s="46"/>
      <c r="AD198" s="46"/>
      <c r="AE198" s="46"/>
      <c r="AF198" s="46"/>
      <c r="AG198" s="46"/>
      <c r="AH198" s="46"/>
      <c r="AI198" s="46"/>
      <c r="AJ198" s="46"/>
      <c r="AK198" s="46"/>
      <c r="AL198" s="46"/>
      <c r="AM198" s="46"/>
      <c r="AN198" s="46"/>
      <c r="AO198" s="46"/>
      <c r="AP198" s="46"/>
      <c r="AQ198" s="46"/>
      <c r="AR198" s="46"/>
      <c r="AS198" s="46"/>
      <c r="AT198" s="46"/>
      <c r="AU198" s="45"/>
      <c r="AV198" s="45"/>
      <c r="AW198" s="45">
        <v>0</v>
      </c>
      <c r="AX198" s="45">
        <v>0</v>
      </c>
      <c r="AY198" s="45">
        <f t="shared" si="10"/>
        <v>0</v>
      </c>
      <c r="AZ198" s="43"/>
      <c r="BA198" s="44" t="str">
        <f t="shared" ref="BA198:BA261" si="12">IF(F198="X",A198,"")</f>
        <v/>
      </c>
      <c r="BB198" s="43" t="str">
        <f t="shared" ref="BB198:BB261" si="13">IF(F198="X","Carte de crédit","")</f>
        <v/>
      </c>
      <c r="BC198" s="203">
        <v>0</v>
      </c>
      <c r="BD198" s="203">
        <f t="shared" si="11"/>
        <v>0</v>
      </c>
      <c r="BE198" s="43"/>
    </row>
    <row r="199" spans="1:57" ht="21" x14ac:dyDescent="0.25">
      <c r="A199" s="11"/>
      <c r="B199" s="11"/>
      <c r="C199" s="12"/>
      <c r="D199" s="50"/>
      <c r="E199" s="50"/>
      <c r="F199" s="50"/>
      <c r="G199" s="46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6"/>
      <c r="T199" s="46"/>
      <c r="U199" s="46"/>
      <c r="V199" s="46"/>
      <c r="W199" s="46"/>
      <c r="X199" s="46"/>
      <c r="Y199" s="46"/>
      <c r="Z199" s="46"/>
      <c r="AA199" s="46"/>
      <c r="AB199" s="46"/>
      <c r="AC199" s="46"/>
      <c r="AD199" s="46"/>
      <c r="AE199" s="46"/>
      <c r="AF199" s="46"/>
      <c r="AG199" s="46"/>
      <c r="AH199" s="46"/>
      <c r="AI199" s="46"/>
      <c r="AJ199" s="46"/>
      <c r="AK199" s="46"/>
      <c r="AL199" s="46"/>
      <c r="AM199" s="46"/>
      <c r="AN199" s="46"/>
      <c r="AO199" s="46"/>
      <c r="AP199" s="46"/>
      <c r="AQ199" s="46"/>
      <c r="AR199" s="46"/>
      <c r="AS199" s="46"/>
      <c r="AT199" s="46"/>
      <c r="AU199" s="45"/>
      <c r="AV199" s="45"/>
      <c r="AW199" s="45">
        <v>0</v>
      </c>
      <c r="AX199" s="45">
        <v>0</v>
      </c>
      <c r="AY199" s="45">
        <f t="shared" ref="AY199:AY262" si="14">SUM(AU199:AX199)</f>
        <v>0</v>
      </c>
      <c r="AZ199" s="43"/>
      <c r="BA199" s="44" t="str">
        <f t="shared" si="12"/>
        <v/>
      </c>
      <c r="BB199" s="43" t="str">
        <f t="shared" si="13"/>
        <v/>
      </c>
      <c r="BC199" s="203">
        <v>0</v>
      </c>
      <c r="BD199" s="203">
        <f t="shared" si="11"/>
        <v>0</v>
      </c>
      <c r="BE199" s="43"/>
    </row>
    <row r="200" spans="1:57" ht="21" x14ac:dyDescent="0.25">
      <c r="A200" s="11"/>
      <c r="B200" s="11"/>
      <c r="C200" s="12"/>
      <c r="D200" s="50"/>
      <c r="E200" s="50"/>
      <c r="F200" s="50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  <c r="W200" s="46"/>
      <c r="X200" s="46"/>
      <c r="Y200" s="46"/>
      <c r="Z200" s="46"/>
      <c r="AA200" s="46"/>
      <c r="AB200" s="46"/>
      <c r="AC200" s="46"/>
      <c r="AD200" s="46"/>
      <c r="AE200" s="46"/>
      <c r="AF200" s="46"/>
      <c r="AG200" s="46"/>
      <c r="AH200" s="46"/>
      <c r="AI200" s="46"/>
      <c r="AJ200" s="46"/>
      <c r="AK200" s="46"/>
      <c r="AL200" s="46"/>
      <c r="AM200" s="46"/>
      <c r="AN200" s="46"/>
      <c r="AO200" s="46"/>
      <c r="AP200" s="46"/>
      <c r="AQ200" s="46"/>
      <c r="AR200" s="46"/>
      <c r="AS200" s="46"/>
      <c r="AT200" s="46"/>
      <c r="AU200" s="45"/>
      <c r="AV200" s="45"/>
      <c r="AW200" s="45">
        <v>0</v>
      </c>
      <c r="AX200" s="45">
        <v>0</v>
      </c>
      <c r="AY200" s="45">
        <f t="shared" si="14"/>
        <v>0</v>
      </c>
      <c r="AZ200" s="43"/>
      <c r="BA200" s="44" t="str">
        <f t="shared" si="12"/>
        <v/>
      </c>
      <c r="BB200" s="43" t="str">
        <f t="shared" si="13"/>
        <v/>
      </c>
      <c r="BC200" s="203">
        <v>0</v>
      </c>
      <c r="BD200" s="203">
        <f t="shared" si="11"/>
        <v>0</v>
      </c>
      <c r="BE200" s="43"/>
    </row>
    <row r="201" spans="1:57" ht="21" x14ac:dyDescent="0.25">
      <c r="A201" s="11"/>
      <c r="B201" s="11"/>
      <c r="C201" s="12"/>
      <c r="D201" s="50"/>
      <c r="E201" s="50"/>
      <c r="F201" s="50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  <c r="W201" s="46"/>
      <c r="X201" s="46"/>
      <c r="Y201" s="46"/>
      <c r="Z201" s="46"/>
      <c r="AA201" s="46"/>
      <c r="AB201" s="46"/>
      <c r="AC201" s="46"/>
      <c r="AD201" s="46"/>
      <c r="AE201" s="46"/>
      <c r="AF201" s="46"/>
      <c r="AG201" s="46"/>
      <c r="AH201" s="46"/>
      <c r="AI201" s="46"/>
      <c r="AJ201" s="46"/>
      <c r="AK201" s="46"/>
      <c r="AL201" s="46"/>
      <c r="AM201" s="46"/>
      <c r="AN201" s="46"/>
      <c r="AO201" s="46"/>
      <c r="AP201" s="46"/>
      <c r="AQ201" s="46"/>
      <c r="AR201" s="46"/>
      <c r="AS201" s="46"/>
      <c r="AT201" s="46"/>
      <c r="AU201" s="45"/>
      <c r="AV201" s="45"/>
      <c r="AW201" s="45">
        <v>0</v>
      </c>
      <c r="AX201" s="45">
        <v>0</v>
      </c>
      <c r="AY201" s="45">
        <f t="shared" si="14"/>
        <v>0</v>
      </c>
      <c r="AZ201" s="43"/>
      <c r="BA201" s="44" t="str">
        <f t="shared" si="12"/>
        <v/>
      </c>
      <c r="BB201" s="43" t="str">
        <f t="shared" si="13"/>
        <v/>
      </c>
      <c r="BC201" s="203">
        <v>0</v>
      </c>
      <c r="BD201" s="203">
        <f t="shared" ref="BD201:BD264" si="15">SUM(AY201-BC201)</f>
        <v>0</v>
      </c>
      <c r="BE201" s="43"/>
    </row>
    <row r="202" spans="1:57" ht="21" x14ac:dyDescent="0.25">
      <c r="A202" s="11"/>
      <c r="B202" s="11"/>
      <c r="C202" s="12"/>
      <c r="D202" s="50"/>
      <c r="E202" s="50"/>
      <c r="F202" s="50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  <c r="W202" s="46"/>
      <c r="X202" s="46"/>
      <c r="Y202" s="46"/>
      <c r="Z202" s="46"/>
      <c r="AA202" s="46"/>
      <c r="AB202" s="46"/>
      <c r="AC202" s="46"/>
      <c r="AD202" s="46"/>
      <c r="AE202" s="46"/>
      <c r="AF202" s="46"/>
      <c r="AG202" s="46"/>
      <c r="AH202" s="46"/>
      <c r="AI202" s="46"/>
      <c r="AJ202" s="46"/>
      <c r="AK202" s="46"/>
      <c r="AL202" s="46"/>
      <c r="AM202" s="46"/>
      <c r="AN202" s="46"/>
      <c r="AO202" s="46"/>
      <c r="AP202" s="46"/>
      <c r="AQ202" s="46"/>
      <c r="AR202" s="46"/>
      <c r="AS202" s="46"/>
      <c r="AT202" s="46"/>
      <c r="AU202" s="45"/>
      <c r="AV202" s="45"/>
      <c r="AW202" s="45">
        <v>0</v>
      </c>
      <c r="AX202" s="45">
        <v>0</v>
      </c>
      <c r="AY202" s="45">
        <f t="shared" si="14"/>
        <v>0</v>
      </c>
      <c r="AZ202" s="43"/>
      <c r="BA202" s="44" t="str">
        <f t="shared" si="12"/>
        <v/>
      </c>
      <c r="BB202" s="43" t="str">
        <f t="shared" si="13"/>
        <v/>
      </c>
      <c r="BC202" s="203">
        <v>0</v>
      </c>
      <c r="BD202" s="203">
        <f t="shared" si="15"/>
        <v>0</v>
      </c>
      <c r="BE202" s="43"/>
    </row>
    <row r="203" spans="1:57" ht="21" x14ac:dyDescent="0.25">
      <c r="A203" s="11"/>
      <c r="B203" s="11"/>
      <c r="C203" s="12"/>
      <c r="D203" s="50"/>
      <c r="E203" s="50"/>
      <c r="F203" s="50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  <c r="W203" s="46"/>
      <c r="X203" s="46"/>
      <c r="Y203" s="46"/>
      <c r="Z203" s="46"/>
      <c r="AA203" s="46"/>
      <c r="AB203" s="46"/>
      <c r="AC203" s="46"/>
      <c r="AD203" s="46"/>
      <c r="AE203" s="46"/>
      <c r="AF203" s="46"/>
      <c r="AG203" s="46"/>
      <c r="AH203" s="46"/>
      <c r="AI203" s="46"/>
      <c r="AJ203" s="46"/>
      <c r="AK203" s="46"/>
      <c r="AL203" s="46"/>
      <c r="AM203" s="46"/>
      <c r="AN203" s="46"/>
      <c r="AO203" s="46"/>
      <c r="AP203" s="46"/>
      <c r="AQ203" s="46"/>
      <c r="AR203" s="46"/>
      <c r="AS203" s="46"/>
      <c r="AT203" s="46"/>
      <c r="AU203" s="45"/>
      <c r="AV203" s="45"/>
      <c r="AW203" s="45">
        <v>0</v>
      </c>
      <c r="AX203" s="45">
        <v>0</v>
      </c>
      <c r="AY203" s="45">
        <f t="shared" si="14"/>
        <v>0</v>
      </c>
      <c r="AZ203" s="43"/>
      <c r="BA203" s="44" t="str">
        <f t="shared" si="12"/>
        <v/>
      </c>
      <c r="BB203" s="43" t="str">
        <f t="shared" si="13"/>
        <v/>
      </c>
      <c r="BC203" s="203">
        <v>0</v>
      </c>
      <c r="BD203" s="203">
        <f t="shared" si="15"/>
        <v>0</v>
      </c>
      <c r="BE203" s="43"/>
    </row>
    <row r="204" spans="1:57" ht="21" x14ac:dyDescent="0.25">
      <c r="A204" s="11"/>
      <c r="B204" s="11"/>
      <c r="C204" s="12"/>
      <c r="D204" s="50"/>
      <c r="E204" s="50"/>
      <c r="F204" s="50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  <c r="W204" s="46"/>
      <c r="X204" s="46"/>
      <c r="Y204" s="46"/>
      <c r="Z204" s="46"/>
      <c r="AA204" s="46"/>
      <c r="AB204" s="46"/>
      <c r="AC204" s="46"/>
      <c r="AD204" s="46"/>
      <c r="AE204" s="46"/>
      <c r="AF204" s="46"/>
      <c r="AG204" s="46"/>
      <c r="AH204" s="46"/>
      <c r="AI204" s="46"/>
      <c r="AJ204" s="46"/>
      <c r="AK204" s="46"/>
      <c r="AL204" s="46"/>
      <c r="AM204" s="46"/>
      <c r="AN204" s="46"/>
      <c r="AO204" s="46"/>
      <c r="AP204" s="46"/>
      <c r="AQ204" s="46"/>
      <c r="AR204" s="46"/>
      <c r="AS204" s="46"/>
      <c r="AT204" s="46"/>
      <c r="AU204" s="45"/>
      <c r="AV204" s="45"/>
      <c r="AW204" s="45">
        <v>0</v>
      </c>
      <c r="AX204" s="45">
        <v>0</v>
      </c>
      <c r="AY204" s="45">
        <f t="shared" si="14"/>
        <v>0</v>
      </c>
      <c r="AZ204" s="43"/>
      <c r="BA204" s="44" t="str">
        <f t="shared" si="12"/>
        <v/>
      </c>
      <c r="BB204" s="43" t="str">
        <f t="shared" si="13"/>
        <v/>
      </c>
      <c r="BC204" s="203">
        <v>0</v>
      </c>
      <c r="BD204" s="203">
        <f t="shared" si="15"/>
        <v>0</v>
      </c>
      <c r="BE204" s="43"/>
    </row>
    <row r="205" spans="1:57" ht="21" x14ac:dyDescent="0.25">
      <c r="A205" s="11"/>
      <c r="B205" s="11"/>
      <c r="C205" s="12"/>
      <c r="D205" s="50"/>
      <c r="E205" s="50"/>
      <c r="F205" s="50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  <c r="W205" s="46"/>
      <c r="X205" s="46"/>
      <c r="Y205" s="46"/>
      <c r="Z205" s="46"/>
      <c r="AA205" s="46"/>
      <c r="AB205" s="46"/>
      <c r="AC205" s="46"/>
      <c r="AD205" s="46"/>
      <c r="AE205" s="46"/>
      <c r="AF205" s="46"/>
      <c r="AG205" s="46"/>
      <c r="AH205" s="46"/>
      <c r="AI205" s="46"/>
      <c r="AJ205" s="46"/>
      <c r="AK205" s="46"/>
      <c r="AL205" s="46"/>
      <c r="AM205" s="46"/>
      <c r="AN205" s="46"/>
      <c r="AO205" s="46"/>
      <c r="AP205" s="46"/>
      <c r="AQ205" s="46"/>
      <c r="AR205" s="46"/>
      <c r="AS205" s="46"/>
      <c r="AT205" s="46"/>
      <c r="AU205" s="45"/>
      <c r="AV205" s="45"/>
      <c r="AW205" s="45">
        <v>0</v>
      </c>
      <c r="AX205" s="45">
        <v>0</v>
      </c>
      <c r="AY205" s="45">
        <f t="shared" si="14"/>
        <v>0</v>
      </c>
      <c r="AZ205" s="43"/>
      <c r="BA205" s="44" t="str">
        <f t="shared" si="12"/>
        <v/>
      </c>
      <c r="BB205" s="43" t="str">
        <f t="shared" si="13"/>
        <v/>
      </c>
      <c r="BC205" s="203">
        <v>0</v>
      </c>
      <c r="BD205" s="203">
        <f t="shared" si="15"/>
        <v>0</v>
      </c>
      <c r="BE205" s="43"/>
    </row>
    <row r="206" spans="1:57" ht="21" x14ac:dyDescent="0.25">
      <c r="A206" s="11"/>
      <c r="B206" s="11"/>
      <c r="C206" s="12"/>
      <c r="D206" s="50"/>
      <c r="E206" s="50"/>
      <c r="F206" s="50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  <c r="W206" s="46"/>
      <c r="X206" s="46"/>
      <c r="Y206" s="46"/>
      <c r="Z206" s="46"/>
      <c r="AA206" s="46"/>
      <c r="AB206" s="46"/>
      <c r="AC206" s="46"/>
      <c r="AD206" s="46"/>
      <c r="AE206" s="46"/>
      <c r="AF206" s="46"/>
      <c r="AG206" s="46"/>
      <c r="AH206" s="46"/>
      <c r="AI206" s="46"/>
      <c r="AJ206" s="46"/>
      <c r="AK206" s="46"/>
      <c r="AL206" s="46"/>
      <c r="AM206" s="46"/>
      <c r="AN206" s="46"/>
      <c r="AO206" s="46"/>
      <c r="AP206" s="46"/>
      <c r="AQ206" s="46"/>
      <c r="AR206" s="46"/>
      <c r="AS206" s="46"/>
      <c r="AT206" s="46"/>
      <c r="AU206" s="45"/>
      <c r="AV206" s="45"/>
      <c r="AW206" s="45">
        <v>0</v>
      </c>
      <c r="AX206" s="45">
        <v>0</v>
      </c>
      <c r="AY206" s="45">
        <f t="shared" si="14"/>
        <v>0</v>
      </c>
      <c r="AZ206" s="43"/>
      <c r="BA206" s="44" t="str">
        <f t="shared" si="12"/>
        <v/>
      </c>
      <c r="BB206" s="43" t="str">
        <f t="shared" si="13"/>
        <v/>
      </c>
      <c r="BC206" s="203">
        <v>0</v>
      </c>
      <c r="BD206" s="203">
        <f t="shared" si="15"/>
        <v>0</v>
      </c>
      <c r="BE206" s="43"/>
    </row>
    <row r="207" spans="1:57" ht="21" x14ac:dyDescent="0.25">
      <c r="A207" s="11"/>
      <c r="B207" s="11"/>
      <c r="C207" s="12"/>
      <c r="D207" s="50"/>
      <c r="E207" s="50"/>
      <c r="F207" s="50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  <c r="W207" s="46"/>
      <c r="X207" s="46"/>
      <c r="Y207" s="46"/>
      <c r="Z207" s="46"/>
      <c r="AA207" s="46"/>
      <c r="AB207" s="46"/>
      <c r="AC207" s="46"/>
      <c r="AD207" s="46"/>
      <c r="AE207" s="46"/>
      <c r="AF207" s="46"/>
      <c r="AG207" s="46"/>
      <c r="AH207" s="46"/>
      <c r="AI207" s="46"/>
      <c r="AJ207" s="46"/>
      <c r="AK207" s="46"/>
      <c r="AL207" s="46"/>
      <c r="AM207" s="46"/>
      <c r="AN207" s="46"/>
      <c r="AO207" s="46"/>
      <c r="AP207" s="46"/>
      <c r="AQ207" s="46"/>
      <c r="AR207" s="46"/>
      <c r="AS207" s="46"/>
      <c r="AT207" s="46"/>
      <c r="AU207" s="45"/>
      <c r="AV207" s="45"/>
      <c r="AW207" s="45">
        <v>0</v>
      </c>
      <c r="AX207" s="45">
        <v>0</v>
      </c>
      <c r="AY207" s="45">
        <f t="shared" si="14"/>
        <v>0</v>
      </c>
      <c r="AZ207" s="43"/>
      <c r="BA207" s="44" t="str">
        <f t="shared" si="12"/>
        <v/>
      </c>
      <c r="BB207" s="43" t="str">
        <f t="shared" si="13"/>
        <v/>
      </c>
      <c r="BC207" s="203">
        <v>0</v>
      </c>
      <c r="BD207" s="203">
        <f t="shared" si="15"/>
        <v>0</v>
      </c>
      <c r="BE207" s="43"/>
    </row>
    <row r="208" spans="1:57" ht="21" x14ac:dyDescent="0.25">
      <c r="A208" s="11"/>
      <c r="B208" s="11"/>
      <c r="C208" s="12"/>
      <c r="D208" s="50"/>
      <c r="E208" s="50"/>
      <c r="F208" s="50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  <c r="W208" s="46"/>
      <c r="X208" s="46"/>
      <c r="Y208" s="46"/>
      <c r="Z208" s="46"/>
      <c r="AA208" s="46"/>
      <c r="AB208" s="46"/>
      <c r="AC208" s="46"/>
      <c r="AD208" s="46"/>
      <c r="AE208" s="46"/>
      <c r="AF208" s="46"/>
      <c r="AG208" s="46"/>
      <c r="AH208" s="46"/>
      <c r="AI208" s="46"/>
      <c r="AJ208" s="46"/>
      <c r="AK208" s="46"/>
      <c r="AL208" s="46"/>
      <c r="AM208" s="46"/>
      <c r="AN208" s="46"/>
      <c r="AO208" s="46"/>
      <c r="AP208" s="46"/>
      <c r="AQ208" s="46"/>
      <c r="AR208" s="46"/>
      <c r="AS208" s="46"/>
      <c r="AT208" s="46"/>
      <c r="AU208" s="45"/>
      <c r="AV208" s="45"/>
      <c r="AW208" s="45">
        <v>0</v>
      </c>
      <c r="AX208" s="45">
        <v>0</v>
      </c>
      <c r="AY208" s="45">
        <f t="shared" si="14"/>
        <v>0</v>
      </c>
      <c r="AZ208" s="43"/>
      <c r="BA208" s="44" t="str">
        <f t="shared" si="12"/>
        <v/>
      </c>
      <c r="BB208" s="43" t="str">
        <f t="shared" si="13"/>
        <v/>
      </c>
      <c r="BC208" s="203">
        <v>0</v>
      </c>
      <c r="BD208" s="203">
        <f t="shared" si="15"/>
        <v>0</v>
      </c>
      <c r="BE208" s="43"/>
    </row>
    <row r="209" spans="1:57" ht="21" x14ac:dyDescent="0.25">
      <c r="A209" s="11"/>
      <c r="B209" s="11"/>
      <c r="C209" s="12"/>
      <c r="D209" s="50"/>
      <c r="E209" s="50"/>
      <c r="F209" s="50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  <c r="AK209" s="46"/>
      <c r="AL209" s="46"/>
      <c r="AM209" s="46"/>
      <c r="AN209" s="46"/>
      <c r="AO209" s="46"/>
      <c r="AP209" s="46"/>
      <c r="AQ209" s="46"/>
      <c r="AR209" s="46"/>
      <c r="AS209" s="46"/>
      <c r="AT209" s="46"/>
      <c r="AU209" s="45"/>
      <c r="AV209" s="45"/>
      <c r="AW209" s="45">
        <v>0</v>
      </c>
      <c r="AX209" s="45">
        <v>0</v>
      </c>
      <c r="AY209" s="45">
        <f t="shared" si="14"/>
        <v>0</v>
      </c>
      <c r="AZ209" s="43"/>
      <c r="BA209" s="44" t="str">
        <f t="shared" si="12"/>
        <v/>
      </c>
      <c r="BB209" s="43" t="str">
        <f t="shared" si="13"/>
        <v/>
      </c>
      <c r="BC209" s="203">
        <v>0</v>
      </c>
      <c r="BD209" s="203">
        <f t="shared" si="15"/>
        <v>0</v>
      </c>
      <c r="BE209" s="43"/>
    </row>
    <row r="210" spans="1:57" ht="21" x14ac:dyDescent="0.25">
      <c r="A210" s="11"/>
      <c r="B210" s="11"/>
      <c r="C210" s="12"/>
      <c r="D210" s="50"/>
      <c r="E210" s="50"/>
      <c r="F210" s="50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  <c r="W210" s="46"/>
      <c r="X210" s="46"/>
      <c r="Y210" s="46"/>
      <c r="Z210" s="46"/>
      <c r="AA210" s="46"/>
      <c r="AB210" s="46"/>
      <c r="AC210" s="46"/>
      <c r="AD210" s="46"/>
      <c r="AE210" s="46"/>
      <c r="AF210" s="46"/>
      <c r="AG210" s="46"/>
      <c r="AH210" s="46"/>
      <c r="AI210" s="46"/>
      <c r="AJ210" s="46"/>
      <c r="AK210" s="46"/>
      <c r="AL210" s="46"/>
      <c r="AM210" s="46"/>
      <c r="AN210" s="46"/>
      <c r="AO210" s="46"/>
      <c r="AP210" s="46"/>
      <c r="AQ210" s="46"/>
      <c r="AR210" s="46"/>
      <c r="AS210" s="46"/>
      <c r="AT210" s="46"/>
      <c r="AU210" s="45"/>
      <c r="AV210" s="45"/>
      <c r="AW210" s="45">
        <v>0</v>
      </c>
      <c r="AX210" s="45">
        <v>0</v>
      </c>
      <c r="AY210" s="45">
        <f t="shared" si="14"/>
        <v>0</v>
      </c>
      <c r="AZ210" s="43"/>
      <c r="BA210" s="44" t="str">
        <f t="shared" si="12"/>
        <v/>
      </c>
      <c r="BB210" s="43" t="str">
        <f t="shared" si="13"/>
        <v/>
      </c>
      <c r="BC210" s="203">
        <v>0</v>
      </c>
      <c r="BD210" s="203">
        <f t="shared" si="15"/>
        <v>0</v>
      </c>
      <c r="BE210" s="43"/>
    </row>
    <row r="211" spans="1:57" ht="21" x14ac:dyDescent="0.25">
      <c r="A211" s="11"/>
      <c r="B211" s="11"/>
      <c r="C211" s="12"/>
      <c r="D211" s="50"/>
      <c r="E211" s="50"/>
      <c r="F211" s="50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  <c r="W211" s="46"/>
      <c r="X211" s="46"/>
      <c r="Y211" s="46"/>
      <c r="Z211" s="46"/>
      <c r="AA211" s="46"/>
      <c r="AB211" s="46"/>
      <c r="AC211" s="46"/>
      <c r="AD211" s="46"/>
      <c r="AE211" s="46"/>
      <c r="AF211" s="46"/>
      <c r="AG211" s="46"/>
      <c r="AH211" s="46"/>
      <c r="AI211" s="46"/>
      <c r="AJ211" s="46"/>
      <c r="AK211" s="46"/>
      <c r="AL211" s="46"/>
      <c r="AM211" s="46"/>
      <c r="AN211" s="46"/>
      <c r="AO211" s="46"/>
      <c r="AP211" s="46"/>
      <c r="AQ211" s="46"/>
      <c r="AR211" s="46"/>
      <c r="AS211" s="46"/>
      <c r="AT211" s="46"/>
      <c r="AU211" s="45"/>
      <c r="AV211" s="45"/>
      <c r="AW211" s="45">
        <v>0</v>
      </c>
      <c r="AX211" s="45">
        <v>0</v>
      </c>
      <c r="AY211" s="45">
        <f t="shared" si="14"/>
        <v>0</v>
      </c>
      <c r="AZ211" s="43"/>
      <c r="BA211" s="44" t="str">
        <f t="shared" si="12"/>
        <v/>
      </c>
      <c r="BB211" s="43" t="str">
        <f t="shared" si="13"/>
        <v/>
      </c>
      <c r="BC211" s="203">
        <v>0</v>
      </c>
      <c r="BD211" s="203">
        <f t="shared" si="15"/>
        <v>0</v>
      </c>
      <c r="BE211" s="43"/>
    </row>
    <row r="212" spans="1:57" ht="21" x14ac:dyDescent="0.25">
      <c r="A212" s="11"/>
      <c r="B212" s="11"/>
      <c r="C212" s="12"/>
      <c r="D212" s="50"/>
      <c r="E212" s="50"/>
      <c r="F212" s="50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  <c r="W212" s="46"/>
      <c r="X212" s="46"/>
      <c r="Y212" s="46"/>
      <c r="Z212" s="46"/>
      <c r="AA212" s="46"/>
      <c r="AB212" s="46"/>
      <c r="AC212" s="46"/>
      <c r="AD212" s="46"/>
      <c r="AE212" s="46"/>
      <c r="AF212" s="46"/>
      <c r="AG212" s="46"/>
      <c r="AH212" s="46"/>
      <c r="AI212" s="46"/>
      <c r="AJ212" s="46"/>
      <c r="AK212" s="46"/>
      <c r="AL212" s="46"/>
      <c r="AM212" s="46"/>
      <c r="AN212" s="46"/>
      <c r="AO212" s="46"/>
      <c r="AP212" s="46"/>
      <c r="AQ212" s="46"/>
      <c r="AR212" s="46"/>
      <c r="AS212" s="46"/>
      <c r="AT212" s="46"/>
      <c r="AU212" s="45"/>
      <c r="AV212" s="45"/>
      <c r="AW212" s="45">
        <v>0</v>
      </c>
      <c r="AX212" s="45">
        <v>0</v>
      </c>
      <c r="AY212" s="45">
        <f t="shared" si="14"/>
        <v>0</v>
      </c>
      <c r="AZ212" s="43"/>
      <c r="BA212" s="44" t="str">
        <f t="shared" si="12"/>
        <v/>
      </c>
      <c r="BB212" s="43" t="str">
        <f t="shared" si="13"/>
        <v/>
      </c>
      <c r="BC212" s="203">
        <v>0</v>
      </c>
      <c r="BD212" s="203">
        <f t="shared" si="15"/>
        <v>0</v>
      </c>
      <c r="BE212" s="43"/>
    </row>
    <row r="213" spans="1:57" ht="21" x14ac:dyDescent="0.25">
      <c r="A213" s="11"/>
      <c r="B213" s="11"/>
      <c r="C213" s="12"/>
      <c r="D213" s="50"/>
      <c r="E213" s="50"/>
      <c r="F213" s="50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  <c r="W213" s="46"/>
      <c r="X213" s="46"/>
      <c r="Y213" s="46"/>
      <c r="Z213" s="46"/>
      <c r="AA213" s="46"/>
      <c r="AB213" s="46"/>
      <c r="AC213" s="46"/>
      <c r="AD213" s="46"/>
      <c r="AE213" s="46"/>
      <c r="AF213" s="46"/>
      <c r="AG213" s="46"/>
      <c r="AH213" s="46"/>
      <c r="AI213" s="46"/>
      <c r="AJ213" s="46"/>
      <c r="AK213" s="46"/>
      <c r="AL213" s="46"/>
      <c r="AM213" s="46"/>
      <c r="AN213" s="46"/>
      <c r="AO213" s="46"/>
      <c r="AP213" s="46"/>
      <c r="AQ213" s="46"/>
      <c r="AR213" s="46"/>
      <c r="AS213" s="46"/>
      <c r="AT213" s="46"/>
      <c r="AU213" s="45"/>
      <c r="AV213" s="45"/>
      <c r="AW213" s="45">
        <v>0</v>
      </c>
      <c r="AX213" s="45">
        <v>0</v>
      </c>
      <c r="AY213" s="45">
        <f t="shared" si="14"/>
        <v>0</v>
      </c>
      <c r="AZ213" s="43"/>
      <c r="BA213" s="44" t="str">
        <f t="shared" si="12"/>
        <v/>
      </c>
      <c r="BB213" s="43" t="str">
        <f t="shared" si="13"/>
        <v/>
      </c>
      <c r="BC213" s="203">
        <v>0</v>
      </c>
      <c r="BD213" s="203">
        <f t="shared" si="15"/>
        <v>0</v>
      </c>
      <c r="BE213" s="43"/>
    </row>
    <row r="214" spans="1:57" ht="21" x14ac:dyDescent="0.25">
      <c r="A214" s="11"/>
      <c r="B214" s="11"/>
      <c r="C214" s="12"/>
      <c r="D214" s="50"/>
      <c r="E214" s="50"/>
      <c r="F214" s="50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  <c r="W214" s="46"/>
      <c r="X214" s="46"/>
      <c r="Y214" s="46"/>
      <c r="Z214" s="46"/>
      <c r="AA214" s="46"/>
      <c r="AB214" s="46"/>
      <c r="AC214" s="46"/>
      <c r="AD214" s="46"/>
      <c r="AE214" s="46"/>
      <c r="AF214" s="46"/>
      <c r="AG214" s="46"/>
      <c r="AH214" s="46"/>
      <c r="AI214" s="46"/>
      <c r="AJ214" s="46"/>
      <c r="AK214" s="46"/>
      <c r="AL214" s="46"/>
      <c r="AM214" s="46"/>
      <c r="AN214" s="46"/>
      <c r="AO214" s="46"/>
      <c r="AP214" s="46"/>
      <c r="AQ214" s="46"/>
      <c r="AR214" s="46"/>
      <c r="AS214" s="46"/>
      <c r="AT214" s="46"/>
      <c r="AU214" s="45"/>
      <c r="AV214" s="45"/>
      <c r="AW214" s="45">
        <v>0</v>
      </c>
      <c r="AX214" s="45">
        <v>0</v>
      </c>
      <c r="AY214" s="45">
        <f t="shared" si="14"/>
        <v>0</v>
      </c>
      <c r="AZ214" s="43"/>
      <c r="BA214" s="44" t="str">
        <f t="shared" si="12"/>
        <v/>
      </c>
      <c r="BB214" s="43" t="str">
        <f t="shared" si="13"/>
        <v/>
      </c>
      <c r="BC214" s="203">
        <v>0</v>
      </c>
      <c r="BD214" s="203">
        <f t="shared" si="15"/>
        <v>0</v>
      </c>
      <c r="BE214" s="43"/>
    </row>
    <row r="215" spans="1:57" ht="21" x14ac:dyDescent="0.25">
      <c r="A215" s="11"/>
      <c r="B215" s="11"/>
      <c r="C215" s="12"/>
      <c r="D215" s="50"/>
      <c r="E215" s="50"/>
      <c r="F215" s="50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6"/>
      <c r="S215" s="46"/>
      <c r="T215" s="46"/>
      <c r="U215" s="46"/>
      <c r="V215" s="46"/>
      <c r="W215" s="46"/>
      <c r="X215" s="46"/>
      <c r="Y215" s="46"/>
      <c r="Z215" s="46"/>
      <c r="AA215" s="46"/>
      <c r="AB215" s="46"/>
      <c r="AC215" s="46"/>
      <c r="AD215" s="46"/>
      <c r="AE215" s="46"/>
      <c r="AF215" s="46"/>
      <c r="AG215" s="46"/>
      <c r="AH215" s="46"/>
      <c r="AI215" s="46"/>
      <c r="AJ215" s="46"/>
      <c r="AK215" s="46"/>
      <c r="AL215" s="46"/>
      <c r="AM215" s="46"/>
      <c r="AN215" s="46"/>
      <c r="AO215" s="46"/>
      <c r="AP215" s="46"/>
      <c r="AQ215" s="46"/>
      <c r="AR215" s="46"/>
      <c r="AS215" s="46"/>
      <c r="AT215" s="46"/>
      <c r="AU215" s="45"/>
      <c r="AV215" s="45"/>
      <c r="AW215" s="45">
        <v>0</v>
      </c>
      <c r="AX215" s="45">
        <v>0</v>
      </c>
      <c r="AY215" s="45">
        <f t="shared" si="14"/>
        <v>0</v>
      </c>
      <c r="AZ215" s="43"/>
      <c r="BA215" s="44" t="str">
        <f t="shared" si="12"/>
        <v/>
      </c>
      <c r="BB215" s="43" t="str">
        <f t="shared" si="13"/>
        <v/>
      </c>
      <c r="BC215" s="203">
        <v>0</v>
      </c>
      <c r="BD215" s="203">
        <f t="shared" si="15"/>
        <v>0</v>
      </c>
      <c r="BE215" s="43"/>
    </row>
    <row r="216" spans="1:57" ht="21" x14ac:dyDescent="0.25">
      <c r="A216" s="11"/>
      <c r="B216" s="11"/>
      <c r="C216" s="12"/>
      <c r="D216" s="50"/>
      <c r="E216" s="50"/>
      <c r="F216" s="50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  <c r="W216" s="46"/>
      <c r="X216" s="46"/>
      <c r="Y216" s="46"/>
      <c r="Z216" s="46"/>
      <c r="AA216" s="46"/>
      <c r="AB216" s="46"/>
      <c r="AC216" s="46"/>
      <c r="AD216" s="46"/>
      <c r="AE216" s="46"/>
      <c r="AF216" s="46"/>
      <c r="AG216" s="46"/>
      <c r="AH216" s="46"/>
      <c r="AI216" s="46"/>
      <c r="AJ216" s="46"/>
      <c r="AK216" s="46"/>
      <c r="AL216" s="46"/>
      <c r="AM216" s="46"/>
      <c r="AN216" s="46"/>
      <c r="AO216" s="46"/>
      <c r="AP216" s="46"/>
      <c r="AQ216" s="46"/>
      <c r="AR216" s="46"/>
      <c r="AS216" s="46"/>
      <c r="AT216" s="46"/>
      <c r="AU216" s="45"/>
      <c r="AV216" s="45"/>
      <c r="AW216" s="45">
        <v>0</v>
      </c>
      <c r="AX216" s="45">
        <v>0</v>
      </c>
      <c r="AY216" s="45">
        <f t="shared" si="14"/>
        <v>0</v>
      </c>
      <c r="AZ216" s="43"/>
      <c r="BA216" s="44" t="str">
        <f t="shared" si="12"/>
        <v/>
      </c>
      <c r="BB216" s="43" t="str">
        <f t="shared" si="13"/>
        <v/>
      </c>
      <c r="BC216" s="203">
        <v>0</v>
      </c>
      <c r="BD216" s="203">
        <f t="shared" si="15"/>
        <v>0</v>
      </c>
      <c r="BE216" s="43"/>
    </row>
    <row r="217" spans="1:57" ht="21" x14ac:dyDescent="0.25">
      <c r="A217" s="11"/>
      <c r="B217" s="11"/>
      <c r="C217" s="12"/>
      <c r="D217" s="50"/>
      <c r="E217" s="50"/>
      <c r="F217" s="50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  <c r="W217" s="46"/>
      <c r="X217" s="46"/>
      <c r="Y217" s="46"/>
      <c r="Z217" s="46"/>
      <c r="AA217" s="46"/>
      <c r="AB217" s="46"/>
      <c r="AC217" s="46"/>
      <c r="AD217" s="46"/>
      <c r="AE217" s="46"/>
      <c r="AF217" s="46"/>
      <c r="AG217" s="46"/>
      <c r="AH217" s="46"/>
      <c r="AI217" s="46"/>
      <c r="AJ217" s="46"/>
      <c r="AK217" s="46"/>
      <c r="AL217" s="46"/>
      <c r="AM217" s="46"/>
      <c r="AN217" s="46"/>
      <c r="AO217" s="46"/>
      <c r="AP217" s="46"/>
      <c r="AQ217" s="46"/>
      <c r="AR217" s="46"/>
      <c r="AS217" s="46"/>
      <c r="AT217" s="46"/>
      <c r="AU217" s="45"/>
      <c r="AV217" s="45"/>
      <c r="AW217" s="45">
        <v>0</v>
      </c>
      <c r="AX217" s="45">
        <v>0</v>
      </c>
      <c r="AY217" s="45">
        <f t="shared" si="14"/>
        <v>0</v>
      </c>
      <c r="AZ217" s="43"/>
      <c r="BA217" s="44" t="str">
        <f t="shared" si="12"/>
        <v/>
      </c>
      <c r="BB217" s="43" t="str">
        <f t="shared" si="13"/>
        <v/>
      </c>
      <c r="BC217" s="203">
        <v>0</v>
      </c>
      <c r="BD217" s="203">
        <f t="shared" si="15"/>
        <v>0</v>
      </c>
      <c r="BE217" s="43"/>
    </row>
    <row r="218" spans="1:57" ht="21" x14ac:dyDescent="0.25">
      <c r="A218" s="11"/>
      <c r="B218" s="11"/>
      <c r="C218" s="12"/>
      <c r="D218" s="50"/>
      <c r="E218" s="50"/>
      <c r="F218" s="50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  <c r="W218" s="46"/>
      <c r="X218" s="46"/>
      <c r="Y218" s="46"/>
      <c r="Z218" s="46"/>
      <c r="AA218" s="46"/>
      <c r="AB218" s="46"/>
      <c r="AC218" s="46"/>
      <c r="AD218" s="46"/>
      <c r="AE218" s="46"/>
      <c r="AF218" s="46"/>
      <c r="AG218" s="46"/>
      <c r="AH218" s="46"/>
      <c r="AI218" s="46"/>
      <c r="AJ218" s="46"/>
      <c r="AK218" s="46"/>
      <c r="AL218" s="46"/>
      <c r="AM218" s="46"/>
      <c r="AN218" s="46"/>
      <c r="AO218" s="46"/>
      <c r="AP218" s="46"/>
      <c r="AQ218" s="46"/>
      <c r="AR218" s="46"/>
      <c r="AS218" s="46"/>
      <c r="AT218" s="46"/>
      <c r="AU218" s="45"/>
      <c r="AV218" s="45"/>
      <c r="AW218" s="45">
        <v>0</v>
      </c>
      <c r="AX218" s="45">
        <v>0</v>
      </c>
      <c r="AY218" s="45">
        <f t="shared" si="14"/>
        <v>0</v>
      </c>
      <c r="AZ218" s="43"/>
      <c r="BA218" s="44" t="str">
        <f t="shared" si="12"/>
        <v/>
      </c>
      <c r="BB218" s="43" t="str">
        <f t="shared" si="13"/>
        <v/>
      </c>
      <c r="BC218" s="203">
        <v>0</v>
      </c>
      <c r="BD218" s="203">
        <f t="shared" si="15"/>
        <v>0</v>
      </c>
      <c r="BE218" s="43"/>
    </row>
    <row r="219" spans="1:57" ht="21" x14ac:dyDescent="0.25">
      <c r="A219" s="11"/>
      <c r="B219" s="11"/>
      <c r="C219" s="12"/>
      <c r="D219" s="50"/>
      <c r="E219" s="50"/>
      <c r="F219" s="50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  <c r="W219" s="46"/>
      <c r="X219" s="46"/>
      <c r="Y219" s="46"/>
      <c r="Z219" s="46"/>
      <c r="AA219" s="46"/>
      <c r="AB219" s="46"/>
      <c r="AC219" s="46"/>
      <c r="AD219" s="46"/>
      <c r="AE219" s="46"/>
      <c r="AF219" s="46"/>
      <c r="AG219" s="46"/>
      <c r="AH219" s="46"/>
      <c r="AI219" s="46"/>
      <c r="AJ219" s="46"/>
      <c r="AK219" s="46"/>
      <c r="AL219" s="46"/>
      <c r="AM219" s="46"/>
      <c r="AN219" s="46"/>
      <c r="AO219" s="46"/>
      <c r="AP219" s="46"/>
      <c r="AQ219" s="46"/>
      <c r="AR219" s="46"/>
      <c r="AS219" s="46"/>
      <c r="AT219" s="46"/>
      <c r="AU219" s="45"/>
      <c r="AV219" s="45"/>
      <c r="AW219" s="45">
        <v>0</v>
      </c>
      <c r="AX219" s="45">
        <v>0</v>
      </c>
      <c r="AY219" s="45">
        <f t="shared" si="14"/>
        <v>0</v>
      </c>
      <c r="AZ219" s="43"/>
      <c r="BA219" s="44" t="str">
        <f t="shared" si="12"/>
        <v/>
      </c>
      <c r="BB219" s="43" t="str">
        <f t="shared" si="13"/>
        <v/>
      </c>
      <c r="BC219" s="203">
        <v>0</v>
      </c>
      <c r="BD219" s="203">
        <f t="shared" si="15"/>
        <v>0</v>
      </c>
      <c r="BE219" s="43"/>
    </row>
    <row r="220" spans="1:57" ht="21" x14ac:dyDescent="0.25">
      <c r="A220" s="11"/>
      <c r="B220" s="11"/>
      <c r="C220" s="12"/>
      <c r="D220" s="50"/>
      <c r="E220" s="50"/>
      <c r="F220" s="50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  <c r="W220" s="46"/>
      <c r="X220" s="46"/>
      <c r="Y220" s="46"/>
      <c r="Z220" s="46"/>
      <c r="AA220" s="46"/>
      <c r="AB220" s="46"/>
      <c r="AC220" s="46"/>
      <c r="AD220" s="46"/>
      <c r="AE220" s="46"/>
      <c r="AF220" s="46"/>
      <c r="AG220" s="46"/>
      <c r="AH220" s="46"/>
      <c r="AI220" s="46"/>
      <c r="AJ220" s="46"/>
      <c r="AK220" s="46"/>
      <c r="AL220" s="46"/>
      <c r="AM220" s="46"/>
      <c r="AN220" s="46"/>
      <c r="AO220" s="46"/>
      <c r="AP220" s="46"/>
      <c r="AQ220" s="46"/>
      <c r="AR220" s="46"/>
      <c r="AS220" s="46"/>
      <c r="AT220" s="46"/>
      <c r="AU220" s="45"/>
      <c r="AV220" s="45"/>
      <c r="AW220" s="45">
        <v>0</v>
      </c>
      <c r="AX220" s="45">
        <v>0</v>
      </c>
      <c r="AY220" s="45">
        <f t="shared" si="14"/>
        <v>0</v>
      </c>
      <c r="AZ220" s="43"/>
      <c r="BA220" s="44" t="str">
        <f t="shared" si="12"/>
        <v/>
      </c>
      <c r="BB220" s="43" t="str">
        <f t="shared" si="13"/>
        <v/>
      </c>
      <c r="BC220" s="203">
        <v>0</v>
      </c>
      <c r="BD220" s="203">
        <f t="shared" si="15"/>
        <v>0</v>
      </c>
      <c r="BE220" s="43"/>
    </row>
    <row r="221" spans="1:57" ht="21" x14ac:dyDescent="0.25">
      <c r="A221" s="11"/>
      <c r="B221" s="11"/>
      <c r="C221" s="12"/>
      <c r="D221" s="50"/>
      <c r="E221" s="50"/>
      <c r="F221" s="50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  <c r="W221" s="46"/>
      <c r="X221" s="46"/>
      <c r="Y221" s="46"/>
      <c r="Z221" s="46"/>
      <c r="AA221" s="46"/>
      <c r="AB221" s="46"/>
      <c r="AC221" s="46"/>
      <c r="AD221" s="46"/>
      <c r="AE221" s="46"/>
      <c r="AF221" s="46"/>
      <c r="AG221" s="46"/>
      <c r="AH221" s="46"/>
      <c r="AI221" s="46"/>
      <c r="AJ221" s="46"/>
      <c r="AK221" s="46"/>
      <c r="AL221" s="46"/>
      <c r="AM221" s="46"/>
      <c r="AN221" s="46"/>
      <c r="AO221" s="46"/>
      <c r="AP221" s="46"/>
      <c r="AQ221" s="46"/>
      <c r="AR221" s="46"/>
      <c r="AS221" s="46"/>
      <c r="AT221" s="46"/>
      <c r="AU221" s="45"/>
      <c r="AV221" s="45"/>
      <c r="AW221" s="45">
        <v>0</v>
      </c>
      <c r="AX221" s="45">
        <v>0</v>
      </c>
      <c r="AY221" s="45">
        <f t="shared" si="14"/>
        <v>0</v>
      </c>
      <c r="AZ221" s="43"/>
      <c r="BA221" s="44" t="str">
        <f t="shared" si="12"/>
        <v/>
      </c>
      <c r="BB221" s="43" t="str">
        <f t="shared" si="13"/>
        <v/>
      </c>
      <c r="BC221" s="203">
        <v>0</v>
      </c>
      <c r="BD221" s="203">
        <f t="shared" si="15"/>
        <v>0</v>
      </c>
      <c r="BE221" s="43"/>
    </row>
    <row r="222" spans="1:57" ht="21" x14ac:dyDescent="0.25">
      <c r="A222" s="11"/>
      <c r="B222" s="11"/>
      <c r="C222" s="12"/>
      <c r="D222" s="50"/>
      <c r="E222" s="50"/>
      <c r="F222" s="50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  <c r="W222" s="46"/>
      <c r="X222" s="46"/>
      <c r="Y222" s="46"/>
      <c r="Z222" s="46"/>
      <c r="AA222" s="46"/>
      <c r="AB222" s="46"/>
      <c r="AC222" s="46"/>
      <c r="AD222" s="46"/>
      <c r="AE222" s="46"/>
      <c r="AF222" s="46"/>
      <c r="AG222" s="46"/>
      <c r="AH222" s="46"/>
      <c r="AI222" s="46"/>
      <c r="AJ222" s="46"/>
      <c r="AK222" s="46"/>
      <c r="AL222" s="46"/>
      <c r="AM222" s="46"/>
      <c r="AN222" s="46"/>
      <c r="AO222" s="46"/>
      <c r="AP222" s="46"/>
      <c r="AQ222" s="46"/>
      <c r="AR222" s="46"/>
      <c r="AS222" s="46"/>
      <c r="AT222" s="46"/>
      <c r="AU222" s="45"/>
      <c r="AV222" s="45"/>
      <c r="AW222" s="45">
        <v>0</v>
      </c>
      <c r="AX222" s="45">
        <v>0</v>
      </c>
      <c r="AY222" s="45">
        <f t="shared" si="14"/>
        <v>0</v>
      </c>
      <c r="AZ222" s="43"/>
      <c r="BA222" s="44" t="str">
        <f t="shared" si="12"/>
        <v/>
      </c>
      <c r="BB222" s="43" t="str">
        <f t="shared" si="13"/>
        <v/>
      </c>
      <c r="BC222" s="203">
        <v>0</v>
      </c>
      <c r="BD222" s="203">
        <f t="shared" si="15"/>
        <v>0</v>
      </c>
      <c r="BE222" s="43"/>
    </row>
    <row r="223" spans="1:57" ht="21" x14ac:dyDescent="0.25">
      <c r="A223" s="11"/>
      <c r="B223" s="11"/>
      <c r="C223" s="12"/>
      <c r="D223" s="50"/>
      <c r="E223" s="50"/>
      <c r="F223" s="50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  <c r="W223" s="46"/>
      <c r="X223" s="46"/>
      <c r="Y223" s="46"/>
      <c r="Z223" s="46"/>
      <c r="AA223" s="46"/>
      <c r="AB223" s="46"/>
      <c r="AC223" s="46"/>
      <c r="AD223" s="46"/>
      <c r="AE223" s="46"/>
      <c r="AF223" s="46"/>
      <c r="AG223" s="46"/>
      <c r="AH223" s="46"/>
      <c r="AI223" s="46"/>
      <c r="AJ223" s="46"/>
      <c r="AK223" s="46"/>
      <c r="AL223" s="46"/>
      <c r="AM223" s="46"/>
      <c r="AN223" s="46"/>
      <c r="AO223" s="46"/>
      <c r="AP223" s="46"/>
      <c r="AQ223" s="46"/>
      <c r="AR223" s="46"/>
      <c r="AS223" s="46"/>
      <c r="AT223" s="46"/>
      <c r="AU223" s="45"/>
      <c r="AV223" s="45"/>
      <c r="AW223" s="45">
        <v>0</v>
      </c>
      <c r="AX223" s="45">
        <v>0</v>
      </c>
      <c r="AY223" s="45">
        <f t="shared" si="14"/>
        <v>0</v>
      </c>
      <c r="AZ223" s="43"/>
      <c r="BA223" s="44" t="str">
        <f t="shared" si="12"/>
        <v/>
      </c>
      <c r="BB223" s="43" t="str">
        <f t="shared" si="13"/>
        <v/>
      </c>
      <c r="BC223" s="203">
        <v>0</v>
      </c>
      <c r="BD223" s="203">
        <f t="shared" si="15"/>
        <v>0</v>
      </c>
      <c r="BE223" s="43"/>
    </row>
    <row r="224" spans="1:57" ht="21" x14ac:dyDescent="0.25">
      <c r="A224" s="11"/>
      <c r="B224" s="11"/>
      <c r="C224" s="12"/>
      <c r="D224" s="50"/>
      <c r="E224" s="50"/>
      <c r="F224" s="50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  <c r="W224" s="46"/>
      <c r="X224" s="46"/>
      <c r="Y224" s="46"/>
      <c r="Z224" s="46"/>
      <c r="AA224" s="46"/>
      <c r="AB224" s="46"/>
      <c r="AC224" s="46"/>
      <c r="AD224" s="46"/>
      <c r="AE224" s="46"/>
      <c r="AF224" s="46"/>
      <c r="AG224" s="46"/>
      <c r="AH224" s="46"/>
      <c r="AI224" s="46"/>
      <c r="AJ224" s="46"/>
      <c r="AK224" s="46"/>
      <c r="AL224" s="46"/>
      <c r="AM224" s="46"/>
      <c r="AN224" s="46"/>
      <c r="AO224" s="46"/>
      <c r="AP224" s="46"/>
      <c r="AQ224" s="46"/>
      <c r="AR224" s="46"/>
      <c r="AS224" s="46"/>
      <c r="AT224" s="46"/>
      <c r="AU224" s="45"/>
      <c r="AV224" s="45"/>
      <c r="AW224" s="45">
        <v>0</v>
      </c>
      <c r="AX224" s="45">
        <v>0</v>
      </c>
      <c r="AY224" s="45">
        <f t="shared" si="14"/>
        <v>0</v>
      </c>
      <c r="AZ224" s="43"/>
      <c r="BA224" s="44" t="str">
        <f t="shared" si="12"/>
        <v/>
      </c>
      <c r="BB224" s="43" t="str">
        <f t="shared" si="13"/>
        <v/>
      </c>
      <c r="BC224" s="203">
        <v>0</v>
      </c>
      <c r="BD224" s="203">
        <f t="shared" si="15"/>
        <v>0</v>
      </c>
      <c r="BE224" s="43"/>
    </row>
    <row r="225" spans="1:57" ht="21" x14ac:dyDescent="0.25">
      <c r="A225" s="11"/>
      <c r="B225" s="11"/>
      <c r="C225" s="12"/>
      <c r="D225" s="50"/>
      <c r="E225" s="50"/>
      <c r="F225" s="50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  <c r="W225" s="46"/>
      <c r="X225" s="46"/>
      <c r="Y225" s="46"/>
      <c r="Z225" s="46"/>
      <c r="AA225" s="46"/>
      <c r="AB225" s="46"/>
      <c r="AC225" s="46"/>
      <c r="AD225" s="46"/>
      <c r="AE225" s="46"/>
      <c r="AF225" s="46"/>
      <c r="AG225" s="46"/>
      <c r="AH225" s="46"/>
      <c r="AI225" s="46"/>
      <c r="AJ225" s="46"/>
      <c r="AK225" s="46"/>
      <c r="AL225" s="46"/>
      <c r="AM225" s="46"/>
      <c r="AN225" s="46"/>
      <c r="AO225" s="46"/>
      <c r="AP225" s="46"/>
      <c r="AQ225" s="46"/>
      <c r="AR225" s="46"/>
      <c r="AS225" s="46"/>
      <c r="AT225" s="46"/>
      <c r="AU225" s="45"/>
      <c r="AV225" s="45"/>
      <c r="AW225" s="45">
        <v>0</v>
      </c>
      <c r="AX225" s="45">
        <v>0</v>
      </c>
      <c r="AY225" s="45">
        <f t="shared" si="14"/>
        <v>0</v>
      </c>
      <c r="AZ225" s="43"/>
      <c r="BA225" s="44" t="str">
        <f t="shared" si="12"/>
        <v/>
      </c>
      <c r="BB225" s="43" t="str">
        <f t="shared" si="13"/>
        <v/>
      </c>
      <c r="BC225" s="203">
        <v>0</v>
      </c>
      <c r="BD225" s="203">
        <f t="shared" si="15"/>
        <v>0</v>
      </c>
      <c r="BE225" s="43"/>
    </row>
    <row r="226" spans="1:57" ht="21" x14ac:dyDescent="0.25">
      <c r="A226" s="11"/>
      <c r="B226" s="11"/>
      <c r="C226" s="12"/>
      <c r="D226" s="50"/>
      <c r="E226" s="50"/>
      <c r="F226" s="50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  <c r="W226" s="46"/>
      <c r="X226" s="46"/>
      <c r="Y226" s="46"/>
      <c r="Z226" s="46"/>
      <c r="AA226" s="46"/>
      <c r="AB226" s="46"/>
      <c r="AC226" s="46"/>
      <c r="AD226" s="46"/>
      <c r="AE226" s="46"/>
      <c r="AF226" s="46"/>
      <c r="AG226" s="46"/>
      <c r="AH226" s="46"/>
      <c r="AI226" s="46"/>
      <c r="AJ226" s="46"/>
      <c r="AK226" s="46"/>
      <c r="AL226" s="46"/>
      <c r="AM226" s="46"/>
      <c r="AN226" s="46"/>
      <c r="AO226" s="46"/>
      <c r="AP226" s="46"/>
      <c r="AQ226" s="46"/>
      <c r="AR226" s="46"/>
      <c r="AS226" s="46"/>
      <c r="AT226" s="46"/>
      <c r="AU226" s="45"/>
      <c r="AV226" s="45"/>
      <c r="AW226" s="45">
        <v>0</v>
      </c>
      <c r="AX226" s="45">
        <v>0</v>
      </c>
      <c r="AY226" s="45">
        <f t="shared" si="14"/>
        <v>0</v>
      </c>
      <c r="AZ226" s="43"/>
      <c r="BA226" s="44" t="str">
        <f t="shared" si="12"/>
        <v/>
      </c>
      <c r="BB226" s="43" t="str">
        <f t="shared" si="13"/>
        <v/>
      </c>
      <c r="BC226" s="203">
        <v>0</v>
      </c>
      <c r="BD226" s="203">
        <f t="shared" si="15"/>
        <v>0</v>
      </c>
      <c r="BE226" s="43"/>
    </row>
    <row r="227" spans="1:57" ht="21" x14ac:dyDescent="0.25">
      <c r="A227" s="11"/>
      <c r="B227" s="11"/>
      <c r="C227" s="12"/>
      <c r="D227" s="50"/>
      <c r="E227" s="50"/>
      <c r="F227" s="50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  <c r="W227" s="46"/>
      <c r="X227" s="46"/>
      <c r="Y227" s="46"/>
      <c r="Z227" s="46"/>
      <c r="AA227" s="46"/>
      <c r="AB227" s="46"/>
      <c r="AC227" s="46"/>
      <c r="AD227" s="46"/>
      <c r="AE227" s="46"/>
      <c r="AF227" s="46"/>
      <c r="AG227" s="46"/>
      <c r="AH227" s="46"/>
      <c r="AI227" s="46"/>
      <c r="AJ227" s="46"/>
      <c r="AK227" s="46"/>
      <c r="AL227" s="46"/>
      <c r="AM227" s="46"/>
      <c r="AN227" s="46"/>
      <c r="AO227" s="46"/>
      <c r="AP227" s="46"/>
      <c r="AQ227" s="46"/>
      <c r="AR227" s="46"/>
      <c r="AS227" s="46"/>
      <c r="AT227" s="46"/>
      <c r="AU227" s="45"/>
      <c r="AV227" s="45"/>
      <c r="AW227" s="45">
        <v>0</v>
      </c>
      <c r="AX227" s="45">
        <v>0</v>
      </c>
      <c r="AY227" s="45">
        <f t="shared" si="14"/>
        <v>0</v>
      </c>
      <c r="AZ227" s="43"/>
      <c r="BA227" s="44" t="str">
        <f t="shared" si="12"/>
        <v/>
      </c>
      <c r="BB227" s="43" t="str">
        <f t="shared" si="13"/>
        <v/>
      </c>
      <c r="BC227" s="203">
        <v>0</v>
      </c>
      <c r="BD227" s="203">
        <f t="shared" si="15"/>
        <v>0</v>
      </c>
      <c r="BE227" s="43"/>
    </row>
    <row r="228" spans="1:57" ht="21" x14ac:dyDescent="0.25">
      <c r="A228" s="11"/>
      <c r="B228" s="11"/>
      <c r="C228" s="12"/>
      <c r="D228" s="50"/>
      <c r="E228" s="50"/>
      <c r="F228" s="50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  <c r="W228" s="46"/>
      <c r="X228" s="46"/>
      <c r="Y228" s="46"/>
      <c r="Z228" s="46"/>
      <c r="AA228" s="46"/>
      <c r="AB228" s="46"/>
      <c r="AC228" s="46"/>
      <c r="AD228" s="46"/>
      <c r="AE228" s="46"/>
      <c r="AF228" s="46"/>
      <c r="AG228" s="46"/>
      <c r="AH228" s="46"/>
      <c r="AI228" s="46"/>
      <c r="AJ228" s="46"/>
      <c r="AK228" s="46"/>
      <c r="AL228" s="46"/>
      <c r="AM228" s="46"/>
      <c r="AN228" s="46"/>
      <c r="AO228" s="46"/>
      <c r="AP228" s="46"/>
      <c r="AQ228" s="46"/>
      <c r="AR228" s="46"/>
      <c r="AS228" s="46"/>
      <c r="AT228" s="46"/>
      <c r="AU228" s="45"/>
      <c r="AV228" s="45"/>
      <c r="AW228" s="45">
        <v>0</v>
      </c>
      <c r="AX228" s="45">
        <v>0</v>
      </c>
      <c r="AY228" s="45">
        <f t="shared" si="14"/>
        <v>0</v>
      </c>
      <c r="AZ228" s="43"/>
      <c r="BA228" s="44" t="str">
        <f t="shared" si="12"/>
        <v/>
      </c>
      <c r="BB228" s="43" t="str">
        <f t="shared" si="13"/>
        <v/>
      </c>
      <c r="BC228" s="203">
        <v>0</v>
      </c>
      <c r="BD228" s="203">
        <f t="shared" si="15"/>
        <v>0</v>
      </c>
      <c r="BE228" s="43"/>
    </row>
    <row r="229" spans="1:57" ht="21" x14ac:dyDescent="0.25">
      <c r="A229" s="11"/>
      <c r="B229" s="11"/>
      <c r="C229" s="12"/>
      <c r="D229" s="50"/>
      <c r="E229" s="50"/>
      <c r="F229" s="50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  <c r="W229" s="46"/>
      <c r="X229" s="46"/>
      <c r="Y229" s="46"/>
      <c r="Z229" s="46"/>
      <c r="AA229" s="46"/>
      <c r="AB229" s="46"/>
      <c r="AC229" s="46"/>
      <c r="AD229" s="46"/>
      <c r="AE229" s="46"/>
      <c r="AF229" s="46"/>
      <c r="AG229" s="46"/>
      <c r="AH229" s="46"/>
      <c r="AI229" s="46"/>
      <c r="AJ229" s="46"/>
      <c r="AK229" s="46"/>
      <c r="AL229" s="46"/>
      <c r="AM229" s="46"/>
      <c r="AN229" s="46"/>
      <c r="AO229" s="46"/>
      <c r="AP229" s="46"/>
      <c r="AQ229" s="46"/>
      <c r="AR229" s="46"/>
      <c r="AS229" s="46"/>
      <c r="AT229" s="46"/>
      <c r="AU229" s="45"/>
      <c r="AV229" s="45"/>
      <c r="AW229" s="45">
        <v>0</v>
      </c>
      <c r="AX229" s="45">
        <v>0</v>
      </c>
      <c r="AY229" s="45">
        <f t="shared" si="14"/>
        <v>0</v>
      </c>
      <c r="AZ229" s="43"/>
      <c r="BA229" s="44" t="str">
        <f t="shared" si="12"/>
        <v/>
      </c>
      <c r="BB229" s="43" t="str">
        <f t="shared" si="13"/>
        <v/>
      </c>
      <c r="BC229" s="203">
        <v>0</v>
      </c>
      <c r="BD229" s="203">
        <f t="shared" si="15"/>
        <v>0</v>
      </c>
      <c r="BE229" s="43"/>
    </row>
    <row r="230" spans="1:57" ht="21" x14ac:dyDescent="0.25">
      <c r="A230" s="11"/>
      <c r="B230" s="11"/>
      <c r="C230" s="12"/>
      <c r="D230" s="50"/>
      <c r="E230" s="50"/>
      <c r="F230" s="50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  <c r="W230" s="46"/>
      <c r="X230" s="46"/>
      <c r="Y230" s="46"/>
      <c r="Z230" s="46"/>
      <c r="AA230" s="46"/>
      <c r="AB230" s="46"/>
      <c r="AC230" s="46"/>
      <c r="AD230" s="46"/>
      <c r="AE230" s="46"/>
      <c r="AF230" s="46"/>
      <c r="AG230" s="46"/>
      <c r="AH230" s="46"/>
      <c r="AI230" s="46"/>
      <c r="AJ230" s="46"/>
      <c r="AK230" s="46"/>
      <c r="AL230" s="46"/>
      <c r="AM230" s="46"/>
      <c r="AN230" s="46"/>
      <c r="AO230" s="46"/>
      <c r="AP230" s="46"/>
      <c r="AQ230" s="46"/>
      <c r="AR230" s="46"/>
      <c r="AS230" s="46"/>
      <c r="AT230" s="46"/>
      <c r="AU230" s="45"/>
      <c r="AV230" s="45"/>
      <c r="AW230" s="45">
        <v>0</v>
      </c>
      <c r="AX230" s="45">
        <v>0</v>
      </c>
      <c r="AY230" s="45">
        <f t="shared" si="14"/>
        <v>0</v>
      </c>
      <c r="AZ230" s="43"/>
      <c r="BA230" s="44" t="str">
        <f t="shared" si="12"/>
        <v/>
      </c>
      <c r="BB230" s="43" t="str">
        <f t="shared" si="13"/>
        <v/>
      </c>
      <c r="BC230" s="203">
        <v>0</v>
      </c>
      <c r="BD230" s="203">
        <f t="shared" si="15"/>
        <v>0</v>
      </c>
      <c r="BE230" s="43"/>
    </row>
    <row r="231" spans="1:57" ht="21" x14ac:dyDescent="0.25">
      <c r="A231" s="11"/>
      <c r="B231" s="11"/>
      <c r="C231" s="12"/>
      <c r="D231" s="50"/>
      <c r="E231" s="50"/>
      <c r="F231" s="50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  <c r="W231" s="46"/>
      <c r="X231" s="46"/>
      <c r="Y231" s="46"/>
      <c r="Z231" s="46"/>
      <c r="AA231" s="46"/>
      <c r="AB231" s="46"/>
      <c r="AC231" s="46"/>
      <c r="AD231" s="46"/>
      <c r="AE231" s="46"/>
      <c r="AF231" s="46"/>
      <c r="AG231" s="46"/>
      <c r="AH231" s="46"/>
      <c r="AI231" s="46"/>
      <c r="AJ231" s="46"/>
      <c r="AK231" s="46"/>
      <c r="AL231" s="46"/>
      <c r="AM231" s="46"/>
      <c r="AN231" s="46"/>
      <c r="AO231" s="46"/>
      <c r="AP231" s="46"/>
      <c r="AQ231" s="46"/>
      <c r="AR231" s="46"/>
      <c r="AS231" s="46"/>
      <c r="AT231" s="46"/>
      <c r="AU231" s="45"/>
      <c r="AV231" s="45"/>
      <c r="AW231" s="45">
        <v>0</v>
      </c>
      <c r="AX231" s="45">
        <v>0</v>
      </c>
      <c r="AY231" s="45">
        <f t="shared" si="14"/>
        <v>0</v>
      </c>
      <c r="AZ231" s="43"/>
      <c r="BA231" s="44" t="str">
        <f t="shared" si="12"/>
        <v/>
      </c>
      <c r="BB231" s="43" t="str">
        <f t="shared" si="13"/>
        <v/>
      </c>
      <c r="BC231" s="203">
        <v>0</v>
      </c>
      <c r="BD231" s="203">
        <f t="shared" si="15"/>
        <v>0</v>
      </c>
      <c r="BE231" s="43"/>
    </row>
    <row r="232" spans="1:57" ht="21" x14ac:dyDescent="0.25">
      <c r="A232" s="11"/>
      <c r="B232" s="11"/>
      <c r="C232" s="12"/>
      <c r="D232" s="50"/>
      <c r="E232" s="50"/>
      <c r="F232" s="50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  <c r="W232" s="46"/>
      <c r="X232" s="46"/>
      <c r="Y232" s="46"/>
      <c r="Z232" s="46"/>
      <c r="AA232" s="46"/>
      <c r="AB232" s="46"/>
      <c r="AC232" s="46"/>
      <c r="AD232" s="46"/>
      <c r="AE232" s="46"/>
      <c r="AF232" s="46"/>
      <c r="AG232" s="46"/>
      <c r="AH232" s="46"/>
      <c r="AI232" s="46"/>
      <c r="AJ232" s="46"/>
      <c r="AK232" s="46"/>
      <c r="AL232" s="46"/>
      <c r="AM232" s="46"/>
      <c r="AN232" s="46"/>
      <c r="AO232" s="46"/>
      <c r="AP232" s="46"/>
      <c r="AQ232" s="46"/>
      <c r="AR232" s="46"/>
      <c r="AS232" s="46"/>
      <c r="AT232" s="46"/>
      <c r="AU232" s="45"/>
      <c r="AV232" s="45"/>
      <c r="AW232" s="45">
        <v>0</v>
      </c>
      <c r="AX232" s="45">
        <v>0</v>
      </c>
      <c r="AY232" s="45">
        <f t="shared" si="14"/>
        <v>0</v>
      </c>
      <c r="AZ232" s="43"/>
      <c r="BA232" s="44" t="str">
        <f t="shared" si="12"/>
        <v/>
      </c>
      <c r="BB232" s="43" t="str">
        <f t="shared" si="13"/>
        <v/>
      </c>
      <c r="BC232" s="203">
        <v>0</v>
      </c>
      <c r="BD232" s="203">
        <f t="shared" si="15"/>
        <v>0</v>
      </c>
      <c r="BE232" s="43"/>
    </row>
    <row r="233" spans="1:57" ht="21" x14ac:dyDescent="0.25">
      <c r="A233" s="11"/>
      <c r="B233" s="11"/>
      <c r="C233" s="12"/>
      <c r="D233" s="50"/>
      <c r="E233" s="50"/>
      <c r="F233" s="50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  <c r="W233" s="46"/>
      <c r="X233" s="46"/>
      <c r="Y233" s="46"/>
      <c r="Z233" s="46"/>
      <c r="AA233" s="46"/>
      <c r="AB233" s="46"/>
      <c r="AC233" s="46"/>
      <c r="AD233" s="46"/>
      <c r="AE233" s="46"/>
      <c r="AF233" s="46"/>
      <c r="AG233" s="46"/>
      <c r="AH233" s="46"/>
      <c r="AI233" s="46"/>
      <c r="AJ233" s="46"/>
      <c r="AK233" s="46"/>
      <c r="AL233" s="46"/>
      <c r="AM233" s="46"/>
      <c r="AN233" s="46"/>
      <c r="AO233" s="46"/>
      <c r="AP233" s="46"/>
      <c r="AQ233" s="46"/>
      <c r="AR233" s="46"/>
      <c r="AS233" s="46"/>
      <c r="AT233" s="46"/>
      <c r="AU233" s="45"/>
      <c r="AV233" s="45"/>
      <c r="AW233" s="45">
        <v>0</v>
      </c>
      <c r="AX233" s="45">
        <v>0</v>
      </c>
      <c r="AY233" s="45">
        <f t="shared" si="14"/>
        <v>0</v>
      </c>
      <c r="AZ233" s="43"/>
      <c r="BA233" s="44" t="str">
        <f t="shared" si="12"/>
        <v/>
      </c>
      <c r="BB233" s="43" t="str">
        <f t="shared" si="13"/>
        <v/>
      </c>
      <c r="BC233" s="203">
        <v>0</v>
      </c>
      <c r="BD233" s="203">
        <f t="shared" si="15"/>
        <v>0</v>
      </c>
      <c r="BE233" s="43"/>
    </row>
    <row r="234" spans="1:57" ht="21" x14ac:dyDescent="0.25">
      <c r="A234" s="11"/>
      <c r="B234" s="11"/>
      <c r="C234" s="12"/>
      <c r="D234" s="50"/>
      <c r="E234" s="50"/>
      <c r="F234" s="50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  <c r="W234" s="46"/>
      <c r="X234" s="46"/>
      <c r="Y234" s="46"/>
      <c r="Z234" s="46"/>
      <c r="AA234" s="46"/>
      <c r="AB234" s="46"/>
      <c r="AC234" s="46"/>
      <c r="AD234" s="46"/>
      <c r="AE234" s="46"/>
      <c r="AF234" s="46"/>
      <c r="AG234" s="46"/>
      <c r="AH234" s="46"/>
      <c r="AI234" s="46"/>
      <c r="AJ234" s="46"/>
      <c r="AK234" s="46"/>
      <c r="AL234" s="46"/>
      <c r="AM234" s="46"/>
      <c r="AN234" s="46"/>
      <c r="AO234" s="46"/>
      <c r="AP234" s="46"/>
      <c r="AQ234" s="46"/>
      <c r="AR234" s="46"/>
      <c r="AS234" s="46"/>
      <c r="AT234" s="46"/>
      <c r="AU234" s="45"/>
      <c r="AV234" s="45"/>
      <c r="AW234" s="45">
        <v>0</v>
      </c>
      <c r="AX234" s="45">
        <v>0</v>
      </c>
      <c r="AY234" s="45">
        <f t="shared" si="14"/>
        <v>0</v>
      </c>
      <c r="AZ234" s="43"/>
      <c r="BA234" s="44" t="str">
        <f t="shared" si="12"/>
        <v/>
      </c>
      <c r="BB234" s="43" t="str">
        <f t="shared" si="13"/>
        <v/>
      </c>
      <c r="BC234" s="203">
        <v>0</v>
      </c>
      <c r="BD234" s="203">
        <f t="shared" si="15"/>
        <v>0</v>
      </c>
      <c r="BE234" s="43"/>
    </row>
    <row r="235" spans="1:57" ht="21" x14ac:dyDescent="0.25">
      <c r="A235" s="11"/>
      <c r="B235" s="11"/>
      <c r="C235" s="12"/>
      <c r="D235" s="50"/>
      <c r="E235" s="50"/>
      <c r="F235" s="50"/>
      <c r="G235" s="46"/>
      <c r="H235" s="46"/>
      <c r="I235" s="46"/>
      <c r="J235" s="46"/>
      <c r="K235" s="46"/>
      <c r="L235" s="46"/>
      <c r="M235" s="46"/>
      <c r="N235" s="46"/>
      <c r="O235" s="46"/>
      <c r="P235" s="46"/>
      <c r="Q235" s="46"/>
      <c r="R235" s="46"/>
      <c r="S235" s="46"/>
      <c r="T235" s="46"/>
      <c r="U235" s="46"/>
      <c r="V235" s="46"/>
      <c r="W235" s="46"/>
      <c r="X235" s="46"/>
      <c r="Y235" s="46"/>
      <c r="Z235" s="46"/>
      <c r="AA235" s="46"/>
      <c r="AB235" s="46"/>
      <c r="AC235" s="46"/>
      <c r="AD235" s="46"/>
      <c r="AE235" s="46"/>
      <c r="AF235" s="46"/>
      <c r="AG235" s="46"/>
      <c r="AH235" s="46"/>
      <c r="AI235" s="46"/>
      <c r="AJ235" s="46"/>
      <c r="AK235" s="46"/>
      <c r="AL235" s="46"/>
      <c r="AM235" s="46"/>
      <c r="AN235" s="46"/>
      <c r="AO235" s="46"/>
      <c r="AP235" s="46"/>
      <c r="AQ235" s="46"/>
      <c r="AR235" s="46"/>
      <c r="AS235" s="46"/>
      <c r="AT235" s="46"/>
      <c r="AU235" s="45"/>
      <c r="AV235" s="45"/>
      <c r="AW235" s="45">
        <v>0</v>
      </c>
      <c r="AX235" s="45">
        <v>0</v>
      </c>
      <c r="AY235" s="45">
        <f t="shared" si="14"/>
        <v>0</v>
      </c>
      <c r="AZ235" s="43"/>
      <c r="BA235" s="44" t="str">
        <f t="shared" si="12"/>
        <v/>
      </c>
      <c r="BB235" s="43" t="str">
        <f t="shared" si="13"/>
        <v/>
      </c>
      <c r="BC235" s="203">
        <v>0</v>
      </c>
      <c r="BD235" s="203">
        <f t="shared" si="15"/>
        <v>0</v>
      </c>
      <c r="BE235" s="43"/>
    </row>
    <row r="236" spans="1:57" ht="21" x14ac:dyDescent="0.25">
      <c r="A236" s="11"/>
      <c r="B236" s="11"/>
      <c r="C236" s="12"/>
      <c r="D236" s="50"/>
      <c r="E236" s="50"/>
      <c r="F236" s="50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  <c r="W236" s="46"/>
      <c r="X236" s="46"/>
      <c r="Y236" s="46"/>
      <c r="Z236" s="46"/>
      <c r="AA236" s="46"/>
      <c r="AB236" s="46"/>
      <c r="AC236" s="46"/>
      <c r="AD236" s="46"/>
      <c r="AE236" s="46"/>
      <c r="AF236" s="46"/>
      <c r="AG236" s="46"/>
      <c r="AH236" s="46"/>
      <c r="AI236" s="46"/>
      <c r="AJ236" s="46"/>
      <c r="AK236" s="46"/>
      <c r="AL236" s="46"/>
      <c r="AM236" s="46"/>
      <c r="AN236" s="46"/>
      <c r="AO236" s="46"/>
      <c r="AP236" s="46"/>
      <c r="AQ236" s="46"/>
      <c r="AR236" s="46"/>
      <c r="AS236" s="46"/>
      <c r="AT236" s="46"/>
      <c r="AU236" s="45"/>
      <c r="AV236" s="45"/>
      <c r="AW236" s="45">
        <v>0</v>
      </c>
      <c r="AX236" s="45">
        <v>0</v>
      </c>
      <c r="AY236" s="45">
        <f t="shared" si="14"/>
        <v>0</v>
      </c>
      <c r="AZ236" s="43"/>
      <c r="BA236" s="44" t="str">
        <f t="shared" si="12"/>
        <v/>
      </c>
      <c r="BB236" s="43" t="str">
        <f t="shared" si="13"/>
        <v/>
      </c>
      <c r="BC236" s="203">
        <v>0</v>
      </c>
      <c r="BD236" s="203">
        <f t="shared" si="15"/>
        <v>0</v>
      </c>
      <c r="BE236" s="43"/>
    </row>
    <row r="237" spans="1:57" ht="21" x14ac:dyDescent="0.25">
      <c r="A237" s="11"/>
      <c r="B237" s="11"/>
      <c r="C237" s="12"/>
      <c r="D237" s="50"/>
      <c r="E237" s="50"/>
      <c r="F237" s="50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  <c r="W237" s="46"/>
      <c r="X237" s="46"/>
      <c r="Y237" s="46"/>
      <c r="Z237" s="46"/>
      <c r="AA237" s="46"/>
      <c r="AB237" s="46"/>
      <c r="AC237" s="46"/>
      <c r="AD237" s="46"/>
      <c r="AE237" s="46"/>
      <c r="AF237" s="46"/>
      <c r="AG237" s="46"/>
      <c r="AH237" s="46"/>
      <c r="AI237" s="46"/>
      <c r="AJ237" s="46"/>
      <c r="AK237" s="46"/>
      <c r="AL237" s="46"/>
      <c r="AM237" s="46"/>
      <c r="AN237" s="46"/>
      <c r="AO237" s="46"/>
      <c r="AP237" s="46"/>
      <c r="AQ237" s="46"/>
      <c r="AR237" s="46"/>
      <c r="AS237" s="46"/>
      <c r="AT237" s="46"/>
      <c r="AU237" s="45"/>
      <c r="AV237" s="45"/>
      <c r="AW237" s="45">
        <v>0</v>
      </c>
      <c r="AX237" s="45">
        <v>0</v>
      </c>
      <c r="AY237" s="45">
        <f t="shared" si="14"/>
        <v>0</v>
      </c>
      <c r="AZ237" s="43"/>
      <c r="BA237" s="44" t="str">
        <f t="shared" si="12"/>
        <v/>
      </c>
      <c r="BB237" s="43" t="str">
        <f t="shared" si="13"/>
        <v/>
      </c>
      <c r="BC237" s="203">
        <v>0</v>
      </c>
      <c r="BD237" s="203">
        <f t="shared" si="15"/>
        <v>0</v>
      </c>
      <c r="BE237" s="43"/>
    </row>
    <row r="238" spans="1:57" ht="21" x14ac:dyDescent="0.25">
      <c r="A238" s="11"/>
      <c r="B238" s="11"/>
      <c r="C238" s="12"/>
      <c r="D238" s="50"/>
      <c r="E238" s="50"/>
      <c r="F238" s="50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  <c r="W238" s="46"/>
      <c r="X238" s="46"/>
      <c r="Y238" s="46"/>
      <c r="Z238" s="46"/>
      <c r="AA238" s="46"/>
      <c r="AB238" s="46"/>
      <c r="AC238" s="46"/>
      <c r="AD238" s="46"/>
      <c r="AE238" s="46"/>
      <c r="AF238" s="46"/>
      <c r="AG238" s="46"/>
      <c r="AH238" s="46"/>
      <c r="AI238" s="46"/>
      <c r="AJ238" s="46"/>
      <c r="AK238" s="46"/>
      <c r="AL238" s="46"/>
      <c r="AM238" s="46"/>
      <c r="AN238" s="46"/>
      <c r="AO238" s="46"/>
      <c r="AP238" s="46"/>
      <c r="AQ238" s="46"/>
      <c r="AR238" s="46"/>
      <c r="AS238" s="46"/>
      <c r="AT238" s="46"/>
      <c r="AU238" s="45"/>
      <c r="AV238" s="45"/>
      <c r="AW238" s="45">
        <v>0</v>
      </c>
      <c r="AX238" s="45">
        <v>0</v>
      </c>
      <c r="AY238" s="45">
        <f t="shared" si="14"/>
        <v>0</v>
      </c>
      <c r="AZ238" s="43"/>
      <c r="BA238" s="44" t="str">
        <f t="shared" si="12"/>
        <v/>
      </c>
      <c r="BB238" s="43" t="str">
        <f t="shared" si="13"/>
        <v/>
      </c>
      <c r="BC238" s="203">
        <v>0</v>
      </c>
      <c r="BD238" s="203">
        <f t="shared" si="15"/>
        <v>0</v>
      </c>
      <c r="BE238" s="43"/>
    </row>
    <row r="239" spans="1:57" ht="21" x14ac:dyDescent="0.25">
      <c r="A239" s="11"/>
      <c r="B239" s="11"/>
      <c r="C239" s="12"/>
      <c r="D239" s="50"/>
      <c r="E239" s="50"/>
      <c r="F239" s="50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  <c r="W239" s="46"/>
      <c r="X239" s="46"/>
      <c r="Y239" s="46"/>
      <c r="Z239" s="46"/>
      <c r="AA239" s="46"/>
      <c r="AB239" s="46"/>
      <c r="AC239" s="46"/>
      <c r="AD239" s="46"/>
      <c r="AE239" s="46"/>
      <c r="AF239" s="46"/>
      <c r="AG239" s="46"/>
      <c r="AH239" s="46"/>
      <c r="AI239" s="46"/>
      <c r="AJ239" s="46"/>
      <c r="AK239" s="46"/>
      <c r="AL239" s="46"/>
      <c r="AM239" s="46"/>
      <c r="AN239" s="46"/>
      <c r="AO239" s="46"/>
      <c r="AP239" s="46"/>
      <c r="AQ239" s="46"/>
      <c r="AR239" s="46"/>
      <c r="AS239" s="46"/>
      <c r="AT239" s="46"/>
      <c r="AU239" s="45"/>
      <c r="AV239" s="45"/>
      <c r="AW239" s="45">
        <v>0</v>
      </c>
      <c r="AX239" s="45">
        <v>0</v>
      </c>
      <c r="AY239" s="45">
        <f t="shared" si="14"/>
        <v>0</v>
      </c>
      <c r="AZ239" s="43"/>
      <c r="BA239" s="44" t="str">
        <f t="shared" si="12"/>
        <v/>
      </c>
      <c r="BB239" s="43" t="str">
        <f t="shared" si="13"/>
        <v/>
      </c>
      <c r="BC239" s="203">
        <v>0</v>
      </c>
      <c r="BD239" s="203">
        <f t="shared" si="15"/>
        <v>0</v>
      </c>
      <c r="BE239" s="43"/>
    </row>
    <row r="240" spans="1:57" ht="21" x14ac:dyDescent="0.25">
      <c r="A240" s="11"/>
      <c r="B240" s="11"/>
      <c r="C240" s="12"/>
      <c r="D240" s="50"/>
      <c r="E240" s="50"/>
      <c r="F240" s="50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  <c r="W240" s="46"/>
      <c r="X240" s="46"/>
      <c r="Y240" s="46"/>
      <c r="Z240" s="46"/>
      <c r="AA240" s="46"/>
      <c r="AB240" s="46"/>
      <c r="AC240" s="46"/>
      <c r="AD240" s="46"/>
      <c r="AE240" s="46"/>
      <c r="AF240" s="46"/>
      <c r="AG240" s="46"/>
      <c r="AH240" s="46"/>
      <c r="AI240" s="46"/>
      <c r="AJ240" s="46"/>
      <c r="AK240" s="46"/>
      <c r="AL240" s="46"/>
      <c r="AM240" s="46"/>
      <c r="AN240" s="46"/>
      <c r="AO240" s="46"/>
      <c r="AP240" s="46"/>
      <c r="AQ240" s="46"/>
      <c r="AR240" s="46"/>
      <c r="AS240" s="46"/>
      <c r="AT240" s="46"/>
      <c r="AU240" s="45"/>
      <c r="AV240" s="45"/>
      <c r="AW240" s="45">
        <v>0</v>
      </c>
      <c r="AX240" s="45">
        <v>0</v>
      </c>
      <c r="AY240" s="45">
        <f t="shared" si="14"/>
        <v>0</v>
      </c>
      <c r="AZ240" s="43"/>
      <c r="BA240" s="44" t="str">
        <f t="shared" si="12"/>
        <v/>
      </c>
      <c r="BB240" s="43" t="str">
        <f t="shared" si="13"/>
        <v/>
      </c>
      <c r="BC240" s="203">
        <v>0</v>
      </c>
      <c r="BD240" s="203">
        <f t="shared" si="15"/>
        <v>0</v>
      </c>
      <c r="BE240" s="43"/>
    </row>
    <row r="241" spans="1:57" ht="21" x14ac:dyDescent="0.25">
      <c r="A241" s="11"/>
      <c r="B241" s="11"/>
      <c r="C241" s="12"/>
      <c r="D241" s="50"/>
      <c r="E241" s="50"/>
      <c r="F241" s="50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  <c r="W241" s="46"/>
      <c r="X241" s="46"/>
      <c r="Y241" s="46"/>
      <c r="Z241" s="46"/>
      <c r="AA241" s="46"/>
      <c r="AB241" s="46"/>
      <c r="AC241" s="46"/>
      <c r="AD241" s="46"/>
      <c r="AE241" s="46"/>
      <c r="AF241" s="46"/>
      <c r="AG241" s="46"/>
      <c r="AH241" s="46"/>
      <c r="AI241" s="46"/>
      <c r="AJ241" s="46"/>
      <c r="AK241" s="46"/>
      <c r="AL241" s="46"/>
      <c r="AM241" s="46"/>
      <c r="AN241" s="46"/>
      <c r="AO241" s="46"/>
      <c r="AP241" s="46"/>
      <c r="AQ241" s="46"/>
      <c r="AR241" s="46"/>
      <c r="AS241" s="46"/>
      <c r="AT241" s="46"/>
      <c r="AU241" s="45"/>
      <c r="AV241" s="45"/>
      <c r="AW241" s="45">
        <v>0</v>
      </c>
      <c r="AX241" s="45">
        <v>0</v>
      </c>
      <c r="AY241" s="45">
        <f t="shared" si="14"/>
        <v>0</v>
      </c>
      <c r="AZ241" s="43"/>
      <c r="BA241" s="44" t="str">
        <f t="shared" si="12"/>
        <v/>
      </c>
      <c r="BB241" s="43" t="str">
        <f t="shared" si="13"/>
        <v/>
      </c>
      <c r="BC241" s="203">
        <v>0</v>
      </c>
      <c r="BD241" s="203">
        <f t="shared" si="15"/>
        <v>0</v>
      </c>
      <c r="BE241" s="43"/>
    </row>
    <row r="242" spans="1:57" ht="21" x14ac:dyDescent="0.25">
      <c r="A242" s="11"/>
      <c r="B242" s="11"/>
      <c r="C242" s="12"/>
      <c r="D242" s="50"/>
      <c r="E242" s="50"/>
      <c r="F242" s="50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  <c r="W242" s="46"/>
      <c r="X242" s="46"/>
      <c r="Y242" s="46"/>
      <c r="Z242" s="46"/>
      <c r="AA242" s="46"/>
      <c r="AB242" s="46"/>
      <c r="AC242" s="46"/>
      <c r="AD242" s="46"/>
      <c r="AE242" s="46"/>
      <c r="AF242" s="46"/>
      <c r="AG242" s="46"/>
      <c r="AH242" s="46"/>
      <c r="AI242" s="46"/>
      <c r="AJ242" s="46"/>
      <c r="AK242" s="46"/>
      <c r="AL242" s="46"/>
      <c r="AM242" s="46"/>
      <c r="AN242" s="46"/>
      <c r="AO242" s="46"/>
      <c r="AP242" s="46"/>
      <c r="AQ242" s="46"/>
      <c r="AR242" s="46"/>
      <c r="AS242" s="46"/>
      <c r="AT242" s="46"/>
      <c r="AU242" s="45"/>
      <c r="AV242" s="45"/>
      <c r="AW242" s="45">
        <v>0</v>
      </c>
      <c r="AX242" s="45">
        <v>0</v>
      </c>
      <c r="AY242" s="45">
        <f t="shared" si="14"/>
        <v>0</v>
      </c>
      <c r="AZ242" s="43"/>
      <c r="BA242" s="44" t="str">
        <f t="shared" si="12"/>
        <v/>
      </c>
      <c r="BB242" s="43" t="str">
        <f t="shared" si="13"/>
        <v/>
      </c>
      <c r="BC242" s="203">
        <v>0</v>
      </c>
      <c r="BD242" s="203">
        <f t="shared" si="15"/>
        <v>0</v>
      </c>
      <c r="BE242" s="43"/>
    </row>
    <row r="243" spans="1:57" ht="21" x14ac:dyDescent="0.25">
      <c r="A243" s="11"/>
      <c r="B243" s="11"/>
      <c r="C243" s="12"/>
      <c r="D243" s="50"/>
      <c r="E243" s="50"/>
      <c r="F243" s="50"/>
      <c r="G243" s="46"/>
      <c r="H243" s="46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  <c r="W243" s="46"/>
      <c r="X243" s="46"/>
      <c r="Y243" s="46"/>
      <c r="Z243" s="46"/>
      <c r="AA243" s="46"/>
      <c r="AB243" s="46"/>
      <c r="AC243" s="46"/>
      <c r="AD243" s="46"/>
      <c r="AE243" s="46"/>
      <c r="AF243" s="46"/>
      <c r="AG243" s="46"/>
      <c r="AH243" s="46"/>
      <c r="AI243" s="46"/>
      <c r="AJ243" s="46"/>
      <c r="AK243" s="46"/>
      <c r="AL243" s="46"/>
      <c r="AM243" s="46"/>
      <c r="AN243" s="46"/>
      <c r="AO243" s="46"/>
      <c r="AP243" s="46"/>
      <c r="AQ243" s="46"/>
      <c r="AR243" s="46"/>
      <c r="AS243" s="46"/>
      <c r="AT243" s="46"/>
      <c r="AU243" s="45"/>
      <c r="AV243" s="45"/>
      <c r="AW243" s="45">
        <v>0</v>
      </c>
      <c r="AX243" s="45">
        <v>0</v>
      </c>
      <c r="AY243" s="45">
        <f t="shared" si="14"/>
        <v>0</v>
      </c>
      <c r="AZ243" s="43"/>
      <c r="BA243" s="44" t="str">
        <f t="shared" si="12"/>
        <v/>
      </c>
      <c r="BB243" s="43" t="str">
        <f t="shared" si="13"/>
        <v/>
      </c>
      <c r="BC243" s="203">
        <v>0</v>
      </c>
      <c r="BD243" s="203">
        <f t="shared" si="15"/>
        <v>0</v>
      </c>
      <c r="BE243" s="43"/>
    </row>
    <row r="244" spans="1:57" ht="21" x14ac:dyDescent="0.25">
      <c r="A244" s="11"/>
      <c r="B244" s="11"/>
      <c r="C244" s="12"/>
      <c r="D244" s="50"/>
      <c r="E244" s="50"/>
      <c r="F244" s="50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  <c r="W244" s="46"/>
      <c r="X244" s="46"/>
      <c r="Y244" s="46"/>
      <c r="Z244" s="46"/>
      <c r="AA244" s="46"/>
      <c r="AB244" s="46"/>
      <c r="AC244" s="46"/>
      <c r="AD244" s="46"/>
      <c r="AE244" s="46"/>
      <c r="AF244" s="46"/>
      <c r="AG244" s="46"/>
      <c r="AH244" s="46"/>
      <c r="AI244" s="46"/>
      <c r="AJ244" s="46"/>
      <c r="AK244" s="46"/>
      <c r="AL244" s="46"/>
      <c r="AM244" s="46"/>
      <c r="AN244" s="46"/>
      <c r="AO244" s="46"/>
      <c r="AP244" s="46"/>
      <c r="AQ244" s="46"/>
      <c r="AR244" s="46"/>
      <c r="AS244" s="46"/>
      <c r="AT244" s="46"/>
      <c r="AU244" s="45"/>
      <c r="AV244" s="45"/>
      <c r="AW244" s="45">
        <v>0</v>
      </c>
      <c r="AX244" s="45">
        <v>0</v>
      </c>
      <c r="AY244" s="45">
        <f t="shared" si="14"/>
        <v>0</v>
      </c>
      <c r="AZ244" s="43"/>
      <c r="BA244" s="44" t="str">
        <f t="shared" si="12"/>
        <v/>
      </c>
      <c r="BB244" s="43" t="str">
        <f t="shared" si="13"/>
        <v/>
      </c>
      <c r="BC244" s="203">
        <v>0</v>
      </c>
      <c r="BD244" s="203">
        <f t="shared" si="15"/>
        <v>0</v>
      </c>
      <c r="BE244" s="43"/>
    </row>
    <row r="245" spans="1:57" ht="21" x14ac:dyDescent="0.25">
      <c r="A245" s="11"/>
      <c r="B245" s="11"/>
      <c r="C245" s="12"/>
      <c r="D245" s="50"/>
      <c r="E245" s="50"/>
      <c r="F245" s="50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  <c r="W245" s="46"/>
      <c r="X245" s="46"/>
      <c r="Y245" s="46"/>
      <c r="Z245" s="46"/>
      <c r="AA245" s="46"/>
      <c r="AB245" s="46"/>
      <c r="AC245" s="46"/>
      <c r="AD245" s="46"/>
      <c r="AE245" s="46"/>
      <c r="AF245" s="46"/>
      <c r="AG245" s="46"/>
      <c r="AH245" s="46"/>
      <c r="AI245" s="46"/>
      <c r="AJ245" s="46"/>
      <c r="AK245" s="46"/>
      <c r="AL245" s="46"/>
      <c r="AM245" s="46"/>
      <c r="AN245" s="46"/>
      <c r="AO245" s="46"/>
      <c r="AP245" s="46"/>
      <c r="AQ245" s="46"/>
      <c r="AR245" s="46"/>
      <c r="AS245" s="46"/>
      <c r="AT245" s="46"/>
      <c r="AU245" s="45"/>
      <c r="AV245" s="45"/>
      <c r="AW245" s="45">
        <v>0</v>
      </c>
      <c r="AX245" s="45">
        <v>0</v>
      </c>
      <c r="AY245" s="45">
        <f t="shared" si="14"/>
        <v>0</v>
      </c>
      <c r="AZ245" s="43"/>
      <c r="BA245" s="44" t="str">
        <f t="shared" si="12"/>
        <v/>
      </c>
      <c r="BB245" s="43" t="str">
        <f t="shared" si="13"/>
        <v/>
      </c>
      <c r="BC245" s="203">
        <v>0</v>
      </c>
      <c r="BD245" s="203">
        <f t="shared" si="15"/>
        <v>0</v>
      </c>
      <c r="BE245" s="43"/>
    </row>
    <row r="246" spans="1:57" ht="21" x14ac:dyDescent="0.25">
      <c r="A246" s="11"/>
      <c r="B246" s="11"/>
      <c r="C246" s="12"/>
      <c r="D246" s="50"/>
      <c r="E246" s="50"/>
      <c r="F246" s="50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  <c r="W246" s="46"/>
      <c r="X246" s="46"/>
      <c r="Y246" s="46"/>
      <c r="Z246" s="46"/>
      <c r="AA246" s="46"/>
      <c r="AB246" s="46"/>
      <c r="AC246" s="46"/>
      <c r="AD246" s="46"/>
      <c r="AE246" s="46"/>
      <c r="AF246" s="46"/>
      <c r="AG246" s="46"/>
      <c r="AH246" s="46"/>
      <c r="AI246" s="46"/>
      <c r="AJ246" s="46"/>
      <c r="AK246" s="46"/>
      <c r="AL246" s="46"/>
      <c r="AM246" s="46"/>
      <c r="AN246" s="46"/>
      <c r="AO246" s="46"/>
      <c r="AP246" s="46"/>
      <c r="AQ246" s="46"/>
      <c r="AR246" s="46"/>
      <c r="AS246" s="46"/>
      <c r="AT246" s="46"/>
      <c r="AU246" s="45"/>
      <c r="AV246" s="45"/>
      <c r="AW246" s="45">
        <v>0</v>
      </c>
      <c r="AX246" s="45">
        <v>0</v>
      </c>
      <c r="AY246" s="45">
        <f t="shared" si="14"/>
        <v>0</v>
      </c>
      <c r="AZ246" s="43"/>
      <c r="BA246" s="44" t="str">
        <f t="shared" si="12"/>
        <v/>
      </c>
      <c r="BB246" s="43" t="str">
        <f t="shared" si="13"/>
        <v/>
      </c>
      <c r="BC246" s="203">
        <v>0</v>
      </c>
      <c r="BD246" s="203">
        <f t="shared" si="15"/>
        <v>0</v>
      </c>
      <c r="BE246" s="43"/>
    </row>
    <row r="247" spans="1:57" ht="21" x14ac:dyDescent="0.25">
      <c r="A247" s="11"/>
      <c r="B247" s="11"/>
      <c r="C247" s="12"/>
      <c r="D247" s="50"/>
      <c r="E247" s="50"/>
      <c r="F247" s="50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6"/>
      <c r="W247" s="46"/>
      <c r="X247" s="46"/>
      <c r="Y247" s="46"/>
      <c r="Z247" s="46"/>
      <c r="AA247" s="46"/>
      <c r="AB247" s="46"/>
      <c r="AC247" s="46"/>
      <c r="AD247" s="46"/>
      <c r="AE247" s="46"/>
      <c r="AF247" s="46"/>
      <c r="AG247" s="46"/>
      <c r="AH247" s="46"/>
      <c r="AI247" s="46"/>
      <c r="AJ247" s="46"/>
      <c r="AK247" s="46"/>
      <c r="AL247" s="46"/>
      <c r="AM247" s="46"/>
      <c r="AN247" s="46"/>
      <c r="AO247" s="46"/>
      <c r="AP247" s="46"/>
      <c r="AQ247" s="46"/>
      <c r="AR247" s="46"/>
      <c r="AS247" s="46"/>
      <c r="AT247" s="46"/>
      <c r="AU247" s="45"/>
      <c r="AV247" s="45"/>
      <c r="AW247" s="45">
        <v>0</v>
      </c>
      <c r="AX247" s="45">
        <v>0</v>
      </c>
      <c r="AY247" s="45">
        <f t="shared" si="14"/>
        <v>0</v>
      </c>
      <c r="AZ247" s="43"/>
      <c r="BA247" s="44" t="str">
        <f t="shared" si="12"/>
        <v/>
      </c>
      <c r="BB247" s="43" t="str">
        <f t="shared" si="13"/>
        <v/>
      </c>
      <c r="BC247" s="203">
        <v>0</v>
      </c>
      <c r="BD247" s="203">
        <f t="shared" si="15"/>
        <v>0</v>
      </c>
      <c r="BE247" s="43"/>
    </row>
    <row r="248" spans="1:57" ht="21" x14ac:dyDescent="0.25">
      <c r="A248" s="11"/>
      <c r="B248" s="11"/>
      <c r="C248" s="12"/>
      <c r="D248" s="50"/>
      <c r="E248" s="50"/>
      <c r="F248" s="50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  <c r="W248" s="46"/>
      <c r="X248" s="46"/>
      <c r="Y248" s="46"/>
      <c r="Z248" s="46"/>
      <c r="AA248" s="46"/>
      <c r="AB248" s="46"/>
      <c r="AC248" s="46"/>
      <c r="AD248" s="46"/>
      <c r="AE248" s="46"/>
      <c r="AF248" s="46"/>
      <c r="AG248" s="46"/>
      <c r="AH248" s="46"/>
      <c r="AI248" s="46"/>
      <c r="AJ248" s="46"/>
      <c r="AK248" s="46"/>
      <c r="AL248" s="46"/>
      <c r="AM248" s="46"/>
      <c r="AN248" s="46"/>
      <c r="AO248" s="46"/>
      <c r="AP248" s="46"/>
      <c r="AQ248" s="46"/>
      <c r="AR248" s="46"/>
      <c r="AS248" s="46"/>
      <c r="AT248" s="46"/>
      <c r="AU248" s="45"/>
      <c r="AV248" s="45"/>
      <c r="AW248" s="45">
        <v>0</v>
      </c>
      <c r="AX248" s="45">
        <v>0</v>
      </c>
      <c r="AY248" s="45">
        <f t="shared" si="14"/>
        <v>0</v>
      </c>
      <c r="AZ248" s="43"/>
      <c r="BA248" s="44" t="str">
        <f t="shared" si="12"/>
        <v/>
      </c>
      <c r="BB248" s="43" t="str">
        <f t="shared" si="13"/>
        <v/>
      </c>
      <c r="BC248" s="203">
        <v>0</v>
      </c>
      <c r="BD248" s="203">
        <f t="shared" si="15"/>
        <v>0</v>
      </c>
      <c r="BE248" s="43"/>
    </row>
    <row r="249" spans="1:57" ht="21" x14ac:dyDescent="0.25">
      <c r="A249" s="11"/>
      <c r="B249" s="11"/>
      <c r="C249" s="12"/>
      <c r="D249" s="50"/>
      <c r="E249" s="50"/>
      <c r="F249" s="50"/>
      <c r="G249" s="46"/>
      <c r="H249" s="46"/>
      <c r="I249" s="46"/>
      <c r="J249" s="46"/>
      <c r="K249" s="46"/>
      <c r="L249" s="46"/>
      <c r="M249" s="46"/>
      <c r="N249" s="46"/>
      <c r="O249" s="46"/>
      <c r="P249" s="46"/>
      <c r="Q249" s="46"/>
      <c r="R249" s="46"/>
      <c r="S249" s="46"/>
      <c r="T249" s="46"/>
      <c r="U249" s="46"/>
      <c r="V249" s="46"/>
      <c r="W249" s="46"/>
      <c r="X249" s="46"/>
      <c r="Y249" s="46"/>
      <c r="Z249" s="46"/>
      <c r="AA249" s="46"/>
      <c r="AB249" s="46"/>
      <c r="AC249" s="46"/>
      <c r="AD249" s="46"/>
      <c r="AE249" s="46"/>
      <c r="AF249" s="46"/>
      <c r="AG249" s="46"/>
      <c r="AH249" s="46"/>
      <c r="AI249" s="46"/>
      <c r="AJ249" s="46"/>
      <c r="AK249" s="46"/>
      <c r="AL249" s="46"/>
      <c r="AM249" s="46"/>
      <c r="AN249" s="46"/>
      <c r="AO249" s="46"/>
      <c r="AP249" s="46"/>
      <c r="AQ249" s="46"/>
      <c r="AR249" s="46"/>
      <c r="AS249" s="46"/>
      <c r="AT249" s="46"/>
      <c r="AU249" s="45"/>
      <c r="AV249" s="45"/>
      <c r="AW249" s="45">
        <v>0</v>
      </c>
      <c r="AX249" s="45">
        <v>0</v>
      </c>
      <c r="AY249" s="45">
        <f t="shared" si="14"/>
        <v>0</v>
      </c>
      <c r="AZ249" s="43"/>
      <c r="BA249" s="44" t="str">
        <f t="shared" si="12"/>
        <v/>
      </c>
      <c r="BB249" s="43" t="str">
        <f t="shared" si="13"/>
        <v/>
      </c>
      <c r="BC249" s="203">
        <v>0</v>
      </c>
      <c r="BD249" s="203">
        <f t="shared" si="15"/>
        <v>0</v>
      </c>
      <c r="BE249" s="43"/>
    </row>
    <row r="250" spans="1:57" ht="21" x14ac:dyDescent="0.25">
      <c r="A250" s="11"/>
      <c r="B250" s="11"/>
      <c r="C250" s="12"/>
      <c r="D250" s="50"/>
      <c r="E250" s="50"/>
      <c r="F250" s="50"/>
      <c r="G250" s="46"/>
      <c r="H250" s="46"/>
      <c r="I250" s="46"/>
      <c r="J250" s="46"/>
      <c r="K250" s="46"/>
      <c r="L250" s="46"/>
      <c r="M250" s="46"/>
      <c r="N250" s="46"/>
      <c r="O250" s="46"/>
      <c r="P250" s="46"/>
      <c r="Q250" s="46"/>
      <c r="R250" s="46"/>
      <c r="S250" s="46"/>
      <c r="T250" s="46"/>
      <c r="U250" s="46"/>
      <c r="V250" s="46"/>
      <c r="W250" s="46"/>
      <c r="X250" s="46"/>
      <c r="Y250" s="46"/>
      <c r="Z250" s="46"/>
      <c r="AA250" s="46"/>
      <c r="AB250" s="46"/>
      <c r="AC250" s="46"/>
      <c r="AD250" s="46"/>
      <c r="AE250" s="46"/>
      <c r="AF250" s="46"/>
      <c r="AG250" s="46"/>
      <c r="AH250" s="46"/>
      <c r="AI250" s="46"/>
      <c r="AJ250" s="46"/>
      <c r="AK250" s="46"/>
      <c r="AL250" s="46"/>
      <c r="AM250" s="46"/>
      <c r="AN250" s="46"/>
      <c r="AO250" s="46"/>
      <c r="AP250" s="46"/>
      <c r="AQ250" s="46"/>
      <c r="AR250" s="46"/>
      <c r="AS250" s="46"/>
      <c r="AT250" s="46"/>
      <c r="AU250" s="45"/>
      <c r="AV250" s="45"/>
      <c r="AW250" s="45">
        <v>0</v>
      </c>
      <c r="AX250" s="45">
        <v>0</v>
      </c>
      <c r="AY250" s="45">
        <f t="shared" si="14"/>
        <v>0</v>
      </c>
      <c r="AZ250" s="43"/>
      <c r="BA250" s="44" t="str">
        <f t="shared" si="12"/>
        <v/>
      </c>
      <c r="BB250" s="43" t="str">
        <f t="shared" si="13"/>
        <v/>
      </c>
      <c r="BC250" s="203">
        <v>0</v>
      </c>
      <c r="BD250" s="203">
        <f t="shared" si="15"/>
        <v>0</v>
      </c>
      <c r="BE250" s="43"/>
    </row>
    <row r="251" spans="1:57" ht="21" x14ac:dyDescent="0.25">
      <c r="A251" s="11"/>
      <c r="B251" s="11"/>
      <c r="C251" s="12"/>
      <c r="D251" s="50"/>
      <c r="E251" s="50"/>
      <c r="F251" s="50"/>
      <c r="G251" s="46"/>
      <c r="H251" s="46"/>
      <c r="I251" s="46"/>
      <c r="J251" s="46"/>
      <c r="K251" s="46"/>
      <c r="L251" s="46"/>
      <c r="M251" s="46"/>
      <c r="N251" s="46"/>
      <c r="O251" s="46"/>
      <c r="P251" s="46"/>
      <c r="Q251" s="46"/>
      <c r="R251" s="46"/>
      <c r="S251" s="46"/>
      <c r="T251" s="46"/>
      <c r="U251" s="46"/>
      <c r="V251" s="46"/>
      <c r="W251" s="46"/>
      <c r="X251" s="46"/>
      <c r="Y251" s="46"/>
      <c r="Z251" s="46"/>
      <c r="AA251" s="46"/>
      <c r="AB251" s="46"/>
      <c r="AC251" s="46"/>
      <c r="AD251" s="46"/>
      <c r="AE251" s="46"/>
      <c r="AF251" s="46"/>
      <c r="AG251" s="46"/>
      <c r="AH251" s="46"/>
      <c r="AI251" s="46"/>
      <c r="AJ251" s="46"/>
      <c r="AK251" s="46"/>
      <c r="AL251" s="46"/>
      <c r="AM251" s="46"/>
      <c r="AN251" s="46"/>
      <c r="AO251" s="46"/>
      <c r="AP251" s="46"/>
      <c r="AQ251" s="46"/>
      <c r="AR251" s="46"/>
      <c r="AS251" s="46"/>
      <c r="AT251" s="46"/>
      <c r="AU251" s="45"/>
      <c r="AV251" s="45"/>
      <c r="AW251" s="45">
        <v>0</v>
      </c>
      <c r="AX251" s="45">
        <v>0</v>
      </c>
      <c r="AY251" s="45">
        <f t="shared" si="14"/>
        <v>0</v>
      </c>
      <c r="AZ251" s="43"/>
      <c r="BA251" s="44" t="str">
        <f t="shared" si="12"/>
        <v/>
      </c>
      <c r="BB251" s="43" t="str">
        <f t="shared" si="13"/>
        <v/>
      </c>
      <c r="BC251" s="203">
        <v>0</v>
      </c>
      <c r="BD251" s="203">
        <f t="shared" si="15"/>
        <v>0</v>
      </c>
      <c r="BE251" s="43"/>
    </row>
    <row r="252" spans="1:57" ht="21" x14ac:dyDescent="0.25">
      <c r="A252" s="11"/>
      <c r="B252" s="11"/>
      <c r="C252" s="12"/>
      <c r="D252" s="50"/>
      <c r="E252" s="50"/>
      <c r="F252" s="50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46"/>
      <c r="W252" s="46"/>
      <c r="X252" s="46"/>
      <c r="Y252" s="46"/>
      <c r="Z252" s="46"/>
      <c r="AA252" s="46"/>
      <c r="AB252" s="46"/>
      <c r="AC252" s="46"/>
      <c r="AD252" s="46"/>
      <c r="AE252" s="46"/>
      <c r="AF252" s="46"/>
      <c r="AG252" s="46"/>
      <c r="AH252" s="46"/>
      <c r="AI252" s="46"/>
      <c r="AJ252" s="46"/>
      <c r="AK252" s="46"/>
      <c r="AL252" s="46"/>
      <c r="AM252" s="46"/>
      <c r="AN252" s="46"/>
      <c r="AO252" s="46"/>
      <c r="AP252" s="46"/>
      <c r="AQ252" s="46"/>
      <c r="AR252" s="46"/>
      <c r="AS252" s="46"/>
      <c r="AT252" s="46"/>
      <c r="AU252" s="45"/>
      <c r="AV252" s="45"/>
      <c r="AW252" s="45">
        <v>0</v>
      </c>
      <c r="AX252" s="45">
        <v>0</v>
      </c>
      <c r="AY252" s="45">
        <f t="shared" si="14"/>
        <v>0</v>
      </c>
      <c r="AZ252" s="43"/>
      <c r="BA252" s="44" t="str">
        <f t="shared" si="12"/>
        <v/>
      </c>
      <c r="BB252" s="43" t="str">
        <f t="shared" si="13"/>
        <v/>
      </c>
      <c r="BC252" s="203">
        <v>0</v>
      </c>
      <c r="BD252" s="203">
        <f t="shared" si="15"/>
        <v>0</v>
      </c>
      <c r="BE252" s="43"/>
    </row>
    <row r="253" spans="1:57" ht="21" x14ac:dyDescent="0.25">
      <c r="A253" s="11"/>
      <c r="B253" s="11"/>
      <c r="C253" s="12"/>
      <c r="D253" s="50"/>
      <c r="E253" s="50"/>
      <c r="F253" s="50"/>
      <c r="G253" s="46"/>
      <c r="H253" s="46"/>
      <c r="I253" s="46"/>
      <c r="J253" s="46"/>
      <c r="K253" s="46"/>
      <c r="L253" s="46"/>
      <c r="M253" s="46"/>
      <c r="N253" s="46"/>
      <c r="O253" s="46"/>
      <c r="P253" s="46"/>
      <c r="Q253" s="46"/>
      <c r="R253" s="46"/>
      <c r="S253" s="46"/>
      <c r="T253" s="46"/>
      <c r="U253" s="46"/>
      <c r="V253" s="46"/>
      <c r="W253" s="46"/>
      <c r="X253" s="46"/>
      <c r="Y253" s="46"/>
      <c r="Z253" s="46"/>
      <c r="AA253" s="46"/>
      <c r="AB253" s="46"/>
      <c r="AC253" s="46"/>
      <c r="AD253" s="46"/>
      <c r="AE253" s="46"/>
      <c r="AF253" s="46"/>
      <c r="AG253" s="46"/>
      <c r="AH253" s="46"/>
      <c r="AI253" s="46"/>
      <c r="AJ253" s="46"/>
      <c r="AK253" s="46"/>
      <c r="AL253" s="46"/>
      <c r="AM253" s="46"/>
      <c r="AN253" s="46"/>
      <c r="AO253" s="46"/>
      <c r="AP253" s="46"/>
      <c r="AQ253" s="46"/>
      <c r="AR253" s="46"/>
      <c r="AS253" s="46"/>
      <c r="AT253" s="46"/>
      <c r="AU253" s="45"/>
      <c r="AV253" s="45"/>
      <c r="AW253" s="45">
        <v>0</v>
      </c>
      <c r="AX253" s="45">
        <v>0</v>
      </c>
      <c r="AY253" s="45">
        <f t="shared" si="14"/>
        <v>0</v>
      </c>
      <c r="AZ253" s="43"/>
      <c r="BA253" s="44" t="str">
        <f t="shared" si="12"/>
        <v/>
      </c>
      <c r="BB253" s="43" t="str">
        <f t="shared" si="13"/>
        <v/>
      </c>
      <c r="BC253" s="203">
        <v>0</v>
      </c>
      <c r="BD253" s="203">
        <f t="shared" si="15"/>
        <v>0</v>
      </c>
      <c r="BE253" s="43"/>
    </row>
    <row r="254" spans="1:57" ht="21" x14ac:dyDescent="0.25">
      <c r="A254" s="11"/>
      <c r="B254" s="11"/>
      <c r="C254" s="12"/>
      <c r="D254" s="50"/>
      <c r="E254" s="50"/>
      <c r="F254" s="50"/>
      <c r="G254" s="46"/>
      <c r="H254" s="46"/>
      <c r="I254" s="46"/>
      <c r="J254" s="46"/>
      <c r="K254" s="46"/>
      <c r="L254" s="46"/>
      <c r="M254" s="46"/>
      <c r="N254" s="46"/>
      <c r="O254" s="46"/>
      <c r="P254" s="46"/>
      <c r="Q254" s="46"/>
      <c r="R254" s="46"/>
      <c r="S254" s="46"/>
      <c r="T254" s="46"/>
      <c r="U254" s="46"/>
      <c r="V254" s="46"/>
      <c r="W254" s="46"/>
      <c r="X254" s="46"/>
      <c r="Y254" s="46"/>
      <c r="Z254" s="46"/>
      <c r="AA254" s="46"/>
      <c r="AB254" s="46"/>
      <c r="AC254" s="46"/>
      <c r="AD254" s="46"/>
      <c r="AE254" s="46"/>
      <c r="AF254" s="46"/>
      <c r="AG254" s="46"/>
      <c r="AH254" s="46"/>
      <c r="AI254" s="46"/>
      <c r="AJ254" s="46"/>
      <c r="AK254" s="46"/>
      <c r="AL254" s="46"/>
      <c r="AM254" s="46"/>
      <c r="AN254" s="46"/>
      <c r="AO254" s="46"/>
      <c r="AP254" s="46"/>
      <c r="AQ254" s="46"/>
      <c r="AR254" s="46"/>
      <c r="AS254" s="46"/>
      <c r="AT254" s="46"/>
      <c r="AU254" s="45"/>
      <c r="AV254" s="45"/>
      <c r="AW254" s="45">
        <v>0</v>
      </c>
      <c r="AX254" s="45">
        <v>0</v>
      </c>
      <c r="AY254" s="45">
        <f t="shared" si="14"/>
        <v>0</v>
      </c>
      <c r="AZ254" s="43"/>
      <c r="BA254" s="44" t="str">
        <f t="shared" si="12"/>
        <v/>
      </c>
      <c r="BB254" s="43" t="str">
        <f t="shared" si="13"/>
        <v/>
      </c>
      <c r="BC254" s="203">
        <v>0</v>
      </c>
      <c r="BD254" s="203">
        <f t="shared" si="15"/>
        <v>0</v>
      </c>
      <c r="BE254" s="43"/>
    </row>
    <row r="255" spans="1:57" ht="21" x14ac:dyDescent="0.25">
      <c r="A255" s="11"/>
      <c r="B255" s="11"/>
      <c r="C255" s="12"/>
      <c r="D255" s="50"/>
      <c r="E255" s="50"/>
      <c r="F255" s="50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6"/>
      <c r="W255" s="46"/>
      <c r="X255" s="46"/>
      <c r="Y255" s="46"/>
      <c r="Z255" s="46"/>
      <c r="AA255" s="46"/>
      <c r="AB255" s="46"/>
      <c r="AC255" s="46"/>
      <c r="AD255" s="46"/>
      <c r="AE255" s="46"/>
      <c r="AF255" s="46"/>
      <c r="AG255" s="46"/>
      <c r="AH255" s="46"/>
      <c r="AI255" s="46"/>
      <c r="AJ255" s="46"/>
      <c r="AK255" s="46"/>
      <c r="AL255" s="46"/>
      <c r="AM255" s="46"/>
      <c r="AN255" s="46"/>
      <c r="AO255" s="46"/>
      <c r="AP255" s="46"/>
      <c r="AQ255" s="46"/>
      <c r="AR255" s="46"/>
      <c r="AS255" s="46"/>
      <c r="AT255" s="46"/>
      <c r="AU255" s="45"/>
      <c r="AV255" s="45"/>
      <c r="AW255" s="45">
        <v>0</v>
      </c>
      <c r="AX255" s="45">
        <v>0</v>
      </c>
      <c r="AY255" s="45">
        <f t="shared" si="14"/>
        <v>0</v>
      </c>
      <c r="AZ255" s="43"/>
      <c r="BA255" s="44" t="str">
        <f t="shared" si="12"/>
        <v/>
      </c>
      <c r="BB255" s="43" t="str">
        <f t="shared" si="13"/>
        <v/>
      </c>
      <c r="BC255" s="203">
        <v>0</v>
      </c>
      <c r="BD255" s="203">
        <f t="shared" si="15"/>
        <v>0</v>
      </c>
      <c r="BE255" s="43"/>
    </row>
    <row r="256" spans="1:57" ht="21" x14ac:dyDescent="0.25">
      <c r="A256" s="11"/>
      <c r="B256" s="11"/>
      <c r="C256" s="12"/>
      <c r="D256" s="50"/>
      <c r="E256" s="50"/>
      <c r="F256" s="50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6"/>
      <c r="W256" s="46"/>
      <c r="X256" s="46"/>
      <c r="Y256" s="46"/>
      <c r="Z256" s="46"/>
      <c r="AA256" s="46"/>
      <c r="AB256" s="46"/>
      <c r="AC256" s="46"/>
      <c r="AD256" s="46"/>
      <c r="AE256" s="46"/>
      <c r="AF256" s="46"/>
      <c r="AG256" s="46"/>
      <c r="AH256" s="46"/>
      <c r="AI256" s="46"/>
      <c r="AJ256" s="46"/>
      <c r="AK256" s="46"/>
      <c r="AL256" s="46"/>
      <c r="AM256" s="46"/>
      <c r="AN256" s="46"/>
      <c r="AO256" s="46"/>
      <c r="AP256" s="46"/>
      <c r="AQ256" s="46"/>
      <c r="AR256" s="46"/>
      <c r="AS256" s="46"/>
      <c r="AT256" s="46"/>
      <c r="AU256" s="45"/>
      <c r="AV256" s="45"/>
      <c r="AW256" s="45">
        <v>0</v>
      </c>
      <c r="AX256" s="45">
        <v>0</v>
      </c>
      <c r="AY256" s="45">
        <f t="shared" si="14"/>
        <v>0</v>
      </c>
      <c r="AZ256" s="43"/>
      <c r="BA256" s="44" t="str">
        <f t="shared" si="12"/>
        <v/>
      </c>
      <c r="BB256" s="43" t="str">
        <f t="shared" si="13"/>
        <v/>
      </c>
      <c r="BC256" s="203">
        <v>0</v>
      </c>
      <c r="BD256" s="203">
        <f t="shared" si="15"/>
        <v>0</v>
      </c>
      <c r="BE256" s="43"/>
    </row>
    <row r="257" spans="1:57" ht="21" x14ac:dyDescent="0.25">
      <c r="A257" s="11"/>
      <c r="B257" s="11"/>
      <c r="C257" s="12"/>
      <c r="D257" s="50"/>
      <c r="E257" s="50"/>
      <c r="F257" s="50"/>
      <c r="G257" s="46"/>
      <c r="H257" s="46"/>
      <c r="I257" s="46"/>
      <c r="J257" s="46"/>
      <c r="K257" s="46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46"/>
      <c r="W257" s="46"/>
      <c r="X257" s="46"/>
      <c r="Y257" s="46"/>
      <c r="Z257" s="46"/>
      <c r="AA257" s="46"/>
      <c r="AB257" s="46"/>
      <c r="AC257" s="46"/>
      <c r="AD257" s="46"/>
      <c r="AE257" s="46"/>
      <c r="AF257" s="46"/>
      <c r="AG257" s="46"/>
      <c r="AH257" s="46"/>
      <c r="AI257" s="46"/>
      <c r="AJ257" s="46"/>
      <c r="AK257" s="46"/>
      <c r="AL257" s="46"/>
      <c r="AM257" s="46"/>
      <c r="AN257" s="46"/>
      <c r="AO257" s="46"/>
      <c r="AP257" s="46"/>
      <c r="AQ257" s="46"/>
      <c r="AR257" s="46"/>
      <c r="AS257" s="46"/>
      <c r="AT257" s="46"/>
      <c r="AU257" s="45"/>
      <c r="AV257" s="45"/>
      <c r="AW257" s="45">
        <v>0</v>
      </c>
      <c r="AX257" s="45">
        <v>0</v>
      </c>
      <c r="AY257" s="45">
        <f t="shared" si="14"/>
        <v>0</v>
      </c>
      <c r="AZ257" s="43"/>
      <c r="BA257" s="44" t="str">
        <f t="shared" si="12"/>
        <v/>
      </c>
      <c r="BB257" s="43" t="str">
        <f t="shared" si="13"/>
        <v/>
      </c>
      <c r="BC257" s="203">
        <v>0</v>
      </c>
      <c r="BD257" s="203">
        <f t="shared" si="15"/>
        <v>0</v>
      </c>
      <c r="BE257" s="43"/>
    </row>
    <row r="258" spans="1:57" ht="21" x14ac:dyDescent="0.25">
      <c r="A258" s="11"/>
      <c r="B258" s="11"/>
      <c r="C258" s="12"/>
      <c r="D258" s="50"/>
      <c r="E258" s="50"/>
      <c r="F258" s="50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6"/>
      <c r="R258" s="46"/>
      <c r="S258" s="46"/>
      <c r="T258" s="46"/>
      <c r="U258" s="46"/>
      <c r="V258" s="46"/>
      <c r="W258" s="46"/>
      <c r="X258" s="46"/>
      <c r="Y258" s="46"/>
      <c r="Z258" s="46"/>
      <c r="AA258" s="46"/>
      <c r="AB258" s="46"/>
      <c r="AC258" s="46"/>
      <c r="AD258" s="46"/>
      <c r="AE258" s="46"/>
      <c r="AF258" s="46"/>
      <c r="AG258" s="46"/>
      <c r="AH258" s="46"/>
      <c r="AI258" s="46"/>
      <c r="AJ258" s="46"/>
      <c r="AK258" s="46"/>
      <c r="AL258" s="46"/>
      <c r="AM258" s="46"/>
      <c r="AN258" s="46"/>
      <c r="AO258" s="46"/>
      <c r="AP258" s="46"/>
      <c r="AQ258" s="46"/>
      <c r="AR258" s="46"/>
      <c r="AS258" s="46"/>
      <c r="AT258" s="46"/>
      <c r="AU258" s="45"/>
      <c r="AV258" s="45"/>
      <c r="AW258" s="45">
        <v>0</v>
      </c>
      <c r="AX258" s="45">
        <v>0</v>
      </c>
      <c r="AY258" s="45">
        <f t="shared" si="14"/>
        <v>0</v>
      </c>
      <c r="AZ258" s="43"/>
      <c r="BA258" s="44" t="str">
        <f t="shared" si="12"/>
        <v/>
      </c>
      <c r="BB258" s="43" t="str">
        <f t="shared" si="13"/>
        <v/>
      </c>
      <c r="BC258" s="203">
        <v>0</v>
      </c>
      <c r="BD258" s="203">
        <f t="shared" si="15"/>
        <v>0</v>
      </c>
      <c r="BE258" s="43"/>
    </row>
    <row r="259" spans="1:57" ht="21" x14ac:dyDescent="0.25">
      <c r="A259" s="11"/>
      <c r="B259" s="11"/>
      <c r="C259" s="12"/>
      <c r="D259" s="50"/>
      <c r="E259" s="50"/>
      <c r="F259" s="50"/>
      <c r="G259" s="46"/>
      <c r="H259" s="46"/>
      <c r="I259" s="46"/>
      <c r="J259" s="46"/>
      <c r="K259" s="46"/>
      <c r="L259" s="46"/>
      <c r="M259" s="46"/>
      <c r="N259" s="46"/>
      <c r="O259" s="46"/>
      <c r="P259" s="46"/>
      <c r="Q259" s="46"/>
      <c r="R259" s="46"/>
      <c r="S259" s="46"/>
      <c r="T259" s="46"/>
      <c r="U259" s="46"/>
      <c r="V259" s="46"/>
      <c r="W259" s="46"/>
      <c r="X259" s="46"/>
      <c r="Y259" s="46"/>
      <c r="Z259" s="46"/>
      <c r="AA259" s="46"/>
      <c r="AB259" s="46"/>
      <c r="AC259" s="46"/>
      <c r="AD259" s="46"/>
      <c r="AE259" s="46"/>
      <c r="AF259" s="46"/>
      <c r="AG259" s="46"/>
      <c r="AH259" s="46"/>
      <c r="AI259" s="46"/>
      <c r="AJ259" s="46"/>
      <c r="AK259" s="46"/>
      <c r="AL259" s="46"/>
      <c r="AM259" s="46"/>
      <c r="AN259" s="46"/>
      <c r="AO259" s="46"/>
      <c r="AP259" s="46"/>
      <c r="AQ259" s="46"/>
      <c r="AR259" s="46"/>
      <c r="AS259" s="46"/>
      <c r="AT259" s="46"/>
      <c r="AU259" s="45"/>
      <c r="AV259" s="45"/>
      <c r="AW259" s="45">
        <v>0</v>
      </c>
      <c r="AX259" s="45">
        <v>0</v>
      </c>
      <c r="AY259" s="45">
        <f t="shared" si="14"/>
        <v>0</v>
      </c>
      <c r="AZ259" s="43"/>
      <c r="BA259" s="44" t="str">
        <f t="shared" si="12"/>
        <v/>
      </c>
      <c r="BB259" s="43" t="str">
        <f t="shared" si="13"/>
        <v/>
      </c>
      <c r="BC259" s="203">
        <v>0</v>
      </c>
      <c r="BD259" s="203">
        <f t="shared" si="15"/>
        <v>0</v>
      </c>
      <c r="BE259" s="43"/>
    </row>
    <row r="260" spans="1:57" ht="21" x14ac:dyDescent="0.25">
      <c r="A260" s="11"/>
      <c r="B260" s="11"/>
      <c r="C260" s="12"/>
      <c r="D260" s="50"/>
      <c r="E260" s="50"/>
      <c r="F260" s="50"/>
      <c r="G260" s="46"/>
      <c r="H260" s="46"/>
      <c r="I260" s="46"/>
      <c r="J260" s="46"/>
      <c r="K260" s="46"/>
      <c r="L260" s="46"/>
      <c r="M260" s="46"/>
      <c r="N260" s="46"/>
      <c r="O260" s="46"/>
      <c r="P260" s="46"/>
      <c r="Q260" s="46"/>
      <c r="R260" s="46"/>
      <c r="S260" s="46"/>
      <c r="T260" s="46"/>
      <c r="U260" s="46"/>
      <c r="V260" s="46"/>
      <c r="W260" s="46"/>
      <c r="X260" s="46"/>
      <c r="Y260" s="46"/>
      <c r="Z260" s="46"/>
      <c r="AA260" s="46"/>
      <c r="AB260" s="46"/>
      <c r="AC260" s="46"/>
      <c r="AD260" s="46"/>
      <c r="AE260" s="46"/>
      <c r="AF260" s="46"/>
      <c r="AG260" s="46"/>
      <c r="AH260" s="46"/>
      <c r="AI260" s="46"/>
      <c r="AJ260" s="46"/>
      <c r="AK260" s="46"/>
      <c r="AL260" s="46"/>
      <c r="AM260" s="46"/>
      <c r="AN260" s="46"/>
      <c r="AO260" s="46"/>
      <c r="AP260" s="46"/>
      <c r="AQ260" s="46"/>
      <c r="AR260" s="46"/>
      <c r="AS260" s="46"/>
      <c r="AT260" s="46"/>
      <c r="AU260" s="45"/>
      <c r="AV260" s="45"/>
      <c r="AW260" s="45">
        <v>0</v>
      </c>
      <c r="AX260" s="45">
        <v>0</v>
      </c>
      <c r="AY260" s="45">
        <f t="shared" si="14"/>
        <v>0</v>
      </c>
      <c r="AZ260" s="43"/>
      <c r="BA260" s="44" t="str">
        <f t="shared" si="12"/>
        <v/>
      </c>
      <c r="BB260" s="43" t="str">
        <f t="shared" si="13"/>
        <v/>
      </c>
      <c r="BC260" s="203">
        <v>0</v>
      </c>
      <c r="BD260" s="203">
        <f t="shared" si="15"/>
        <v>0</v>
      </c>
      <c r="BE260" s="43"/>
    </row>
    <row r="261" spans="1:57" ht="21" x14ac:dyDescent="0.25">
      <c r="A261" s="11"/>
      <c r="B261" s="11"/>
      <c r="C261" s="12"/>
      <c r="D261" s="50"/>
      <c r="E261" s="50"/>
      <c r="F261" s="50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6"/>
      <c r="S261" s="46"/>
      <c r="T261" s="46"/>
      <c r="U261" s="46"/>
      <c r="V261" s="46"/>
      <c r="W261" s="46"/>
      <c r="X261" s="46"/>
      <c r="Y261" s="46"/>
      <c r="Z261" s="46"/>
      <c r="AA261" s="46"/>
      <c r="AB261" s="46"/>
      <c r="AC261" s="46"/>
      <c r="AD261" s="46"/>
      <c r="AE261" s="46"/>
      <c r="AF261" s="46"/>
      <c r="AG261" s="46"/>
      <c r="AH261" s="46"/>
      <c r="AI261" s="46"/>
      <c r="AJ261" s="46"/>
      <c r="AK261" s="46"/>
      <c r="AL261" s="46"/>
      <c r="AM261" s="46"/>
      <c r="AN261" s="46"/>
      <c r="AO261" s="46"/>
      <c r="AP261" s="46"/>
      <c r="AQ261" s="46"/>
      <c r="AR261" s="46"/>
      <c r="AS261" s="46"/>
      <c r="AT261" s="46"/>
      <c r="AU261" s="45"/>
      <c r="AV261" s="45"/>
      <c r="AW261" s="45">
        <v>0</v>
      </c>
      <c r="AX261" s="45">
        <v>0</v>
      </c>
      <c r="AY261" s="45">
        <f t="shared" si="14"/>
        <v>0</v>
      </c>
      <c r="AZ261" s="43"/>
      <c r="BA261" s="44" t="str">
        <f t="shared" si="12"/>
        <v/>
      </c>
      <c r="BB261" s="43" t="str">
        <f t="shared" si="13"/>
        <v/>
      </c>
      <c r="BC261" s="203">
        <v>0</v>
      </c>
      <c r="BD261" s="203">
        <f t="shared" si="15"/>
        <v>0</v>
      </c>
      <c r="BE261" s="43"/>
    </row>
    <row r="262" spans="1:57" ht="21" x14ac:dyDescent="0.25">
      <c r="A262" s="11"/>
      <c r="B262" s="11"/>
      <c r="C262" s="12"/>
      <c r="D262" s="50"/>
      <c r="E262" s="50"/>
      <c r="F262" s="50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6"/>
      <c r="T262" s="46"/>
      <c r="U262" s="46"/>
      <c r="V262" s="46"/>
      <c r="W262" s="46"/>
      <c r="X262" s="46"/>
      <c r="Y262" s="46"/>
      <c r="Z262" s="46"/>
      <c r="AA262" s="46"/>
      <c r="AB262" s="46"/>
      <c r="AC262" s="46"/>
      <c r="AD262" s="46"/>
      <c r="AE262" s="46"/>
      <c r="AF262" s="46"/>
      <c r="AG262" s="46"/>
      <c r="AH262" s="46"/>
      <c r="AI262" s="46"/>
      <c r="AJ262" s="46"/>
      <c r="AK262" s="46"/>
      <c r="AL262" s="46"/>
      <c r="AM262" s="46"/>
      <c r="AN262" s="46"/>
      <c r="AO262" s="46"/>
      <c r="AP262" s="46"/>
      <c r="AQ262" s="46"/>
      <c r="AR262" s="46"/>
      <c r="AS262" s="46"/>
      <c r="AT262" s="46"/>
      <c r="AU262" s="45"/>
      <c r="AV262" s="45"/>
      <c r="AW262" s="45">
        <v>0</v>
      </c>
      <c r="AX262" s="45">
        <v>0</v>
      </c>
      <c r="AY262" s="45">
        <f t="shared" si="14"/>
        <v>0</v>
      </c>
      <c r="AZ262" s="43"/>
      <c r="BA262" s="44" t="str">
        <f t="shared" ref="BA262:BA325" si="16">IF(F262="X",A262,"")</f>
        <v/>
      </c>
      <c r="BB262" s="43" t="str">
        <f t="shared" ref="BB262:BB325" si="17">IF(F262="X","Carte de crédit","")</f>
        <v/>
      </c>
      <c r="BC262" s="203">
        <v>0</v>
      </c>
      <c r="BD262" s="203">
        <f t="shared" si="15"/>
        <v>0</v>
      </c>
      <c r="BE262" s="43"/>
    </row>
    <row r="263" spans="1:57" ht="21" x14ac:dyDescent="0.25">
      <c r="A263" s="11"/>
      <c r="B263" s="11"/>
      <c r="C263" s="12"/>
      <c r="D263" s="50"/>
      <c r="E263" s="50"/>
      <c r="F263" s="50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46"/>
      <c r="U263" s="46"/>
      <c r="V263" s="46"/>
      <c r="W263" s="46"/>
      <c r="X263" s="46"/>
      <c r="Y263" s="46"/>
      <c r="Z263" s="46"/>
      <c r="AA263" s="46"/>
      <c r="AB263" s="46"/>
      <c r="AC263" s="46"/>
      <c r="AD263" s="46"/>
      <c r="AE263" s="46"/>
      <c r="AF263" s="46"/>
      <c r="AG263" s="46"/>
      <c r="AH263" s="46"/>
      <c r="AI263" s="46"/>
      <c r="AJ263" s="46"/>
      <c r="AK263" s="46"/>
      <c r="AL263" s="46"/>
      <c r="AM263" s="46"/>
      <c r="AN263" s="46"/>
      <c r="AO263" s="46"/>
      <c r="AP263" s="46"/>
      <c r="AQ263" s="46"/>
      <c r="AR263" s="46"/>
      <c r="AS263" s="46"/>
      <c r="AT263" s="46"/>
      <c r="AU263" s="45"/>
      <c r="AV263" s="45"/>
      <c r="AW263" s="45">
        <v>0</v>
      </c>
      <c r="AX263" s="45">
        <v>0</v>
      </c>
      <c r="AY263" s="45">
        <f t="shared" ref="AY263:AY326" si="18">SUM(AU263:AX263)</f>
        <v>0</v>
      </c>
      <c r="AZ263" s="43"/>
      <c r="BA263" s="44" t="str">
        <f t="shared" si="16"/>
        <v/>
      </c>
      <c r="BB263" s="43" t="str">
        <f t="shared" si="17"/>
        <v/>
      </c>
      <c r="BC263" s="203">
        <v>0</v>
      </c>
      <c r="BD263" s="203">
        <f t="shared" si="15"/>
        <v>0</v>
      </c>
      <c r="BE263" s="43"/>
    </row>
    <row r="264" spans="1:57" ht="21" x14ac:dyDescent="0.25">
      <c r="A264" s="11"/>
      <c r="B264" s="11"/>
      <c r="C264" s="12"/>
      <c r="D264" s="50"/>
      <c r="E264" s="50"/>
      <c r="F264" s="50"/>
      <c r="G264" s="46"/>
      <c r="H264" s="46"/>
      <c r="I264" s="46"/>
      <c r="J264" s="46"/>
      <c r="K264" s="46"/>
      <c r="L264" s="46"/>
      <c r="M264" s="46"/>
      <c r="N264" s="46"/>
      <c r="O264" s="46"/>
      <c r="P264" s="46"/>
      <c r="Q264" s="46"/>
      <c r="R264" s="46"/>
      <c r="S264" s="46"/>
      <c r="T264" s="46"/>
      <c r="U264" s="46"/>
      <c r="V264" s="46"/>
      <c r="W264" s="46"/>
      <c r="X264" s="46"/>
      <c r="Y264" s="46"/>
      <c r="Z264" s="46"/>
      <c r="AA264" s="46"/>
      <c r="AB264" s="46"/>
      <c r="AC264" s="46"/>
      <c r="AD264" s="46"/>
      <c r="AE264" s="46"/>
      <c r="AF264" s="46"/>
      <c r="AG264" s="46"/>
      <c r="AH264" s="46"/>
      <c r="AI264" s="46"/>
      <c r="AJ264" s="46"/>
      <c r="AK264" s="46"/>
      <c r="AL264" s="46"/>
      <c r="AM264" s="46"/>
      <c r="AN264" s="46"/>
      <c r="AO264" s="46"/>
      <c r="AP264" s="46"/>
      <c r="AQ264" s="46"/>
      <c r="AR264" s="46"/>
      <c r="AS264" s="46"/>
      <c r="AT264" s="46"/>
      <c r="AU264" s="45"/>
      <c r="AV264" s="45"/>
      <c r="AW264" s="45">
        <v>0</v>
      </c>
      <c r="AX264" s="45">
        <v>0</v>
      </c>
      <c r="AY264" s="45">
        <f t="shared" si="18"/>
        <v>0</v>
      </c>
      <c r="AZ264" s="43"/>
      <c r="BA264" s="44" t="str">
        <f t="shared" si="16"/>
        <v/>
      </c>
      <c r="BB264" s="43" t="str">
        <f t="shared" si="17"/>
        <v/>
      </c>
      <c r="BC264" s="203">
        <v>0</v>
      </c>
      <c r="BD264" s="203">
        <f t="shared" si="15"/>
        <v>0</v>
      </c>
      <c r="BE264" s="43"/>
    </row>
    <row r="265" spans="1:57" ht="21" x14ac:dyDescent="0.25">
      <c r="A265" s="11"/>
      <c r="B265" s="11"/>
      <c r="C265" s="12"/>
      <c r="D265" s="50"/>
      <c r="E265" s="50"/>
      <c r="F265" s="50"/>
      <c r="G265" s="46"/>
      <c r="H265" s="46"/>
      <c r="I265" s="46"/>
      <c r="J265" s="46"/>
      <c r="K265" s="46"/>
      <c r="L265" s="46"/>
      <c r="M265" s="46"/>
      <c r="N265" s="46"/>
      <c r="O265" s="46"/>
      <c r="P265" s="46"/>
      <c r="Q265" s="46"/>
      <c r="R265" s="46"/>
      <c r="S265" s="46"/>
      <c r="T265" s="46"/>
      <c r="U265" s="46"/>
      <c r="V265" s="46"/>
      <c r="W265" s="46"/>
      <c r="X265" s="46"/>
      <c r="Y265" s="46"/>
      <c r="Z265" s="46"/>
      <c r="AA265" s="46"/>
      <c r="AB265" s="46"/>
      <c r="AC265" s="46"/>
      <c r="AD265" s="46"/>
      <c r="AE265" s="46"/>
      <c r="AF265" s="46"/>
      <c r="AG265" s="46"/>
      <c r="AH265" s="46"/>
      <c r="AI265" s="46"/>
      <c r="AJ265" s="46"/>
      <c r="AK265" s="46"/>
      <c r="AL265" s="46"/>
      <c r="AM265" s="46"/>
      <c r="AN265" s="46"/>
      <c r="AO265" s="46"/>
      <c r="AP265" s="46"/>
      <c r="AQ265" s="46"/>
      <c r="AR265" s="46"/>
      <c r="AS265" s="46"/>
      <c r="AT265" s="46"/>
      <c r="AU265" s="45"/>
      <c r="AV265" s="45"/>
      <c r="AW265" s="45">
        <v>0</v>
      </c>
      <c r="AX265" s="45">
        <v>0</v>
      </c>
      <c r="AY265" s="45">
        <f t="shared" si="18"/>
        <v>0</v>
      </c>
      <c r="AZ265" s="43"/>
      <c r="BA265" s="44" t="str">
        <f t="shared" si="16"/>
        <v/>
      </c>
      <c r="BB265" s="43" t="str">
        <f t="shared" si="17"/>
        <v/>
      </c>
      <c r="BC265" s="203">
        <v>0</v>
      </c>
      <c r="BD265" s="203">
        <f t="shared" ref="BD265:BD328" si="19">SUM(AY265-BC265)</f>
        <v>0</v>
      </c>
      <c r="BE265" s="43"/>
    </row>
    <row r="266" spans="1:57" ht="21" x14ac:dyDescent="0.25">
      <c r="A266" s="11"/>
      <c r="B266" s="11"/>
      <c r="C266" s="12"/>
      <c r="D266" s="50"/>
      <c r="E266" s="50"/>
      <c r="F266" s="50"/>
      <c r="G266" s="46"/>
      <c r="H266" s="46"/>
      <c r="I266" s="46"/>
      <c r="J266" s="46"/>
      <c r="K266" s="46"/>
      <c r="L266" s="46"/>
      <c r="M266" s="46"/>
      <c r="N266" s="46"/>
      <c r="O266" s="46"/>
      <c r="P266" s="46"/>
      <c r="Q266" s="46"/>
      <c r="R266" s="46"/>
      <c r="S266" s="46"/>
      <c r="T266" s="46"/>
      <c r="U266" s="46"/>
      <c r="V266" s="46"/>
      <c r="W266" s="46"/>
      <c r="X266" s="46"/>
      <c r="Y266" s="46"/>
      <c r="Z266" s="46"/>
      <c r="AA266" s="46"/>
      <c r="AB266" s="46"/>
      <c r="AC266" s="46"/>
      <c r="AD266" s="46"/>
      <c r="AE266" s="46"/>
      <c r="AF266" s="46"/>
      <c r="AG266" s="46"/>
      <c r="AH266" s="46"/>
      <c r="AI266" s="46"/>
      <c r="AJ266" s="46"/>
      <c r="AK266" s="46"/>
      <c r="AL266" s="46"/>
      <c r="AM266" s="46"/>
      <c r="AN266" s="46"/>
      <c r="AO266" s="46"/>
      <c r="AP266" s="46"/>
      <c r="AQ266" s="46"/>
      <c r="AR266" s="46"/>
      <c r="AS266" s="46"/>
      <c r="AT266" s="46"/>
      <c r="AU266" s="45"/>
      <c r="AV266" s="45"/>
      <c r="AW266" s="45">
        <v>0</v>
      </c>
      <c r="AX266" s="45">
        <v>0</v>
      </c>
      <c r="AY266" s="45">
        <f t="shared" si="18"/>
        <v>0</v>
      </c>
      <c r="AZ266" s="43"/>
      <c r="BA266" s="44" t="str">
        <f t="shared" si="16"/>
        <v/>
      </c>
      <c r="BB266" s="43" t="str">
        <f t="shared" si="17"/>
        <v/>
      </c>
      <c r="BC266" s="203">
        <v>0</v>
      </c>
      <c r="BD266" s="203">
        <f t="shared" si="19"/>
        <v>0</v>
      </c>
      <c r="BE266" s="43"/>
    </row>
    <row r="267" spans="1:57" ht="21" x14ac:dyDescent="0.25">
      <c r="A267" s="11"/>
      <c r="B267" s="11"/>
      <c r="C267" s="12"/>
      <c r="D267" s="50"/>
      <c r="E267" s="50"/>
      <c r="F267" s="50"/>
      <c r="G267" s="46"/>
      <c r="H267" s="46"/>
      <c r="I267" s="46"/>
      <c r="J267" s="46"/>
      <c r="K267" s="46"/>
      <c r="L267" s="46"/>
      <c r="M267" s="46"/>
      <c r="N267" s="46"/>
      <c r="O267" s="46"/>
      <c r="P267" s="46"/>
      <c r="Q267" s="46"/>
      <c r="R267" s="46"/>
      <c r="S267" s="46"/>
      <c r="T267" s="46"/>
      <c r="U267" s="46"/>
      <c r="V267" s="46"/>
      <c r="W267" s="46"/>
      <c r="X267" s="46"/>
      <c r="Y267" s="46"/>
      <c r="Z267" s="46"/>
      <c r="AA267" s="46"/>
      <c r="AB267" s="46"/>
      <c r="AC267" s="46"/>
      <c r="AD267" s="46"/>
      <c r="AE267" s="46"/>
      <c r="AF267" s="46"/>
      <c r="AG267" s="46"/>
      <c r="AH267" s="46"/>
      <c r="AI267" s="46"/>
      <c r="AJ267" s="46"/>
      <c r="AK267" s="46"/>
      <c r="AL267" s="46"/>
      <c r="AM267" s="46"/>
      <c r="AN267" s="46"/>
      <c r="AO267" s="46"/>
      <c r="AP267" s="46"/>
      <c r="AQ267" s="46"/>
      <c r="AR267" s="46"/>
      <c r="AS267" s="46"/>
      <c r="AT267" s="46"/>
      <c r="AU267" s="45"/>
      <c r="AV267" s="45"/>
      <c r="AW267" s="45">
        <v>0</v>
      </c>
      <c r="AX267" s="45">
        <v>0</v>
      </c>
      <c r="AY267" s="45">
        <f t="shared" si="18"/>
        <v>0</v>
      </c>
      <c r="AZ267" s="43"/>
      <c r="BA267" s="44" t="str">
        <f t="shared" si="16"/>
        <v/>
      </c>
      <c r="BB267" s="43" t="str">
        <f t="shared" si="17"/>
        <v/>
      </c>
      <c r="BC267" s="203">
        <v>0</v>
      </c>
      <c r="BD267" s="203">
        <f t="shared" si="19"/>
        <v>0</v>
      </c>
      <c r="BE267" s="43"/>
    </row>
    <row r="268" spans="1:57" ht="21" x14ac:dyDescent="0.25">
      <c r="A268" s="11"/>
      <c r="B268" s="11"/>
      <c r="C268" s="12"/>
      <c r="D268" s="50"/>
      <c r="E268" s="50"/>
      <c r="F268" s="50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46"/>
      <c r="W268" s="46"/>
      <c r="X268" s="46"/>
      <c r="Y268" s="46"/>
      <c r="Z268" s="46"/>
      <c r="AA268" s="46"/>
      <c r="AB268" s="46"/>
      <c r="AC268" s="46"/>
      <c r="AD268" s="46"/>
      <c r="AE268" s="46"/>
      <c r="AF268" s="46"/>
      <c r="AG268" s="46"/>
      <c r="AH268" s="46"/>
      <c r="AI268" s="46"/>
      <c r="AJ268" s="46"/>
      <c r="AK268" s="46"/>
      <c r="AL268" s="46"/>
      <c r="AM268" s="46"/>
      <c r="AN268" s="46"/>
      <c r="AO268" s="46"/>
      <c r="AP268" s="46"/>
      <c r="AQ268" s="46"/>
      <c r="AR268" s="46"/>
      <c r="AS268" s="46"/>
      <c r="AT268" s="46"/>
      <c r="AU268" s="45"/>
      <c r="AV268" s="45"/>
      <c r="AW268" s="45">
        <v>0</v>
      </c>
      <c r="AX268" s="45">
        <v>0</v>
      </c>
      <c r="AY268" s="45">
        <f t="shared" si="18"/>
        <v>0</v>
      </c>
      <c r="AZ268" s="43"/>
      <c r="BA268" s="44" t="str">
        <f t="shared" si="16"/>
        <v/>
      </c>
      <c r="BB268" s="43" t="str">
        <f t="shared" si="17"/>
        <v/>
      </c>
      <c r="BC268" s="203">
        <v>0</v>
      </c>
      <c r="BD268" s="203">
        <f t="shared" si="19"/>
        <v>0</v>
      </c>
      <c r="BE268" s="43"/>
    </row>
    <row r="269" spans="1:57" ht="21" x14ac:dyDescent="0.25">
      <c r="A269" s="11"/>
      <c r="B269" s="11"/>
      <c r="C269" s="12"/>
      <c r="D269" s="50"/>
      <c r="E269" s="50"/>
      <c r="F269" s="50"/>
      <c r="G269" s="46"/>
      <c r="H269" s="46"/>
      <c r="I269" s="46"/>
      <c r="J269" s="46"/>
      <c r="K269" s="46"/>
      <c r="L269" s="46"/>
      <c r="M269" s="46"/>
      <c r="N269" s="46"/>
      <c r="O269" s="46"/>
      <c r="P269" s="46"/>
      <c r="Q269" s="46"/>
      <c r="R269" s="46"/>
      <c r="S269" s="46"/>
      <c r="T269" s="46"/>
      <c r="U269" s="46"/>
      <c r="V269" s="46"/>
      <c r="W269" s="46"/>
      <c r="X269" s="46"/>
      <c r="Y269" s="46"/>
      <c r="Z269" s="46"/>
      <c r="AA269" s="46"/>
      <c r="AB269" s="46"/>
      <c r="AC269" s="46"/>
      <c r="AD269" s="46"/>
      <c r="AE269" s="46"/>
      <c r="AF269" s="46"/>
      <c r="AG269" s="46"/>
      <c r="AH269" s="46"/>
      <c r="AI269" s="46"/>
      <c r="AJ269" s="46"/>
      <c r="AK269" s="46"/>
      <c r="AL269" s="46"/>
      <c r="AM269" s="46"/>
      <c r="AN269" s="46"/>
      <c r="AO269" s="46"/>
      <c r="AP269" s="46"/>
      <c r="AQ269" s="46"/>
      <c r="AR269" s="46"/>
      <c r="AS269" s="46"/>
      <c r="AT269" s="46"/>
      <c r="AU269" s="45"/>
      <c r="AV269" s="45"/>
      <c r="AW269" s="45">
        <v>0</v>
      </c>
      <c r="AX269" s="45">
        <v>0</v>
      </c>
      <c r="AY269" s="45">
        <f t="shared" si="18"/>
        <v>0</v>
      </c>
      <c r="AZ269" s="43"/>
      <c r="BA269" s="44" t="str">
        <f t="shared" si="16"/>
        <v/>
      </c>
      <c r="BB269" s="43" t="str">
        <f t="shared" si="17"/>
        <v/>
      </c>
      <c r="BC269" s="203">
        <v>0</v>
      </c>
      <c r="BD269" s="203">
        <f t="shared" si="19"/>
        <v>0</v>
      </c>
      <c r="BE269" s="43"/>
    </row>
    <row r="270" spans="1:57" ht="21" x14ac:dyDescent="0.25">
      <c r="A270" s="11"/>
      <c r="B270" s="11"/>
      <c r="C270" s="12"/>
      <c r="D270" s="50"/>
      <c r="E270" s="50"/>
      <c r="F270" s="50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6"/>
      <c r="T270" s="46"/>
      <c r="U270" s="46"/>
      <c r="V270" s="46"/>
      <c r="W270" s="46"/>
      <c r="X270" s="46"/>
      <c r="Y270" s="46"/>
      <c r="Z270" s="46"/>
      <c r="AA270" s="46"/>
      <c r="AB270" s="46"/>
      <c r="AC270" s="46"/>
      <c r="AD270" s="46"/>
      <c r="AE270" s="46"/>
      <c r="AF270" s="46"/>
      <c r="AG270" s="46"/>
      <c r="AH270" s="46"/>
      <c r="AI270" s="46"/>
      <c r="AJ270" s="46"/>
      <c r="AK270" s="46"/>
      <c r="AL270" s="46"/>
      <c r="AM270" s="46"/>
      <c r="AN270" s="46"/>
      <c r="AO270" s="46"/>
      <c r="AP270" s="46"/>
      <c r="AQ270" s="46"/>
      <c r="AR270" s="46"/>
      <c r="AS270" s="46"/>
      <c r="AT270" s="46"/>
      <c r="AU270" s="45"/>
      <c r="AV270" s="45"/>
      <c r="AW270" s="45">
        <v>0</v>
      </c>
      <c r="AX270" s="45">
        <v>0</v>
      </c>
      <c r="AY270" s="45">
        <f t="shared" si="18"/>
        <v>0</v>
      </c>
      <c r="AZ270" s="43"/>
      <c r="BA270" s="44" t="str">
        <f t="shared" si="16"/>
        <v/>
      </c>
      <c r="BB270" s="43" t="str">
        <f t="shared" si="17"/>
        <v/>
      </c>
      <c r="BC270" s="203">
        <v>0</v>
      </c>
      <c r="BD270" s="203">
        <f t="shared" si="19"/>
        <v>0</v>
      </c>
      <c r="BE270" s="43"/>
    </row>
    <row r="271" spans="1:57" ht="21" x14ac:dyDescent="0.25">
      <c r="A271" s="11"/>
      <c r="B271" s="11"/>
      <c r="C271" s="12"/>
      <c r="D271" s="50"/>
      <c r="E271" s="50"/>
      <c r="F271" s="50"/>
      <c r="G271" s="46"/>
      <c r="H271" s="46"/>
      <c r="I271" s="46"/>
      <c r="J271" s="46"/>
      <c r="K271" s="46"/>
      <c r="L271" s="46"/>
      <c r="M271" s="46"/>
      <c r="N271" s="46"/>
      <c r="O271" s="46"/>
      <c r="P271" s="46"/>
      <c r="Q271" s="46"/>
      <c r="R271" s="46"/>
      <c r="S271" s="46"/>
      <c r="T271" s="46"/>
      <c r="U271" s="46"/>
      <c r="V271" s="46"/>
      <c r="W271" s="46"/>
      <c r="X271" s="46"/>
      <c r="Y271" s="46"/>
      <c r="Z271" s="46"/>
      <c r="AA271" s="46"/>
      <c r="AB271" s="46"/>
      <c r="AC271" s="46"/>
      <c r="AD271" s="46"/>
      <c r="AE271" s="46"/>
      <c r="AF271" s="46"/>
      <c r="AG271" s="46"/>
      <c r="AH271" s="46"/>
      <c r="AI271" s="46"/>
      <c r="AJ271" s="46"/>
      <c r="AK271" s="46"/>
      <c r="AL271" s="46"/>
      <c r="AM271" s="46"/>
      <c r="AN271" s="46"/>
      <c r="AO271" s="46"/>
      <c r="AP271" s="46"/>
      <c r="AQ271" s="46"/>
      <c r="AR271" s="46"/>
      <c r="AS271" s="46"/>
      <c r="AT271" s="46"/>
      <c r="AU271" s="45"/>
      <c r="AV271" s="45"/>
      <c r="AW271" s="45">
        <v>0</v>
      </c>
      <c r="AX271" s="45">
        <v>0</v>
      </c>
      <c r="AY271" s="45">
        <f t="shared" si="18"/>
        <v>0</v>
      </c>
      <c r="AZ271" s="43"/>
      <c r="BA271" s="44" t="str">
        <f t="shared" si="16"/>
        <v/>
      </c>
      <c r="BB271" s="43" t="str">
        <f t="shared" si="17"/>
        <v/>
      </c>
      <c r="BC271" s="203">
        <v>0</v>
      </c>
      <c r="BD271" s="203">
        <f t="shared" si="19"/>
        <v>0</v>
      </c>
      <c r="BE271" s="43"/>
    </row>
    <row r="272" spans="1:57" ht="21" x14ac:dyDescent="0.25">
      <c r="A272" s="11"/>
      <c r="B272" s="11"/>
      <c r="C272" s="12"/>
      <c r="D272" s="50"/>
      <c r="E272" s="50"/>
      <c r="F272" s="50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6"/>
      <c r="T272" s="46"/>
      <c r="U272" s="46"/>
      <c r="V272" s="46"/>
      <c r="W272" s="46"/>
      <c r="X272" s="46"/>
      <c r="Y272" s="46"/>
      <c r="Z272" s="46"/>
      <c r="AA272" s="46"/>
      <c r="AB272" s="46"/>
      <c r="AC272" s="46"/>
      <c r="AD272" s="46"/>
      <c r="AE272" s="46"/>
      <c r="AF272" s="46"/>
      <c r="AG272" s="46"/>
      <c r="AH272" s="46"/>
      <c r="AI272" s="46"/>
      <c r="AJ272" s="46"/>
      <c r="AK272" s="46"/>
      <c r="AL272" s="46"/>
      <c r="AM272" s="46"/>
      <c r="AN272" s="46"/>
      <c r="AO272" s="46"/>
      <c r="AP272" s="46"/>
      <c r="AQ272" s="46"/>
      <c r="AR272" s="46"/>
      <c r="AS272" s="46"/>
      <c r="AT272" s="46"/>
      <c r="AU272" s="45"/>
      <c r="AV272" s="45"/>
      <c r="AW272" s="45">
        <v>0</v>
      </c>
      <c r="AX272" s="45">
        <v>0</v>
      </c>
      <c r="AY272" s="45">
        <f t="shared" si="18"/>
        <v>0</v>
      </c>
      <c r="AZ272" s="43"/>
      <c r="BA272" s="44" t="str">
        <f t="shared" si="16"/>
        <v/>
      </c>
      <c r="BB272" s="43" t="str">
        <f t="shared" si="17"/>
        <v/>
      </c>
      <c r="BC272" s="203">
        <v>0</v>
      </c>
      <c r="BD272" s="203">
        <f t="shared" si="19"/>
        <v>0</v>
      </c>
      <c r="BE272" s="43"/>
    </row>
    <row r="273" spans="1:57" ht="21" x14ac:dyDescent="0.25">
      <c r="A273" s="11"/>
      <c r="B273" s="11"/>
      <c r="C273" s="12"/>
      <c r="D273" s="50"/>
      <c r="E273" s="50"/>
      <c r="F273" s="50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6"/>
      <c r="S273" s="46"/>
      <c r="T273" s="46"/>
      <c r="U273" s="46"/>
      <c r="V273" s="46"/>
      <c r="W273" s="46"/>
      <c r="X273" s="46"/>
      <c r="Y273" s="46"/>
      <c r="Z273" s="46"/>
      <c r="AA273" s="46"/>
      <c r="AB273" s="46"/>
      <c r="AC273" s="46"/>
      <c r="AD273" s="46"/>
      <c r="AE273" s="46"/>
      <c r="AF273" s="46"/>
      <c r="AG273" s="46"/>
      <c r="AH273" s="46"/>
      <c r="AI273" s="46"/>
      <c r="AJ273" s="46"/>
      <c r="AK273" s="46"/>
      <c r="AL273" s="46"/>
      <c r="AM273" s="46"/>
      <c r="AN273" s="46"/>
      <c r="AO273" s="46"/>
      <c r="AP273" s="46"/>
      <c r="AQ273" s="46"/>
      <c r="AR273" s="46"/>
      <c r="AS273" s="46"/>
      <c r="AT273" s="46"/>
      <c r="AU273" s="45"/>
      <c r="AV273" s="45"/>
      <c r="AW273" s="45">
        <v>0</v>
      </c>
      <c r="AX273" s="45">
        <v>0</v>
      </c>
      <c r="AY273" s="45">
        <f t="shared" si="18"/>
        <v>0</v>
      </c>
      <c r="AZ273" s="43"/>
      <c r="BA273" s="44" t="str">
        <f t="shared" si="16"/>
        <v/>
      </c>
      <c r="BB273" s="43" t="str">
        <f t="shared" si="17"/>
        <v/>
      </c>
      <c r="BC273" s="203">
        <v>0</v>
      </c>
      <c r="BD273" s="203">
        <f t="shared" si="19"/>
        <v>0</v>
      </c>
      <c r="BE273" s="43"/>
    </row>
    <row r="274" spans="1:57" ht="21" x14ac:dyDescent="0.25">
      <c r="A274" s="11"/>
      <c r="B274" s="11"/>
      <c r="C274" s="12"/>
      <c r="D274" s="50"/>
      <c r="E274" s="50"/>
      <c r="F274" s="50"/>
      <c r="G274" s="46"/>
      <c r="H274" s="46"/>
      <c r="I274" s="46"/>
      <c r="J274" s="46"/>
      <c r="K274" s="46"/>
      <c r="L274" s="46"/>
      <c r="M274" s="46"/>
      <c r="N274" s="46"/>
      <c r="O274" s="46"/>
      <c r="P274" s="46"/>
      <c r="Q274" s="46"/>
      <c r="R274" s="46"/>
      <c r="S274" s="46"/>
      <c r="T274" s="46"/>
      <c r="U274" s="46"/>
      <c r="V274" s="46"/>
      <c r="W274" s="46"/>
      <c r="X274" s="46"/>
      <c r="Y274" s="46"/>
      <c r="Z274" s="46"/>
      <c r="AA274" s="46"/>
      <c r="AB274" s="46"/>
      <c r="AC274" s="46"/>
      <c r="AD274" s="46"/>
      <c r="AE274" s="46"/>
      <c r="AF274" s="46"/>
      <c r="AG274" s="46"/>
      <c r="AH274" s="46"/>
      <c r="AI274" s="46"/>
      <c r="AJ274" s="46"/>
      <c r="AK274" s="46"/>
      <c r="AL274" s="46"/>
      <c r="AM274" s="46"/>
      <c r="AN274" s="46"/>
      <c r="AO274" s="46"/>
      <c r="AP274" s="46"/>
      <c r="AQ274" s="46"/>
      <c r="AR274" s="46"/>
      <c r="AS274" s="46"/>
      <c r="AT274" s="46"/>
      <c r="AU274" s="45"/>
      <c r="AV274" s="45"/>
      <c r="AW274" s="45">
        <v>0</v>
      </c>
      <c r="AX274" s="45">
        <v>0</v>
      </c>
      <c r="AY274" s="45">
        <f t="shared" si="18"/>
        <v>0</v>
      </c>
      <c r="AZ274" s="43"/>
      <c r="BA274" s="44" t="str">
        <f t="shared" si="16"/>
        <v/>
      </c>
      <c r="BB274" s="43" t="str">
        <f t="shared" si="17"/>
        <v/>
      </c>
      <c r="BC274" s="203">
        <v>0</v>
      </c>
      <c r="BD274" s="203">
        <f t="shared" si="19"/>
        <v>0</v>
      </c>
      <c r="BE274" s="43"/>
    </row>
    <row r="275" spans="1:57" ht="21" x14ac:dyDescent="0.25">
      <c r="A275" s="11"/>
      <c r="B275" s="11"/>
      <c r="C275" s="12"/>
      <c r="D275" s="50"/>
      <c r="E275" s="50"/>
      <c r="F275" s="50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6"/>
      <c r="T275" s="46"/>
      <c r="U275" s="46"/>
      <c r="V275" s="46"/>
      <c r="W275" s="46"/>
      <c r="X275" s="46"/>
      <c r="Y275" s="46"/>
      <c r="Z275" s="46"/>
      <c r="AA275" s="46"/>
      <c r="AB275" s="46"/>
      <c r="AC275" s="46"/>
      <c r="AD275" s="46"/>
      <c r="AE275" s="46"/>
      <c r="AF275" s="46"/>
      <c r="AG275" s="46"/>
      <c r="AH275" s="46"/>
      <c r="AI275" s="46"/>
      <c r="AJ275" s="46"/>
      <c r="AK275" s="46"/>
      <c r="AL275" s="46"/>
      <c r="AM275" s="46"/>
      <c r="AN275" s="46"/>
      <c r="AO275" s="46"/>
      <c r="AP275" s="46"/>
      <c r="AQ275" s="46"/>
      <c r="AR275" s="46"/>
      <c r="AS275" s="46"/>
      <c r="AT275" s="46"/>
      <c r="AU275" s="45"/>
      <c r="AV275" s="45"/>
      <c r="AW275" s="45">
        <v>0</v>
      </c>
      <c r="AX275" s="45">
        <v>0</v>
      </c>
      <c r="AY275" s="45">
        <f t="shared" si="18"/>
        <v>0</v>
      </c>
      <c r="AZ275" s="43"/>
      <c r="BA275" s="44" t="str">
        <f t="shared" si="16"/>
        <v/>
      </c>
      <c r="BB275" s="43" t="str">
        <f t="shared" si="17"/>
        <v/>
      </c>
      <c r="BC275" s="203">
        <v>0</v>
      </c>
      <c r="BD275" s="203">
        <f t="shared" si="19"/>
        <v>0</v>
      </c>
      <c r="BE275" s="43"/>
    </row>
    <row r="276" spans="1:57" ht="21" x14ac:dyDescent="0.25">
      <c r="A276" s="11"/>
      <c r="B276" s="11"/>
      <c r="C276" s="12"/>
      <c r="D276" s="50"/>
      <c r="E276" s="50"/>
      <c r="F276" s="50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6"/>
      <c r="R276" s="46"/>
      <c r="S276" s="46"/>
      <c r="T276" s="46"/>
      <c r="U276" s="46"/>
      <c r="V276" s="46"/>
      <c r="W276" s="46"/>
      <c r="X276" s="46"/>
      <c r="Y276" s="46"/>
      <c r="Z276" s="46"/>
      <c r="AA276" s="46"/>
      <c r="AB276" s="46"/>
      <c r="AC276" s="46"/>
      <c r="AD276" s="46"/>
      <c r="AE276" s="46"/>
      <c r="AF276" s="46"/>
      <c r="AG276" s="46"/>
      <c r="AH276" s="46"/>
      <c r="AI276" s="46"/>
      <c r="AJ276" s="46"/>
      <c r="AK276" s="46"/>
      <c r="AL276" s="46"/>
      <c r="AM276" s="46"/>
      <c r="AN276" s="46"/>
      <c r="AO276" s="46"/>
      <c r="AP276" s="46"/>
      <c r="AQ276" s="46"/>
      <c r="AR276" s="46"/>
      <c r="AS276" s="46"/>
      <c r="AT276" s="46"/>
      <c r="AU276" s="45"/>
      <c r="AV276" s="45"/>
      <c r="AW276" s="45">
        <v>0</v>
      </c>
      <c r="AX276" s="45">
        <v>0</v>
      </c>
      <c r="AY276" s="45">
        <f t="shared" si="18"/>
        <v>0</v>
      </c>
      <c r="AZ276" s="43"/>
      <c r="BA276" s="44" t="str">
        <f t="shared" si="16"/>
        <v/>
      </c>
      <c r="BB276" s="43" t="str">
        <f t="shared" si="17"/>
        <v/>
      </c>
      <c r="BC276" s="203">
        <v>0</v>
      </c>
      <c r="BD276" s="203">
        <f t="shared" si="19"/>
        <v>0</v>
      </c>
      <c r="BE276" s="43"/>
    </row>
    <row r="277" spans="1:57" ht="21" x14ac:dyDescent="0.25">
      <c r="A277" s="11"/>
      <c r="B277" s="11"/>
      <c r="C277" s="12"/>
      <c r="D277" s="50"/>
      <c r="E277" s="50"/>
      <c r="F277" s="50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46"/>
      <c r="W277" s="46"/>
      <c r="X277" s="46"/>
      <c r="Y277" s="46"/>
      <c r="Z277" s="46"/>
      <c r="AA277" s="46"/>
      <c r="AB277" s="46"/>
      <c r="AC277" s="46"/>
      <c r="AD277" s="46"/>
      <c r="AE277" s="46"/>
      <c r="AF277" s="46"/>
      <c r="AG277" s="46"/>
      <c r="AH277" s="46"/>
      <c r="AI277" s="46"/>
      <c r="AJ277" s="46"/>
      <c r="AK277" s="46"/>
      <c r="AL277" s="46"/>
      <c r="AM277" s="46"/>
      <c r="AN277" s="46"/>
      <c r="AO277" s="46"/>
      <c r="AP277" s="46"/>
      <c r="AQ277" s="46"/>
      <c r="AR277" s="46"/>
      <c r="AS277" s="46"/>
      <c r="AT277" s="46"/>
      <c r="AU277" s="45"/>
      <c r="AV277" s="45"/>
      <c r="AW277" s="45">
        <v>0</v>
      </c>
      <c r="AX277" s="45">
        <v>0</v>
      </c>
      <c r="AY277" s="45">
        <f t="shared" si="18"/>
        <v>0</v>
      </c>
      <c r="AZ277" s="43"/>
      <c r="BA277" s="44" t="str">
        <f t="shared" si="16"/>
        <v/>
      </c>
      <c r="BB277" s="43" t="str">
        <f t="shared" si="17"/>
        <v/>
      </c>
      <c r="BC277" s="203">
        <v>0</v>
      </c>
      <c r="BD277" s="203">
        <f t="shared" si="19"/>
        <v>0</v>
      </c>
      <c r="BE277" s="43"/>
    </row>
    <row r="278" spans="1:57" ht="21" x14ac:dyDescent="0.25">
      <c r="A278" s="11"/>
      <c r="B278" s="11"/>
      <c r="C278" s="12"/>
      <c r="D278" s="50"/>
      <c r="E278" s="50"/>
      <c r="F278" s="50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6"/>
      <c r="S278" s="46"/>
      <c r="T278" s="46"/>
      <c r="U278" s="46"/>
      <c r="V278" s="46"/>
      <c r="W278" s="46"/>
      <c r="X278" s="46"/>
      <c r="Y278" s="46"/>
      <c r="Z278" s="46"/>
      <c r="AA278" s="46"/>
      <c r="AB278" s="46"/>
      <c r="AC278" s="46"/>
      <c r="AD278" s="46"/>
      <c r="AE278" s="46"/>
      <c r="AF278" s="46"/>
      <c r="AG278" s="46"/>
      <c r="AH278" s="46"/>
      <c r="AI278" s="46"/>
      <c r="AJ278" s="46"/>
      <c r="AK278" s="46"/>
      <c r="AL278" s="46"/>
      <c r="AM278" s="46"/>
      <c r="AN278" s="46"/>
      <c r="AO278" s="46"/>
      <c r="AP278" s="46"/>
      <c r="AQ278" s="46"/>
      <c r="AR278" s="46"/>
      <c r="AS278" s="46"/>
      <c r="AT278" s="46"/>
      <c r="AU278" s="45"/>
      <c r="AV278" s="45"/>
      <c r="AW278" s="45">
        <v>0</v>
      </c>
      <c r="AX278" s="45">
        <v>0</v>
      </c>
      <c r="AY278" s="45">
        <f t="shared" si="18"/>
        <v>0</v>
      </c>
      <c r="AZ278" s="43"/>
      <c r="BA278" s="44" t="str">
        <f t="shared" si="16"/>
        <v/>
      </c>
      <c r="BB278" s="43" t="str">
        <f t="shared" si="17"/>
        <v/>
      </c>
      <c r="BC278" s="203">
        <v>0</v>
      </c>
      <c r="BD278" s="203">
        <f t="shared" si="19"/>
        <v>0</v>
      </c>
      <c r="BE278" s="43"/>
    </row>
    <row r="279" spans="1:57" ht="21" x14ac:dyDescent="0.25">
      <c r="A279" s="11"/>
      <c r="B279" s="11"/>
      <c r="C279" s="12"/>
      <c r="D279" s="50"/>
      <c r="E279" s="50"/>
      <c r="F279" s="50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6"/>
      <c r="T279" s="46"/>
      <c r="U279" s="46"/>
      <c r="V279" s="46"/>
      <c r="W279" s="46"/>
      <c r="X279" s="46"/>
      <c r="Y279" s="46"/>
      <c r="Z279" s="46"/>
      <c r="AA279" s="46"/>
      <c r="AB279" s="46"/>
      <c r="AC279" s="46"/>
      <c r="AD279" s="46"/>
      <c r="AE279" s="46"/>
      <c r="AF279" s="46"/>
      <c r="AG279" s="46"/>
      <c r="AH279" s="46"/>
      <c r="AI279" s="46"/>
      <c r="AJ279" s="46"/>
      <c r="AK279" s="46"/>
      <c r="AL279" s="46"/>
      <c r="AM279" s="46"/>
      <c r="AN279" s="46"/>
      <c r="AO279" s="46"/>
      <c r="AP279" s="46"/>
      <c r="AQ279" s="46"/>
      <c r="AR279" s="46"/>
      <c r="AS279" s="46"/>
      <c r="AT279" s="46"/>
      <c r="AU279" s="45"/>
      <c r="AV279" s="45"/>
      <c r="AW279" s="45">
        <v>0</v>
      </c>
      <c r="AX279" s="45">
        <v>0</v>
      </c>
      <c r="AY279" s="45">
        <f t="shared" si="18"/>
        <v>0</v>
      </c>
      <c r="AZ279" s="43"/>
      <c r="BA279" s="44" t="str">
        <f t="shared" si="16"/>
        <v/>
      </c>
      <c r="BB279" s="43" t="str">
        <f t="shared" si="17"/>
        <v/>
      </c>
      <c r="BC279" s="203">
        <v>0</v>
      </c>
      <c r="BD279" s="203">
        <f t="shared" si="19"/>
        <v>0</v>
      </c>
      <c r="BE279" s="43"/>
    </row>
    <row r="280" spans="1:57" ht="21" x14ac:dyDescent="0.25">
      <c r="A280" s="11"/>
      <c r="B280" s="11"/>
      <c r="C280" s="12"/>
      <c r="D280" s="50"/>
      <c r="E280" s="50"/>
      <c r="F280" s="50"/>
      <c r="G280" s="46"/>
      <c r="H280" s="46"/>
      <c r="I280" s="46"/>
      <c r="J280" s="46"/>
      <c r="K280" s="46"/>
      <c r="L280" s="46"/>
      <c r="M280" s="46"/>
      <c r="N280" s="46"/>
      <c r="O280" s="46"/>
      <c r="P280" s="46"/>
      <c r="Q280" s="46"/>
      <c r="R280" s="46"/>
      <c r="S280" s="46"/>
      <c r="T280" s="46"/>
      <c r="U280" s="46"/>
      <c r="V280" s="46"/>
      <c r="W280" s="46"/>
      <c r="X280" s="46"/>
      <c r="Y280" s="46"/>
      <c r="Z280" s="46"/>
      <c r="AA280" s="46"/>
      <c r="AB280" s="46"/>
      <c r="AC280" s="46"/>
      <c r="AD280" s="46"/>
      <c r="AE280" s="46"/>
      <c r="AF280" s="46"/>
      <c r="AG280" s="46"/>
      <c r="AH280" s="46"/>
      <c r="AI280" s="46"/>
      <c r="AJ280" s="46"/>
      <c r="AK280" s="46"/>
      <c r="AL280" s="46"/>
      <c r="AM280" s="46"/>
      <c r="AN280" s="46"/>
      <c r="AO280" s="46"/>
      <c r="AP280" s="46"/>
      <c r="AQ280" s="46"/>
      <c r="AR280" s="46"/>
      <c r="AS280" s="46"/>
      <c r="AT280" s="46"/>
      <c r="AU280" s="45"/>
      <c r="AV280" s="45"/>
      <c r="AW280" s="45">
        <v>0</v>
      </c>
      <c r="AX280" s="45">
        <v>0</v>
      </c>
      <c r="AY280" s="45">
        <f t="shared" si="18"/>
        <v>0</v>
      </c>
      <c r="AZ280" s="43"/>
      <c r="BA280" s="44" t="str">
        <f t="shared" si="16"/>
        <v/>
      </c>
      <c r="BB280" s="43" t="str">
        <f t="shared" si="17"/>
        <v/>
      </c>
      <c r="BC280" s="203">
        <v>0</v>
      </c>
      <c r="BD280" s="203">
        <f t="shared" si="19"/>
        <v>0</v>
      </c>
      <c r="BE280" s="43"/>
    </row>
    <row r="281" spans="1:57" ht="21" x14ac:dyDescent="0.25">
      <c r="A281" s="11"/>
      <c r="B281" s="11"/>
      <c r="C281" s="12"/>
      <c r="D281" s="50"/>
      <c r="E281" s="50"/>
      <c r="F281" s="50"/>
      <c r="G281" s="46"/>
      <c r="H281" s="46"/>
      <c r="I281" s="46"/>
      <c r="J281" s="46"/>
      <c r="K281" s="46"/>
      <c r="L281" s="46"/>
      <c r="M281" s="46"/>
      <c r="N281" s="46"/>
      <c r="O281" s="46"/>
      <c r="P281" s="46"/>
      <c r="Q281" s="46"/>
      <c r="R281" s="46"/>
      <c r="S281" s="46"/>
      <c r="T281" s="46"/>
      <c r="U281" s="46"/>
      <c r="V281" s="46"/>
      <c r="W281" s="46"/>
      <c r="X281" s="46"/>
      <c r="Y281" s="46"/>
      <c r="Z281" s="46"/>
      <c r="AA281" s="46"/>
      <c r="AB281" s="46"/>
      <c r="AC281" s="46"/>
      <c r="AD281" s="46"/>
      <c r="AE281" s="46"/>
      <c r="AF281" s="46"/>
      <c r="AG281" s="46"/>
      <c r="AH281" s="46"/>
      <c r="AI281" s="46"/>
      <c r="AJ281" s="46"/>
      <c r="AK281" s="46"/>
      <c r="AL281" s="46"/>
      <c r="AM281" s="46"/>
      <c r="AN281" s="46"/>
      <c r="AO281" s="46"/>
      <c r="AP281" s="46"/>
      <c r="AQ281" s="46"/>
      <c r="AR281" s="46"/>
      <c r="AS281" s="46"/>
      <c r="AT281" s="46"/>
      <c r="AU281" s="45"/>
      <c r="AV281" s="45"/>
      <c r="AW281" s="45">
        <v>0</v>
      </c>
      <c r="AX281" s="45">
        <v>0</v>
      </c>
      <c r="AY281" s="45">
        <f t="shared" si="18"/>
        <v>0</v>
      </c>
      <c r="AZ281" s="43"/>
      <c r="BA281" s="44" t="str">
        <f t="shared" si="16"/>
        <v/>
      </c>
      <c r="BB281" s="43" t="str">
        <f t="shared" si="17"/>
        <v/>
      </c>
      <c r="BC281" s="203">
        <v>0</v>
      </c>
      <c r="BD281" s="203">
        <f t="shared" si="19"/>
        <v>0</v>
      </c>
      <c r="BE281" s="43"/>
    </row>
    <row r="282" spans="1:57" ht="21" x14ac:dyDescent="0.25">
      <c r="A282" s="11"/>
      <c r="B282" s="11"/>
      <c r="C282" s="12"/>
      <c r="D282" s="50"/>
      <c r="E282" s="50"/>
      <c r="F282" s="50"/>
      <c r="G282" s="46"/>
      <c r="H282" s="46"/>
      <c r="I282" s="46"/>
      <c r="J282" s="46"/>
      <c r="K282" s="46"/>
      <c r="L282" s="46"/>
      <c r="M282" s="46"/>
      <c r="N282" s="46"/>
      <c r="O282" s="46"/>
      <c r="P282" s="46"/>
      <c r="Q282" s="46"/>
      <c r="R282" s="46"/>
      <c r="S282" s="46"/>
      <c r="T282" s="46"/>
      <c r="U282" s="46"/>
      <c r="V282" s="46"/>
      <c r="W282" s="46"/>
      <c r="X282" s="46"/>
      <c r="Y282" s="46"/>
      <c r="Z282" s="46"/>
      <c r="AA282" s="46"/>
      <c r="AB282" s="46"/>
      <c r="AC282" s="46"/>
      <c r="AD282" s="46"/>
      <c r="AE282" s="46"/>
      <c r="AF282" s="46"/>
      <c r="AG282" s="46"/>
      <c r="AH282" s="46"/>
      <c r="AI282" s="46"/>
      <c r="AJ282" s="46"/>
      <c r="AK282" s="46"/>
      <c r="AL282" s="46"/>
      <c r="AM282" s="46"/>
      <c r="AN282" s="46"/>
      <c r="AO282" s="46"/>
      <c r="AP282" s="46"/>
      <c r="AQ282" s="46"/>
      <c r="AR282" s="46"/>
      <c r="AS282" s="46"/>
      <c r="AT282" s="46"/>
      <c r="AU282" s="45"/>
      <c r="AV282" s="45"/>
      <c r="AW282" s="45">
        <v>0</v>
      </c>
      <c r="AX282" s="45">
        <v>0</v>
      </c>
      <c r="AY282" s="45">
        <f t="shared" si="18"/>
        <v>0</v>
      </c>
      <c r="AZ282" s="43"/>
      <c r="BA282" s="44" t="str">
        <f t="shared" si="16"/>
        <v/>
      </c>
      <c r="BB282" s="43" t="str">
        <f t="shared" si="17"/>
        <v/>
      </c>
      <c r="BC282" s="203">
        <v>0</v>
      </c>
      <c r="BD282" s="203">
        <f t="shared" si="19"/>
        <v>0</v>
      </c>
      <c r="BE282" s="43"/>
    </row>
    <row r="283" spans="1:57" ht="21" x14ac:dyDescent="0.25">
      <c r="A283" s="11"/>
      <c r="B283" s="11"/>
      <c r="C283" s="12"/>
      <c r="D283" s="50"/>
      <c r="E283" s="50"/>
      <c r="F283" s="50"/>
      <c r="G283" s="46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6"/>
      <c r="T283" s="46"/>
      <c r="U283" s="46"/>
      <c r="V283" s="46"/>
      <c r="W283" s="46"/>
      <c r="X283" s="46"/>
      <c r="Y283" s="46"/>
      <c r="Z283" s="46"/>
      <c r="AA283" s="46"/>
      <c r="AB283" s="46"/>
      <c r="AC283" s="46"/>
      <c r="AD283" s="46"/>
      <c r="AE283" s="46"/>
      <c r="AF283" s="46"/>
      <c r="AG283" s="46"/>
      <c r="AH283" s="46"/>
      <c r="AI283" s="46"/>
      <c r="AJ283" s="46"/>
      <c r="AK283" s="46"/>
      <c r="AL283" s="46"/>
      <c r="AM283" s="46"/>
      <c r="AN283" s="46"/>
      <c r="AO283" s="46"/>
      <c r="AP283" s="46"/>
      <c r="AQ283" s="46"/>
      <c r="AR283" s="46"/>
      <c r="AS283" s="46"/>
      <c r="AT283" s="46"/>
      <c r="AU283" s="45"/>
      <c r="AV283" s="45"/>
      <c r="AW283" s="45">
        <v>0</v>
      </c>
      <c r="AX283" s="45">
        <v>0</v>
      </c>
      <c r="AY283" s="45">
        <f t="shared" si="18"/>
        <v>0</v>
      </c>
      <c r="AZ283" s="43"/>
      <c r="BA283" s="44" t="str">
        <f t="shared" si="16"/>
        <v/>
      </c>
      <c r="BB283" s="43" t="str">
        <f t="shared" si="17"/>
        <v/>
      </c>
      <c r="BC283" s="203">
        <v>0</v>
      </c>
      <c r="BD283" s="203">
        <f t="shared" si="19"/>
        <v>0</v>
      </c>
      <c r="BE283" s="43"/>
    </row>
    <row r="284" spans="1:57" ht="21" x14ac:dyDescent="0.25">
      <c r="A284" s="11"/>
      <c r="B284" s="11"/>
      <c r="C284" s="12"/>
      <c r="D284" s="50"/>
      <c r="E284" s="50"/>
      <c r="F284" s="50"/>
      <c r="G284" s="46"/>
      <c r="H284" s="46"/>
      <c r="I284" s="46"/>
      <c r="J284" s="46"/>
      <c r="K284" s="46"/>
      <c r="L284" s="46"/>
      <c r="M284" s="46"/>
      <c r="N284" s="46"/>
      <c r="O284" s="46"/>
      <c r="P284" s="46"/>
      <c r="Q284" s="46"/>
      <c r="R284" s="46"/>
      <c r="S284" s="46"/>
      <c r="T284" s="46"/>
      <c r="U284" s="46"/>
      <c r="V284" s="46"/>
      <c r="W284" s="46"/>
      <c r="X284" s="46"/>
      <c r="Y284" s="46"/>
      <c r="Z284" s="46"/>
      <c r="AA284" s="46"/>
      <c r="AB284" s="46"/>
      <c r="AC284" s="46"/>
      <c r="AD284" s="46"/>
      <c r="AE284" s="46"/>
      <c r="AF284" s="46"/>
      <c r="AG284" s="46"/>
      <c r="AH284" s="46"/>
      <c r="AI284" s="46"/>
      <c r="AJ284" s="46"/>
      <c r="AK284" s="46"/>
      <c r="AL284" s="46"/>
      <c r="AM284" s="46"/>
      <c r="AN284" s="46"/>
      <c r="AO284" s="46"/>
      <c r="AP284" s="46"/>
      <c r="AQ284" s="46"/>
      <c r="AR284" s="46"/>
      <c r="AS284" s="46"/>
      <c r="AT284" s="46"/>
      <c r="AU284" s="45"/>
      <c r="AV284" s="45"/>
      <c r="AW284" s="45">
        <v>0</v>
      </c>
      <c r="AX284" s="45">
        <v>0</v>
      </c>
      <c r="AY284" s="45">
        <f t="shared" si="18"/>
        <v>0</v>
      </c>
      <c r="AZ284" s="43"/>
      <c r="BA284" s="44" t="str">
        <f t="shared" si="16"/>
        <v/>
      </c>
      <c r="BB284" s="43" t="str">
        <f t="shared" si="17"/>
        <v/>
      </c>
      <c r="BC284" s="203">
        <v>0</v>
      </c>
      <c r="BD284" s="203">
        <f t="shared" si="19"/>
        <v>0</v>
      </c>
      <c r="BE284" s="43"/>
    </row>
    <row r="285" spans="1:57" ht="21" x14ac:dyDescent="0.25">
      <c r="A285" s="11"/>
      <c r="B285" s="11"/>
      <c r="C285" s="12"/>
      <c r="D285" s="50"/>
      <c r="E285" s="50"/>
      <c r="F285" s="50"/>
      <c r="G285" s="46"/>
      <c r="H285" s="46"/>
      <c r="I285" s="46"/>
      <c r="J285" s="46"/>
      <c r="K285" s="46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46"/>
      <c r="W285" s="46"/>
      <c r="X285" s="46"/>
      <c r="Y285" s="46"/>
      <c r="Z285" s="46"/>
      <c r="AA285" s="46"/>
      <c r="AB285" s="46"/>
      <c r="AC285" s="46"/>
      <c r="AD285" s="46"/>
      <c r="AE285" s="46"/>
      <c r="AF285" s="46"/>
      <c r="AG285" s="46"/>
      <c r="AH285" s="46"/>
      <c r="AI285" s="46"/>
      <c r="AJ285" s="46"/>
      <c r="AK285" s="46"/>
      <c r="AL285" s="46"/>
      <c r="AM285" s="46"/>
      <c r="AN285" s="46"/>
      <c r="AO285" s="46"/>
      <c r="AP285" s="46"/>
      <c r="AQ285" s="46"/>
      <c r="AR285" s="46"/>
      <c r="AS285" s="46"/>
      <c r="AT285" s="46"/>
      <c r="AU285" s="45"/>
      <c r="AV285" s="45"/>
      <c r="AW285" s="45">
        <v>0</v>
      </c>
      <c r="AX285" s="45">
        <v>0</v>
      </c>
      <c r="AY285" s="45">
        <f t="shared" si="18"/>
        <v>0</v>
      </c>
      <c r="AZ285" s="43"/>
      <c r="BA285" s="44" t="str">
        <f t="shared" si="16"/>
        <v/>
      </c>
      <c r="BB285" s="43" t="str">
        <f t="shared" si="17"/>
        <v/>
      </c>
      <c r="BC285" s="203">
        <v>0</v>
      </c>
      <c r="BD285" s="203">
        <f t="shared" si="19"/>
        <v>0</v>
      </c>
      <c r="BE285" s="43"/>
    </row>
    <row r="286" spans="1:57" ht="21" x14ac:dyDescent="0.25">
      <c r="A286" s="11"/>
      <c r="B286" s="11"/>
      <c r="C286" s="12"/>
      <c r="D286" s="50"/>
      <c r="E286" s="50"/>
      <c r="F286" s="50"/>
      <c r="G286" s="46"/>
      <c r="H286" s="46"/>
      <c r="I286" s="46"/>
      <c r="J286" s="46"/>
      <c r="K286" s="46"/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46"/>
      <c r="W286" s="46"/>
      <c r="X286" s="46"/>
      <c r="Y286" s="46"/>
      <c r="Z286" s="46"/>
      <c r="AA286" s="46"/>
      <c r="AB286" s="46"/>
      <c r="AC286" s="46"/>
      <c r="AD286" s="46"/>
      <c r="AE286" s="46"/>
      <c r="AF286" s="46"/>
      <c r="AG286" s="46"/>
      <c r="AH286" s="46"/>
      <c r="AI286" s="46"/>
      <c r="AJ286" s="46"/>
      <c r="AK286" s="46"/>
      <c r="AL286" s="46"/>
      <c r="AM286" s="46"/>
      <c r="AN286" s="46"/>
      <c r="AO286" s="46"/>
      <c r="AP286" s="46"/>
      <c r="AQ286" s="46"/>
      <c r="AR286" s="46"/>
      <c r="AS286" s="46"/>
      <c r="AT286" s="46"/>
      <c r="AU286" s="45"/>
      <c r="AV286" s="45"/>
      <c r="AW286" s="45">
        <v>0</v>
      </c>
      <c r="AX286" s="45">
        <v>0</v>
      </c>
      <c r="AY286" s="45">
        <f t="shared" si="18"/>
        <v>0</v>
      </c>
      <c r="AZ286" s="43"/>
      <c r="BA286" s="44" t="str">
        <f t="shared" si="16"/>
        <v/>
      </c>
      <c r="BB286" s="43" t="str">
        <f t="shared" si="17"/>
        <v/>
      </c>
      <c r="BC286" s="203">
        <v>0</v>
      </c>
      <c r="BD286" s="203">
        <f t="shared" si="19"/>
        <v>0</v>
      </c>
      <c r="BE286" s="43"/>
    </row>
    <row r="287" spans="1:57" ht="21" x14ac:dyDescent="0.25">
      <c r="A287" s="11"/>
      <c r="B287" s="11"/>
      <c r="C287" s="12"/>
      <c r="D287" s="50"/>
      <c r="E287" s="50"/>
      <c r="F287" s="50"/>
      <c r="G287" s="46"/>
      <c r="H287" s="46"/>
      <c r="I287" s="46"/>
      <c r="J287" s="46"/>
      <c r="K287" s="46"/>
      <c r="L287" s="46"/>
      <c r="M287" s="46"/>
      <c r="N287" s="46"/>
      <c r="O287" s="46"/>
      <c r="P287" s="46"/>
      <c r="Q287" s="46"/>
      <c r="R287" s="46"/>
      <c r="S287" s="46"/>
      <c r="T287" s="46"/>
      <c r="U287" s="46"/>
      <c r="V287" s="46"/>
      <c r="W287" s="46"/>
      <c r="X287" s="46"/>
      <c r="Y287" s="46"/>
      <c r="Z287" s="46"/>
      <c r="AA287" s="46"/>
      <c r="AB287" s="46"/>
      <c r="AC287" s="46"/>
      <c r="AD287" s="46"/>
      <c r="AE287" s="46"/>
      <c r="AF287" s="46"/>
      <c r="AG287" s="46"/>
      <c r="AH287" s="46"/>
      <c r="AI287" s="46"/>
      <c r="AJ287" s="46"/>
      <c r="AK287" s="46"/>
      <c r="AL287" s="46"/>
      <c r="AM287" s="46"/>
      <c r="AN287" s="46"/>
      <c r="AO287" s="46"/>
      <c r="AP287" s="46"/>
      <c r="AQ287" s="46"/>
      <c r="AR287" s="46"/>
      <c r="AS287" s="46"/>
      <c r="AT287" s="46"/>
      <c r="AU287" s="45"/>
      <c r="AV287" s="45"/>
      <c r="AW287" s="45">
        <v>0</v>
      </c>
      <c r="AX287" s="45">
        <v>0</v>
      </c>
      <c r="AY287" s="45">
        <f t="shared" si="18"/>
        <v>0</v>
      </c>
      <c r="AZ287" s="43"/>
      <c r="BA287" s="44" t="str">
        <f t="shared" si="16"/>
        <v/>
      </c>
      <c r="BB287" s="43" t="str">
        <f t="shared" si="17"/>
        <v/>
      </c>
      <c r="BC287" s="203">
        <v>0</v>
      </c>
      <c r="BD287" s="203">
        <f t="shared" si="19"/>
        <v>0</v>
      </c>
      <c r="BE287" s="43"/>
    </row>
    <row r="288" spans="1:57" ht="21" x14ac:dyDescent="0.25">
      <c r="A288" s="11"/>
      <c r="B288" s="11"/>
      <c r="C288" s="12"/>
      <c r="D288" s="50"/>
      <c r="E288" s="50"/>
      <c r="F288" s="50"/>
      <c r="G288" s="46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6"/>
      <c r="T288" s="46"/>
      <c r="U288" s="46"/>
      <c r="V288" s="46"/>
      <c r="W288" s="46"/>
      <c r="X288" s="46"/>
      <c r="Y288" s="46"/>
      <c r="Z288" s="46"/>
      <c r="AA288" s="46"/>
      <c r="AB288" s="46"/>
      <c r="AC288" s="46"/>
      <c r="AD288" s="46"/>
      <c r="AE288" s="46"/>
      <c r="AF288" s="46"/>
      <c r="AG288" s="46"/>
      <c r="AH288" s="46"/>
      <c r="AI288" s="46"/>
      <c r="AJ288" s="46"/>
      <c r="AK288" s="46"/>
      <c r="AL288" s="46"/>
      <c r="AM288" s="46"/>
      <c r="AN288" s="46"/>
      <c r="AO288" s="46"/>
      <c r="AP288" s="46"/>
      <c r="AQ288" s="46"/>
      <c r="AR288" s="46"/>
      <c r="AS288" s="46"/>
      <c r="AT288" s="46"/>
      <c r="AU288" s="45"/>
      <c r="AV288" s="45"/>
      <c r="AW288" s="45">
        <v>0</v>
      </c>
      <c r="AX288" s="45">
        <v>0</v>
      </c>
      <c r="AY288" s="45">
        <f t="shared" si="18"/>
        <v>0</v>
      </c>
      <c r="AZ288" s="43"/>
      <c r="BA288" s="44" t="str">
        <f t="shared" si="16"/>
        <v/>
      </c>
      <c r="BB288" s="43" t="str">
        <f t="shared" si="17"/>
        <v/>
      </c>
      <c r="BC288" s="203">
        <v>0</v>
      </c>
      <c r="BD288" s="203">
        <f t="shared" si="19"/>
        <v>0</v>
      </c>
      <c r="BE288" s="43"/>
    </row>
    <row r="289" spans="1:57" ht="21" x14ac:dyDescent="0.25">
      <c r="A289" s="11"/>
      <c r="B289" s="11"/>
      <c r="C289" s="12"/>
      <c r="D289" s="50"/>
      <c r="E289" s="50"/>
      <c r="F289" s="50"/>
      <c r="G289" s="46"/>
      <c r="H289" s="46"/>
      <c r="I289" s="46"/>
      <c r="J289" s="46"/>
      <c r="K289" s="46"/>
      <c r="L289" s="46"/>
      <c r="M289" s="46"/>
      <c r="N289" s="46"/>
      <c r="O289" s="46"/>
      <c r="P289" s="46"/>
      <c r="Q289" s="46"/>
      <c r="R289" s="46"/>
      <c r="S289" s="46"/>
      <c r="T289" s="46"/>
      <c r="U289" s="46"/>
      <c r="V289" s="46"/>
      <c r="W289" s="46"/>
      <c r="X289" s="46"/>
      <c r="Y289" s="46"/>
      <c r="Z289" s="46"/>
      <c r="AA289" s="46"/>
      <c r="AB289" s="46"/>
      <c r="AC289" s="46"/>
      <c r="AD289" s="46"/>
      <c r="AE289" s="46"/>
      <c r="AF289" s="46"/>
      <c r="AG289" s="46"/>
      <c r="AH289" s="46"/>
      <c r="AI289" s="46"/>
      <c r="AJ289" s="46"/>
      <c r="AK289" s="46"/>
      <c r="AL289" s="46"/>
      <c r="AM289" s="46"/>
      <c r="AN289" s="46"/>
      <c r="AO289" s="46"/>
      <c r="AP289" s="46"/>
      <c r="AQ289" s="46"/>
      <c r="AR289" s="46"/>
      <c r="AS289" s="46"/>
      <c r="AT289" s="46"/>
      <c r="AU289" s="45"/>
      <c r="AV289" s="45"/>
      <c r="AW289" s="45">
        <v>0</v>
      </c>
      <c r="AX289" s="45">
        <v>0</v>
      </c>
      <c r="AY289" s="45">
        <f t="shared" si="18"/>
        <v>0</v>
      </c>
      <c r="AZ289" s="43"/>
      <c r="BA289" s="44" t="str">
        <f t="shared" si="16"/>
        <v/>
      </c>
      <c r="BB289" s="43" t="str">
        <f t="shared" si="17"/>
        <v/>
      </c>
      <c r="BC289" s="203">
        <v>0</v>
      </c>
      <c r="BD289" s="203">
        <f t="shared" si="19"/>
        <v>0</v>
      </c>
      <c r="BE289" s="43"/>
    </row>
    <row r="290" spans="1:57" ht="21" x14ac:dyDescent="0.25">
      <c r="A290" s="11"/>
      <c r="B290" s="11"/>
      <c r="C290" s="12"/>
      <c r="D290" s="50"/>
      <c r="E290" s="50"/>
      <c r="F290" s="50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6"/>
      <c r="S290" s="46"/>
      <c r="T290" s="46"/>
      <c r="U290" s="46"/>
      <c r="V290" s="46"/>
      <c r="W290" s="46"/>
      <c r="X290" s="46"/>
      <c r="Y290" s="46"/>
      <c r="Z290" s="46"/>
      <c r="AA290" s="46"/>
      <c r="AB290" s="46"/>
      <c r="AC290" s="46"/>
      <c r="AD290" s="46"/>
      <c r="AE290" s="46"/>
      <c r="AF290" s="46"/>
      <c r="AG290" s="46"/>
      <c r="AH290" s="46"/>
      <c r="AI290" s="46"/>
      <c r="AJ290" s="46"/>
      <c r="AK290" s="46"/>
      <c r="AL290" s="46"/>
      <c r="AM290" s="46"/>
      <c r="AN290" s="46"/>
      <c r="AO290" s="46"/>
      <c r="AP290" s="46"/>
      <c r="AQ290" s="46"/>
      <c r="AR290" s="46"/>
      <c r="AS290" s="46"/>
      <c r="AT290" s="46"/>
      <c r="AU290" s="45"/>
      <c r="AV290" s="45"/>
      <c r="AW290" s="45">
        <v>0</v>
      </c>
      <c r="AX290" s="45">
        <v>0</v>
      </c>
      <c r="AY290" s="45">
        <f t="shared" si="18"/>
        <v>0</v>
      </c>
      <c r="AZ290" s="43"/>
      <c r="BA290" s="44" t="str">
        <f t="shared" si="16"/>
        <v/>
      </c>
      <c r="BB290" s="43" t="str">
        <f t="shared" si="17"/>
        <v/>
      </c>
      <c r="BC290" s="203">
        <v>0</v>
      </c>
      <c r="BD290" s="203">
        <f t="shared" si="19"/>
        <v>0</v>
      </c>
      <c r="BE290" s="43"/>
    </row>
    <row r="291" spans="1:57" ht="21" x14ac:dyDescent="0.25">
      <c r="A291" s="11"/>
      <c r="B291" s="11"/>
      <c r="C291" s="12"/>
      <c r="D291" s="50"/>
      <c r="E291" s="50"/>
      <c r="F291" s="50"/>
      <c r="G291" s="46"/>
      <c r="H291" s="46"/>
      <c r="I291" s="46"/>
      <c r="J291" s="46"/>
      <c r="K291" s="46"/>
      <c r="L291" s="46"/>
      <c r="M291" s="46"/>
      <c r="N291" s="46"/>
      <c r="O291" s="46"/>
      <c r="P291" s="46"/>
      <c r="Q291" s="46"/>
      <c r="R291" s="46"/>
      <c r="S291" s="46"/>
      <c r="T291" s="46"/>
      <c r="U291" s="46"/>
      <c r="V291" s="46"/>
      <c r="W291" s="46"/>
      <c r="X291" s="46"/>
      <c r="Y291" s="46"/>
      <c r="Z291" s="46"/>
      <c r="AA291" s="46"/>
      <c r="AB291" s="46"/>
      <c r="AC291" s="46"/>
      <c r="AD291" s="46"/>
      <c r="AE291" s="46"/>
      <c r="AF291" s="46"/>
      <c r="AG291" s="46"/>
      <c r="AH291" s="46"/>
      <c r="AI291" s="46"/>
      <c r="AJ291" s="46"/>
      <c r="AK291" s="46"/>
      <c r="AL291" s="46"/>
      <c r="AM291" s="46"/>
      <c r="AN291" s="46"/>
      <c r="AO291" s="46"/>
      <c r="AP291" s="46"/>
      <c r="AQ291" s="46"/>
      <c r="AR291" s="46"/>
      <c r="AS291" s="46"/>
      <c r="AT291" s="46"/>
      <c r="AU291" s="45"/>
      <c r="AV291" s="45"/>
      <c r="AW291" s="45">
        <v>0</v>
      </c>
      <c r="AX291" s="45">
        <v>0</v>
      </c>
      <c r="AY291" s="45">
        <f t="shared" si="18"/>
        <v>0</v>
      </c>
      <c r="AZ291" s="43"/>
      <c r="BA291" s="44" t="str">
        <f t="shared" si="16"/>
        <v/>
      </c>
      <c r="BB291" s="43" t="str">
        <f t="shared" si="17"/>
        <v/>
      </c>
      <c r="BC291" s="203">
        <v>0</v>
      </c>
      <c r="BD291" s="203">
        <f t="shared" si="19"/>
        <v>0</v>
      </c>
      <c r="BE291" s="43"/>
    </row>
    <row r="292" spans="1:57" ht="21" x14ac:dyDescent="0.25">
      <c r="A292" s="11"/>
      <c r="B292" s="11"/>
      <c r="C292" s="12"/>
      <c r="D292" s="50"/>
      <c r="E292" s="50"/>
      <c r="F292" s="50"/>
      <c r="G292" s="46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6"/>
      <c r="T292" s="46"/>
      <c r="U292" s="46"/>
      <c r="V292" s="46"/>
      <c r="W292" s="46"/>
      <c r="X292" s="46"/>
      <c r="Y292" s="46"/>
      <c r="Z292" s="46"/>
      <c r="AA292" s="46"/>
      <c r="AB292" s="46"/>
      <c r="AC292" s="46"/>
      <c r="AD292" s="46"/>
      <c r="AE292" s="46"/>
      <c r="AF292" s="46"/>
      <c r="AG292" s="46"/>
      <c r="AH292" s="46"/>
      <c r="AI292" s="46"/>
      <c r="AJ292" s="46"/>
      <c r="AK292" s="46"/>
      <c r="AL292" s="46"/>
      <c r="AM292" s="46"/>
      <c r="AN292" s="46"/>
      <c r="AO292" s="46"/>
      <c r="AP292" s="46"/>
      <c r="AQ292" s="46"/>
      <c r="AR292" s="46"/>
      <c r="AS292" s="46"/>
      <c r="AT292" s="46"/>
      <c r="AU292" s="45"/>
      <c r="AV292" s="45"/>
      <c r="AW292" s="45">
        <v>0</v>
      </c>
      <c r="AX292" s="45">
        <v>0</v>
      </c>
      <c r="AY292" s="45">
        <f t="shared" si="18"/>
        <v>0</v>
      </c>
      <c r="AZ292" s="43"/>
      <c r="BA292" s="44" t="str">
        <f t="shared" si="16"/>
        <v/>
      </c>
      <c r="BB292" s="43" t="str">
        <f t="shared" si="17"/>
        <v/>
      </c>
      <c r="BC292" s="203">
        <v>0</v>
      </c>
      <c r="BD292" s="203">
        <f t="shared" si="19"/>
        <v>0</v>
      </c>
      <c r="BE292" s="43"/>
    </row>
    <row r="293" spans="1:57" ht="21" x14ac:dyDescent="0.25">
      <c r="A293" s="11"/>
      <c r="B293" s="11"/>
      <c r="C293" s="12"/>
      <c r="D293" s="50"/>
      <c r="E293" s="50"/>
      <c r="F293" s="50"/>
      <c r="G293" s="46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6"/>
      <c r="T293" s="46"/>
      <c r="U293" s="46"/>
      <c r="V293" s="46"/>
      <c r="W293" s="46"/>
      <c r="X293" s="46"/>
      <c r="Y293" s="46"/>
      <c r="Z293" s="46"/>
      <c r="AA293" s="46"/>
      <c r="AB293" s="46"/>
      <c r="AC293" s="46"/>
      <c r="AD293" s="46"/>
      <c r="AE293" s="46"/>
      <c r="AF293" s="46"/>
      <c r="AG293" s="46"/>
      <c r="AH293" s="46"/>
      <c r="AI293" s="46"/>
      <c r="AJ293" s="46"/>
      <c r="AK293" s="46"/>
      <c r="AL293" s="46"/>
      <c r="AM293" s="46"/>
      <c r="AN293" s="46"/>
      <c r="AO293" s="46"/>
      <c r="AP293" s="46"/>
      <c r="AQ293" s="46"/>
      <c r="AR293" s="46"/>
      <c r="AS293" s="46"/>
      <c r="AT293" s="46"/>
      <c r="AU293" s="45"/>
      <c r="AV293" s="45"/>
      <c r="AW293" s="45">
        <v>0</v>
      </c>
      <c r="AX293" s="45">
        <v>0</v>
      </c>
      <c r="AY293" s="45">
        <f t="shared" si="18"/>
        <v>0</v>
      </c>
      <c r="AZ293" s="43"/>
      <c r="BA293" s="44" t="str">
        <f t="shared" si="16"/>
        <v/>
      </c>
      <c r="BB293" s="43" t="str">
        <f t="shared" si="17"/>
        <v/>
      </c>
      <c r="BC293" s="203">
        <v>0</v>
      </c>
      <c r="BD293" s="203">
        <f t="shared" si="19"/>
        <v>0</v>
      </c>
      <c r="BE293" s="43"/>
    </row>
    <row r="294" spans="1:57" ht="21" x14ac:dyDescent="0.25">
      <c r="A294" s="11"/>
      <c r="B294" s="11"/>
      <c r="C294" s="12"/>
      <c r="D294" s="50"/>
      <c r="E294" s="50"/>
      <c r="F294" s="50"/>
      <c r="G294" s="46"/>
      <c r="H294" s="46"/>
      <c r="I294" s="46"/>
      <c r="J294" s="46"/>
      <c r="K294" s="46"/>
      <c r="L294" s="46"/>
      <c r="M294" s="46"/>
      <c r="N294" s="46"/>
      <c r="O294" s="46"/>
      <c r="P294" s="46"/>
      <c r="Q294" s="46"/>
      <c r="R294" s="46"/>
      <c r="S294" s="46"/>
      <c r="T294" s="46"/>
      <c r="U294" s="46"/>
      <c r="V294" s="46"/>
      <c r="W294" s="46"/>
      <c r="X294" s="46"/>
      <c r="Y294" s="46"/>
      <c r="Z294" s="46"/>
      <c r="AA294" s="46"/>
      <c r="AB294" s="46"/>
      <c r="AC294" s="46"/>
      <c r="AD294" s="46"/>
      <c r="AE294" s="46"/>
      <c r="AF294" s="46"/>
      <c r="AG294" s="46"/>
      <c r="AH294" s="46"/>
      <c r="AI294" s="46"/>
      <c r="AJ294" s="46"/>
      <c r="AK294" s="46"/>
      <c r="AL294" s="46"/>
      <c r="AM294" s="46"/>
      <c r="AN294" s="46"/>
      <c r="AO294" s="46"/>
      <c r="AP294" s="46"/>
      <c r="AQ294" s="46"/>
      <c r="AR294" s="46"/>
      <c r="AS294" s="46"/>
      <c r="AT294" s="46"/>
      <c r="AU294" s="45"/>
      <c r="AV294" s="45"/>
      <c r="AW294" s="45">
        <v>0</v>
      </c>
      <c r="AX294" s="45">
        <v>0</v>
      </c>
      <c r="AY294" s="45">
        <f t="shared" si="18"/>
        <v>0</v>
      </c>
      <c r="AZ294" s="43"/>
      <c r="BA294" s="44" t="str">
        <f t="shared" si="16"/>
        <v/>
      </c>
      <c r="BB294" s="43" t="str">
        <f t="shared" si="17"/>
        <v/>
      </c>
      <c r="BC294" s="203">
        <v>0</v>
      </c>
      <c r="BD294" s="203">
        <f t="shared" si="19"/>
        <v>0</v>
      </c>
      <c r="BE294" s="43"/>
    </row>
    <row r="295" spans="1:57" ht="21" x14ac:dyDescent="0.25">
      <c r="A295" s="11"/>
      <c r="B295" s="11"/>
      <c r="C295" s="12"/>
      <c r="D295" s="50"/>
      <c r="E295" s="50"/>
      <c r="F295" s="50"/>
      <c r="G295" s="46"/>
      <c r="H295" s="46"/>
      <c r="I295" s="46"/>
      <c r="J295" s="46"/>
      <c r="K295" s="46"/>
      <c r="L295" s="46"/>
      <c r="M295" s="46"/>
      <c r="N295" s="46"/>
      <c r="O295" s="46"/>
      <c r="P295" s="46"/>
      <c r="Q295" s="46"/>
      <c r="R295" s="46"/>
      <c r="S295" s="46"/>
      <c r="T295" s="46"/>
      <c r="U295" s="46"/>
      <c r="V295" s="46"/>
      <c r="W295" s="46"/>
      <c r="X295" s="46"/>
      <c r="Y295" s="46"/>
      <c r="Z295" s="46"/>
      <c r="AA295" s="46"/>
      <c r="AB295" s="46"/>
      <c r="AC295" s="46"/>
      <c r="AD295" s="46"/>
      <c r="AE295" s="46"/>
      <c r="AF295" s="46"/>
      <c r="AG295" s="46"/>
      <c r="AH295" s="46"/>
      <c r="AI295" s="46"/>
      <c r="AJ295" s="46"/>
      <c r="AK295" s="46"/>
      <c r="AL295" s="46"/>
      <c r="AM295" s="46"/>
      <c r="AN295" s="46"/>
      <c r="AO295" s="46"/>
      <c r="AP295" s="46"/>
      <c r="AQ295" s="46"/>
      <c r="AR295" s="46"/>
      <c r="AS295" s="46"/>
      <c r="AT295" s="46"/>
      <c r="AU295" s="45"/>
      <c r="AV295" s="45"/>
      <c r="AW295" s="45">
        <v>0</v>
      </c>
      <c r="AX295" s="45">
        <v>0</v>
      </c>
      <c r="AY295" s="45">
        <f t="shared" si="18"/>
        <v>0</v>
      </c>
      <c r="AZ295" s="43"/>
      <c r="BA295" s="44" t="str">
        <f t="shared" si="16"/>
        <v/>
      </c>
      <c r="BB295" s="43" t="str">
        <f t="shared" si="17"/>
        <v/>
      </c>
      <c r="BC295" s="203">
        <v>0</v>
      </c>
      <c r="BD295" s="203">
        <f t="shared" si="19"/>
        <v>0</v>
      </c>
      <c r="BE295" s="43"/>
    </row>
    <row r="296" spans="1:57" ht="21" x14ac:dyDescent="0.25">
      <c r="A296" s="11"/>
      <c r="B296" s="11"/>
      <c r="C296" s="12"/>
      <c r="D296" s="50"/>
      <c r="E296" s="50"/>
      <c r="F296" s="50"/>
      <c r="G296" s="46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6"/>
      <c r="T296" s="46"/>
      <c r="U296" s="46"/>
      <c r="V296" s="46"/>
      <c r="W296" s="46"/>
      <c r="X296" s="46"/>
      <c r="Y296" s="46"/>
      <c r="Z296" s="46"/>
      <c r="AA296" s="46"/>
      <c r="AB296" s="46"/>
      <c r="AC296" s="46"/>
      <c r="AD296" s="46"/>
      <c r="AE296" s="46"/>
      <c r="AF296" s="46"/>
      <c r="AG296" s="46"/>
      <c r="AH296" s="46"/>
      <c r="AI296" s="46"/>
      <c r="AJ296" s="46"/>
      <c r="AK296" s="46"/>
      <c r="AL296" s="46"/>
      <c r="AM296" s="46"/>
      <c r="AN296" s="46"/>
      <c r="AO296" s="46"/>
      <c r="AP296" s="46"/>
      <c r="AQ296" s="46"/>
      <c r="AR296" s="46"/>
      <c r="AS296" s="46"/>
      <c r="AT296" s="46"/>
      <c r="AU296" s="45"/>
      <c r="AV296" s="45"/>
      <c r="AW296" s="45">
        <v>0</v>
      </c>
      <c r="AX296" s="45">
        <v>0</v>
      </c>
      <c r="AY296" s="45">
        <f t="shared" si="18"/>
        <v>0</v>
      </c>
      <c r="AZ296" s="43"/>
      <c r="BA296" s="44" t="str">
        <f t="shared" si="16"/>
        <v/>
      </c>
      <c r="BB296" s="43" t="str">
        <f t="shared" si="17"/>
        <v/>
      </c>
      <c r="BC296" s="203">
        <v>0</v>
      </c>
      <c r="BD296" s="203">
        <f t="shared" si="19"/>
        <v>0</v>
      </c>
      <c r="BE296" s="43"/>
    </row>
    <row r="297" spans="1:57" ht="21" x14ac:dyDescent="0.25">
      <c r="A297" s="11"/>
      <c r="B297" s="11"/>
      <c r="C297" s="12"/>
      <c r="D297" s="50"/>
      <c r="E297" s="50"/>
      <c r="F297" s="50"/>
      <c r="G297" s="46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6"/>
      <c r="T297" s="46"/>
      <c r="U297" s="46"/>
      <c r="V297" s="46"/>
      <c r="W297" s="46"/>
      <c r="X297" s="46"/>
      <c r="Y297" s="46"/>
      <c r="Z297" s="46"/>
      <c r="AA297" s="46"/>
      <c r="AB297" s="46"/>
      <c r="AC297" s="46"/>
      <c r="AD297" s="46"/>
      <c r="AE297" s="46"/>
      <c r="AF297" s="46"/>
      <c r="AG297" s="46"/>
      <c r="AH297" s="46"/>
      <c r="AI297" s="46"/>
      <c r="AJ297" s="46"/>
      <c r="AK297" s="46"/>
      <c r="AL297" s="46"/>
      <c r="AM297" s="46"/>
      <c r="AN297" s="46"/>
      <c r="AO297" s="46"/>
      <c r="AP297" s="46"/>
      <c r="AQ297" s="46"/>
      <c r="AR297" s="46"/>
      <c r="AS297" s="46"/>
      <c r="AT297" s="46"/>
      <c r="AU297" s="45"/>
      <c r="AV297" s="45"/>
      <c r="AW297" s="45">
        <v>0</v>
      </c>
      <c r="AX297" s="45">
        <v>0</v>
      </c>
      <c r="AY297" s="45">
        <f t="shared" si="18"/>
        <v>0</v>
      </c>
      <c r="AZ297" s="43"/>
      <c r="BA297" s="44" t="str">
        <f t="shared" si="16"/>
        <v/>
      </c>
      <c r="BB297" s="43" t="str">
        <f t="shared" si="17"/>
        <v/>
      </c>
      <c r="BC297" s="203">
        <v>0</v>
      </c>
      <c r="BD297" s="203">
        <f t="shared" si="19"/>
        <v>0</v>
      </c>
      <c r="BE297" s="43"/>
    </row>
    <row r="298" spans="1:57" ht="21" x14ac:dyDescent="0.25">
      <c r="A298" s="11"/>
      <c r="B298" s="11"/>
      <c r="C298" s="12"/>
      <c r="D298" s="50"/>
      <c r="E298" s="50"/>
      <c r="F298" s="50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6"/>
      <c r="S298" s="46"/>
      <c r="T298" s="46"/>
      <c r="U298" s="46"/>
      <c r="V298" s="46"/>
      <c r="W298" s="46"/>
      <c r="X298" s="46"/>
      <c r="Y298" s="46"/>
      <c r="Z298" s="46"/>
      <c r="AA298" s="46"/>
      <c r="AB298" s="46"/>
      <c r="AC298" s="46"/>
      <c r="AD298" s="46"/>
      <c r="AE298" s="46"/>
      <c r="AF298" s="46"/>
      <c r="AG298" s="46"/>
      <c r="AH298" s="46"/>
      <c r="AI298" s="46"/>
      <c r="AJ298" s="46"/>
      <c r="AK298" s="46"/>
      <c r="AL298" s="46"/>
      <c r="AM298" s="46"/>
      <c r="AN298" s="46"/>
      <c r="AO298" s="46"/>
      <c r="AP298" s="46"/>
      <c r="AQ298" s="46"/>
      <c r="AR298" s="46"/>
      <c r="AS298" s="46"/>
      <c r="AT298" s="46"/>
      <c r="AU298" s="45"/>
      <c r="AV298" s="45"/>
      <c r="AW298" s="45">
        <v>0</v>
      </c>
      <c r="AX298" s="45">
        <v>0</v>
      </c>
      <c r="AY298" s="45">
        <f t="shared" si="18"/>
        <v>0</v>
      </c>
      <c r="AZ298" s="43"/>
      <c r="BA298" s="44" t="str">
        <f t="shared" si="16"/>
        <v/>
      </c>
      <c r="BB298" s="43" t="str">
        <f t="shared" si="17"/>
        <v/>
      </c>
      <c r="BC298" s="203">
        <v>0</v>
      </c>
      <c r="BD298" s="203">
        <f t="shared" si="19"/>
        <v>0</v>
      </c>
      <c r="BE298" s="43"/>
    </row>
    <row r="299" spans="1:57" ht="21" x14ac:dyDescent="0.25">
      <c r="A299" s="11"/>
      <c r="B299" s="11"/>
      <c r="C299" s="12"/>
      <c r="D299" s="50"/>
      <c r="E299" s="50"/>
      <c r="F299" s="50"/>
      <c r="G299" s="46"/>
      <c r="H299" s="46"/>
      <c r="I299" s="46"/>
      <c r="J299" s="46"/>
      <c r="K299" s="46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46"/>
      <c r="W299" s="46"/>
      <c r="X299" s="46"/>
      <c r="Y299" s="46"/>
      <c r="Z299" s="46"/>
      <c r="AA299" s="46"/>
      <c r="AB299" s="46"/>
      <c r="AC299" s="46"/>
      <c r="AD299" s="46"/>
      <c r="AE299" s="46"/>
      <c r="AF299" s="46"/>
      <c r="AG299" s="46"/>
      <c r="AH299" s="46"/>
      <c r="AI299" s="46"/>
      <c r="AJ299" s="46"/>
      <c r="AK299" s="46"/>
      <c r="AL299" s="46"/>
      <c r="AM299" s="46"/>
      <c r="AN299" s="46"/>
      <c r="AO299" s="46"/>
      <c r="AP299" s="46"/>
      <c r="AQ299" s="46"/>
      <c r="AR299" s="46"/>
      <c r="AS299" s="46"/>
      <c r="AT299" s="46"/>
      <c r="AU299" s="45"/>
      <c r="AV299" s="45"/>
      <c r="AW299" s="45">
        <v>0</v>
      </c>
      <c r="AX299" s="45">
        <v>0</v>
      </c>
      <c r="AY299" s="45">
        <f t="shared" si="18"/>
        <v>0</v>
      </c>
      <c r="AZ299" s="43"/>
      <c r="BA299" s="44" t="str">
        <f t="shared" si="16"/>
        <v/>
      </c>
      <c r="BB299" s="43" t="str">
        <f t="shared" si="17"/>
        <v/>
      </c>
      <c r="BC299" s="203">
        <v>0</v>
      </c>
      <c r="BD299" s="203">
        <f t="shared" si="19"/>
        <v>0</v>
      </c>
      <c r="BE299" s="43"/>
    </row>
    <row r="300" spans="1:57" ht="21" x14ac:dyDescent="0.25">
      <c r="A300" s="11"/>
      <c r="B300" s="11"/>
      <c r="C300" s="12"/>
      <c r="D300" s="50"/>
      <c r="E300" s="50"/>
      <c r="F300" s="50"/>
      <c r="G300" s="46"/>
      <c r="H300" s="46"/>
      <c r="I300" s="46"/>
      <c r="J300" s="46"/>
      <c r="K300" s="46"/>
      <c r="L300" s="46"/>
      <c r="M300" s="46"/>
      <c r="N300" s="46"/>
      <c r="O300" s="46"/>
      <c r="P300" s="46"/>
      <c r="Q300" s="46"/>
      <c r="R300" s="46"/>
      <c r="S300" s="46"/>
      <c r="T300" s="46"/>
      <c r="U300" s="46"/>
      <c r="V300" s="46"/>
      <c r="W300" s="46"/>
      <c r="X300" s="46"/>
      <c r="Y300" s="46"/>
      <c r="Z300" s="46"/>
      <c r="AA300" s="46"/>
      <c r="AB300" s="46"/>
      <c r="AC300" s="46"/>
      <c r="AD300" s="46"/>
      <c r="AE300" s="46"/>
      <c r="AF300" s="46"/>
      <c r="AG300" s="46"/>
      <c r="AH300" s="46"/>
      <c r="AI300" s="46"/>
      <c r="AJ300" s="46"/>
      <c r="AK300" s="46"/>
      <c r="AL300" s="46"/>
      <c r="AM300" s="46"/>
      <c r="AN300" s="46"/>
      <c r="AO300" s="46"/>
      <c r="AP300" s="46"/>
      <c r="AQ300" s="46"/>
      <c r="AR300" s="46"/>
      <c r="AS300" s="46"/>
      <c r="AT300" s="46"/>
      <c r="AU300" s="45"/>
      <c r="AV300" s="45"/>
      <c r="AW300" s="45">
        <v>0</v>
      </c>
      <c r="AX300" s="45">
        <v>0</v>
      </c>
      <c r="AY300" s="45">
        <f t="shared" si="18"/>
        <v>0</v>
      </c>
      <c r="AZ300" s="43"/>
      <c r="BA300" s="44" t="str">
        <f t="shared" si="16"/>
        <v/>
      </c>
      <c r="BB300" s="43" t="str">
        <f t="shared" si="17"/>
        <v/>
      </c>
      <c r="BC300" s="203">
        <v>0</v>
      </c>
      <c r="BD300" s="203">
        <f t="shared" si="19"/>
        <v>0</v>
      </c>
      <c r="BE300" s="43"/>
    </row>
    <row r="301" spans="1:57" ht="21" x14ac:dyDescent="0.25">
      <c r="A301" s="11"/>
      <c r="B301" s="11"/>
      <c r="C301" s="12"/>
      <c r="D301" s="50"/>
      <c r="E301" s="50"/>
      <c r="F301" s="50"/>
      <c r="G301" s="46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6"/>
      <c r="T301" s="46"/>
      <c r="U301" s="46"/>
      <c r="V301" s="46"/>
      <c r="W301" s="46"/>
      <c r="X301" s="46"/>
      <c r="Y301" s="46"/>
      <c r="Z301" s="46"/>
      <c r="AA301" s="46"/>
      <c r="AB301" s="46"/>
      <c r="AC301" s="46"/>
      <c r="AD301" s="46"/>
      <c r="AE301" s="46"/>
      <c r="AF301" s="46"/>
      <c r="AG301" s="46"/>
      <c r="AH301" s="46"/>
      <c r="AI301" s="46"/>
      <c r="AJ301" s="46"/>
      <c r="AK301" s="46"/>
      <c r="AL301" s="46"/>
      <c r="AM301" s="46"/>
      <c r="AN301" s="46"/>
      <c r="AO301" s="46"/>
      <c r="AP301" s="46"/>
      <c r="AQ301" s="46"/>
      <c r="AR301" s="46"/>
      <c r="AS301" s="46"/>
      <c r="AT301" s="46"/>
      <c r="AU301" s="45"/>
      <c r="AV301" s="45"/>
      <c r="AW301" s="45">
        <v>0</v>
      </c>
      <c r="AX301" s="45">
        <v>0</v>
      </c>
      <c r="AY301" s="45">
        <f t="shared" si="18"/>
        <v>0</v>
      </c>
      <c r="AZ301" s="43"/>
      <c r="BA301" s="44" t="str">
        <f t="shared" si="16"/>
        <v/>
      </c>
      <c r="BB301" s="43" t="str">
        <f t="shared" si="17"/>
        <v/>
      </c>
      <c r="BC301" s="203">
        <v>0</v>
      </c>
      <c r="BD301" s="203">
        <f t="shared" si="19"/>
        <v>0</v>
      </c>
      <c r="BE301" s="43"/>
    </row>
    <row r="302" spans="1:57" ht="21" x14ac:dyDescent="0.25">
      <c r="A302" s="11"/>
      <c r="B302" s="11"/>
      <c r="C302" s="12"/>
      <c r="D302" s="50"/>
      <c r="E302" s="50"/>
      <c r="F302" s="50"/>
      <c r="G302" s="46"/>
      <c r="H302" s="46"/>
      <c r="I302" s="46"/>
      <c r="J302" s="46"/>
      <c r="K302" s="46"/>
      <c r="L302" s="46"/>
      <c r="M302" s="46"/>
      <c r="N302" s="46"/>
      <c r="O302" s="46"/>
      <c r="P302" s="46"/>
      <c r="Q302" s="46"/>
      <c r="R302" s="46"/>
      <c r="S302" s="46"/>
      <c r="T302" s="46"/>
      <c r="U302" s="46"/>
      <c r="V302" s="46"/>
      <c r="W302" s="46"/>
      <c r="X302" s="46"/>
      <c r="Y302" s="46"/>
      <c r="Z302" s="46"/>
      <c r="AA302" s="46"/>
      <c r="AB302" s="46"/>
      <c r="AC302" s="46"/>
      <c r="AD302" s="46"/>
      <c r="AE302" s="46"/>
      <c r="AF302" s="46"/>
      <c r="AG302" s="46"/>
      <c r="AH302" s="46"/>
      <c r="AI302" s="46"/>
      <c r="AJ302" s="46"/>
      <c r="AK302" s="46"/>
      <c r="AL302" s="46"/>
      <c r="AM302" s="46"/>
      <c r="AN302" s="46"/>
      <c r="AO302" s="46"/>
      <c r="AP302" s="46"/>
      <c r="AQ302" s="46"/>
      <c r="AR302" s="46"/>
      <c r="AS302" s="46"/>
      <c r="AT302" s="46"/>
      <c r="AU302" s="45"/>
      <c r="AV302" s="45"/>
      <c r="AW302" s="45">
        <v>0</v>
      </c>
      <c r="AX302" s="45">
        <v>0</v>
      </c>
      <c r="AY302" s="45">
        <f t="shared" si="18"/>
        <v>0</v>
      </c>
      <c r="AZ302" s="43"/>
      <c r="BA302" s="44" t="str">
        <f t="shared" si="16"/>
        <v/>
      </c>
      <c r="BB302" s="43" t="str">
        <f t="shared" si="17"/>
        <v/>
      </c>
      <c r="BC302" s="203">
        <v>0</v>
      </c>
      <c r="BD302" s="203">
        <f t="shared" si="19"/>
        <v>0</v>
      </c>
      <c r="BE302" s="43"/>
    </row>
    <row r="303" spans="1:57" ht="21" x14ac:dyDescent="0.25">
      <c r="A303" s="11"/>
      <c r="B303" s="11"/>
      <c r="C303" s="12"/>
      <c r="D303" s="50"/>
      <c r="E303" s="50"/>
      <c r="F303" s="50"/>
      <c r="G303" s="46"/>
      <c r="H303" s="46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6"/>
      <c r="T303" s="46"/>
      <c r="U303" s="46"/>
      <c r="V303" s="46"/>
      <c r="W303" s="46"/>
      <c r="X303" s="46"/>
      <c r="Y303" s="46"/>
      <c r="Z303" s="46"/>
      <c r="AA303" s="46"/>
      <c r="AB303" s="46"/>
      <c r="AC303" s="46"/>
      <c r="AD303" s="46"/>
      <c r="AE303" s="46"/>
      <c r="AF303" s="46"/>
      <c r="AG303" s="46"/>
      <c r="AH303" s="46"/>
      <c r="AI303" s="46"/>
      <c r="AJ303" s="46"/>
      <c r="AK303" s="46"/>
      <c r="AL303" s="46"/>
      <c r="AM303" s="46"/>
      <c r="AN303" s="46"/>
      <c r="AO303" s="46"/>
      <c r="AP303" s="46"/>
      <c r="AQ303" s="46"/>
      <c r="AR303" s="46"/>
      <c r="AS303" s="46"/>
      <c r="AT303" s="46"/>
      <c r="AU303" s="45"/>
      <c r="AV303" s="45"/>
      <c r="AW303" s="45">
        <v>0</v>
      </c>
      <c r="AX303" s="45">
        <v>0</v>
      </c>
      <c r="AY303" s="45">
        <f t="shared" si="18"/>
        <v>0</v>
      </c>
      <c r="AZ303" s="43"/>
      <c r="BA303" s="44" t="str">
        <f t="shared" si="16"/>
        <v/>
      </c>
      <c r="BB303" s="43" t="str">
        <f t="shared" si="17"/>
        <v/>
      </c>
      <c r="BC303" s="203">
        <v>0</v>
      </c>
      <c r="BD303" s="203">
        <f t="shared" si="19"/>
        <v>0</v>
      </c>
      <c r="BE303" s="43"/>
    </row>
    <row r="304" spans="1:57" ht="21" x14ac:dyDescent="0.25">
      <c r="A304" s="11"/>
      <c r="B304" s="11"/>
      <c r="C304" s="12"/>
      <c r="D304" s="50"/>
      <c r="E304" s="50"/>
      <c r="F304" s="50"/>
      <c r="G304" s="46"/>
      <c r="H304" s="46"/>
      <c r="I304" s="46"/>
      <c r="J304" s="46"/>
      <c r="K304" s="46"/>
      <c r="L304" s="46"/>
      <c r="M304" s="46"/>
      <c r="N304" s="46"/>
      <c r="O304" s="46"/>
      <c r="P304" s="46"/>
      <c r="Q304" s="46"/>
      <c r="R304" s="46"/>
      <c r="S304" s="46"/>
      <c r="T304" s="46"/>
      <c r="U304" s="46"/>
      <c r="V304" s="46"/>
      <c r="W304" s="46"/>
      <c r="X304" s="46"/>
      <c r="Y304" s="46"/>
      <c r="Z304" s="46"/>
      <c r="AA304" s="46"/>
      <c r="AB304" s="46"/>
      <c r="AC304" s="46"/>
      <c r="AD304" s="46"/>
      <c r="AE304" s="46"/>
      <c r="AF304" s="46"/>
      <c r="AG304" s="46"/>
      <c r="AH304" s="46"/>
      <c r="AI304" s="46"/>
      <c r="AJ304" s="46"/>
      <c r="AK304" s="46"/>
      <c r="AL304" s="46"/>
      <c r="AM304" s="46"/>
      <c r="AN304" s="46"/>
      <c r="AO304" s="46"/>
      <c r="AP304" s="46"/>
      <c r="AQ304" s="46"/>
      <c r="AR304" s="46"/>
      <c r="AS304" s="46"/>
      <c r="AT304" s="46"/>
      <c r="AU304" s="45"/>
      <c r="AV304" s="45"/>
      <c r="AW304" s="45">
        <v>0</v>
      </c>
      <c r="AX304" s="45">
        <v>0</v>
      </c>
      <c r="AY304" s="45">
        <f t="shared" si="18"/>
        <v>0</v>
      </c>
      <c r="AZ304" s="43"/>
      <c r="BA304" s="44" t="str">
        <f t="shared" si="16"/>
        <v/>
      </c>
      <c r="BB304" s="43" t="str">
        <f t="shared" si="17"/>
        <v/>
      </c>
      <c r="BC304" s="203">
        <v>0</v>
      </c>
      <c r="BD304" s="203">
        <f t="shared" si="19"/>
        <v>0</v>
      </c>
      <c r="BE304" s="43"/>
    </row>
    <row r="305" spans="1:57" ht="21" x14ac:dyDescent="0.25">
      <c r="A305" s="11"/>
      <c r="B305" s="11"/>
      <c r="C305" s="12"/>
      <c r="D305" s="50"/>
      <c r="E305" s="50"/>
      <c r="F305" s="50"/>
      <c r="G305" s="46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6"/>
      <c r="T305" s="46"/>
      <c r="U305" s="46"/>
      <c r="V305" s="46"/>
      <c r="W305" s="46"/>
      <c r="X305" s="46"/>
      <c r="Y305" s="46"/>
      <c r="Z305" s="46"/>
      <c r="AA305" s="46"/>
      <c r="AB305" s="46"/>
      <c r="AC305" s="46"/>
      <c r="AD305" s="46"/>
      <c r="AE305" s="46"/>
      <c r="AF305" s="46"/>
      <c r="AG305" s="46"/>
      <c r="AH305" s="46"/>
      <c r="AI305" s="46"/>
      <c r="AJ305" s="46"/>
      <c r="AK305" s="46"/>
      <c r="AL305" s="46"/>
      <c r="AM305" s="46"/>
      <c r="AN305" s="46"/>
      <c r="AO305" s="46"/>
      <c r="AP305" s="46"/>
      <c r="AQ305" s="46"/>
      <c r="AR305" s="46"/>
      <c r="AS305" s="46"/>
      <c r="AT305" s="46"/>
      <c r="AU305" s="45"/>
      <c r="AV305" s="45"/>
      <c r="AW305" s="45">
        <v>0</v>
      </c>
      <c r="AX305" s="45">
        <v>0</v>
      </c>
      <c r="AY305" s="45">
        <f t="shared" si="18"/>
        <v>0</v>
      </c>
      <c r="AZ305" s="43"/>
      <c r="BA305" s="44" t="str">
        <f t="shared" si="16"/>
        <v/>
      </c>
      <c r="BB305" s="43" t="str">
        <f t="shared" si="17"/>
        <v/>
      </c>
      <c r="BC305" s="203">
        <v>0</v>
      </c>
      <c r="BD305" s="203">
        <f t="shared" si="19"/>
        <v>0</v>
      </c>
      <c r="BE305" s="43"/>
    </row>
    <row r="306" spans="1:57" ht="21" x14ac:dyDescent="0.25">
      <c r="A306" s="11"/>
      <c r="B306" s="11"/>
      <c r="C306" s="12"/>
      <c r="D306" s="50"/>
      <c r="E306" s="50"/>
      <c r="F306" s="50"/>
      <c r="G306" s="46"/>
      <c r="H306" s="46"/>
      <c r="I306" s="46"/>
      <c r="J306" s="46"/>
      <c r="K306" s="46"/>
      <c r="L306" s="46"/>
      <c r="M306" s="46"/>
      <c r="N306" s="46"/>
      <c r="O306" s="46"/>
      <c r="P306" s="46"/>
      <c r="Q306" s="46"/>
      <c r="R306" s="46"/>
      <c r="S306" s="46"/>
      <c r="T306" s="46"/>
      <c r="U306" s="46"/>
      <c r="V306" s="46"/>
      <c r="W306" s="46"/>
      <c r="X306" s="46"/>
      <c r="Y306" s="46"/>
      <c r="Z306" s="46"/>
      <c r="AA306" s="46"/>
      <c r="AB306" s="46"/>
      <c r="AC306" s="46"/>
      <c r="AD306" s="46"/>
      <c r="AE306" s="46"/>
      <c r="AF306" s="46"/>
      <c r="AG306" s="46"/>
      <c r="AH306" s="46"/>
      <c r="AI306" s="46"/>
      <c r="AJ306" s="46"/>
      <c r="AK306" s="46"/>
      <c r="AL306" s="46"/>
      <c r="AM306" s="46"/>
      <c r="AN306" s="46"/>
      <c r="AO306" s="46"/>
      <c r="AP306" s="46"/>
      <c r="AQ306" s="46"/>
      <c r="AR306" s="46"/>
      <c r="AS306" s="46"/>
      <c r="AT306" s="46"/>
      <c r="AU306" s="45"/>
      <c r="AV306" s="45"/>
      <c r="AW306" s="45">
        <v>0</v>
      </c>
      <c r="AX306" s="45">
        <v>0</v>
      </c>
      <c r="AY306" s="45">
        <f t="shared" si="18"/>
        <v>0</v>
      </c>
      <c r="AZ306" s="43"/>
      <c r="BA306" s="44" t="str">
        <f t="shared" si="16"/>
        <v/>
      </c>
      <c r="BB306" s="43" t="str">
        <f t="shared" si="17"/>
        <v/>
      </c>
      <c r="BC306" s="203">
        <v>0</v>
      </c>
      <c r="BD306" s="203">
        <f t="shared" si="19"/>
        <v>0</v>
      </c>
      <c r="BE306" s="43"/>
    </row>
    <row r="307" spans="1:57" ht="21" x14ac:dyDescent="0.25">
      <c r="A307" s="11"/>
      <c r="B307" s="11"/>
      <c r="C307" s="12"/>
      <c r="D307" s="50"/>
      <c r="E307" s="50"/>
      <c r="F307" s="50"/>
      <c r="G307" s="46"/>
      <c r="H307" s="46"/>
      <c r="I307" s="46"/>
      <c r="J307" s="46"/>
      <c r="K307" s="46"/>
      <c r="L307" s="46"/>
      <c r="M307" s="46"/>
      <c r="N307" s="46"/>
      <c r="O307" s="46"/>
      <c r="P307" s="46"/>
      <c r="Q307" s="46"/>
      <c r="R307" s="46"/>
      <c r="S307" s="46"/>
      <c r="T307" s="46"/>
      <c r="U307" s="46"/>
      <c r="V307" s="46"/>
      <c r="W307" s="46"/>
      <c r="X307" s="46"/>
      <c r="Y307" s="46"/>
      <c r="Z307" s="46"/>
      <c r="AA307" s="46"/>
      <c r="AB307" s="46"/>
      <c r="AC307" s="46"/>
      <c r="AD307" s="46"/>
      <c r="AE307" s="46"/>
      <c r="AF307" s="46"/>
      <c r="AG307" s="46"/>
      <c r="AH307" s="46"/>
      <c r="AI307" s="46"/>
      <c r="AJ307" s="46"/>
      <c r="AK307" s="46"/>
      <c r="AL307" s="46"/>
      <c r="AM307" s="46"/>
      <c r="AN307" s="46"/>
      <c r="AO307" s="46"/>
      <c r="AP307" s="46"/>
      <c r="AQ307" s="46"/>
      <c r="AR307" s="46"/>
      <c r="AS307" s="46"/>
      <c r="AT307" s="46"/>
      <c r="AU307" s="45"/>
      <c r="AV307" s="45"/>
      <c r="AW307" s="45">
        <v>0</v>
      </c>
      <c r="AX307" s="45">
        <v>0</v>
      </c>
      <c r="AY307" s="45">
        <f t="shared" si="18"/>
        <v>0</v>
      </c>
      <c r="AZ307" s="43"/>
      <c r="BA307" s="44" t="str">
        <f t="shared" si="16"/>
        <v/>
      </c>
      <c r="BB307" s="43" t="str">
        <f t="shared" si="17"/>
        <v/>
      </c>
      <c r="BC307" s="203">
        <v>0</v>
      </c>
      <c r="BD307" s="203">
        <f t="shared" si="19"/>
        <v>0</v>
      </c>
      <c r="BE307" s="43"/>
    </row>
    <row r="308" spans="1:57" ht="21" x14ac:dyDescent="0.25">
      <c r="A308" s="11"/>
      <c r="B308" s="11"/>
      <c r="C308" s="12"/>
      <c r="D308" s="50"/>
      <c r="E308" s="50"/>
      <c r="F308" s="50"/>
      <c r="G308" s="46"/>
      <c r="H308" s="46"/>
      <c r="I308" s="46"/>
      <c r="J308" s="46"/>
      <c r="K308" s="46"/>
      <c r="L308" s="46"/>
      <c r="M308" s="46"/>
      <c r="N308" s="46"/>
      <c r="O308" s="46"/>
      <c r="P308" s="46"/>
      <c r="Q308" s="46"/>
      <c r="R308" s="46"/>
      <c r="S308" s="46"/>
      <c r="T308" s="46"/>
      <c r="U308" s="46"/>
      <c r="V308" s="46"/>
      <c r="W308" s="46"/>
      <c r="X308" s="46"/>
      <c r="Y308" s="46"/>
      <c r="Z308" s="46"/>
      <c r="AA308" s="46"/>
      <c r="AB308" s="46"/>
      <c r="AC308" s="46"/>
      <c r="AD308" s="46"/>
      <c r="AE308" s="46"/>
      <c r="AF308" s="46"/>
      <c r="AG308" s="46"/>
      <c r="AH308" s="46"/>
      <c r="AI308" s="46"/>
      <c r="AJ308" s="46"/>
      <c r="AK308" s="46"/>
      <c r="AL308" s="46"/>
      <c r="AM308" s="46"/>
      <c r="AN308" s="46"/>
      <c r="AO308" s="46"/>
      <c r="AP308" s="46"/>
      <c r="AQ308" s="46"/>
      <c r="AR308" s="46"/>
      <c r="AS308" s="46"/>
      <c r="AT308" s="46"/>
      <c r="AU308" s="45"/>
      <c r="AV308" s="45"/>
      <c r="AW308" s="45">
        <v>0</v>
      </c>
      <c r="AX308" s="45">
        <v>0</v>
      </c>
      <c r="AY308" s="45">
        <f t="shared" si="18"/>
        <v>0</v>
      </c>
      <c r="AZ308" s="43"/>
      <c r="BA308" s="44" t="str">
        <f t="shared" si="16"/>
        <v/>
      </c>
      <c r="BB308" s="43" t="str">
        <f t="shared" si="17"/>
        <v/>
      </c>
      <c r="BC308" s="203">
        <v>0</v>
      </c>
      <c r="BD308" s="203">
        <f t="shared" si="19"/>
        <v>0</v>
      </c>
      <c r="BE308" s="43"/>
    </row>
    <row r="309" spans="1:57" ht="21" x14ac:dyDescent="0.25">
      <c r="A309" s="11"/>
      <c r="B309" s="11"/>
      <c r="C309" s="12"/>
      <c r="D309" s="50"/>
      <c r="E309" s="50"/>
      <c r="F309" s="50"/>
      <c r="G309" s="46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6"/>
      <c r="T309" s="46"/>
      <c r="U309" s="46"/>
      <c r="V309" s="46"/>
      <c r="W309" s="46"/>
      <c r="X309" s="46"/>
      <c r="Y309" s="46"/>
      <c r="Z309" s="46"/>
      <c r="AA309" s="46"/>
      <c r="AB309" s="46"/>
      <c r="AC309" s="46"/>
      <c r="AD309" s="46"/>
      <c r="AE309" s="46"/>
      <c r="AF309" s="46"/>
      <c r="AG309" s="46"/>
      <c r="AH309" s="46"/>
      <c r="AI309" s="46"/>
      <c r="AJ309" s="46"/>
      <c r="AK309" s="46"/>
      <c r="AL309" s="46"/>
      <c r="AM309" s="46"/>
      <c r="AN309" s="46"/>
      <c r="AO309" s="46"/>
      <c r="AP309" s="46"/>
      <c r="AQ309" s="46"/>
      <c r="AR309" s="46"/>
      <c r="AS309" s="46"/>
      <c r="AT309" s="46"/>
      <c r="AU309" s="45"/>
      <c r="AV309" s="45"/>
      <c r="AW309" s="45">
        <v>0</v>
      </c>
      <c r="AX309" s="45">
        <v>0</v>
      </c>
      <c r="AY309" s="45">
        <f t="shared" si="18"/>
        <v>0</v>
      </c>
      <c r="AZ309" s="43"/>
      <c r="BA309" s="44" t="str">
        <f t="shared" si="16"/>
        <v/>
      </c>
      <c r="BB309" s="43" t="str">
        <f t="shared" si="17"/>
        <v/>
      </c>
      <c r="BC309" s="203">
        <v>0</v>
      </c>
      <c r="BD309" s="203">
        <f t="shared" si="19"/>
        <v>0</v>
      </c>
      <c r="BE309" s="43"/>
    </row>
    <row r="310" spans="1:57" ht="21" x14ac:dyDescent="0.25">
      <c r="A310" s="11"/>
      <c r="B310" s="11"/>
      <c r="C310" s="12"/>
      <c r="D310" s="50"/>
      <c r="E310" s="50"/>
      <c r="F310" s="50"/>
      <c r="G310" s="46"/>
      <c r="H310" s="46"/>
      <c r="I310" s="46"/>
      <c r="J310" s="46"/>
      <c r="K310" s="46"/>
      <c r="L310" s="46"/>
      <c r="M310" s="46"/>
      <c r="N310" s="46"/>
      <c r="O310" s="46"/>
      <c r="P310" s="46"/>
      <c r="Q310" s="46"/>
      <c r="R310" s="46"/>
      <c r="S310" s="46"/>
      <c r="T310" s="46"/>
      <c r="U310" s="46"/>
      <c r="V310" s="46"/>
      <c r="W310" s="46"/>
      <c r="X310" s="46"/>
      <c r="Y310" s="46"/>
      <c r="Z310" s="46"/>
      <c r="AA310" s="46"/>
      <c r="AB310" s="46"/>
      <c r="AC310" s="46"/>
      <c r="AD310" s="46"/>
      <c r="AE310" s="46"/>
      <c r="AF310" s="46"/>
      <c r="AG310" s="46"/>
      <c r="AH310" s="46"/>
      <c r="AI310" s="46"/>
      <c r="AJ310" s="46"/>
      <c r="AK310" s="46"/>
      <c r="AL310" s="46"/>
      <c r="AM310" s="46"/>
      <c r="AN310" s="46"/>
      <c r="AO310" s="46"/>
      <c r="AP310" s="46"/>
      <c r="AQ310" s="46"/>
      <c r="AR310" s="46"/>
      <c r="AS310" s="46"/>
      <c r="AT310" s="46"/>
      <c r="AU310" s="45"/>
      <c r="AV310" s="45"/>
      <c r="AW310" s="45">
        <v>0</v>
      </c>
      <c r="AX310" s="45">
        <v>0</v>
      </c>
      <c r="AY310" s="45">
        <f t="shared" si="18"/>
        <v>0</v>
      </c>
      <c r="AZ310" s="43"/>
      <c r="BA310" s="44" t="str">
        <f t="shared" si="16"/>
        <v/>
      </c>
      <c r="BB310" s="43" t="str">
        <f t="shared" si="17"/>
        <v/>
      </c>
      <c r="BC310" s="203">
        <v>0</v>
      </c>
      <c r="BD310" s="203">
        <f t="shared" si="19"/>
        <v>0</v>
      </c>
      <c r="BE310" s="43"/>
    </row>
    <row r="311" spans="1:57" ht="21" x14ac:dyDescent="0.25">
      <c r="A311" s="11"/>
      <c r="B311" s="11"/>
      <c r="C311" s="12"/>
      <c r="D311" s="50"/>
      <c r="E311" s="50"/>
      <c r="F311" s="50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46"/>
      <c r="U311" s="46"/>
      <c r="V311" s="46"/>
      <c r="W311" s="46"/>
      <c r="X311" s="46"/>
      <c r="Y311" s="46"/>
      <c r="Z311" s="46"/>
      <c r="AA311" s="46"/>
      <c r="AB311" s="46"/>
      <c r="AC311" s="46"/>
      <c r="AD311" s="46"/>
      <c r="AE311" s="46"/>
      <c r="AF311" s="46"/>
      <c r="AG311" s="46"/>
      <c r="AH311" s="46"/>
      <c r="AI311" s="46"/>
      <c r="AJ311" s="46"/>
      <c r="AK311" s="46"/>
      <c r="AL311" s="46"/>
      <c r="AM311" s="46"/>
      <c r="AN311" s="46"/>
      <c r="AO311" s="46"/>
      <c r="AP311" s="46"/>
      <c r="AQ311" s="46"/>
      <c r="AR311" s="46"/>
      <c r="AS311" s="46"/>
      <c r="AT311" s="46"/>
      <c r="AU311" s="45"/>
      <c r="AV311" s="45"/>
      <c r="AW311" s="45">
        <v>0</v>
      </c>
      <c r="AX311" s="45">
        <v>0</v>
      </c>
      <c r="AY311" s="45">
        <f t="shared" si="18"/>
        <v>0</v>
      </c>
      <c r="AZ311" s="43"/>
      <c r="BA311" s="44" t="str">
        <f t="shared" si="16"/>
        <v/>
      </c>
      <c r="BB311" s="43" t="str">
        <f t="shared" si="17"/>
        <v/>
      </c>
      <c r="BC311" s="203">
        <v>0</v>
      </c>
      <c r="BD311" s="203">
        <f t="shared" si="19"/>
        <v>0</v>
      </c>
      <c r="BE311" s="43"/>
    </row>
    <row r="312" spans="1:57" ht="21" x14ac:dyDescent="0.25">
      <c r="A312" s="11"/>
      <c r="B312" s="11"/>
      <c r="C312" s="12"/>
      <c r="D312" s="50"/>
      <c r="E312" s="50"/>
      <c r="F312" s="50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46"/>
      <c r="W312" s="46"/>
      <c r="X312" s="46"/>
      <c r="Y312" s="46"/>
      <c r="Z312" s="46"/>
      <c r="AA312" s="46"/>
      <c r="AB312" s="46"/>
      <c r="AC312" s="46"/>
      <c r="AD312" s="46"/>
      <c r="AE312" s="46"/>
      <c r="AF312" s="46"/>
      <c r="AG312" s="46"/>
      <c r="AH312" s="46"/>
      <c r="AI312" s="46"/>
      <c r="AJ312" s="46"/>
      <c r="AK312" s="46"/>
      <c r="AL312" s="46"/>
      <c r="AM312" s="46"/>
      <c r="AN312" s="46"/>
      <c r="AO312" s="46"/>
      <c r="AP312" s="46"/>
      <c r="AQ312" s="46"/>
      <c r="AR312" s="46"/>
      <c r="AS312" s="46"/>
      <c r="AT312" s="46"/>
      <c r="AU312" s="45"/>
      <c r="AV312" s="45"/>
      <c r="AW312" s="45">
        <v>0</v>
      </c>
      <c r="AX312" s="45">
        <v>0</v>
      </c>
      <c r="AY312" s="45">
        <f t="shared" si="18"/>
        <v>0</v>
      </c>
      <c r="AZ312" s="43"/>
      <c r="BA312" s="44" t="str">
        <f t="shared" si="16"/>
        <v/>
      </c>
      <c r="BB312" s="43" t="str">
        <f t="shared" si="17"/>
        <v/>
      </c>
      <c r="BC312" s="203">
        <v>0</v>
      </c>
      <c r="BD312" s="203">
        <f t="shared" si="19"/>
        <v>0</v>
      </c>
      <c r="BE312" s="43"/>
    </row>
    <row r="313" spans="1:57" ht="21" x14ac:dyDescent="0.25">
      <c r="A313" s="11"/>
      <c r="B313" s="11"/>
      <c r="C313" s="12"/>
      <c r="D313" s="50"/>
      <c r="E313" s="50"/>
      <c r="F313" s="50"/>
      <c r="G313" s="46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6"/>
      <c r="T313" s="46"/>
      <c r="U313" s="46"/>
      <c r="V313" s="46"/>
      <c r="W313" s="46"/>
      <c r="X313" s="46"/>
      <c r="Y313" s="46"/>
      <c r="Z313" s="46"/>
      <c r="AA313" s="46"/>
      <c r="AB313" s="46"/>
      <c r="AC313" s="46"/>
      <c r="AD313" s="46"/>
      <c r="AE313" s="46"/>
      <c r="AF313" s="46"/>
      <c r="AG313" s="46"/>
      <c r="AH313" s="46"/>
      <c r="AI313" s="46"/>
      <c r="AJ313" s="46"/>
      <c r="AK313" s="46"/>
      <c r="AL313" s="46"/>
      <c r="AM313" s="46"/>
      <c r="AN313" s="46"/>
      <c r="AO313" s="46"/>
      <c r="AP313" s="46"/>
      <c r="AQ313" s="46"/>
      <c r="AR313" s="46"/>
      <c r="AS313" s="46"/>
      <c r="AT313" s="46"/>
      <c r="AU313" s="45"/>
      <c r="AV313" s="45"/>
      <c r="AW313" s="45">
        <v>0</v>
      </c>
      <c r="AX313" s="45">
        <v>0</v>
      </c>
      <c r="AY313" s="45">
        <f t="shared" si="18"/>
        <v>0</v>
      </c>
      <c r="AZ313" s="43"/>
      <c r="BA313" s="44" t="str">
        <f t="shared" si="16"/>
        <v/>
      </c>
      <c r="BB313" s="43" t="str">
        <f t="shared" si="17"/>
        <v/>
      </c>
      <c r="BC313" s="203">
        <v>0</v>
      </c>
      <c r="BD313" s="203">
        <f t="shared" si="19"/>
        <v>0</v>
      </c>
      <c r="BE313" s="43"/>
    </row>
    <row r="314" spans="1:57" ht="21" x14ac:dyDescent="0.25">
      <c r="A314" s="11"/>
      <c r="B314" s="11"/>
      <c r="C314" s="12"/>
      <c r="D314" s="50"/>
      <c r="E314" s="50"/>
      <c r="F314" s="50"/>
      <c r="G314" s="46"/>
      <c r="H314" s="46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6"/>
      <c r="T314" s="46"/>
      <c r="U314" s="46"/>
      <c r="V314" s="46"/>
      <c r="W314" s="46"/>
      <c r="X314" s="46"/>
      <c r="Y314" s="46"/>
      <c r="Z314" s="46"/>
      <c r="AA314" s="46"/>
      <c r="AB314" s="46"/>
      <c r="AC314" s="46"/>
      <c r="AD314" s="46"/>
      <c r="AE314" s="46"/>
      <c r="AF314" s="46"/>
      <c r="AG314" s="46"/>
      <c r="AH314" s="46"/>
      <c r="AI314" s="46"/>
      <c r="AJ314" s="46"/>
      <c r="AK314" s="46"/>
      <c r="AL314" s="46"/>
      <c r="AM314" s="46"/>
      <c r="AN314" s="46"/>
      <c r="AO314" s="46"/>
      <c r="AP314" s="46"/>
      <c r="AQ314" s="46"/>
      <c r="AR314" s="46"/>
      <c r="AS314" s="46"/>
      <c r="AT314" s="46"/>
      <c r="AU314" s="45"/>
      <c r="AV314" s="45"/>
      <c r="AW314" s="45">
        <v>0</v>
      </c>
      <c r="AX314" s="45">
        <v>0</v>
      </c>
      <c r="AY314" s="45">
        <f t="shared" si="18"/>
        <v>0</v>
      </c>
      <c r="AZ314" s="43"/>
      <c r="BA314" s="44" t="str">
        <f t="shared" si="16"/>
        <v/>
      </c>
      <c r="BB314" s="43" t="str">
        <f t="shared" si="17"/>
        <v/>
      </c>
      <c r="BC314" s="203">
        <v>0</v>
      </c>
      <c r="BD314" s="203">
        <f t="shared" si="19"/>
        <v>0</v>
      </c>
      <c r="BE314" s="43"/>
    </row>
    <row r="315" spans="1:57" ht="21" x14ac:dyDescent="0.25">
      <c r="A315" s="11"/>
      <c r="B315" s="11"/>
      <c r="C315" s="12"/>
      <c r="D315" s="50"/>
      <c r="E315" s="50"/>
      <c r="F315" s="50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  <c r="W315" s="46"/>
      <c r="X315" s="46"/>
      <c r="Y315" s="46"/>
      <c r="Z315" s="46"/>
      <c r="AA315" s="46"/>
      <c r="AB315" s="46"/>
      <c r="AC315" s="46"/>
      <c r="AD315" s="46"/>
      <c r="AE315" s="46"/>
      <c r="AF315" s="46"/>
      <c r="AG315" s="46"/>
      <c r="AH315" s="46"/>
      <c r="AI315" s="46"/>
      <c r="AJ315" s="46"/>
      <c r="AK315" s="46"/>
      <c r="AL315" s="46"/>
      <c r="AM315" s="46"/>
      <c r="AN315" s="46"/>
      <c r="AO315" s="46"/>
      <c r="AP315" s="46"/>
      <c r="AQ315" s="46"/>
      <c r="AR315" s="46"/>
      <c r="AS315" s="46"/>
      <c r="AT315" s="46"/>
      <c r="AU315" s="45"/>
      <c r="AV315" s="45"/>
      <c r="AW315" s="45">
        <v>0</v>
      </c>
      <c r="AX315" s="45">
        <v>0</v>
      </c>
      <c r="AY315" s="45">
        <f t="shared" si="18"/>
        <v>0</v>
      </c>
      <c r="AZ315" s="43"/>
      <c r="BA315" s="44" t="str">
        <f t="shared" si="16"/>
        <v/>
      </c>
      <c r="BB315" s="43" t="str">
        <f t="shared" si="17"/>
        <v/>
      </c>
      <c r="BC315" s="203">
        <v>0</v>
      </c>
      <c r="BD315" s="203">
        <f t="shared" si="19"/>
        <v>0</v>
      </c>
      <c r="BE315" s="43"/>
    </row>
    <row r="316" spans="1:57" ht="21" x14ac:dyDescent="0.25">
      <c r="A316" s="11"/>
      <c r="B316" s="11"/>
      <c r="C316" s="12"/>
      <c r="D316" s="50"/>
      <c r="E316" s="50"/>
      <c r="F316" s="50"/>
      <c r="G316" s="46"/>
      <c r="H316" s="46"/>
      <c r="I316" s="46"/>
      <c r="J316" s="46"/>
      <c r="K316" s="46"/>
      <c r="L316" s="46"/>
      <c r="M316" s="46"/>
      <c r="N316" s="46"/>
      <c r="O316" s="46"/>
      <c r="P316" s="46"/>
      <c r="Q316" s="46"/>
      <c r="R316" s="46"/>
      <c r="S316" s="46"/>
      <c r="T316" s="46"/>
      <c r="U316" s="46"/>
      <c r="V316" s="46"/>
      <c r="W316" s="46"/>
      <c r="X316" s="46"/>
      <c r="Y316" s="46"/>
      <c r="Z316" s="46"/>
      <c r="AA316" s="46"/>
      <c r="AB316" s="46"/>
      <c r="AC316" s="46"/>
      <c r="AD316" s="46"/>
      <c r="AE316" s="46"/>
      <c r="AF316" s="46"/>
      <c r="AG316" s="46"/>
      <c r="AH316" s="46"/>
      <c r="AI316" s="46"/>
      <c r="AJ316" s="46"/>
      <c r="AK316" s="46"/>
      <c r="AL316" s="46"/>
      <c r="AM316" s="46"/>
      <c r="AN316" s="46"/>
      <c r="AO316" s="46"/>
      <c r="AP316" s="46"/>
      <c r="AQ316" s="46"/>
      <c r="AR316" s="46"/>
      <c r="AS316" s="46"/>
      <c r="AT316" s="46"/>
      <c r="AU316" s="45"/>
      <c r="AV316" s="45"/>
      <c r="AW316" s="45">
        <v>0</v>
      </c>
      <c r="AX316" s="45">
        <v>0</v>
      </c>
      <c r="AY316" s="45">
        <f t="shared" si="18"/>
        <v>0</v>
      </c>
      <c r="AZ316" s="43"/>
      <c r="BA316" s="44" t="str">
        <f t="shared" si="16"/>
        <v/>
      </c>
      <c r="BB316" s="43" t="str">
        <f t="shared" si="17"/>
        <v/>
      </c>
      <c r="BC316" s="203">
        <v>0</v>
      </c>
      <c r="BD316" s="203">
        <f t="shared" si="19"/>
        <v>0</v>
      </c>
      <c r="BE316" s="43"/>
    </row>
    <row r="317" spans="1:57" ht="21" x14ac:dyDescent="0.25">
      <c r="A317" s="11"/>
      <c r="B317" s="11"/>
      <c r="C317" s="12"/>
      <c r="D317" s="50"/>
      <c r="E317" s="50"/>
      <c r="F317" s="50"/>
      <c r="G317" s="46"/>
      <c r="H317" s="46"/>
      <c r="I317" s="46"/>
      <c r="J317" s="46"/>
      <c r="K317" s="46"/>
      <c r="L317" s="46"/>
      <c r="M317" s="46"/>
      <c r="N317" s="46"/>
      <c r="O317" s="46"/>
      <c r="P317" s="46"/>
      <c r="Q317" s="46"/>
      <c r="R317" s="46"/>
      <c r="S317" s="46"/>
      <c r="T317" s="46"/>
      <c r="U317" s="46"/>
      <c r="V317" s="46"/>
      <c r="W317" s="46"/>
      <c r="X317" s="46"/>
      <c r="Y317" s="46"/>
      <c r="Z317" s="46"/>
      <c r="AA317" s="46"/>
      <c r="AB317" s="46"/>
      <c r="AC317" s="46"/>
      <c r="AD317" s="46"/>
      <c r="AE317" s="46"/>
      <c r="AF317" s="46"/>
      <c r="AG317" s="46"/>
      <c r="AH317" s="46"/>
      <c r="AI317" s="46"/>
      <c r="AJ317" s="46"/>
      <c r="AK317" s="46"/>
      <c r="AL317" s="46"/>
      <c r="AM317" s="46"/>
      <c r="AN317" s="46"/>
      <c r="AO317" s="46"/>
      <c r="AP317" s="46"/>
      <c r="AQ317" s="46"/>
      <c r="AR317" s="46"/>
      <c r="AS317" s="46"/>
      <c r="AT317" s="46"/>
      <c r="AU317" s="45"/>
      <c r="AV317" s="45"/>
      <c r="AW317" s="45">
        <v>0</v>
      </c>
      <c r="AX317" s="45">
        <v>0</v>
      </c>
      <c r="AY317" s="45">
        <f t="shared" si="18"/>
        <v>0</v>
      </c>
      <c r="AZ317" s="43"/>
      <c r="BA317" s="44" t="str">
        <f t="shared" si="16"/>
        <v/>
      </c>
      <c r="BB317" s="43" t="str">
        <f t="shared" si="17"/>
        <v/>
      </c>
      <c r="BC317" s="203">
        <v>0</v>
      </c>
      <c r="BD317" s="203">
        <f t="shared" si="19"/>
        <v>0</v>
      </c>
      <c r="BE317" s="43"/>
    </row>
    <row r="318" spans="1:57" ht="21" x14ac:dyDescent="0.25">
      <c r="A318" s="11"/>
      <c r="B318" s="11"/>
      <c r="C318" s="12"/>
      <c r="D318" s="50"/>
      <c r="E318" s="50"/>
      <c r="F318" s="50"/>
      <c r="G318" s="46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46"/>
      <c r="W318" s="46"/>
      <c r="X318" s="46"/>
      <c r="Y318" s="46"/>
      <c r="Z318" s="46"/>
      <c r="AA318" s="46"/>
      <c r="AB318" s="46"/>
      <c r="AC318" s="46"/>
      <c r="AD318" s="46"/>
      <c r="AE318" s="46"/>
      <c r="AF318" s="46"/>
      <c r="AG318" s="46"/>
      <c r="AH318" s="46"/>
      <c r="AI318" s="46"/>
      <c r="AJ318" s="46"/>
      <c r="AK318" s="46"/>
      <c r="AL318" s="46"/>
      <c r="AM318" s="46"/>
      <c r="AN318" s="46"/>
      <c r="AO318" s="46"/>
      <c r="AP318" s="46"/>
      <c r="AQ318" s="46"/>
      <c r="AR318" s="46"/>
      <c r="AS318" s="46"/>
      <c r="AT318" s="46"/>
      <c r="AU318" s="45"/>
      <c r="AV318" s="45"/>
      <c r="AW318" s="45">
        <v>0</v>
      </c>
      <c r="AX318" s="45">
        <v>0</v>
      </c>
      <c r="AY318" s="45">
        <f t="shared" si="18"/>
        <v>0</v>
      </c>
      <c r="AZ318" s="43"/>
      <c r="BA318" s="44" t="str">
        <f t="shared" si="16"/>
        <v/>
      </c>
      <c r="BB318" s="43" t="str">
        <f t="shared" si="17"/>
        <v/>
      </c>
      <c r="BC318" s="203">
        <v>0</v>
      </c>
      <c r="BD318" s="203">
        <f t="shared" si="19"/>
        <v>0</v>
      </c>
      <c r="BE318" s="43"/>
    </row>
    <row r="319" spans="1:57" ht="21" x14ac:dyDescent="0.25">
      <c r="A319" s="11"/>
      <c r="B319" s="11"/>
      <c r="C319" s="12"/>
      <c r="D319" s="50"/>
      <c r="E319" s="50"/>
      <c r="F319" s="50"/>
      <c r="G319" s="46"/>
      <c r="H319" s="46"/>
      <c r="I319" s="46"/>
      <c r="J319" s="46"/>
      <c r="K319" s="46"/>
      <c r="L319" s="46"/>
      <c r="M319" s="46"/>
      <c r="N319" s="46"/>
      <c r="O319" s="46"/>
      <c r="P319" s="46"/>
      <c r="Q319" s="46"/>
      <c r="R319" s="46"/>
      <c r="S319" s="46"/>
      <c r="T319" s="46"/>
      <c r="U319" s="46"/>
      <c r="V319" s="46"/>
      <c r="W319" s="46"/>
      <c r="X319" s="46"/>
      <c r="Y319" s="46"/>
      <c r="Z319" s="46"/>
      <c r="AA319" s="46"/>
      <c r="AB319" s="46"/>
      <c r="AC319" s="46"/>
      <c r="AD319" s="46"/>
      <c r="AE319" s="46"/>
      <c r="AF319" s="46"/>
      <c r="AG319" s="46"/>
      <c r="AH319" s="46"/>
      <c r="AI319" s="46"/>
      <c r="AJ319" s="46"/>
      <c r="AK319" s="46"/>
      <c r="AL319" s="46"/>
      <c r="AM319" s="46"/>
      <c r="AN319" s="46"/>
      <c r="AO319" s="46"/>
      <c r="AP319" s="46"/>
      <c r="AQ319" s="46"/>
      <c r="AR319" s="46"/>
      <c r="AS319" s="46"/>
      <c r="AT319" s="46"/>
      <c r="AU319" s="45"/>
      <c r="AV319" s="45"/>
      <c r="AW319" s="45">
        <v>0</v>
      </c>
      <c r="AX319" s="45">
        <v>0</v>
      </c>
      <c r="AY319" s="45">
        <f t="shared" si="18"/>
        <v>0</v>
      </c>
      <c r="AZ319" s="43"/>
      <c r="BA319" s="44" t="str">
        <f t="shared" si="16"/>
        <v/>
      </c>
      <c r="BB319" s="43" t="str">
        <f t="shared" si="17"/>
        <v/>
      </c>
      <c r="BC319" s="203">
        <v>0</v>
      </c>
      <c r="BD319" s="203">
        <f t="shared" si="19"/>
        <v>0</v>
      </c>
      <c r="BE319" s="43"/>
    </row>
    <row r="320" spans="1:57" ht="21" x14ac:dyDescent="0.25">
      <c r="A320" s="11"/>
      <c r="B320" s="11"/>
      <c r="C320" s="12"/>
      <c r="D320" s="50"/>
      <c r="E320" s="50"/>
      <c r="F320" s="50"/>
      <c r="G320" s="46"/>
      <c r="H320" s="46"/>
      <c r="I320" s="46"/>
      <c r="J320" s="46"/>
      <c r="K320" s="46"/>
      <c r="L320" s="46"/>
      <c r="M320" s="46"/>
      <c r="N320" s="46"/>
      <c r="O320" s="46"/>
      <c r="P320" s="46"/>
      <c r="Q320" s="46"/>
      <c r="R320" s="46"/>
      <c r="S320" s="46"/>
      <c r="T320" s="46"/>
      <c r="U320" s="46"/>
      <c r="V320" s="46"/>
      <c r="W320" s="46"/>
      <c r="X320" s="46"/>
      <c r="Y320" s="46"/>
      <c r="Z320" s="46"/>
      <c r="AA320" s="46"/>
      <c r="AB320" s="46"/>
      <c r="AC320" s="46"/>
      <c r="AD320" s="46"/>
      <c r="AE320" s="46"/>
      <c r="AF320" s="46"/>
      <c r="AG320" s="46"/>
      <c r="AH320" s="46"/>
      <c r="AI320" s="46"/>
      <c r="AJ320" s="46"/>
      <c r="AK320" s="46"/>
      <c r="AL320" s="46"/>
      <c r="AM320" s="46"/>
      <c r="AN320" s="46"/>
      <c r="AO320" s="46"/>
      <c r="AP320" s="46"/>
      <c r="AQ320" s="46"/>
      <c r="AR320" s="46"/>
      <c r="AS320" s="46"/>
      <c r="AT320" s="46"/>
      <c r="AU320" s="45"/>
      <c r="AV320" s="45"/>
      <c r="AW320" s="45">
        <v>0</v>
      </c>
      <c r="AX320" s="45">
        <v>0</v>
      </c>
      <c r="AY320" s="45">
        <f t="shared" si="18"/>
        <v>0</v>
      </c>
      <c r="AZ320" s="43"/>
      <c r="BA320" s="44" t="str">
        <f t="shared" si="16"/>
        <v/>
      </c>
      <c r="BB320" s="43" t="str">
        <f t="shared" si="17"/>
        <v/>
      </c>
      <c r="BC320" s="203">
        <v>0</v>
      </c>
      <c r="BD320" s="203">
        <f t="shared" si="19"/>
        <v>0</v>
      </c>
      <c r="BE320" s="43"/>
    </row>
    <row r="321" spans="1:57" ht="21" x14ac:dyDescent="0.25">
      <c r="A321" s="11"/>
      <c r="B321" s="11"/>
      <c r="C321" s="12"/>
      <c r="D321" s="50"/>
      <c r="E321" s="50"/>
      <c r="F321" s="50"/>
      <c r="G321" s="46"/>
      <c r="H321" s="46"/>
      <c r="I321" s="46"/>
      <c r="J321" s="46"/>
      <c r="K321" s="46"/>
      <c r="L321" s="46"/>
      <c r="M321" s="46"/>
      <c r="N321" s="46"/>
      <c r="O321" s="46"/>
      <c r="P321" s="46"/>
      <c r="Q321" s="46"/>
      <c r="R321" s="46"/>
      <c r="S321" s="46"/>
      <c r="T321" s="46"/>
      <c r="U321" s="46"/>
      <c r="V321" s="46"/>
      <c r="W321" s="46"/>
      <c r="X321" s="46"/>
      <c r="Y321" s="46"/>
      <c r="Z321" s="46"/>
      <c r="AA321" s="46"/>
      <c r="AB321" s="46"/>
      <c r="AC321" s="46"/>
      <c r="AD321" s="46"/>
      <c r="AE321" s="46"/>
      <c r="AF321" s="46"/>
      <c r="AG321" s="46"/>
      <c r="AH321" s="46"/>
      <c r="AI321" s="46"/>
      <c r="AJ321" s="46"/>
      <c r="AK321" s="46"/>
      <c r="AL321" s="46"/>
      <c r="AM321" s="46"/>
      <c r="AN321" s="46"/>
      <c r="AO321" s="46"/>
      <c r="AP321" s="46"/>
      <c r="AQ321" s="46"/>
      <c r="AR321" s="46"/>
      <c r="AS321" s="46"/>
      <c r="AT321" s="46"/>
      <c r="AU321" s="45"/>
      <c r="AV321" s="45"/>
      <c r="AW321" s="45">
        <v>0</v>
      </c>
      <c r="AX321" s="45">
        <v>0</v>
      </c>
      <c r="AY321" s="45">
        <f t="shared" si="18"/>
        <v>0</v>
      </c>
      <c r="AZ321" s="43"/>
      <c r="BA321" s="44" t="str">
        <f t="shared" si="16"/>
        <v/>
      </c>
      <c r="BB321" s="43" t="str">
        <f t="shared" si="17"/>
        <v/>
      </c>
      <c r="BC321" s="203">
        <v>0</v>
      </c>
      <c r="BD321" s="203">
        <f t="shared" si="19"/>
        <v>0</v>
      </c>
      <c r="BE321" s="43"/>
    </row>
    <row r="322" spans="1:57" ht="21" x14ac:dyDescent="0.25">
      <c r="A322" s="11"/>
      <c r="B322" s="11"/>
      <c r="C322" s="12"/>
      <c r="D322" s="50"/>
      <c r="E322" s="50"/>
      <c r="F322" s="50"/>
      <c r="G322" s="46"/>
      <c r="H322" s="46"/>
      <c r="I322" s="46"/>
      <c r="J322" s="46"/>
      <c r="K322" s="46"/>
      <c r="L322" s="46"/>
      <c r="M322" s="46"/>
      <c r="N322" s="46"/>
      <c r="O322" s="46"/>
      <c r="P322" s="46"/>
      <c r="Q322" s="46"/>
      <c r="R322" s="46"/>
      <c r="S322" s="46"/>
      <c r="T322" s="46"/>
      <c r="U322" s="46"/>
      <c r="V322" s="46"/>
      <c r="W322" s="46"/>
      <c r="X322" s="46"/>
      <c r="Y322" s="46"/>
      <c r="Z322" s="46"/>
      <c r="AA322" s="46"/>
      <c r="AB322" s="46"/>
      <c r="AC322" s="46"/>
      <c r="AD322" s="46"/>
      <c r="AE322" s="46"/>
      <c r="AF322" s="46"/>
      <c r="AG322" s="46"/>
      <c r="AH322" s="46"/>
      <c r="AI322" s="46"/>
      <c r="AJ322" s="46"/>
      <c r="AK322" s="46"/>
      <c r="AL322" s="46"/>
      <c r="AM322" s="46"/>
      <c r="AN322" s="46"/>
      <c r="AO322" s="46"/>
      <c r="AP322" s="46"/>
      <c r="AQ322" s="46"/>
      <c r="AR322" s="46"/>
      <c r="AS322" s="46"/>
      <c r="AT322" s="46"/>
      <c r="AU322" s="45"/>
      <c r="AV322" s="45"/>
      <c r="AW322" s="45">
        <v>0</v>
      </c>
      <c r="AX322" s="45">
        <v>0</v>
      </c>
      <c r="AY322" s="45">
        <f t="shared" si="18"/>
        <v>0</v>
      </c>
      <c r="AZ322" s="43"/>
      <c r="BA322" s="44" t="str">
        <f t="shared" si="16"/>
        <v/>
      </c>
      <c r="BB322" s="43" t="str">
        <f t="shared" si="17"/>
        <v/>
      </c>
      <c r="BC322" s="203">
        <v>0</v>
      </c>
      <c r="BD322" s="203">
        <f t="shared" si="19"/>
        <v>0</v>
      </c>
      <c r="BE322" s="43"/>
    </row>
    <row r="323" spans="1:57" ht="21" x14ac:dyDescent="0.25">
      <c r="A323" s="11"/>
      <c r="B323" s="11"/>
      <c r="C323" s="12"/>
      <c r="D323" s="50"/>
      <c r="E323" s="50"/>
      <c r="F323" s="50"/>
      <c r="G323" s="46"/>
      <c r="H323" s="46"/>
      <c r="I323" s="46"/>
      <c r="J323" s="46"/>
      <c r="K323" s="46"/>
      <c r="L323" s="46"/>
      <c r="M323" s="46"/>
      <c r="N323" s="46"/>
      <c r="O323" s="46"/>
      <c r="P323" s="46"/>
      <c r="Q323" s="46"/>
      <c r="R323" s="46"/>
      <c r="S323" s="46"/>
      <c r="T323" s="46"/>
      <c r="U323" s="46"/>
      <c r="V323" s="46"/>
      <c r="W323" s="46"/>
      <c r="X323" s="46"/>
      <c r="Y323" s="46"/>
      <c r="Z323" s="46"/>
      <c r="AA323" s="46"/>
      <c r="AB323" s="46"/>
      <c r="AC323" s="46"/>
      <c r="AD323" s="46"/>
      <c r="AE323" s="46"/>
      <c r="AF323" s="46"/>
      <c r="AG323" s="46"/>
      <c r="AH323" s="46"/>
      <c r="AI323" s="46"/>
      <c r="AJ323" s="46"/>
      <c r="AK323" s="46"/>
      <c r="AL323" s="46"/>
      <c r="AM323" s="46"/>
      <c r="AN323" s="46"/>
      <c r="AO323" s="46"/>
      <c r="AP323" s="46"/>
      <c r="AQ323" s="46"/>
      <c r="AR323" s="46"/>
      <c r="AS323" s="46"/>
      <c r="AT323" s="46"/>
      <c r="AU323" s="45"/>
      <c r="AV323" s="45"/>
      <c r="AW323" s="45">
        <v>0</v>
      </c>
      <c r="AX323" s="45">
        <v>0</v>
      </c>
      <c r="AY323" s="45">
        <f t="shared" si="18"/>
        <v>0</v>
      </c>
      <c r="AZ323" s="43"/>
      <c r="BA323" s="44" t="str">
        <f t="shared" si="16"/>
        <v/>
      </c>
      <c r="BB323" s="43" t="str">
        <f t="shared" si="17"/>
        <v/>
      </c>
      <c r="BC323" s="203">
        <v>0</v>
      </c>
      <c r="BD323" s="203">
        <f t="shared" si="19"/>
        <v>0</v>
      </c>
      <c r="BE323" s="43"/>
    </row>
    <row r="324" spans="1:57" ht="21" x14ac:dyDescent="0.25">
      <c r="A324" s="11"/>
      <c r="B324" s="11"/>
      <c r="C324" s="12"/>
      <c r="D324" s="50"/>
      <c r="E324" s="50"/>
      <c r="F324" s="50"/>
      <c r="G324" s="46"/>
      <c r="H324" s="46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6"/>
      <c r="T324" s="46"/>
      <c r="U324" s="46"/>
      <c r="V324" s="46"/>
      <c r="W324" s="46"/>
      <c r="X324" s="46"/>
      <c r="Y324" s="46"/>
      <c r="Z324" s="46"/>
      <c r="AA324" s="46"/>
      <c r="AB324" s="46"/>
      <c r="AC324" s="46"/>
      <c r="AD324" s="46"/>
      <c r="AE324" s="46"/>
      <c r="AF324" s="46"/>
      <c r="AG324" s="46"/>
      <c r="AH324" s="46"/>
      <c r="AI324" s="46"/>
      <c r="AJ324" s="46"/>
      <c r="AK324" s="46"/>
      <c r="AL324" s="46"/>
      <c r="AM324" s="46"/>
      <c r="AN324" s="46"/>
      <c r="AO324" s="46"/>
      <c r="AP324" s="46"/>
      <c r="AQ324" s="46"/>
      <c r="AR324" s="46"/>
      <c r="AS324" s="46"/>
      <c r="AT324" s="46"/>
      <c r="AU324" s="45"/>
      <c r="AV324" s="45"/>
      <c r="AW324" s="45">
        <v>0</v>
      </c>
      <c r="AX324" s="45">
        <v>0</v>
      </c>
      <c r="AY324" s="45">
        <f t="shared" si="18"/>
        <v>0</v>
      </c>
      <c r="AZ324" s="43"/>
      <c r="BA324" s="44" t="str">
        <f t="shared" si="16"/>
        <v/>
      </c>
      <c r="BB324" s="43" t="str">
        <f t="shared" si="17"/>
        <v/>
      </c>
      <c r="BC324" s="203">
        <v>0</v>
      </c>
      <c r="BD324" s="203">
        <f t="shared" si="19"/>
        <v>0</v>
      </c>
      <c r="BE324" s="43"/>
    </row>
    <row r="325" spans="1:57" ht="21" x14ac:dyDescent="0.25">
      <c r="A325" s="11"/>
      <c r="B325" s="11"/>
      <c r="C325" s="12"/>
      <c r="D325" s="50"/>
      <c r="E325" s="50"/>
      <c r="F325" s="50"/>
      <c r="G325" s="46"/>
      <c r="H325" s="46"/>
      <c r="I325" s="46"/>
      <c r="J325" s="46"/>
      <c r="K325" s="46"/>
      <c r="L325" s="46"/>
      <c r="M325" s="46"/>
      <c r="N325" s="46"/>
      <c r="O325" s="46"/>
      <c r="P325" s="46"/>
      <c r="Q325" s="46"/>
      <c r="R325" s="46"/>
      <c r="S325" s="46"/>
      <c r="T325" s="46"/>
      <c r="U325" s="46"/>
      <c r="V325" s="46"/>
      <c r="W325" s="46"/>
      <c r="X325" s="46"/>
      <c r="Y325" s="46"/>
      <c r="Z325" s="46"/>
      <c r="AA325" s="46"/>
      <c r="AB325" s="46"/>
      <c r="AC325" s="46"/>
      <c r="AD325" s="46"/>
      <c r="AE325" s="46"/>
      <c r="AF325" s="46"/>
      <c r="AG325" s="46"/>
      <c r="AH325" s="46"/>
      <c r="AI325" s="46"/>
      <c r="AJ325" s="46"/>
      <c r="AK325" s="46"/>
      <c r="AL325" s="46"/>
      <c r="AM325" s="46"/>
      <c r="AN325" s="46"/>
      <c r="AO325" s="46"/>
      <c r="AP325" s="46"/>
      <c r="AQ325" s="46"/>
      <c r="AR325" s="46"/>
      <c r="AS325" s="46"/>
      <c r="AT325" s="46"/>
      <c r="AU325" s="45"/>
      <c r="AV325" s="45"/>
      <c r="AW325" s="45">
        <v>0</v>
      </c>
      <c r="AX325" s="45">
        <v>0</v>
      </c>
      <c r="AY325" s="45">
        <f t="shared" si="18"/>
        <v>0</v>
      </c>
      <c r="AZ325" s="43"/>
      <c r="BA325" s="44" t="str">
        <f t="shared" si="16"/>
        <v/>
      </c>
      <c r="BB325" s="43" t="str">
        <f t="shared" si="17"/>
        <v/>
      </c>
      <c r="BC325" s="203">
        <v>0</v>
      </c>
      <c r="BD325" s="203">
        <f t="shared" si="19"/>
        <v>0</v>
      </c>
      <c r="BE325" s="43"/>
    </row>
    <row r="326" spans="1:57" ht="21" x14ac:dyDescent="0.25">
      <c r="A326" s="11"/>
      <c r="B326" s="11"/>
      <c r="C326" s="12"/>
      <c r="D326" s="50"/>
      <c r="E326" s="50"/>
      <c r="F326" s="50"/>
      <c r="G326" s="46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6"/>
      <c r="T326" s="46"/>
      <c r="U326" s="46"/>
      <c r="V326" s="46"/>
      <c r="W326" s="46"/>
      <c r="X326" s="46"/>
      <c r="Y326" s="46"/>
      <c r="Z326" s="46"/>
      <c r="AA326" s="46"/>
      <c r="AB326" s="46"/>
      <c r="AC326" s="46"/>
      <c r="AD326" s="46"/>
      <c r="AE326" s="46"/>
      <c r="AF326" s="46"/>
      <c r="AG326" s="46"/>
      <c r="AH326" s="46"/>
      <c r="AI326" s="46"/>
      <c r="AJ326" s="46"/>
      <c r="AK326" s="46"/>
      <c r="AL326" s="46"/>
      <c r="AM326" s="46"/>
      <c r="AN326" s="46"/>
      <c r="AO326" s="46"/>
      <c r="AP326" s="46"/>
      <c r="AQ326" s="46"/>
      <c r="AR326" s="46"/>
      <c r="AS326" s="46"/>
      <c r="AT326" s="46"/>
      <c r="AU326" s="45"/>
      <c r="AV326" s="45"/>
      <c r="AW326" s="45">
        <v>0</v>
      </c>
      <c r="AX326" s="45">
        <v>0</v>
      </c>
      <c r="AY326" s="45">
        <f t="shared" si="18"/>
        <v>0</v>
      </c>
      <c r="AZ326" s="43"/>
      <c r="BA326" s="44" t="str">
        <f t="shared" ref="BA326:BA389" si="20">IF(F326="X",A326,"")</f>
        <v/>
      </c>
      <c r="BB326" s="43" t="str">
        <f t="shared" ref="BB326:BB389" si="21">IF(F326="X","Carte de crédit","")</f>
        <v/>
      </c>
      <c r="BC326" s="203">
        <v>0</v>
      </c>
      <c r="BD326" s="203">
        <f t="shared" si="19"/>
        <v>0</v>
      </c>
      <c r="BE326" s="43"/>
    </row>
    <row r="327" spans="1:57" ht="21" x14ac:dyDescent="0.25">
      <c r="A327" s="11"/>
      <c r="B327" s="11"/>
      <c r="C327" s="12"/>
      <c r="D327" s="50"/>
      <c r="E327" s="50"/>
      <c r="F327" s="50"/>
      <c r="G327" s="46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6"/>
      <c r="T327" s="46"/>
      <c r="U327" s="46"/>
      <c r="V327" s="46"/>
      <c r="W327" s="46"/>
      <c r="X327" s="46"/>
      <c r="Y327" s="46"/>
      <c r="Z327" s="46"/>
      <c r="AA327" s="46"/>
      <c r="AB327" s="46"/>
      <c r="AC327" s="46"/>
      <c r="AD327" s="46"/>
      <c r="AE327" s="46"/>
      <c r="AF327" s="46"/>
      <c r="AG327" s="46"/>
      <c r="AH327" s="46"/>
      <c r="AI327" s="46"/>
      <c r="AJ327" s="46"/>
      <c r="AK327" s="46"/>
      <c r="AL327" s="46"/>
      <c r="AM327" s="46"/>
      <c r="AN327" s="46"/>
      <c r="AO327" s="46"/>
      <c r="AP327" s="46"/>
      <c r="AQ327" s="46"/>
      <c r="AR327" s="46"/>
      <c r="AS327" s="46"/>
      <c r="AT327" s="46"/>
      <c r="AU327" s="45"/>
      <c r="AV327" s="45"/>
      <c r="AW327" s="45">
        <v>0</v>
      </c>
      <c r="AX327" s="45">
        <v>0</v>
      </c>
      <c r="AY327" s="45">
        <f t="shared" ref="AY327:AY390" si="22">SUM(AU327:AX327)</f>
        <v>0</v>
      </c>
      <c r="AZ327" s="43"/>
      <c r="BA327" s="44" t="str">
        <f t="shared" si="20"/>
        <v/>
      </c>
      <c r="BB327" s="43" t="str">
        <f t="shared" si="21"/>
        <v/>
      </c>
      <c r="BC327" s="203">
        <v>0</v>
      </c>
      <c r="BD327" s="203">
        <f t="shared" si="19"/>
        <v>0</v>
      </c>
      <c r="BE327" s="43"/>
    </row>
    <row r="328" spans="1:57" ht="21" x14ac:dyDescent="0.25">
      <c r="A328" s="11"/>
      <c r="B328" s="11"/>
      <c r="C328" s="12"/>
      <c r="D328" s="50"/>
      <c r="E328" s="50"/>
      <c r="F328" s="50"/>
      <c r="G328" s="46"/>
      <c r="H328" s="46"/>
      <c r="I328" s="46"/>
      <c r="J328" s="46"/>
      <c r="K328" s="46"/>
      <c r="L328" s="46"/>
      <c r="M328" s="46"/>
      <c r="N328" s="46"/>
      <c r="O328" s="46"/>
      <c r="P328" s="46"/>
      <c r="Q328" s="46"/>
      <c r="R328" s="46"/>
      <c r="S328" s="46"/>
      <c r="T328" s="46"/>
      <c r="U328" s="46"/>
      <c r="V328" s="46"/>
      <c r="W328" s="46"/>
      <c r="X328" s="46"/>
      <c r="Y328" s="46"/>
      <c r="Z328" s="46"/>
      <c r="AA328" s="46"/>
      <c r="AB328" s="46"/>
      <c r="AC328" s="46"/>
      <c r="AD328" s="46"/>
      <c r="AE328" s="46"/>
      <c r="AF328" s="46"/>
      <c r="AG328" s="46"/>
      <c r="AH328" s="46"/>
      <c r="AI328" s="46"/>
      <c r="AJ328" s="46"/>
      <c r="AK328" s="46"/>
      <c r="AL328" s="46"/>
      <c r="AM328" s="46"/>
      <c r="AN328" s="46"/>
      <c r="AO328" s="46"/>
      <c r="AP328" s="46"/>
      <c r="AQ328" s="46"/>
      <c r="AR328" s="46"/>
      <c r="AS328" s="46"/>
      <c r="AT328" s="46"/>
      <c r="AU328" s="45"/>
      <c r="AV328" s="45"/>
      <c r="AW328" s="45">
        <v>0</v>
      </c>
      <c r="AX328" s="45">
        <v>0</v>
      </c>
      <c r="AY328" s="45">
        <f t="shared" si="22"/>
        <v>0</v>
      </c>
      <c r="AZ328" s="43"/>
      <c r="BA328" s="44" t="str">
        <f t="shared" si="20"/>
        <v/>
      </c>
      <c r="BB328" s="43" t="str">
        <f t="shared" si="21"/>
        <v/>
      </c>
      <c r="BC328" s="203">
        <v>0</v>
      </c>
      <c r="BD328" s="203">
        <f t="shared" si="19"/>
        <v>0</v>
      </c>
      <c r="BE328" s="43"/>
    </row>
    <row r="329" spans="1:57" ht="21" x14ac:dyDescent="0.25">
      <c r="A329" s="11"/>
      <c r="B329" s="11"/>
      <c r="C329" s="12"/>
      <c r="D329" s="50"/>
      <c r="E329" s="50"/>
      <c r="F329" s="50"/>
      <c r="G329" s="46"/>
      <c r="H329" s="46"/>
      <c r="I329" s="46"/>
      <c r="J329" s="46"/>
      <c r="K329" s="46"/>
      <c r="L329" s="46"/>
      <c r="M329" s="46"/>
      <c r="N329" s="46"/>
      <c r="O329" s="46"/>
      <c r="P329" s="46"/>
      <c r="Q329" s="46"/>
      <c r="R329" s="46"/>
      <c r="S329" s="46"/>
      <c r="T329" s="46"/>
      <c r="U329" s="46"/>
      <c r="V329" s="46"/>
      <c r="W329" s="46"/>
      <c r="X329" s="46"/>
      <c r="Y329" s="46"/>
      <c r="Z329" s="46"/>
      <c r="AA329" s="46"/>
      <c r="AB329" s="46"/>
      <c r="AC329" s="46"/>
      <c r="AD329" s="46"/>
      <c r="AE329" s="46"/>
      <c r="AF329" s="46"/>
      <c r="AG329" s="46"/>
      <c r="AH329" s="46"/>
      <c r="AI329" s="46"/>
      <c r="AJ329" s="46"/>
      <c r="AK329" s="46"/>
      <c r="AL329" s="46"/>
      <c r="AM329" s="46"/>
      <c r="AN329" s="46"/>
      <c r="AO329" s="46"/>
      <c r="AP329" s="46"/>
      <c r="AQ329" s="46"/>
      <c r="AR329" s="46"/>
      <c r="AS329" s="46"/>
      <c r="AT329" s="46"/>
      <c r="AU329" s="45"/>
      <c r="AV329" s="45"/>
      <c r="AW329" s="45">
        <v>0</v>
      </c>
      <c r="AX329" s="45">
        <v>0</v>
      </c>
      <c r="AY329" s="45">
        <f t="shared" si="22"/>
        <v>0</v>
      </c>
      <c r="AZ329" s="43"/>
      <c r="BA329" s="44" t="str">
        <f t="shared" si="20"/>
        <v/>
      </c>
      <c r="BB329" s="43" t="str">
        <f t="shared" si="21"/>
        <v/>
      </c>
      <c r="BC329" s="203">
        <v>0</v>
      </c>
      <c r="BD329" s="203">
        <f t="shared" ref="BD329:BD392" si="23">SUM(AY329-BC329)</f>
        <v>0</v>
      </c>
      <c r="BE329" s="43"/>
    </row>
    <row r="330" spans="1:57" ht="21" x14ac:dyDescent="0.25">
      <c r="A330" s="11"/>
      <c r="B330" s="11"/>
      <c r="C330" s="12"/>
      <c r="D330" s="50"/>
      <c r="E330" s="50"/>
      <c r="F330" s="50"/>
      <c r="G330" s="46"/>
      <c r="H330" s="46"/>
      <c r="I330" s="46"/>
      <c r="J330" s="46"/>
      <c r="K330" s="46"/>
      <c r="L330" s="46"/>
      <c r="M330" s="46"/>
      <c r="N330" s="46"/>
      <c r="O330" s="46"/>
      <c r="P330" s="46"/>
      <c r="Q330" s="46"/>
      <c r="R330" s="46"/>
      <c r="S330" s="46"/>
      <c r="T330" s="46"/>
      <c r="U330" s="46"/>
      <c r="V330" s="46"/>
      <c r="W330" s="46"/>
      <c r="X330" s="46"/>
      <c r="Y330" s="46"/>
      <c r="Z330" s="46"/>
      <c r="AA330" s="46"/>
      <c r="AB330" s="46"/>
      <c r="AC330" s="46"/>
      <c r="AD330" s="46"/>
      <c r="AE330" s="46"/>
      <c r="AF330" s="46"/>
      <c r="AG330" s="46"/>
      <c r="AH330" s="46"/>
      <c r="AI330" s="46"/>
      <c r="AJ330" s="46"/>
      <c r="AK330" s="46"/>
      <c r="AL330" s="46"/>
      <c r="AM330" s="46"/>
      <c r="AN330" s="46"/>
      <c r="AO330" s="46"/>
      <c r="AP330" s="46"/>
      <c r="AQ330" s="46"/>
      <c r="AR330" s="46"/>
      <c r="AS330" s="46"/>
      <c r="AT330" s="46"/>
      <c r="AU330" s="45"/>
      <c r="AV330" s="45"/>
      <c r="AW330" s="45">
        <v>0</v>
      </c>
      <c r="AX330" s="45">
        <v>0</v>
      </c>
      <c r="AY330" s="45">
        <f t="shared" si="22"/>
        <v>0</v>
      </c>
      <c r="AZ330" s="43"/>
      <c r="BA330" s="44" t="str">
        <f t="shared" si="20"/>
        <v/>
      </c>
      <c r="BB330" s="43" t="str">
        <f t="shared" si="21"/>
        <v/>
      </c>
      <c r="BC330" s="203">
        <v>0</v>
      </c>
      <c r="BD330" s="203">
        <f t="shared" si="23"/>
        <v>0</v>
      </c>
      <c r="BE330" s="43"/>
    </row>
    <row r="331" spans="1:57" ht="21" x14ac:dyDescent="0.25">
      <c r="A331" s="11"/>
      <c r="B331" s="11"/>
      <c r="C331" s="12"/>
      <c r="D331" s="50"/>
      <c r="E331" s="50"/>
      <c r="F331" s="50"/>
      <c r="G331" s="46"/>
      <c r="H331" s="46"/>
      <c r="I331" s="46"/>
      <c r="J331" s="46"/>
      <c r="K331" s="46"/>
      <c r="L331" s="46"/>
      <c r="M331" s="46"/>
      <c r="N331" s="46"/>
      <c r="O331" s="46"/>
      <c r="P331" s="46"/>
      <c r="Q331" s="46"/>
      <c r="R331" s="46"/>
      <c r="S331" s="46"/>
      <c r="T331" s="46"/>
      <c r="U331" s="46"/>
      <c r="V331" s="46"/>
      <c r="W331" s="46"/>
      <c r="X331" s="46"/>
      <c r="Y331" s="46"/>
      <c r="Z331" s="46"/>
      <c r="AA331" s="46"/>
      <c r="AB331" s="46"/>
      <c r="AC331" s="46"/>
      <c r="AD331" s="46"/>
      <c r="AE331" s="46"/>
      <c r="AF331" s="46"/>
      <c r="AG331" s="46"/>
      <c r="AH331" s="46"/>
      <c r="AI331" s="46"/>
      <c r="AJ331" s="46"/>
      <c r="AK331" s="46"/>
      <c r="AL331" s="46"/>
      <c r="AM331" s="46"/>
      <c r="AN331" s="46"/>
      <c r="AO331" s="46"/>
      <c r="AP331" s="46"/>
      <c r="AQ331" s="46"/>
      <c r="AR331" s="46"/>
      <c r="AS331" s="46"/>
      <c r="AT331" s="46"/>
      <c r="AU331" s="45"/>
      <c r="AV331" s="45"/>
      <c r="AW331" s="45">
        <v>0</v>
      </c>
      <c r="AX331" s="45">
        <v>0</v>
      </c>
      <c r="AY331" s="45">
        <f t="shared" si="22"/>
        <v>0</v>
      </c>
      <c r="AZ331" s="43"/>
      <c r="BA331" s="44" t="str">
        <f t="shared" si="20"/>
        <v/>
      </c>
      <c r="BB331" s="43" t="str">
        <f t="shared" si="21"/>
        <v/>
      </c>
      <c r="BC331" s="203">
        <v>0</v>
      </c>
      <c r="BD331" s="203">
        <f t="shared" si="23"/>
        <v>0</v>
      </c>
      <c r="BE331" s="43"/>
    </row>
    <row r="332" spans="1:57" ht="21" x14ac:dyDescent="0.25">
      <c r="A332" s="11"/>
      <c r="B332" s="11"/>
      <c r="C332" s="12"/>
      <c r="D332" s="50"/>
      <c r="E332" s="50"/>
      <c r="F332" s="50"/>
      <c r="G332" s="46"/>
      <c r="H332" s="46"/>
      <c r="I332" s="46"/>
      <c r="J332" s="46"/>
      <c r="K332" s="46"/>
      <c r="L332" s="46"/>
      <c r="M332" s="46"/>
      <c r="N332" s="46"/>
      <c r="O332" s="46"/>
      <c r="P332" s="46"/>
      <c r="Q332" s="46"/>
      <c r="R332" s="46"/>
      <c r="S332" s="46"/>
      <c r="T332" s="46"/>
      <c r="U332" s="46"/>
      <c r="V332" s="46"/>
      <c r="W332" s="46"/>
      <c r="X332" s="46"/>
      <c r="Y332" s="46"/>
      <c r="Z332" s="46"/>
      <c r="AA332" s="46"/>
      <c r="AB332" s="46"/>
      <c r="AC332" s="46"/>
      <c r="AD332" s="46"/>
      <c r="AE332" s="46"/>
      <c r="AF332" s="46"/>
      <c r="AG332" s="46"/>
      <c r="AH332" s="46"/>
      <c r="AI332" s="46"/>
      <c r="AJ332" s="46"/>
      <c r="AK332" s="46"/>
      <c r="AL332" s="46"/>
      <c r="AM332" s="46"/>
      <c r="AN332" s="46"/>
      <c r="AO332" s="46"/>
      <c r="AP332" s="46"/>
      <c r="AQ332" s="46"/>
      <c r="AR332" s="46"/>
      <c r="AS332" s="46"/>
      <c r="AT332" s="46"/>
      <c r="AU332" s="45"/>
      <c r="AV332" s="45"/>
      <c r="AW332" s="45">
        <v>0</v>
      </c>
      <c r="AX332" s="45">
        <v>0</v>
      </c>
      <c r="AY332" s="45">
        <f t="shared" si="22"/>
        <v>0</v>
      </c>
      <c r="AZ332" s="43"/>
      <c r="BA332" s="44" t="str">
        <f t="shared" si="20"/>
        <v/>
      </c>
      <c r="BB332" s="43" t="str">
        <f t="shared" si="21"/>
        <v/>
      </c>
      <c r="BC332" s="203">
        <v>0</v>
      </c>
      <c r="BD332" s="203">
        <f t="shared" si="23"/>
        <v>0</v>
      </c>
      <c r="BE332" s="43"/>
    </row>
    <row r="333" spans="1:57" ht="21" x14ac:dyDescent="0.25">
      <c r="A333" s="11"/>
      <c r="B333" s="11"/>
      <c r="C333" s="12"/>
      <c r="D333" s="50"/>
      <c r="E333" s="50"/>
      <c r="F333" s="50"/>
      <c r="G333" s="46"/>
      <c r="H333" s="46"/>
      <c r="I333" s="46"/>
      <c r="J333" s="46"/>
      <c r="K333" s="46"/>
      <c r="L333" s="46"/>
      <c r="M333" s="46"/>
      <c r="N333" s="46"/>
      <c r="O333" s="46"/>
      <c r="P333" s="46"/>
      <c r="Q333" s="46"/>
      <c r="R333" s="46"/>
      <c r="S333" s="46"/>
      <c r="T333" s="46"/>
      <c r="U333" s="46"/>
      <c r="V333" s="46"/>
      <c r="W333" s="46"/>
      <c r="X333" s="46"/>
      <c r="Y333" s="46"/>
      <c r="Z333" s="46"/>
      <c r="AA333" s="46"/>
      <c r="AB333" s="46"/>
      <c r="AC333" s="46"/>
      <c r="AD333" s="46"/>
      <c r="AE333" s="46"/>
      <c r="AF333" s="46"/>
      <c r="AG333" s="46"/>
      <c r="AH333" s="46"/>
      <c r="AI333" s="46"/>
      <c r="AJ333" s="46"/>
      <c r="AK333" s="46"/>
      <c r="AL333" s="46"/>
      <c r="AM333" s="46"/>
      <c r="AN333" s="46"/>
      <c r="AO333" s="46"/>
      <c r="AP333" s="46"/>
      <c r="AQ333" s="46"/>
      <c r="AR333" s="46"/>
      <c r="AS333" s="46"/>
      <c r="AT333" s="46"/>
      <c r="AU333" s="45"/>
      <c r="AV333" s="45"/>
      <c r="AW333" s="45">
        <v>0</v>
      </c>
      <c r="AX333" s="45">
        <v>0</v>
      </c>
      <c r="AY333" s="45">
        <f t="shared" si="22"/>
        <v>0</v>
      </c>
      <c r="AZ333" s="43"/>
      <c r="BA333" s="44" t="str">
        <f t="shared" si="20"/>
        <v/>
      </c>
      <c r="BB333" s="43" t="str">
        <f t="shared" si="21"/>
        <v/>
      </c>
      <c r="BC333" s="203">
        <v>0</v>
      </c>
      <c r="BD333" s="203">
        <f t="shared" si="23"/>
        <v>0</v>
      </c>
      <c r="BE333" s="43"/>
    </row>
    <row r="334" spans="1:57" ht="21" x14ac:dyDescent="0.25">
      <c r="A334" s="11"/>
      <c r="B334" s="11"/>
      <c r="C334" s="12"/>
      <c r="D334" s="50"/>
      <c r="E334" s="50"/>
      <c r="F334" s="50"/>
      <c r="G334" s="46"/>
      <c r="H334" s="46"/>
      <c r="I334" s="46"/>
      <c r="J334" s="46"/>
      <c r="K334" s="46"/>
      <c r="L334" s="46"/>
      <c r="M334" s="46"/>
      <c r="N334" s="46"/>
      <c r="O334" s="46"/>
      <c r="P334" s="46"/>
      <c r="Q334" s="46"/>
      <c r="R334" s="46"/>
      <c r="S334" s="46"/>
      <c r="T334" s="46"/>
      <c r="U334" s="46"/>
      <c r="V334" s="46"/>
      <c r="W334" s="46"/>
      <c r="X334" s="46"/>
      <c r="Y334" s="46"/>
      <c r="Z334" s="46"/>
      <c r="AA334" s="46"/>
      <c r="AB334" s="46"/>
      <c r="AC334" s="46"/>
      <c r="AD334" s="46"/>
      <c r="AE334" s="46"/>
      <c r="AF334" s="46"/>
      <c r="AG334" s="46"/>
      <c r="AH334" s="46"/>
      <c r="AI334" s="46"/>
      <c r="AJ334" s="46"/>
      <c r="AK334" s="46"/>
      <c r="AL334" s="46"/>
      <c r="AM334" s="46"/>
      <c r="AN334" s="46"/>
      <c r="AO334" s="46"/>
      <c r="AP334" s="46"/>
      <c r="AQ334" s="46"/>
      <c r="AR334" s="46"/>
      <c r="AS334" s="46"/>
      <c r="AT334" s="46"/>
      <c r="AU334" s="45"/>
      <c r="AV334" s="45"/>
      <c r="AW334" s="45">
        <v>0</v>
      </c>
      <c r="AX334" s="45">
        <v>0</v>
      </c>
      <c r="AY334" s="45">
        <f t="shared" si="22"/>
        <v>0</v>
      </c>
      <c r="AZ334" s="43"/>
      <c r="BA334" s="44" t="str">
        <f t="shared" si="20"/>
        <v/>
      </c>
      <c r="BB334" s="43" t="str">
        <f t="shared" si="21"/>
        <v/>
      </c>
      <c r="BC334" s="203">
        <v>0</v>
      </c>
      <c r="BD334" s="203">
        <f t="shared" si="23"/>
        <v>0</v>
      </c>
      <c r="BE334" s="43"/>
    </row>
    <row r="335" spans="1:57" ht="21" x14ac:dyDescent="0.25">
      <c r="A335" s="11"/>
      <c r="B335" s="11"/>
      <c r="C335" s="12"/>
      <c r="D335" s="50"/>
      <c r="E335" s="50"/>
      <c r="F335" s="50"/>
      <c r="G335" s="46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6"/>
      <c r="T335" s="46"/>
      <c r="U335" s="46"/>
      <c r="V335" s="46"/>
      <c r="W335" s="46"/>
      <c r="X335" s="46"/>
      <c r="Y335" s="46"/>
      <c r="Z335" s="46"/>
      <c r="AA335" s="46"/>
      <c r="AB335" s="46"/>
      <c r="AC335" s="46"/>
      <c r="AD335" s="46"/>
      <c r="AE335" s="46"/>
      <c r="AF335" s="46"/>
      <c r="AG335" s="46"/>
      <c r="AH335" s="46"/>
      <c r="AI335" s="46"/>
      <c r="AJ335" s="46"/>
      <c r="AK335" s="46"/>
      <c r="AL335" s="46"/>
      <c r="AM335" s="46"/>
      <c r="AN335" s="46"/>
      <c r="AO335" s="46"/>
      <c r="AP335" s="46"/>
      <c r="AQ335" s="46"/>
      <c r="AR335" s="46"/>
      <c r="AS335" s="46"/>
      <c r="AT335" s="46"/>
      <c r="AU335" s="45"/>
      <c r="AV335" s="45"/>
      <c r="AW335" s="45">
        <v>0</v>
      </c>
      <c r="AX335" s="45">
        <v>0</v>
      </c>
      <c r="AY335" s="45">
        <f t="shared" si="22"/>
        <v>0</v>
      </c>
      <c r="AZ335" s="43"/>
      <c r="BA335" s="44" t="str">
        <f t="shared" si="20"/>
        <v/>
      </c>
      <c r="BB335" s="43" t="str">
        <f t="shared" si="21"/>
        <v/>
      </c>
      <c r="BC335" s="203">
        <v>0</v>
      </c>
      <c r="BD335" s="203">
        <f t="shared" si="23"/>
        <v>0</v>
      </c>
      <c r="BE335" s="43"/>
    </row>
    <row r="336" spans="1:57" ht="21" x14ac:dyDescent="0.25">
      <c r="A336" s="11"/>
      <c r="B336" s="11"/>
      <c r="C336" s="12"/>
      <c r="D336" s="50"/>
      <c r="E336" s="50"/>
      <c r="F336" s="50"/>
      <c r="G336" s="46"/>
      <c r="H336" s="46"/>
      <c r="I336" s="46"/>
      <c r="J336" s="46"/>
      <c r="K336" s="46"/>
      <c r="L336" s="46"/>
      <c r="M336" s="46"/>
      <c r="N336" s="46"/>
      <c r="O336" s="46"/>
      <c r="P336" s="46"/>
      <c r="Q336" s="46"/>
      <c r="R336" s="46"/>
      <c r="S336" s="46"/>
      <c r="T336" s="46"/>
      <c r="U336" s="46"/>
      <c r="V336" s="46"/>
      <c r="W336" s="46"/>
      <c r="X336" s="46"/>
      <c r="Y336" s="46"/>
      <c r="Z336" s="46"/>
      <c r="AA336" s="46"/>
      <c r="AB336" s="46"/>
      <c r="AC336" s="46"/>
      <c r="AD336" s="46"/>
      <c r="AE336" s="46"/>
      <c r="AF336" s="46"/>
      <c r="AG336" s="46"/>
      <c r="AH336" s="46"/>
      <c r="AI336" s="46"/>
      <c r="AJ336" s="46"/>
      <c r="AK336" s="46"/>
      <c r="AL336" s="46"/>
      <c r="AM336" s="46"/>
      <c r="AN336" s="46"/>
      <c r="AO336" s="46"/>
      <c r="AP336" s="46"/>
      <c r="AQ336" s="46"/>
      <c r="AR336" s="46"/>
      <c r="AS336" s="46"/>
      <c r="AT336" s="46"/>
      <c r="AU336" s="45"/>
      <c r="AV336" s="45"/>
      <c r="AW336" s="45">
        <v>0</v>
      </c>
      <c r="AX336" s="45">
        <v>0</v>
      </c>
      <c r="AY336" s="45">
        <f t="shared" si="22"/>
        <v>0</v>
      </c>
      <c r="AZ336" s="43"/>
      <c r="BA336" s="44" t="str">
        <f t="shared" si="20"/>
        <v/>
      </c>
      <c r="BB336" s="43" t="str">
        <f t="shared" si="21"/>
        <v/>
      </c>
      <c r="BC336" s="203">
        <v>0</v>
      </c>
      <c r="BD336" s="203">
        <f t="shared" si="23"/>
        <v>0</v>
      </c>
      <c r="BE336" s="43"/>
    </row>
    <row r="337" spans="1:57" ht="21" x14ac:dyDescent="0.25">
      <c r="A337" s="11"/>
      <c r="B337" s="11"/>
      <c r="C337" s="12"/>
      <c r="D337" s="50"/>
      <c r="E337" s="50"/>
      <c r="F337" s="50"/>
      <c r="G337" s="46"/>
      <c r="H337" s="46"/>
      <c r="I337" s="46"/>
      <c r="J337" s="46"/>
      <c r="K337" s="46"/>
      <c r="L337" s="46"/>
      <c r="M337" s="46"/>
      <c r="N337" s="46"/>
      <c r="O337" s="46"/>
      <c r="P337" s="46"/>
      <c r="Q337" s="46"/>
      <c r="R337" s="46"/>
      <c r="S337" s="46"/>
      <c r="T337" s="46"/>
      <c r="U337" s="46"/>
      <c r="V337" s="46"/>
      <c r="W337" s="46"/>
      <c r="X337" s="46"/>
      <c r="Y337" s="46"/>
      <c r="Z337" s="46"/>
      <c r="AA337" s="46"/>
      <c r="AB337" s="46"/>
      <c r="AC337" s="46"/>
      <c r="AD337" s="46"/>
      <c r="AE337" s="46"/>
      <c r="AF337" s="46"/>
      <c r="AG337" s="46"/>
      <c r="AH337" s="46"/>
      <c r="AI337" s="46"/>
      <c r="AJ337" s="46"/>
      <c r="AK337" s="46"/>
      <c r="AL337" s="46"/>
      <c r="AM337" s="46"/>
      <c r="AN337" s="46"/>
      <c r="AO337" s="46"/>
      <c r="AP337" s="46"/>
      <c r="AQ337" s="46"/>
      <c r="AR337" s="46"/>
      <c r="AS337" s="46"/>
      <c r="AT337" s="46"/>
      <c r="AU337" s="45"/>
      <c r="AV337" s="45"/>
      <c r="AW337" s="45">
        <v>0</v>
      </c>
      <c r="AX337" s="45">
        <v>0</v>
      </c>
      <c r="AY337" s="45">
        <f t="shared" si="22"/>
        <v>0</v>
      </c>
      <c r="AZ337" s="43"/>
      <c r="BA337" s="44" t="str">
        <f t="shared" si="20"/>
        <v/>
      </c>
      <c r="BB337" s="43" t="str">
        <f t="shared" si="21"/>
        <v/>
      </c>
      <c r="BC337" s="203">
        <v>0</v>
      </c>
      <c r="BD337" s="203">
        <f t="shared" si="23"/>
        <v>0</v>
      </c>
      <c r="BE337" s="43"/>
    </row>
    <row r="338" spans="1:57" ht="21" x14ac:dyDescent="0.25">
      <c r="A338" s="11"/>
      <c r="B338" s="11"/>
      <c r="C338" s="12"/>
      <c r="D338" s="50"/>
      <c r="E338" s="50"/>
      <c r="F338" s="50"/>
      <c r="G338" s="46"/>
      <c r="H338" s="46"/>
      <c r="I338" s="46"/>
      <c r="J338" s="46"/>
      <c r="K338" s="46"/>
      <c r="L338" s="46"/>
      <c r="M338" s="46"/>
      <c r="N338" s="46"/>
      <c r="O338" s="46"/>
      <c r="P338" s="46"/>
      <c r="Q338" s="46"/>
      <c r="R338" s="46"/>
      <c r="S338" s="46"/>
      <c r="T338" s="46"/>
      <c r="U338" s="46"/>
      <c r="V338" s="46"/>
      <c r="W338" s="46"/>
      <c r="X338" s="46"/>
      <c r="Y338" s="46"/>
      <c r="Z338" s="46"/>
      <c r="AA338" s="46"/>
      <c r="AB338" s="46"/>
      <c r="AC338" s="46"/>
      <c r="AD338" s="46"/>
      <c r="AE338" s="46"/>
      <c r="AF338" s="46"/>
      <c r="AG338" s="46"/>
      <c r="AH338" s="46"/>
      <c r="AI338" s="46"/>
      <c r="AJ338" s="46"/>
      <c r="AK338" s="46"/>
      <c r="AL338" s="46"/>
      <c r="AM338" s="46"/>
      <c r="AN338" s="46"/>
      <c r="AO338" s="46"/>
      <c r="AP338" s="46"/>
      <c r="AQ338" s="46"/>
      <c r="AR338" s="46"/>
      <c r="AS338" s="46"/>
      <c r="AT338" s="46"/>
      <c r="AU338" s="45"/>
      <c r="AV338" s="45"/>
      <c r="AW338" s="45">
        <v>0</v>
      </c>
      <c r="AX338" s="45">
        <v>0</v>
      </c>
      <c r="AY338" s="45">
        <f t="shared" si="22"/>
        <v>0</v>
      </c>
      <c r="AZ338" s="43"/>
      <c r="BA338" s="44" t="str">
        <f t="shared" si="20"/>
        <v/>
      </c>
      <c r="BB338" s="43" t="str">
        <f t="shared" si="21"/>
        <v/>
      </c>
      <c r="BC338" s="203">
        <v>0</v>
      </c>
      <c r="BD338" s="203">
        <f t="shared" si="23"/>
        <v>0</v>
      </c>
      <c r="BE338" s="43"/>
    </row>
    <row r="339" spans="1:57" ht="21" x14ac:dyDescent="0.25">
      <c r="A339" s="11"/>
      <c r="B339" s="11"/>
      <c r="C339" s="12"/>
      <c r="D339" s="50"/>
      <c r="E339" s="50"/>
      <c r="F339" s="50"/>
      <c r="G339" s="46"/>
      <c r="H339" s="46"/>
      <c r="I339" s="46"/>
      <c r="J339" s="46"/>
      <c r="K339" s="46"/>
      <c r="L339" s="46"/>
      <c r="M339" s="46"/>
      <c r="N339" s="46"/>
      <c r="O339" s="46"/>
      <c r="P339" s="46"/>
      <c r="Q339" s="46"/>
      <c r="R339" s="46"/>
      <c r="S339" s="46"/>
      <c r="T339" s="46"/>
      <c r="U339" s="46"/>
      <c r="V339" s="46"/>
      <c r="W339" s="46"/>
      <c r="X339" s="46"/>
      <c r="Y339" s="46"/>
      <c r="Z339" s="46"/>
      <c r="AA339" s="46"/>
      <c r="AB339" s="46"/>
      <c r="AC339" s="46"/>
      <c r="AD339" s="46"/>
      <c r="AE339" s="46"/>
      <c r="AF339" s="46"/>
      <c r="AG339" s="46"/>
      <c r="AH339" s="46"/>
      <c r="AI339" s="46"/>
      <c r="AJ339" s="46"/>
      <c r="AK339" s="46"/>
      <c r="AL339" s="46"/>
      <c r="AM339" s="46"/>
      <c r="AN339" s="46"/>
      <c r="AO339" s="46"/>
      <c r="AP339" s="46"/>
      <c r="AQ339" s="46"/>
      <c r="AR339" s="46"/>
      <c r="AS339" s="46"/>
      <c r="AT339" s="46"/>
      <c r="AU339" s="45"/>
      <c r="AV339" s="45"/>
      <c r="AW339" s="45">
        <v>0</v>
      </c>
      <c r="AX339" s="45">
        <v>0</v>
      </c>
      <c r="AY339" s="45">
        <f t="shared" si="22"/>
        <v>0</v>
      </c>
      <c r="AZ339" s="43"/>
      <c r="BA339" s="44" t="str">
        <f t="shared" si="20"/>
        <v/>
      </c>
      <c r="BB339" s="43" t="str">
        <f t="shared" si="21"/>
        <v/>
      </c>
      <c r="BC339" s="203">
        <v>0</v>
      </c>
      <c r="BD339" s="203">
        <f t="shared" si="23"/>
        <v>0</v>
      </c>
      <c r="BE339" s="43"/>
    </row>
    <row r="340" spans="1:57" ht="21" x14ac:dyDescent="0.25">
      <c r="A340" s="11"/>
      <c r="B340" s="11"/>
      <c r="C340" s="12"/>
      <c r="D340" s="50"/>
      <c r="E340" s="50"/>
      <c r="F340" s="50"/>
      <c r="G340" s="46"/>
      <c r="H340" s="46"/>
      <c r="I340" s="46"/>
      <c r="J340" s="46"/>
      <c r="K340" s="46"/>
      <c r="L340" s="46"/>
      <c r="M340" s="46"/>
      <c r="N340" s="46"/>
      <c r="O340" s="46"/>
      <c r="P340" s="46"/>
      <c r="Q340" s="46"/>
      <c r="R340" s="46"/>
      <c r="S340" s="46"/>
      <c r="T340" s="46"/>
      <c r="U340" s="46"/>
      <c r="V340" s="46"/>
      <c r="W340" s="46"/>
      <c r="X340" s="46"/>
      <c r="Y340" s="46"/>
      <c r="Z340" s="46"/>
      <c r="AA340" s="46"/>
      <c r="AB340" s="46"/>
      <c r="AC340" s="46"/>
      <c r="AD340" s="46"/>
      <c r="AE340" s="46"/>
      <c r="AF340" s="46"/>
      <c r="AG340" s="46"/>
      <c r="AH340" s="46"/>
      <c r="AI340" s="46"/>
      <c r="AJ340" s="46"/>
      <c r="AK340" s="46"/>
      <c r="AL340" s="46"/>
      <c r="AM340" s="46"/>
      <c r="AN340" s="46"/>
      <c r="AO340" s="46"/>
      <c r="AP340" s="46"/>
      <c r="AQ340" s="46"/>
      <c r="AR340" s="46"/>
      <c r="AS340" s="46"/>
      <c r="AT340" s="46"/>
      <c r="AU340" s="45"/>
      <c r="AV340" s="45"/>
      <c r="AW340" s="45">
        <v>0</v>
      </c>
      <c r="AX340" s="45">
        <v>0</v>
      </c>
      <c r="AY340" s="45">
        <f t="shared" si="22"/>
        <v>0</v>
      </c>
      <c r="AZ340" s="43"/>
      <c r="BA340" s="44" t="str">
        <f t="shared" si="20"/>
        <v/>
      </c>
      <c r="BB340" s="43" t="str">
        <f t="shared" si="21"/>
        <v/>
      </c>
      <c r="BC340" s="203">
        <v>0</v>
      </c>
      <c r="BD340" s="203">
        <f t="shared" si="23"/>
        <v>0</v>
      </c>
      <c r="BE340" s="43"/>
    </row>
    <row r="341" spans="1:57" ht="21" x14ac:dyDescent="0.25">
      <c r="A341" s="11"/>
      <c r="B341" s="11"/>
      <c r="C341" s="12"/>
      <c r="D341" s="50"/>
      <c r="E341" s="50"/>
      <c r="F341" s="50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W341" s="46"/>
      <c r="X341" s="46"/>
      <c r="Y341" s="46"/>
      <c r="Z341" s="46"/>
      <c r="AA341" s="46"/>
      <c r="AB341" s="46"/>
      <c r="AC341" s="46"/>
      <c r="AD341" s="46"/>
      <c r="AE341" s="46"/>
      <c r="AF341" s="46"/>
      <c r="AG341" s="46"/>
      <c r="AH341" s="46"/>
      <c r="AI341" s="46"/>
      <c r="AJ341" s="46"/>
      <c r="AK341" s="46"/>
      <c r="AL341" s="46"/>
      <c r="AM341" s="46"/>
      <c r="AN341" s="46"/>
      <c r="AO341" s="46"/>
      <c r="AP341" s="46"/>
      <c r="AQ341" s="46"/>
      <c r="AR341" s="46"/>
      <c r="AS341" s="46"/>
      <c r="AT341" s="46"/>
      <c r="AU341" s="45"/>
      <c r="AV341" s="45"/>
      <c r="AW341" s="45">
        <v>0</v>
      </c>
      <c r="AX341" s="45">
        <v>0</v>
      </c>
      <c r="AY341" s="45">
        <f t="shared" si="22"/>
        <v>0</v>
      </c>
      <c r="AZ341" s="43"/>
      <c r="BA341" s="44" t="str">
        <f t="shared" si="20"/>
        <v/>
      </c>
      <c r="BB341" s="43" t="str">
        <f t="shared" si="21"/>
        <v/>
      </c>
      <c r="BC341" s="203">
        <v>0</v>
      </c>
      <c r="BD341" s="203">
        <f t="shared" si="23"/>
        <v>0</v>
      </c>
      <c r="BE341" s="43"/>
    </row>
    <row r="342" spans="1:57" ht="21" x14ac:dyDescent="0.25">
      <c r="A342" s="11"/>
      <c r="B342" s="11"/>
      <c r="C342" s="12"/>
      <c r="D342" s="50"/>
      <c r="E342" s="50"/>
      <c r="F342" s="50"/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W342" s="46"/>
      <c r="X342" s="46"/>
      <c r="Y342" s="46"/>
      <c r="Z342" s="46"/>
      <c r="AA342" s="46"/>
      <c r="AB342" s="46"/>
      <c r="AC342" s="46"/>
      <c r="AD342" s="46"/>
      <c r="AE342" s="46"/>
      <c r="AF342" s="46"/>
      <c r="AG342" s="46"/>
      <c r="AH342" s="46"/>
      <c r="AI342" s="46"/>
      <c r="AJ342" s="46"/>
      <c r="AK342" s="46"/>
      <c r="AL342" s="46"/>
      <c r="AM342" s="46"/>
      <c r="AN342" s="46"/>
      <c r="AO342" s="46"/>
      <c r="AP342" s="46"/>
      <c r="AQ342" s="46"/>
      <c r="AR342" s="46"/>
      <c r="AS342" s="46"/>
      <c r="AT342" s="46"/>
      <c r="AU342" s="45"/>
      <c r="AV342" s="45"/>
      <c r="AW342" s="45">
        <v>0</v>
      </c>
      <c r="AX342" s="45">
        <v>0</v>
      </c>
      <c r="AY342" s="45">
        <f t="shared" si="22"/>
        <v>0</v>
      </c>
      <c r="AZ342" s="43"/>
      <c r="BA342" s="44" t="str">
        <f t="shared" si="20"/>
        <v/>
      </c>
      <c r="BB342" s="43" t="str">
        <f t="shared" si="21"/>
        <v/>
      </c>
      <c r="BC342" s="203">
        <v>0</v>
      </c>
      <c r="BD342" s="203">
        <f t="shared" si="23"/>
        <v>0</v>
      </c>
      <c r="BE342" s="43"/>
    </row>
    <row r="343" spans="1:57" ht="21" x14ac:dyDescent="0.25">
      <c r="A343" s="11"/>
      <c r="B343" s="11"/>
      <c r="C343" s="12"/>
      <c r="D343" s="50"/>
      <c r="E343" s="50"/>
      <c r="F343" s="50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W343" s="46"/>
      <c r="X343" s="46"/>
      <c r="Y343" s="46"/>
      <c r="Z343" s="46"/>
      <c r="AA343" s="46"/>
      <c r="AB343" s="46"/>
      <c r="AC343" s="46"/>
      <c r="AD343" s="46"/>
      <c r="AE343" s="46"/>
      <c r="AF343" s="46"/>
      <c r="AG343" s="46"/>
      <c r="AH343" s="46"/>
      <c r="AI343" s="46"/>
      <c r="AJ343" s="46"/>
      <c r="AK343" s="46"/>
      <c r="AL343" s="46"/>
      <c r="AM343" s="46"/>
      <c r="AN343" s="46"/>
      <c r="AO343" s="46"/>
      <c r="AP343" s="46"/>
      <c r="AQ343" s="46"/>
      <c r="AR343" s="46"/>
      <c r="AS343" s="46"/>
      <c r="AT343" s="46"/>
      <c r="AU343" s="45"/>
      <c r="AV343" s="45"/>
      <c r="AW343" s="45">
        <v>0</v>
      </c>
      <c r="AX343" s="45">
        <v>0</v>
      </c>
      <c r="AY343" s="45">
        <f t="shared" si="22"/>
        <v>0</v>
      </c>
      <c r="AZ343" s="43"/>
      <c r="BA343" s="44" t="str">
        <f t="shared" si="20"/>
        <v/>
      </c>
      <c r="BB343" s="43" t="str">
        <f t="shared" si="21"/>
        <v/>
      </c>
      <c r="BC343" s="203">
        <v>0</v>
      </c>
      <c r="BD343" s="203">
        <f t="shared" si="23"/>
        <v>0</v>
      </c>
      <c r="BE343" s="43"/>
    </row>
    <row r="344" spans="1:57" ht="21" x14ac:dyDescent="0.25">
      <c r="A344" s="11"/>
      <c r="B344" s="11"/>
      <c r="C344" s="12"/>
      <c r="D344" s="50"/>
      <c r="E344" s="50"/>
      <c r="F344" s="50"/>
      <c r="G344" s="46"/>
      <c r="H344" s="46"/>
      <c r="I344" s="46"/>
      <c r="J344" s="46"/>
      <c r="K344" s="46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46"/>
      <c r="W344" s="46"/>
      <c r="X344" s="46"/>
      <c r="Y344" s="46"/>
      <c r="Z344" s="46"/>
      <c r="AA344" s="46"/>
      <c r="AB344" s="46"/>
      <c r="AC344" s="46"/>
      <c r="AD344" s="46"/>
      <c r="AE344" s="46"/>
      <c r="AF344" s="46"/>
      <c r="AG344" s="46"/>
      <c r="AH344" s="46"/>
      <c r="AI344" s="46"/>
      <c r="AJ344" s="46"/>
      <c r="AK344" s="46"/>
      <c r="AL344" s="46"/>
      <c r="AM344" s="46"/>
      <c r="AN344" s="46"/>
      <c r="AO344" s="46"/>
      <c r="AP344" s="46"/>
      <c r="AQ344" s="46"/>
      <c r="AR344" s="46"/>
      <c r="AS344" s="46"/>
      <c r="AT344" s="46"/>
      <c r="AU344" s="45"/>
      <c r="AV344" s="45"/>
      <c r="AW344" s="45">
        <v>0</v>
      </c>
      <c r="AX344" s="45">
        <v>0</v>
      </c>
      <c r="AY344" s="45">
        <f t="shared" si="22"/>
        <v>0</v>
      </c>
      <c r="AZ344" s="43"/>
      <c r="BA344" s="44" t="str">
        <f t="shared" si="20"/>
        <v/>
      </c>
      <c r="BB344" s="43" t="str">
        <f t="shared" si="21"/>
        <v/>
      </c>
      <c r="BC344" s="203">
        <v>0</v>
      </c>
      <c r="BD344" s="203">
        <f t="shared" si="23"/>
        <v>0</v>
      </c>
      <c r="BE344" s="43"/>
    </row>
    <row r="345" spans="1:57" ht="21" x14ac:dyDescent="0.25">
      <c r="A345" s="11"/>
      <c r="B345" s="11"/>
      <c r="C345" s="12"/>
      <c r="D345" s="50"/>
      <c r="E345" s="50"/>
      <c r="F345" s="50"/>
      <c r="G345" s="46"/>
      <c r="H345" s="46"/>
      <c r="I345" s="46"/>
      <c r="J345" s="46"/>
      <c r="K345" s="46"/>
      <c r="L345" s="46"/>
      <c r="M345" s="46"/>
      <c r="N345" s="46"/>
      <c r="O345" s="46"/>
      <c r="P345" s="46"/>
      <c r="Q345" s="46"/>
      <c r="R345" s="46"/>
      <c r="S345" s="46"/>
      <c r="T345" s="46"/>
      <c r="U345" s="46"/>
      <c r="V345" s="46"/>
      <c r="W345" s="46"/>
      <c r="X345" s="46"/>
      <c r="Y345" s="46"/>
      <c r="Z345" s="46"/>
      <c r="AA345" s="46"/>
      <c r="AB345" s="46"/>
      <c r="AC345" s="46"/>
      <c r="AD345" s="46"/>
      <c r="AE345" s="46"/>
      <c r="AF345" s="46"/>
      <c r="AG345" s="46"/>
      <c r="AH345" s="46"/>
      <c r="AI345" s="46"/>
      <c r="AJ345" s="46"/>
      <c r="AK345" s="46"/>
      <c r="AL345" s="46"/>
      <c r="AM345" s="46"/>
      <c r="AN345" s="46"/>
      <c r="AO345" s="46"/>
      <c r="AP345" s="46"/>
      <c r="AQ345" s="46"/>
      <c r="AR345" s="46"/>
      <c r="AS345" s="46"/>
      <c r="AT345" s="46"/>
      <c r="AU345" s="45"/>
      <c r="AV345" s="45"/>
      <c r="AW345" s="45">
        <v>0</v>
      </c>
      <c r="AX345" s="45">
        <v>0</v>
      </c>
      <c r="AY345" s="45">
        <f t="shared" si="22"/>
        <v>0</v>
      </c>
      <c r="AZ345" s="43"/>
      <c r="BA345" s="44" t="str">
        <f t="shared" si="20"/>
        <v/>
      </c>
      <c r="BB345" s="43" t="str">
        <f t="shared" si="21"/>
        <v/>
      </c>
      <c r="BC345" s="203">
        <v>0</v>
      </c>
      <c r="BD345" s="203">
        <f t="shared" si="23"/>
        <v>0</v>
      </c>
      <c r="BE345" s="43"/>
    </row>
    <row r="346" spans="1:57" ht="21" x14ac:dyDescent="0.25">
      <c r="A346" s="11"/>
      <c r="B346" s="11"/>
      <c r="C346" s="12"/>
      <c r="D346" s="50"/>
      <c r="E346" s="50"/>
      <c r="F346" s="50"/>
      <c r="G346" s="46"/>
      <c r="H346" s="46"/>
      <c r="I346" s="46"/>
      <c r="J346" s="46"/>
      <c r="K346" s="46"/>
      <c r="L346" s="46"/>
      <c r="M346" s="46"/>
      <c r="N346" s="46"/>
      <c r="O346" s="46"/>
      <c r="P346" s="46"/>
      <c r="Q346" s="46"/>
      <c r="R346" s="46"/>
      <c r="S346" s="46"/>
      <c r="T346" s="46"/>
      <c r="U346" s="46"/>
      <c r="V346" s="46"/>
      <c r="W346" s="46"/>
      <c r="X346" s="46"/>
      <c r="Y346" s="46"/>
      <c r="Z346" s="46"/>
      <c r="AA346" s="46"/>
      <c r="AB346" s="46"/>
      <c r="AC346" s="46"/>
      <c r="AD346" s="46"/>
      <c r="AE346" s="46"/>
      <c r="AF346" s="46"/>
      <c r="AG346" s="46"/>
      <c r="AH346" s="46"/>
      <c r="AI346" s="46"/>
      <c r="AJ346" s="46"/>
      <c r="AK346" s="46"/>
      <c r="AL346" s="46"/>
      <c r="AM346" s="46"/>
      <c r="AN346" s="46"/>
      <c r="AO346" s="46"/>
      <c r="AP346" s="46"/>
      <c r="AQ346" s="46"/>
      <c r="AR346" s="46"/>
      <c r="AS346" s="46"/>
      <c r="AT346" s="46"/>
      <c r="AU346" s="45"/>
      <c r="AV346" s="45"/>
      <c r="AW346" s="45">
        <v>0</v>
      </c>
      <c r="AX346" s="45">
        <v>0</v>
      </c>
      <c r="AY346" s="45">
        <f t="shared" si="22"/>
        <v>0</v>
      </c>
      <c r="AZ346" s="43"/>
      <c r="BA346" s="44" t="str">
        <f t="shared" si="20"/>
        <v/>
      </c>
      <c r="BB346" s="43" t="str">
        <f t="shared" si="21"/>
        <v/>
      </c>
      <c r="BC346" s="203">
        <v>0</v>
      </c>
      <c r="BD346" s="203">
        <f t="shared" si="23"/>
        <v>0</v>
      </c>
      <c r="BE346" s="43"/>
    </row>
    <row r="347" spans="1:57" ht="21" x14ac:dyDescent="0.25">
      <c r="A347" s="11"/>
      <c r="B347" s="11"/>
      <c r="C347" s="12"/>
      <c r="D347" s="50"/>
      <c r="E347" s="50"/>
      <c r="F347" s="50"/>
      <c r="G347" s="46"/>
      <c r="H347" s="46"/>
      <c r="I347" s="46"/>
      <c r="J347" s="46"/>
      <c r="K347" s="46"/>
      <c r="L347" s="46"/>
      <c r="M347" s="46"/>
      <c r="N347" s="46"/>
      <c r="O347" s="46"/>
      <c r="P347" s="46"/>
      <c r="Q347" s="46"/>
      <c r="R347" s="46"/>
      <c r="S347" s="46"/>
      <c r="T347" s="46"/>
      <c r="U347" s="46"/>
      <c r="V347" s="46"/>
      <c r="W347" s="46"/>
      <c r="X347" s="46"/>
      <c r="Y347" s="46"/>
      <c r="Z347" s="46"/>
      <c r="AA347" s="46"/>
      <c r="AB347" s="46"/>
      <c r="AC347" s="46"/>
      <c r="AD347" s="46"/>
      <c r="AE347" s="46"/>
      <c r="AF347" s="46"/>
      <c r="AG347" s="46"/>
      <c r="AH347" s="46"/>
      <c r="AI347" s="46"/>
      <c r="AJ347" s="46"/>
      <c r="AK347" s="46"/>
      <c r="AL347" s="46"/>
      <c r="AM347" s="46"/>
      <c r="AN347" s="46"/>
      <c r="AO347" s="46"/>
      <c r="AP347" s="46"/>
      <c r="AQ347" s="46"/>
      <c r="AR347" s="46"/>
      <c r="AS347" s="46"/>
      <c r="AT347" s="46"/>
      <c r="AU347" s="45"/>
      <c r="AV347" s="45"/>
      <c r="AW347" s="45">
        <v>0</v>
      </c>
      <c r="AX347" s="45">
        <v>0</v>
      </c>
      <c r="AY347" s="45">
        <f t="shared" si="22"/>
        <v>0</v>
      </c>
      <c r="AZ347" s="43"/>
      <c r="BA347" s="44" t="str">
        <f t="shared" si="20"/>
        <v/>
      </c>
      <c r="BB347" s="43" t="str">
        <f t="shared" si="21"/>
        <v/>
      </c>
      <c r="BC347" s="203">
        <v>0</v>
      </c>
      <c r="BD347" s="203">
        <f t="shared" si="23"/>
        <v>0</v>
      </c>
      <c r="BE347" s="43"/>
    </row>
    <row r="348" spans="1:57" ht="21" x14ac:dyDescent="0.25">
      <c r="A348" s="11"/>
      <c r="B348" s="11"/>
      <c r="C348" s="12"/>
      <c r="D348" s="50"/>
      <c r="E348" s="50"/>
      <c r="F348" s="50"/>
      <c r="G348" s="46"/>
      <c r="H348" s="46"/>
      <c r="I348" s="46"/>
      <c r="J348" s="46"/>
      <c r="K348" s="46"/>
      <c r="L348" s="46"/>
      <c r="M348" s="46"/>
      <c r="N348" s="46"/>
      <c r="O348" s="46"/>
      <c r="P348" s="46"/>
      <c r="Q348" s="46"/>
      <c r="R348" s="46"/>
      <c r="S348" s="46"/>
      <c r="T348" s="46"/>
      <c r="U348" s="46"/>
      <c r="V348" s="46"/>
      <c r="W348" s="46"/>
      <c r="X348" s="46"/>
      <c r="Y348" s="46"/>
      <c r="Z348" s="46"/>
      <c r="AA348" s="46"/>
      <c r="AB348" s="46"/>
      <c r="AC348" s="46"/>
      <c r="AD348" s="46"/>
      <c r="AE348" s="46"/>
      <c r="AF348" s="46"/>
      <c r="AG348" s="46"/>
      <c r="AH348" s="46"/>
      <c r="AI348" s="46"/>
      <c r="AJ348" s="46"/>
      <c r="AK348" s="46"/>
      <c r="AL348" s="46"/>
      <c r="AM348" s="46"/>
      <c r="AN348" s="46"/>
      <c r="AO348" s="46"/>
      <c r="AP348" s="46"/>
      <c r="AQ348" s="46"/>
      <c r="AR348" s="46"/>
      <c r="AS348" s="46"/>
      <c r="AT348" s="46"/>
      <c r="AU348" s="45"/>
      <c r="AV348" s="45"/>
      <c r="AW348" s="45">
        <v>0</v>
      </c>
      <c r="AX348" s="45">
        <v>0</v>
      </c>
      <c r="AY348" s="45">
        <f t="shared" si="22"/>
        <v>0</v>
      </c>
      <c r="AZ348" s="43"/>
      <c r="BA348" s="44" t="str">
        <f t="shared" si="20"/>
        <v/>
      </c>
      <c r="BB348" s="43" t="str">
        <f t="shared" si="21"/>
        <v/>
      </c>
      <c r="BC348" s="203">
        <v>0</v>
      </c>
      <c r="BD348" s="203">
        <f t="shared" si="23"/>
        <v>0</v>
      </c>
      <c r="BE348" s="43"/>
    </row>
    <row r="349" spans="1:57" ht="21" x14ac:dyDescent="0.25">
      <c r="A349" s="11"/>
      <c r="B349" s="11"/>
      <c r="C349" s="12"/>
      <c r="D349" s="50"/>
      <c r="E349" s="50"/>
      <c r="F349" s="50"/>
      <c r="G349" s="46"/>
      <c r="H349" s="46"/>
      <c r="I349" s="46"/>
      <c r="J349" s="46"/>
      <c r="K349" s="46"/>
      <c r="L349" s="46"/>
      <c r="M349" s="46"/>
      <c r="N349" s="46"/>
      <c r="O349" s="46"/>
      <c r="P349" s="46"/>
      <c r="Q349" s="46"/>
      <c r="R349" s="46"/>
      <c r="S349" s="46"/>
      <c r="T349" s="46"/>
      <c r="U349" s="46"/>
      <c r="V349" s="46"/>
      <c r="W349" s="46"/>
      <c r="X349" s="46"/>
      <c r="Y349" s="46"/>
      <c r="Z349" s="46"/>
      <c r="AA349" s="46"/>
      <c r="AB349" s="46"/>
      <c r="AC349" s="46"/>
      <c r="AD349" s="46"/>
      <c r="AE349" s="46"/>
      <c r="AF349" s="46"/>
      <c r="AG349" s="46"/>
      <c r="AH349" s="46"/>
      <c r="AI349" s="46"/>
      <c r="AJ349" s="46"/>
      <c r="AK349" s="46"/>
      <c r="AL349" s="46"/>
      <c r="AM349" s="46"/>
      <c r="AN349" s="46"/>
      <c r="AO349" s="46"/>
      <c r="AP349" s="46"/>
      <c r="AQ349" s="46"/>
      <c r="AR349" s="46"/>
      <c r="AS349" s="46"/>
      <c r="AT349" s="46"/>
      <c r="AU349" s="45"/>
      <c r="AV349" s="45"/>
      <c r="AW349" s="45">
        <v>0</v>
      </c>
      <c r="AX349" s="45">
        <v>0</v>
      </c>
      <c r="AY349" s="45">
        <f t="shared" si="22"/>
        <v>0</v>
      </c>
      <c r="AZ349" s="43"/>
      <c r="BA349" s="44" t="str">
        <f t="shared" si="20"/>
        <v/>
      </c>
      <c r="BB349" s="43" t="str">
        <f t="shared" si="21"/>
        <v/>
      </c>
      <c r="BC349" s="203">
        <v>0</v>
      </c>
      <c r="BD349" s="203">
        <f t="shared" si="23"/>
        <v>0</v>
      </c>
      <c r="BE349" s="43"/>
    </row>
    <row r="350" spans="1:57" ht="21" x14ac:dyDescent="0.25">
      <c r="A350" s="11"/>
      <c r="B350" s="11"/>
      <c r="C350" s="12"/>
      <c r="D350" s="50"/>
      <c r="E350" s="50"/>
      <c r="F350" s="50"/>
      <c r="G350" s="46"/>
      <c r="H350" s="46"/>
      <c r="I350" s="46"/>
      <c r="J350" s="46"/>
      <c r="K350" s="46"/>
      <c r="L350" s="46"/>
      <c r="M350" s="46"/>
      <c r="N350" s="46"/>
      <c r="O350" s="46"/>
      <c r="P350" s="46"/>
      <c r="Q350" s="46"/>
      <c r="R350" s="46"/>
      <c r="S350" s="46"/>
      <c r="T350" s="46"/>
      <c r="U350" s="46"/>
      <c r="V350" s="46"/>
      <c r="W350" s="46"/>
      <c r="X350" s="46"/>
      <c r="Y350" s="46"/>
      <c r="Z350" s="46"/>
      <c r="AA350" s="46"/>
      <c r="AB350" s="46"/>
      <c r="AC350" s="46"/>
      <c r="AD350" s="46"/>
      <c r="AE350" s="46"/>
      <c r="AF350" s="46"/>
      <c r="AG350" s="46"/>
      <c r="AH350" s="46"/>
      <c r="AI350" s="46"/>
      <c r="AJ350" s="46"/>
      <c r="AK350" s="46"/>
      <c r="AL350" s="46"/>
      <c r="AM350" s="46"/>
      <c r="AN350" s="46"/>
      <c r="AO350" s="46"/>
      <c r="AP350" s="46"/>
      <c r="AQ350" s="46"/>
      <c r="AR350" s="46"/>
      <c r="AS350" s="46"/>
      <c r="AT350" s="46"/>
      <c r="AU350" s="45"/>
      <c r="AV350" s="45"/>
      <c r="AW350" s="45">
        <v>0</v>
      </c>
      <c r="AX350" s="45">
        <v>0</v>
      </c>
      <c r="AY350" s="45">
        <f t="shared" si="22"/>
        <v>0</v>
      </c>
      <c r="AZ350" s="43"/>
      <c r="BA350" s="44" t="str">
        <f t="shared" si="20"/>
        <v/>
      </c>
      <c r="BB350" s="43" t="str">
        <f t="shared" si="21"/>
        <v/>
      </c>
      <c r="BC350" s="203">
        <v>0</v>
      </c>
      <c r="BD350" s="203">
        <f t="shared" si="23"/>
        <v>0</v>
      </c>
      <c r="BE350" s="43"/>
    </row>
    <row r="351" spans="1:57" ht="21" x14ac:dyDescent="0.25">
      <c r="A351" s="11"/>
      <c r="B351" s="11"/>
      <c r="C351" s="12"/>
      <c r="D351" s="50"/>
      <c r="E351" s="50"/>
      <c r="F351" s="50"/>
      <c r="G351" s="46"/>
      <c r="H351" s="46"/>
      <c r="I351" s="46"/>
      <c r="J351" s="46"/>
      <c r="K351" s="46"/>
      <c r="L351" s="46"/>
      <c r="M351" s="46"/>
      <c r="N351" s="46"/>
      <c r="O351" s="46"/>
      <c r="P351" s="46"/>
      <c r="Q351" s="46"/>
      <c r="R351" s="46"/>
      <c r="S351" s="46"/>
      <c r="T351" s="46"/>
      <c r="U351" s="46"/>
      <c r="V351" s="46"/>
      <c r="W351" s="46"/>
      <c r="X351" s="46"/>
      <c r="Y351" s="46"/>
      <c r="Z351" s="46"/>
      <c r="AA351" s="46"/>
      <c r="AB351" s="46"/>
      <c r="AC351" s="46"/>
      <c r="AD351" s="46"/>
      <c r="AE351" s="46"/>
      <c r="AF351" s="46"/>
      <c r="AG351" s="46"/>
      <c r="AH351" s="46"/>
      <c r="AI351" s="46"/>
      <c r="AJ351" s="46"/>
      <c r="AK351" s="46"/>
      <c r="AL351" s="46"/>
      <c r="AM351" s="46"/>
      <c r="AN351" s="46"/>
      <c r="AO351" s="46"/>
      <c r="AP351" s="46"/>
      <c r="AQ351" s="46"/>
      <c r="AR351" s="46"/>
      <c r="AS351" s="46"/>
      <c r="AT351" s="46"/>
      <c r="AU351" s="45"/>
      <c r="AV351" s="45"/>
      <c r="AW351" s="45">
        <v>0</v>
      </c>
      <c r="AX351" s="45">
        <v>0</v>
      </c>
      <c r="AY351" s="45">
        <f t="shared" si="22"/>
        <v>0</v>
      </c>
      <c r="AZ351" s="43"/>
      <c r="BA351" s="44" t="str">
        <f t="shared" si="20"/>
        <v/>
      </c>
      <c r="BB351" s="43" t="str">
        <f t="shared" si="21"/>
        <v/>
      </c>
      <c r="BC351" s="203">
        <v>0</v>
      </c>
      <c r="BD351" s="203">
        <f t="shared" si="23"/>
        <v>0</v>
      </c>
      <c r="BE351" s="43"/>
    </row>
    <row r="352" spans="1:57" ht="21" x14ac:dyDescent="0.25">
      <c r="A352" s="11"/>
      <c r="B352" s="11"/>
      <c r="C352" s="12"/>
      <c r="D352" s="50"/>
      <c r="E352" s="50"/>
      <c r="F352" s="50"/>
      <c r="G352" s="46"/>
      <c r="H352" s="46"/>
      <c r="I352" s="46"/>
      <c r="J352" s="46"/>
      <c r="K352" s="46"/>
      <c r="L352" s="46"/>
      <c r="M352" s="46"/>
      <c r="N352" s="46"/>
      <c r="O352" s="46"/>
      <c r="P352" s="46"/>
      <c r="Q352" s="46"/>
      <c r="R352" s="46"/>
      <c r="S352" s="46"/>
      <c r="T352" s="46"/>
      <c r="U352" s="46"/>
      <c r="V352" s="46"/>
      <c r="W352" s="46"/>
      <c r="X352" s="46"/>
      <c r="Y352" s="46"/>
      <c r="Z352" s="46"/>
      <c r="AA352" s="46"/>
      <c r="AB352" s="46"/>
      <c r="AC352" s="46"/>
      <c r="AD352" s="46"/>
      <c r="AE352" s="46"/>
      <c r="AF352" s="46"/>
      <c r="AG352" s="46"/>
      <c r="AH352" s="46"/>
      <c r="AI352" s="46"/>
      <c r="AJ352" s="46"/>
      <c r="AK352" s="46"/>
      <c r="AL352" s="46"/>
      <c r="AM352" s="46"/>
      <c r="AN352" s="46"/>
      <c r="AO352" s="46"/>
      <c r="AP352" s="46"/>
      <c r="AQ352" s="46"/>
      <c r="AR352" s="46"/>
      <c r="AS352" s="46"/>
      <c r="AT352" s="46"/>
      <c r="AU352" s="45"/>
      <c r="AV352" s="45"/>
      <c r="AW352" s="45">
        <v>0</v>
      </c>
      <c r="AX352" s="45">
        <v>0</v>
      </c>
      <c r="AY352" s="45">
        <f t="shared" si="22"/>
        <v>0</v>
      </c>
      <c r="AZ352" s="43"/>
      <c r="BA352" s="44" t="str">
        <f t="shared" si="20"/>
        <v/>
      </c>
      <c r="BB352" s="43" t="str">
        <f t="shared" si="21"/>
        <v/>
      </c>
      <c r="BC352" s="203">
        <v>0</v>
      </c>
      <c r="BD352" s="203">
        <f t="shared" si="23"/>
        <v>0</v>
      </c>
      <c r="BE352" s="43"/>
    </row>
    <row r="353" spans="1:57" ht="21" x14ac:dyDescent="0.25">
      <c r="A353" s="11"/>
      <c r="B353" s="11"/>
      <c r="C353" s="12"/>
      <c r="D353" s="50"/>
      <c r="E353" s="50"/>
      <c r="F353" s="50"/>
      <c r="G353" s="46"/>
      <c r="H353" s="46"/>
      <c r="I353" s="46"/>
      <c r="J353" s="46"/>
      <c r="K353" s="46"/>
      <c r="L353" s="46"/>
      <c r="M353" s="46"/>
      <c r="N353" s="46"/>
      <c r="O353" s="46"/>
      <c r="P353" s="46"/>
      <c r="Q353" s="46"/>
      <c r="R353" s="46"/>
      <c r="S353" s="46"/>
      <c r="T353" s="46"/>
      <c r="U353" s="46"/>
      <c r="V353" s="46"/>
      <c r="W353" s="46"/>
      <c r="X353" s="46"/>
      <c r="Y353" s="46"/>
      <c r="Z353" s="46"/>
      <c r="AA353" s="46"/>
      <c r="AB353" s="46"/>
      <c r="AC353" s="46"/>
      <c r="AD353" s="46"/>
      <c r="AE353" s="46"/>
      <c r="AF353" s="46"/>
      <c r="AG353" s="46"/>
      <c r="AH353" s="46"/>
      <c r="AI353" s="46"/>
      <c r="AJ353" s="46"/>
      <c r="AK353" s="46"/>
      <c r="AL353" s="46"/>
      <c r="AM353" s="46"/>
      <c r="AN353" s="46"/>
      <c r="AO353" s="46"/>
      <c r="AP353" s="46"/>
      <c r="AQ353" s="46"/>
      <c r="AR353" s="46"/>
      <c r="AS353" s="46"/>
      <c r="AT353" s="46"/>
      <c r="AU353" s="45"/>
      <c r="AV353" s="45"/>
      <c r="AW353" s="45">
        <v>0</v>
      </c>
      <c r="AX353" s="45">
        <v>0</v>
      </c>
      <c r="AY353" s="45">
        <f t="shared" si="22"/>
        <v>0</v>
      </c>
      <c r="AZ353" s="43"/>
      <c r="BA353" s="44" t="str">
        <f t="shared" si="20"/>
        <v/>
      </c>
      <c r="BB353" s="43" t="str">
        <f t="shared" si="21"/>
        <v/>
      </c>
      <c r="BC353" s="203">
        <v>0</v>
      </c>
      <c r="BD353" s="203">
        <f t="shared" si="23"/>
        <v>0</v>
      </c>
      <c r="BE353" s="43"/>
    </row>
    <row r="354" spans="1:57" ht="21" x14ac:dyDescent="0.25">
      <c r="A354" s="11"/>
      <c r="B354" s="11"/>
      <c r="C354" s="12"/>
      <c r="D354" s="50"/>
      <c r="E354" s="50"/>
      <c r="F354" s="50"/>
      <c r="G354" s="46"/>
      <c r="H354" s="46"/>
      <c r="I354" s="46"/>
      <c r="J354" s="46"/>
      <c r="K354" s="46"/>
      <c r="L354" s="46"/>
      <c r="M354" s="46"/>
      <c r="N354" s="46"/>
      <c r="O354" s="46"/>
      <c r="P354" s="46"/>
      <c r="Q354" s="46"/>
      <c r="R354" s="46"/>
      <c r="S354" s="46"/>
      <c r="T354" s="46"/>
      <c r="U354" s="46"/>
      <c r="V354" s="46"/>
      <c r="W354" s="46"/>
      <c r="X354" s="46"/>
      <c r="Y354" s="46"/>
      <c r="Z354" s="46"/>
      <c r="AA354" s="46"/>
      <c r="AB354" s="46"/>
      <c r="AC354" s="46"/>
      <c r="AD354" s="46"/>
      <c r="AE354" s="46"/>
      <c r="AF354" s="46"/>
      <c r="AG354" s="46"/>
      <c r="AH354" s="46"/>
      <c r="AI354" s="46"/>
      <c r="AJ354" s="46"/>
      <c r="AK354" s="46"/>
      <c r="AL354" s="46"/>
      <c r="AM354" s="46"/>
      <c r="AN354" s="46"/>
      <c r="AO354" s="46"/>
      <c r="AP354" s="46"/>
      <c r="AQ354" s="46"/>
      <c r="AR354" s="46"/>
      <c r="AS354" s="46"/>
      <c r="AT354" s="46"/>
      <c r="AU354" s="45"/>
      <c r="AV354" s="45"/>
      <c r="AW354" s="45">
        <v>0</v>
      </c>
      <c r="AX354" s="45">
        <v>0</v>
      </c>
      <c r="AY354" s="45">
        <f t="shared" si="22"/>
        <v>0</v>
      </c>
      <c r="AZ354" s="43"/>
      <c r="BA354" s="44" t="str">
        <f t="shared" si="20"/>
        <v/>
      </c>
      <c r="BB354" s="43" t="str">
        <f t="shared" si="21"/>
        <v/>
      </c>
      <c r="BC354" s="203">
        <v>0</v>
      </c>
      <c r="BD354" s="203">
        <f t="shared" si="23"/>
        <v>0</v>
      </c>
      <c r="BE354" s="43"/>
    </row>
    <row r="355" spans="1:57" ht="21" x14ac:dyDescent="0.25">
      <c r="A355" s="11"/>
      <c r="B355" s="11"/>
      <c r="C355" s="12"/>
      <c r="D355" s="50"/>
      <c r="E355" s="50"/>
      <c r="F355" s="50"/>
      <c r="G355" s="46"/>
      <c r="H355" s="46"/>
      <c r="I355" s="46"/>
      <c r="J355" s="46"/>
      <c r="K355" s="46"/>
      <c r="L355" s="46"/>
      <c r="M355" s="46"/>
      <c r="N355" s="46"/>
      <c r="O355" s="46"/>
      <c r="P355" s="46"/>
      <c r="Q355" s="46"/>
      <c r="R355" s="46"/>
      <c r="S355" s="46"/>
      <c r="T355" s="46"/>
      <c r="U355" s="46"/>
      <c r="V355" s="46"/>
      <c r="W355" s="46"/>
      <c r="X355" s="46"/>
      <c r="Y355" s="46"/>
      <c r="Z355" s="46"/>
      <c r="AA355" s="46"/>
      <c r="AB355" s="46"/>
      <c r="AC355" s="46"/>
      <c r="AD355" s="46"/>
      <c r="AE355" s="46"/>
      <c r="AF355" s="46"/>
      <c r="AG355" s="46"/>
      <c r="AH355" s="46"/>
      <c r="AI355" s="46"/>
      <c r="AJ355" s="46"/>
      <c r="AK355" s="46"/>
      <c r="AL355" s="46"/>
      <c r="AM355" s="46"/>
      <c r="AN355" s="46"/>
      <c r="AO355" s="46"/>
      <c r="AP355" s="46"/>
      <c r="AQ355" s="46"/>
      <c r="AR355" s="46"/>
      <c r="AS355" s="46"/>
      <c r="AT355" s="46"/>
      <c r="AU355" s="45"/>
      <c r="AV355" s="45"/>
      <c r="AW355" s="45">
        <v>0</v>
      </c>
      <c r="AX355" s="45">
        <v>0</v>
      </c>
      <c r="AY355" s="45">
        <f t="shared" si="22"/>
        <v>0</v>
      </c>
      <c r="AZ355" s="43"/>
      <c r="BA355" s="44" t="str">
        <f t="shared" si="20"/>
        <v/>
      </c>
      <c r="BB355" s="43" t="str">
        <f t="shared" si="21"/>
        <v/>
      </c>
      <c r="BC355" s="203">
        <v>0</v>
      </c>
      <c r="BD355" s="203">
        <f t="shared" si="23"/>
        <v>0</v>
      </c>
      <c r="BE355" s="43"/>
    </row>
    <row r="356" spans="1:57" ht="21" x14ac:dyDescent="0.25">
      <c r="A356" s="11"/>
      <c r="B356" s="11"/>
      <c r="C356" s="12"/>
      <c r="D356" s="50"/>
      <c r="E356" s="50"/>
      <c r="F356" s="50"/>
      <c r="G356" s="46"/>
      <c r="H356" s="46"/>
      <c r="I356" s="46"/>
      <c r="J356" s="46"/>
      <c r="K356" s="46"/>
      <c r="L356" s="46"/>
      <c r="M356" s="46"/>
      <c r="N356" s="46"/>
      <c r="O356" s="46"/>
      <c r="P356" s="46"/>
      <c r="Q356" s="46"/>
      <c r="R356" s="46"/>
      <c r="S356" s="46"/>
      <c r="T356" s="46"/>
      <c r="U356" s="46"/>
      <c r="V356" s="46"/>
      <c r="W356" s="46"/>
      <c r="X356" s="46"/>
      <c r="Y356" s="46"/>
      <c r="Z356" s="46"/>
      <c r="AA356" s="46"/>
      <c r="AB356" s="46"/>
      <c r="AC356" s="46"/>
      <c r="AD356" s="46"/>
      <c r="AE356" s="46"/>
      <c r="AF356" s="46"/>
      <c r="AG356" s="46"/>
      <c r="AH356" s="46"/>
      <c r="AI356" s="46"/>
      <c r="AJ356" s="46"/>
      <c r="AK356" s="46"/>
      <c r="AL356" s="46"/>
      <c r="AM356" s="46"/>
      <c r="AN356" s="46"/>
      <c r="AO356" s="46"/>
      <c r="AP356" s="46"/>
      <c r="AQ356" s="46"/>
      <c r="AR356" s="46"/>
      <c r="AS356" s="46"/>
      <c r="AT356" s="46"/>
      <c r="AU356" s="45"/>
      <c r="AV356" s="45"/>
      <c r="AW356" s="45">
        <v>0</v>
      </c>
      <c r="AX356" s="45">
        <v>0</v>
      </c>
      <c r="AY356" s="45">
        <f t="shared" si="22"/>
        <v>0</v>
      </c>
      <c r="AZ356" s="43"/>
      <c r="BA356" s="44" t="str">
        <f t="shared" si="20"/>
        <v/>
      </c>
      <c r="BB356" s="43" t="str">
        <f t="shared" si="21"/>
        <v/>
      </c>
      <c r="BC356" s="203">
        <v>0</v>
      </c>
      <c r="BD356" s="203">
        <f t="shared" si="23"/>
        <v>0</v>
      </c>
      <c r="BE356" s="43"/>
    </row>
    <row r="357" spans="1:57" ht="21" x14ac:dyDescent="0.25">
      <c r="A357" s="11"/>
      <c r="B357" s="11"/>
      <c r="C357" s="12"/>
      <c r="D357" s="50"/>
      <c r="E357" s="50"/>
      <c r="F357" s="50"/>
      <c r="G357" s="46"/>
      <c r="H357" s="46"/>
      <c r="I357" s="46"/>
      <c r="J357" s="46"/>
      <c r="K357" s="46"/>
      <c r="L357" s="46"/>
      <c r="M357" s="46"/>
      <c r="N357" s="46"/>
      <c r="O357" s="46"/>
      <c r="P357" s="46"/>
      <c r="Q357" s="46"/>
      <c r="R357" s="46"/>
      <c r="S357" s="46"/>
      <c r="T357" s="46"/>
      <c r="U357" s="46"/>
      <c r="V357" s="46"/>
      <c r="W357" s="46"/>
      <c r="X357" s="46"/>
      <c r="Y357" s="46"/>
      <c r="Z357" s="46"/>
      <c r="AA357" s="46"/>
      <c r="AB357" s="46"/>
      <c r="AC357" s="46"/>
      <c r="AD357" s="46"/>
      <c r="AE357" s="46"/>
      <c r="AF357" s="46"/>
      <c r="AG357" s="46"/>
      <c r="AH357" s="46"/>
      <c r="AI357" s="46"/>
      <c r="AJ357" s="46"/>
      <c r="AK357" s="46"/>
      <c r="AL357" s="46"/>
      <c r="AM357" s="46"/>
      <c r="AN357" s="46"/>
      <c r="AO357" s="46"/>
      <c r="AP357" s="46"/>
      <c r="AQ357" s="46"/>
      <c r="AR357" s="46"/>
      <c r="AS357" s="46"/>
      <c r="AT357" s="46"/>
      <c r="AU357" s="45"/>
      <c r="AV357" s="45"/>
      <c r="AW357" s="45">
        <v>0</v>
      </c>
      <c r="AX357" s="45">
        <v>0</v>
      </c>
      <c r="AY357" s="45">
        <f t="shared" si="22"/>
        <v>0</v>
      </c>
      <c r="AZ357" s="43"/>
      <c r="BA357" s="44" t="str">
        <f t="shared" si="20"/>
        <v/>
      </c>
      <c r="BB357" s="43" t="str">
        <f t="shared" si="21"/>
        <v/>
      </c>
      <c r="BC357" s="203">
        <v>0</v>
      </c>
      <c r="BD357" s="203">
        <f t="shared" si="23"/>
        <v>0</v>
      </c>
      <c r="BE357" s="43"/>
    </row>
    <row r="358" spans="1:57" ht="21" x14ac:dyDescent="0.25">
      <c r="A358" s="11"/>
      <c r="B358" s="11"/>
      <c r="C358" s="12"/>
      <c r="D358" s="50"/>
      <c r="E358" s="50"/>
      <c r="F358" s="50"/>
      <c r="G358" s="46"/>
      <c r="H358" s="46"/>
      <c r="I358" s="46"/>
      <c r="J358" s="46"/>
      <c r="K358" s="46"/>
      <c r="L358" s="46"/>
      <c r="M358" s="46"/>
      <c r="N358" s="46"/>
      <c r="O358" s="46"/>
      <c r="P358" s="46"/>
      <c r="Q358" s="46"/>
      <c r="R358" s="46"/>
      <c r="S358" s="46"/>
      <c r="T358" s="46"/>
      <c r="U358" s="46"/>
      <c r="V358" s="46"/>
      <c r="W358" s="46"/>
      <c r="X358" s="46"/>
      <c r="Y358" s="46"/>
      <c r="Z358" s="46"/>
      <c r="AA358" s="46"/>
      <c r="AB358" s="46"/>
      <c r="AC358" s="46"/>
      <c r="AD358" s="46"/>
      <c r="AE358" s="46"/>
      <c r="AF358" s="46"/>
      <c r="AG358" s="46"/>
      <c r="AH358" s="46"/>
      <c r="AI358" s="46"/>
      <c r="AJ358" s="46"/>
      <c r="AK358" s="46"/>
      <c r="AL358" s="46"/>
      <c r="AM358" s="46"/>
      <c r="AN358" s="46"/>
      <c r="AO358" s="46"/>
      <c r="AP358" s="46"/>
      <c r="AQ358" s="46"/>
      <c r="AR358" s="46"/>
      <c r="AS358" s="46"/>
      <c r="AT358" s="46"/>
      <c r="AU358" s="45"/>
      <c r="AV358" s="45"/>
      <c r="AW358" s="45">
        <v>0</v>
      </c>
      <c r="AX358" s="45">
        <v>0</v>
      </c>
      <c r="AY358" s="45">
        <f t="shared" si="22"/>
        <v>0</v>
      </c>
      <c r="AZ358" s="43"/>
      <c r="BA358" s="44" t="str">
        <f t="shared" si="20"/>
        <v/>
      </c>
      <c r="BB358" s="43" t="str">
        <f t="shared" si="21"/>
        <v/>
      </c>
      <c r="BC358" s="203">
        <v>0</v>
      </c>
      <c r="BD358" s="203">
        <f t="shared" si="23"/>
        <v>0</v>
      </c>
      <c r="BE358" s="43"/>
    </row>
    <row r="359" spans="1:57" ht="21" x14ac:dyDescent="0.25">
      <c r="A359" s="11"/>
      <c r="B359" s="11"/>
      <c r="C359" s="12"/>
      <c r="D359" s="50"/>
      <c r="E359" s="50"/>
      <c r="F359" s="50"/>
      <c r="G359" s="46"/>
      <c r="H359" s="46"/>
      <c r="I359" s="46"/>
      <c r="J359" s="46"/>
      <c r="K359" s="46"/>
      <c r="L359" s="46"/>
      <c r="M359" s="46"/>
      <c r="N359" s="46"/>
      <c r="O359" s="46"/>
      <c r="P359" s="46"/>
      <c r="Q359" s="46"/>
      <c r="R359" s="46"/>
      <c r="S359" s="46"/>
      <c r="T359" s="46"/>
      <c r="U359" s="46"/>
      <c r="V359" s="46"/>
      <c r="W359" s="46"/>
      <c r="X359" s="46"/>
      <c r="Y359" s="46"/>
      <c r="Z359" s="46"/>
      <c r="AA359" s="46"/>
      <c r="AB359" s="46"/>
      <c r="AC359" s="46"/>
      <c r="AD359" s="46"/>
      <c r="AE359" s="46"/>
      <c r="AF359" s="46"/>
      <c r="AG359" s="46"/>
      <c r="AH359" s="46"/>
      <c r="AI359" s="46"/>
      <c r="AJ359" s="46"/>
      <c r="AK359" s="46"/>
      <c r="AL359" s="46"/>
      <c r="AM359" s="46"/>
      <c r="AN359" s="46"/>
      <c r="AO359" s="46"/>
      <c r="AP359" s="46"/>
      <c r="AQ359" s="46"/>
      <c r="AR359" s="46"/>
      <c r="AS359" s="46"/>
      <c r="AT359" s="46"/>
      <c r="AU359" s="45"/>
      <c r="AV359" s="45"/>
      <c r="AW359" s="45">
        <v>0</v>
      </c>
      <c r="AX359" s="45">
        <v>0</v>
      </c>
      <c r="AY359" s="45">
        <f t="shared" si="22"/>
        <v>0</v>
      </c>
      <c r="AZ359" s="43"/>
      <c r="BA359" s="44" t="str">
        <f t="shared" si="20"/>
        <v/>
      </c>
      <c r="BB359" s="43" t="str">
        <f t="shared" si="21"/>
        <v/>
      </c>
      <c r="BC359" s="203">
        <v>0</v>
      </c>
      <c r="BD359" s="203">
        <f t="shared" si="23"/>
        <v>0</v>
      </c>
      <c r="BE359" s="43"/>
    </row>
    <row r="360" spans="1:57" ht="21" x14ac:dyDescent="0.25">
      <c r="A360" s="11"/>
      <c r="B360" s="11"/>
      <c r="C360" s="12"/>
      <c r="D360" s="50"/>
      <c r="E360" s="50"/>
      <c r="F360" s="50"/>
      <c r="G360" s="46"/>
      <c r="H360" s="46"/>
      <c r="I360" s="46"/>
      <c r="J360" s="46"/>
      <c r="K360" s="46"/>
      <c r="L360" s="46"/>
      <c r="M360" s="46"/>
      <c r="N360" s="46"/>
      <c r="O360" s="46"/>
      <c r="P360" s="46"/>
      <c r="Q360" s="46"/>
      <c r="R360" s="46"/>
      <c r="S360" s="46"/>
      <c r="T360" s="46"/>
      <c r="U360" s="46"/>
      <c r="V360" s="46"/>
      <c r="W360" s="46"/>
      <c r="X360" s="46"/>
      <c r="Y360" s="46"/>
      <c r="Z360" s="46"/>
      <c r="AA360" s="46"/>
      <c r="AB360" s="46"/>
      <c r="AC360" s="46"/>
      <c r="AD360" s="46"/>
      <c r="AE360" s="46"/>
      <c r="AF360" s="46"/>
      <c r="AG360" s="46"/>
      <c r="AH360" s="46"/>
      <c r="AI360" s="46"/>
      <c r="AJ360" s="46"/>
      <c r="AK360" s="46"/>
      <c r="AL360" s="46"/>
      <c r="AM360" s="46"/>
      <c r="AN360" s="46"/>
      <c r="AO360" s="46"/>
      <c r="AP360" s="46"/>
      <c r="AQ360" s="46"/>
      <c r="AR360" s="46"/>
      <c r="AS360" s="46"/>
      <c r="AT360" s="46"/>
      <c r="AU360" s="45"/>
      <c r="AV360" s="45"/>
      <c r="AW360" s="45">
        <v>0</v>
      </c>
      <c r="AX360" s="45">
        <v>0</v>
      </c>
      <c r="AY360" s="45">
        <f t="shared" si="22"/>
        <v>0</v>
      </c>
      <c r="AZ360" s="43"/>
      <c r="BA360" s="44" t="str">
        <f t="shared" si="20"/>
        <v/>
      </c>
      <c r="BB360" s="43" t="str">
        <f t="shared" si="21"/>
        <v/>
      </c>
      <c r="BC360" s="203">
        <v>0</v>
      </c>
      <c r="BD360" s="203">
        <f t="shared" si="23"/>
        <v>0</v>
      </c>
      <c r="BE360" s="43"/>
    </row>
    <row r="361" spans="1:57" ht="21" x14ac:dyDescent="0.25">
      <c r="A361" s="11"/>
      <c r="B361" s="11"/>
      <c r="C361" s="12"/>
      <c r="D361" s="50"/>
      <c r="E361" s="50"/>
      <c r="F361" s="50"/>
      <c r="G361" s="46"/>
      <c r="H361" s="46"/>
      <c r="I361" s="46"/>
      <c r="J361" s="46"/>
      <c r="K361" s="46"/>
      <c r="L361" s="46"/>
      <c r="M361" s="46"/>
      <c r="N361" s="46"/>
      <c r="O361" s="46"/>
      <c r="P361" s="46"/>
      <c r="Q361" s="46"/>
      <c r="R361" s="46"/>
      <c r="S361" s="46"/>
      <c r="T361" s="46"/>
      <c r="U361" s="46"/>
      <c r="V361" s="46"/>
      <c r="W361" s="46"/>
      <c r="X361" s="46"/>
      <c r="Y361" s="46"/>
      <c r="Z361" s="46"/>
      <c r="AA361" s="46"/>
      <c r="AB361" s="46"/>
      <c r="AC361" s="46"/>
      <c r="AD361" s="46"/>
      <c r="AE361" s="46"/>
      <c r="AF361" s="46"/>
      <c r="AG361" s="46"/>
      <c r="AH361" s="46"/>
      <c r="AI361" s="46"/>
      <c r="AJ361" s="46"/>
      <c r="AK361" s="46"/>
      <c r="AL361" s="46"/>
      <c r="AM361" s="46"/>
      <c r="AN361" s="46"/>
      <c r="AO361" s="46"/>
      <c r="AP361" s="46"/>
      <c r="AQ361" s="46"/>
      <c r="AR361" s="46"/>
      <c r="AS361" s="46"/>
      <c r="AT361" s="46"/>
      <c r="AU361" s="45"/>
      <c r="AV361" s="45"/>
      <c r="AW361" s="45">
        <v>0</v>
      </c>
      <c r="AX361" s="45">
        <v>0</v>
      </c>
      <c r="AY361" s="45">
        <f t="shared" si="22"/>
        <v>0</v>
      </c>
      <c r="AZ361" s="43"/>
      <c r="BA361" s="44" t="str">
        <f t="shared" si="20"/>
        <v/>
      </c>
      <c r="BB361" s="43" t="str">
        <f t="shared" si="21"/>
        <v/>
      </c>
      <c r="BC361" s="203">
        <v>0</v>
      </c>
      <c r="BD361" s="203">
        <f t="shared" si="23"/>
        <v>0</v>
      </c>
      <c r="BE361" s="43"/>
    </row>
    <row r="362" spans="1:57" ht="24.75" customHeight="1" x14ac:dyDescent="0.25">
      <c r="A362" s="11"/>
      <c r="B362" s="11"/>
      <c r="C362" s="12"/>
      <c r="D362" s="50"/>
      <c r="E362" s="50"/>
      <c r="F362" s="50"/>
      <c r="G362" s="46"/>
      <c r="H362" s="46"/>
      <c r="I362" s="46"/>
      <c r="J362" s="46"/>
      <c r="K362" s="46"/>
      <c r="L362" s="46"/>
      <c r="M362" s="46"/>
      <c r="N362" s="46"/>
      <c r="O362" s="46"/>
      <c r="P362" s="46"/>
      <c r="Q362" s="46"/>
      <c r="R362" s="46"/>
      <c r="S362" s="46"/>
      <c r="T362" s="46"/>
      <c r="U362" s="46"/>
      <c r="V362" s="46"/>
      <c r="W362" s="46"/>
      <c r="X362" s="46"/>
      <c r="Y362" s="46"/>
      <c r="Z362" s="46"/>
      <c r="AA362" s="46"/>
      <c r="AB362" s="46"/>
      <c r="AC362" s="46"/>
      <c r="AD362" s="46"/>
      <c r="AE362" s="46"/>
      <c r="AF362" s="46"/>
      <c r="AG362" s="46"/>
      <c r="AH362" s="46"/>
      <c r="AI362" s="46"/>
      <c r="AJ362" s="46"/>
      <c r="AK362" s="46"/>
      <c r="AL362" s="46"/>
      <c r="AM362" s="46"/>
      <c r="AN362" s="46"/>
      <c r="AO362" s="46"/>
      <c r="AP362" s="46"/>
      <c r="AQ362" s="46"/>
      <c r="AR362" s="46"/>
      <c r="AS362" s="46"/>
      <c r="AT362" s="46"/>
      <c r="AU362" s="45"/>
      <c r="AV362" s="45"/>
      <c r="AW362" s="45">
        <v>0</v>
      </c>
      <c r="AX362" s="45">
        <v>0</v>
      </c>
      <c r="AY362" s="45">
        <f t="shared" si="22"/>
        <v>0</v>
      </c>
      <c r="AZ362" s="43"/>
      <c r="BA362" s="44" t="str">
        <f t="shared" si="20"/>
        <v/>
      </c>
      <c r="BB362" s="43" t="str">
        <f t="shared" si="21"/>
        <v/>
      </c>
      <c r="BC362" s="203">
        <v>0</v>
      </c>
      <c r="BD362" s="203">
        <f t="shared" si="23"/>
        <v>0</v>
      </c>
      <c r="BE362" s="43"/>
    </row>
    <row r="363" spans="1:57" ht="24.75" customHeight="1" x14ac:dyDescent="0.25">
      <c r="A363" s="11"/>
      <c r="B363" s="11"/>
      <c r="C363" s="12"/>
      <c r="D363" s="50"/>
      <c r="E363" s="50"/>
      <c r="F363" s="50"/>
      <c r="G363" s="46"/>
      <c r="H363" s="46"/>
      <c r="I363" s="46"/>
      <c r="J363" s="46"/>
      <c r="K363" s="46"/>
      <c r="L363" s="46"/>
      <c r="M363" s="46"/>
      <c r="N363" s="46"/>
      <c r="O363" s="46"/>
      <c r="P363" s="46"/>
      <c r="Q363" s="46"/>
      <c r="R363" s="46"/>
      <c r="S363" s="46"/>
      <c r="T363" s="46"/>
      <c r="U363" s="46"/>
      <c r="V363" s="46"/>
      <c r="W363" s="46"/>
      <c r="X363" s="46"/>
      <c r="Y363" s="46"/>
      <c r="Z363" s="46"/>
      <c r="AA363" s="46"/>
      <c r="AB363" s="46"/>
      <c r="AC363" s="46"/>
      <c r="AD363" s="46"/>
      <c r="AE363" s="46"/>
      <c r="AF363" s="46"/>
      <c r="AG363" s="46"/>
      <c r="AH363" s="46"/>
      <c r="AI363" s="46"/>
      <c r="AJ363" s="46"/>
      <c r="AK363" s="46"/>
      <c r="AL363" s="46"/>
      <c r="AM363" s="46"/>
      <c r="AN363" s="46"/>
      <c r="AO363" s="46"/>
      <c r="AP363" s="46"/>
      <c r="AQ363" s="46"/>
      <c r="AR363" s="46"/>
      <c r="AS363" s="46"/>
      <c r="AT363" s="46"/>
      <c r="AU363" s="45"/>
      <c r="AV363" s="45"/>
      <c r="AW363" s="45">
        <v>0</v>
      </c>
      <c r="AX363" s="45">
        <v>0</v>
      </c>
      <c r="AY363" s="45">
        <f t="shared" si="22"/>
        <v>0</v>
      </c>
      <c r="AZ363" s="43"/>
      <c r="BA363" s="44" t="str">
        <f t="shared" si="20"/>
        <v/>
      </c>
      <c r="BB363" s="43" t="str">
        <f t="shared" si="21"/>
        <v/>
      </c>
      <c r="BC363" s="203">
        <v>0</v>
      </c>
      <c r="BD363" s="203">
        <f t="shared" si="23"/>
        <v>0</v>
      </c>
      <c r="BE363" s="43"/>
    </row>
    <row r="364" spans="1:57" ht="24.75" customHeight="1" x14ac:dyDescent="0.25">
      <c r="A364" s="11"/>
      <c r="B364" s="11"/>
      <c r="C364" s="12"/>
      <c r="D364" s="50"/>
      <c r="E364" s="50"/>
      <c r="F364" s="50"/>
      <c r="G364" s="46"/>
      <c r="H364" s="46"/>
      <c r="I364" s="46"/>
      <c r="J364" s="46"/>
      <c r="K364" s="46"/>
      <c r="L364" s="46"/>
      <c r="M364" s="46"/>
      <c r="N364" s="46"/>
      <c r="O364" s="46"/>
      <c r="P364" s="46"/>
      <c r="Q364" s="46"/>
      <c r="R364" s="46"/>
      <c r="S364" s="46"/>
      <c r="T364" s="46"/>
      <c r="U364" s="46"/>
      <c r="V364" s="46"/>
      <c r="W364" s="46"/>
      <c r="X364" s="46"/>
      <c r="Y364" s="46"/>
      <c r="Z364" s="46"/>
      <c r="AA364" s="46"/>
      <c r="AB364" s="46"/>
      <c r="AC364" s="46"/>
      <c r="AD364" s="46"/>
      <c r="AE364" s="46"/>
      <c r="AF364" s="46"/>
      <c r="AG364" s="46"/>
      <c r="AH364" s="46"/>
      <c r="AI364" s="46"/>
      <c r="AJ364" s="46"/>
      <c r="AK364" s="46"/>
      <c r="AL364" s="46"/>
      <c r="AM364" s="46"/>
      <c r="AN364" s="46"/>
      <c r="AO364" s="46"/>
      <c r="AP364" s="46"/>
      <c r="AQ364" s="46"/>
      <c r="AR364" s="46"/>
      <c r="AS364" s="46"/>
      <c r="AT364" s="46"/>
      <c r="AU364" s="45"/>
      <c r="AV364" s="45"/>
      <c r="AW364" s="45">
        <v>0</v>
      </c>
      <c r="AX364" s="45">
        <v>0</v>
      </c>
      <c r="AY364" s="45">
        <f t="shared" si="22"/>
        <v>0</v>
      </c>
      <c r="AZ364" s="43"/>
      <c r="BA364" s="44" t="str">
        <f t="shared" si="20"/>
        <v/>
      </c>
      <c r="BB364" s="43" t="str">
        <f t="shared" si="21"/>
        <v/>
      </c>
      <c r="BC364" s="203">
        <v>0</v>
      </c>
      <c r="BD364" s="203">
        <f t="shared" si="23"/>
        <v>0</v>
      </c>
      <c r="BE364" s="43"/>
    </row>
    <row r="365" spans="1:57" ht="24.75" customHeight="1" x14ac:dyDescent="0.25">
      <c r="A365" s="11"/>
      <c r="B365" s="11"/>
      <c r="C365" s="12"/>
      <c r="D365" s="50"/>
      <c r="E365" s="50"/>
      <c r="F365" s="50"/>
      <c r="G365" s="46"/>
      <c r="H365" s="46"/>
      <c r="I365" s="46"/>
      <c r="J365" s="46"/>
      <c r="K365" s="46"/>
      <c r="L365" s="46"/>
      <c r="M365" s="46"/>
      <c r="N365" s="46"/>
      <c r="O365" s="46"/>
      <c r="P365" s="46"/>
      <c r="Q365" s="46"/>
      <c r="R365" s="46"/>
      <c r="S365" s="46"/>
      <c r="T365" s="46"/>
      <c r="U365" s="46"/>
      <c r="V365" s="46"/>
      <c r="W365" s="46"/>
      <c r="X365" s="46"/>
      <c r="Y365" s="46"/>
      <c r="Z365" s="46"/>
      <c r="AA365" s="46"/>
      <c r="AB365" s="46"/>
      <c r="AC365" s="46"/>
      <c r="AD365" s="46"/>
      <c r="AE365" s="46"/>
      <c r="AF365" s="46"/>
      <c r="AG365" s="46"/>
      <c r="AH365" s="46"/>
      <c r="AI365" s="46"/>
      <c r="AJ365" s="46"/>
      <c r="AK365" s="46"/>
      <c r="AL365" s="46"/>
      <c r="AM365" s="46"/>
      <c r="AN365" s="46"/>
      <c r="AO365" s="46"/>
      <c r="AP365" s="46"/>
      <c r="AQ365" s="46"/>
      <c r="AR365" s="46"/>
      <c r="AS365" s="46"/>
      <c r="AT365" s="46"/>
      <c r="AU365" s="45"/>
      <c r="AV365" s="45"/>
      <c r="AW365" s="45">
        <v>0</v>
      </c>
      <c r="AX365" s="45">
        <v>0</v>
      </c>
      <c r="AY365" s="45">
        <f t="shared" si="22"/>
        <v>0</v>
      </c>
      <c r="AZ365" s="43"/>
      <c r="BA365" s="44" t="str">
        <f t="shared" si="20"/>
        <v/>
      </c>
      <c r="BB365" s="43" t="str">
        <f t="shared" si="21"/>
        <v/>
      </c>
      <c r="BC365" s="203">
        <v>0</v>
      </c>
      <c r="BD365" s="203">
        <f t="shared" si="23"/>
        <v>0</v>
      </c>
      <c r="BE365" s="43"/>
    </row>
    <row r="366" spans="1:57" ht="24.75" customHeight="1" x14ac:dyDescent="0.25">
      <c r="A366" s="11"/>
      <c r="B366" s="11"/>
      <c r="C366" s="12"/>
      <c r="D366" s="50"/>
      <c r="E366" s="50"/>
      <c r="F366" s="50"/>
      <c r="G366" s="46"/>
      <c r="H366" s="46"/>
      <c r="I366" s="46"/>
      <c r="J366" s="46"/>
      <c r="K366" s="46"/>
      <c r="L366" s="46"/>
      <c r="M366" s="46"/>
      <c r="N366" s="46"/>
      <c r="O366" s="46"/>
      <c r="P366" s="46"/>
      <c r="Q366" s="46"/>
      <c r="R366" s="46"/>
      <c r="S366" s="46"/>
      <c r="T366" s="46"/>
      <c r="U366" s="46"/>
      <c r="V366" s="46"/>
      <c r="W366" s="46"/>
      <c r="X366" s="46"/>
      <c r="Y366" s="46"/>
      <c r="Z366" s="46"/>
      <c r="AA366" s="46"/>
      <c r="AB366" s="46"/>
      <c r="AC366" s="46"/>
      <c r="AD366" s="46"/>
      <c r="AE366" s="46"/>
      <c r="AF366" s="46"/>
      <c r="AG366" s="46"/>
      <c r="AH366" s="46"/>
      <c r="AI366" s="46"/>
      <c r="AJ366" s="46"/>
      <c r="AK366" s="46"/>
      <c r="AL366" s="46"/>
      <c r="AM366" s="46"/>
      <c r="AN366" s="46"/>
      <c r="AO366" s="46"/>
      <c r="AP366" s="46"/>
      <c r="AQ366" s="46"/>
      <c r="AR366" s="46"/>
      <c r="AS366" s="46"/>
      <c r="AT366" s="46"/>
      <c r="AU366" s="45"/>
      <c r="AV366" s="45"/>
      <c r="AW366" s="45">
        <v>0</v>
      </c>
      <c r="AX366" s="45">
        <v>0</v>
      </c>
      <c r="AY366" s="45">
        <f t="shared" si="22"/>
        <v>0</v>
      </c>
      <c r="AZ366" s="43"/>
      <c r="BA366" s="44" t="str">
        <f t="shared" si="20"/>
        <v/>
      </c>
      <c r="BB366" s="43" t="str">
        <f t="shared" si="21"/>
        <v/>
      </c>
      <c r="BC366" s="203">
        <v>0</v>
      </c>
      <c r="BD366" s="203">
        <f t="shared" si="23"/>
        <v>0</v>
      </c>
      <c r="BE366" s="43"/>
    </row>
    <row r="367" spans="1:57" ht="24.75" customHeight="1" x14ac:dyDescent="0.25">
      <c r="A367" s="11"/>
      <c r="B367" s="11"/>
      <c r="C367" s="12"/>
      <c r="D367" s="50"/>
      <c r="E367" s="50"/>
      <c r="F367" s="50"/>
      <c r="G367" s="46"/>
      <c r="H367" s="46"/>
      <c r="I367" s="46"/>
      <c r="J367" s="46"/>
      <c r="K367" s="46"/>
      <c r="L367" s="46"/>
      <c r="M367" s="46"/>
      <c r="N367" s="46"/>
      <c r="O367" s="46"/>
      <c r="P367" s="46"/>
      <c r="Q367" s="46"/>
      <c r="R367" s="46"/>
      <c r="S367" s="46"/>
      <c r="T367" s="46"/>
      <c r="U367" s="46"/>
      <c r="V367" s="46"/>
      <c r="W367" s="46"/>
      <c r="X367" s="46"/>
      <c r="Y367" s="46"/>
      <c r="Z367" s="46"/>
      <c r="AA367" s="46"/>
      <c r="AB367" s="46"/>
      <c r="AC367" s="46"/>
      <c r="AD367" s="46"/>
      <c r="AE367" s="46"/>
      <c r="AF367" s="46"/>
      <c r="AG367" s="46"/>
      <c r="AH367" s="46"/>
      <c r="AI367" s="46"/>
      <c r="AJ367" s="46"/>
      <c r="AK367" s="46"/>
      <c r="AL367" s="46"/>
      <c r="AM367" s="46"/>
      <c r="AN367" s="46"/>
      <c r="AO367" s="46"/>
      <c r="AP367" s="46"/>
      <c r="AQ367" s="46"/>
      <c r="AR367" s="46"/>
      <c r="AS367" s="46"/>
      <c r="AT367" s="46"/>
      <c r="AU367" s="45"/>
      <c r="AV367" s="45"/>
      <c r="AW367" s="45">
        <v>0</v>
      </c>
      <c r="AX367" s="45">
        <v>0</v>
      </c>
      <c r="AY367" s="45">
        <f t="shared" si="22"/>
        <v>0</v>
      </c>
      <c r="AZ367" s="43"/>
      <c r="BA367" s="44" t="str">
        <f t="shared" si="20"/>
        <v/>
      </c>
      <c r="BB367" s="43" t="str">
        <f t="shared" si="21"/>
        <v/>
      </c>
      <c r="BC367" s="203">
        <v>0</v>
      </c>
      <c r="BD367" s="203">
        <f t="shared" si="23"/>
        <v>0</v>
      </c>
      <c r="BE367" s="43"/>
    </row>
    <row r="368" spans="1:57" ht="24.75" customHeight="1" x14ac:dyDescent="0.25">
      <c r="A368" s="11"/>
      <c r="B368" s="11"/>
      <c r="C368" s="12"/>
      <c r="D368" s="50"/>
      <c r="E368" s="50"/>
      <c r="F368" s="50"/>
      <c r="G368" s="46"/>
      <c r="H368" s="46"/>
      <c r="I368" s="46"/>
      <c r="J368" s="46"/>
      <c r="K368" s="46"/>
      <c r="L368" s="46"/>
      <c r="M368" s="46"/>
      <c r="N368" s="46"/>
      <c r="O368" s="46"/>
      <c r="P368" s="46"/>
      <c r="Q368" s="46"/>
      <c r="R368" s="46"/>
      <c r="S368" s="46"/>
      <c r="T368" s="46"/>
      <c r="U368" s="46"/>
      <c r="V368" s="46"/>
      <c r="W368" s="46"/>
      <c r="X368" s="46"/>
      <c r="Y368" s="46"/>
      <c r="Z368" s="46"/>
      <c r="AA368" s="46"/>
      <c r="AB368" s="46"/>
      <c r="AC368" s="46"/>
      <c r="AD368" s="46"/>
      <c r="AE368" s="46"/>
      <c r="AF368" s="46"/>
      <c r="AG368" s="46"/>
      <c r="AH368" s="46"/>
      <c r="AI368" s="46"/>
      <c r="AJ368" s="46"/>
      <c r="AK368" s="46"/>
      <c r="AL368" s="46"/>
      <c r="AM368" s="46"/>
      <c r="AN368" s="46"/>
      <c r="AO368" s="46"/>
      <c r="AP368" s="46"/>
      <c r="AQ368" s="46"/>
      <c r="AR368" s="46"/>
      <c r="AS368" s="46"/>
      <c r="AT368" s="46"/>
      <c r="AU368" s="45"/>
      <c r="AV368" s="45"/>
      <c r="AW368" s="45">
        <v>0</v>
      </c>
      <c r="AX368" s="45">
        <v>0</v>
      </c>
      <c r="AY368" s="45">
        <f t="shared" si="22"/>
        <v>0</v>
      </c>
      <c r="AZ368" s="43"/>
      <c r="BA368" s="44" t="str">
        <f t="shared" si="20"/>
        <v/>
      </c>
      <c r="BB368" s="43" t="str">
        <f t="shared" si="21"/>
        <v/>
      </c>
      <c r="BC368" s="203">
        <v>0</v>
      </c>
      <c r="BD368" s="203">
        <f t="shared" si="23"/>
        <v>0</v>
      </c>
      <c r="BE368" s="43"/>
    </row>
    <row r="369" spans="1:57" ht="24.75" customHeight="1" x14ac:dyDescent="0.25">
      <c r="A369" s="11"/>
      <c r="B369" s="11"/>
      <c r="C369" s="12"/>
      <c r="D369" s="50"/>
      <c r="E369" s="50"/>
      <c r="F369" s="50"/>
      <c r="G369" s="46"/>
      <c r="H369" s="46"/>
      <c r="I369" s="46"/>
      <c r="J369" s="46"/>
      <c r="K369" s="46"/>
      <c r="L369" s="46"/>
      <c r="M369" s="46"/>
      <c r="N369" s="46"/>
      <c r="O369" s="46"/>
      <c r="P369" s="46"/>
      <c r="Q369" s="46"/>
      <c r="R369" s="46"/>
      <c r="S369" s="46"/>
      <c r="T369" s="46"/>
      <c r="U369" s="46"/>
      <c r="V369" s="46"/>
      <c r="W369" s="46"/>
      <c r="X369" s="46"/>
      <c r="Y369" s="46"/>
      <c r="Z369" s="46"/>
      <c r="AA369" s="46"/>
      <c r="AB369" s="46"/>
      <c r="AC369" s="46"/>
      <c r="AD369" s="46"/>
      <c r="AE369" s="46"/>
      <c r="AF369" s="46"/>
      <c r="AG369" s="46"/>
      <c r="AH369" s="46"/>
      <c r="AI369" s="46"/>
      <c r="AJ369" s="46"/>
      <c r="AK369" s="46"/>
      <c r="AL369" s="46"/>
      <c r="AM369" s="46"/>
      <c r="AN369" s="46"/>
      <c r="AO369" s="46"/>
      <c r="AP369" s="46"/>
      <c r="AQ369" s="46"/>
      <c r="AR369" s="46"/>
      <c r="AS369" s="46"/>
      <c r="AT369" s="46"/>
      <c r="AU369" s="45"/>
      <c r="AV369" s="45"/>
      <c r="AW369" s="45">
        <v>0</v>
      </c>
      <c r="AX369" s="45">
        <v>0</v>
      </c>
      <c r="AY369" s="45">
        <f t="shared" si="22"/>
        <v>0</v>
      </c>
      <c r="AZ369" s="43"/>
      <c r="BA369" s="44" t="str">
        <f t="shared" si="20"/>
        <v/>
      </c>
      <c r="BB369" s="43" t="str">
        <f t="shared" si="21"/>
        <v/>
      </c>
      <c r="BC369" s="203">
        <v>0</v>
      </c>
      <c r="BD369" s="203">
        <f t="shared" si="23"/>
        <v>0</v>
      </c>
      <c r="BE369" s="43"/>
    </row>
    <row r="370" spans="1:57" ht="24.75" customHeight="1" x14ac:dyDescent="0.25">
      <c r="A370" s="11"/>
      <c r="B370" s="11"/>
      <c r="C370" s="12"/>
      <c r="D370" s="50"/>
      <c r="E370" s="50"/>
      <c r="F370" s="50"/>
      <c r="G370" s="46"/>
      <c r="H370" s="46"/>
      <c r="I370" s="46"/>
      <c r="J370" s="46"/>
      <c r="K370" s="46"/>
      <c r="L370" s="46"/>
      <c r="M370" s="46"/>
      <c r="N370" s="46"/>
      <c r="O370" s="46"/>
      <c r="P370" s="46"/>
      <c r="Q370" s="46"/>
      <c r="R370" s="46"/>
      <c r="S370" s="46"/>
      <c r="T370" s="46"/>
      <c r="U370" s="46"/>
      <c r="V370" s="46"/>
      <c r="W370" s="46"/>
      <c r="X370" s="46"/>
      <c r="Y370" s="46"/>
      <c r="Z370" s="46"/>
      <c r="AA370" s="46"/>
      <c r="AB370" s="46"/>
      <c r="AC370" s="46"/>
      <c r="AD370" s="46"/>
      <c r="AE370" s="46"/>
      <c r="AF370" s="46"/>
      <c r="AG370" s="46"/>
      <c r="AH370" s="46"/>
      <c r="AI370" s="46"/>
      <c r="AJ370" s="46"/>
      <c r="AK370" s="46"/>
      <c r="AL370" s="46"/>
      <c r="AM370" s="46"/>
      <c r="AN370" s="46"/>
      <c r="AO370" s="46"/>
      <c r="AP370" s="46"/>
      <c r="AQ370" s="46"/>
      <c r="AR370" s="46"/>
      <c r="AS370" s="46"/>
      <c r="AT370" s="46"/>
      <c r="AU370" s="45"/>
      <c r="AV370" s="45"/>
      <c r="AW370" s="45">
        <v>0</v>
      </c>
      <c r="AX370" s="45">
        <v>0</v>
      </c>
      <c r="AY370" s="45">
        <f t="shared" si="22"/>
        <v>0</v>
      </c>
      <c r="AZ370" s="43"/>
      <c r="BA370" s="44" t="str">
        <f t="shared" si="20"/>
        <v/>
      </c>
      <c r="BB370" s="43" t="str">
        <f t="shared" si="21"/>
        <v/>
      </c>
      <c r="BC370" s="203">
        <v>0</v>
      </c>
      <c r="BD370" s="203">
        <f t="shared" si="23"/>
        <v>0</v>
      </c>
      <c r="BE370" s="43"/>
    </row>
    <row r="371" spans="1:57" ht="24.75" customHeight="1" x14ac:dyDescent="0.25">
      <c r="A371" s="11"/>
      <c r="B371" s="11"/>
      <c r="C371" s="12"/>
      <c r="D371" s="50"/>
      <c r="E371" s="50"/>
      <c r="F371" s="50"/>
      <c r="G371" s="46"/>
      <c r="H371" s="46"/>
      <c r="I371" s="46"/>
      <c r="J371" s="46"/>
      <c r="K371" s="46"/>
      <c r="L371" s="46"/>
      <c r="M371" s="46"/>
      <c r="N371" s="46"/>
      <c r="O371" s="46"/>
      <c r="P371" s="46"/>
      <c r="Q371" s="46"/>
      <c r="R371" s="46"/>
      <c r="S371" s="46"/>
      <c r="T371" s="46"/>
      <c r="U371" s="46"/>
      <c r="V371" s="46"/>
      <c r="W371" s="46"/>
      <c r="X371" s="46"/>
      <c r="Y371" s="46"/>
      <c r="Z371" s="46"/>
      <c r="AA371" s="46"/>
      <c r="AB371" s="46"/>
      <c r="AC371" s="46"/>
      <c r="AD371" s="46"/>
      <c r="AE371" s="46"/>
      <c r="AF371" s="46"/>
      <c r="AG371" s="46"/>
      <c r="AH371" s="46"/>
      <c r="AI371" s="46"/>
      <c r="AJ371" s="46"/>
      <c r="AK371" s="46"/>
      <c r="AL371" s="46"/>
      <c r="AM371" s="46"/>
      <c r="AN371" s="46"/>
      <c r="AO371" s="46"/>
      <c r="AP371" s="46"/>
      <c r="AQ371" s="46"/>
      <c r="AR371" s="46"/>
      <c r="AS371" s="46"/>
      <c r="AT371" s="46"/>
      <c r="AU371" s="45"/>
      <c r="AV371" s="45"/>
      <c r="AW371" s="45">
        <v>0</v>
      </c>
      <c r="AX371" s="45">
        <v>0</v>
      </c>
      <c r="AY371" s="45">
        <f t="shared" si="22"/>
        <v>0</v>
      </c>
      <c r="AZ371" s="43"/>
      <c r="BA371" s="44" t="str">
        <f t="shared" si="20"/>
        <v/>
      </c>
      <c r="BB371" s="43" t="str">
        <f t="shared" si="21"/>
        <v/>
      </c>
      <c r="BC371" s="203">
        <v>0</v>
      </c>
      <c r="BD371" s="203">
        <f t="shared" si="23"/>
        <v>0</v>
      </c>
      <c r="BE371" s="43"/>
    </row>
    <row r="372" spans="1:57" ht="24.75" customHeight="1" x14ac:dyDescent="0.25">
      <c r="A372" s="11"/>
      <c r="B372" s="11"/>
      <c r="C372" s="12"/>
      <c r="D372" s="50"/>
      <c r="E372" s="50"/>
      <c r="F372" s="50"/>
      <c r="G372" s="46"/>
      <c r="H372" s="46"/>
      <c r="I372" s="46"/>
      <c r="J372" s="46"/>
      <c r="K372" s="46"/>
      <c r="L372" s="46"/>
      <c r="M372" s="46"/>
      <c r="N372" s="46"/>
      <c r="O372" s="46"/>
      <c r="P372" s="46"/>
      <c r="Q372" s="46"/>
      <c r="R372" s="46"/>
      <c r="S372" s="46"/>
      <c r="T372" s="46"/>
      <c r="U372" s="46"/>
      <c r="V372" s="46"/>
      <c r="W372" s="46"/>
      <c r="X372" s="46"/>
      <c r="Y372" s="46"/>
      <c r="Z372" s="46"/>
      <c r="AA372" s="46"/>
      <c r="AB372" s="46"/>
      <c r="AC372" s="46"/>
      <c r="AD372" s="46"/>
      <c r="AE372" s="46"/>
      <c r="AF372" s="46"/>
      <c r="AG372" s="46"/>
      <c r="AH372" s="46"/>
      <c r="AI372" s="46"/>
      <c r="AJ372" s="46"/>
      <c r="AK372" s="46"/>
      <c r="AL372" s="46"/>
      <c r="AM372" s="46"/>
      <c r="AN372" s="46"/>
      <c r="AO372" s="46"/>
      <c r="AP372" s="46"/>
      <c r="AQ372" s="46"/>
      <c r="AR372" s="46"/>
      <c r="AS372" s="46"/>
      <c r="AT372" s="46"/>
      <c r="AU372" s="45"/>
      <c r="AV372" s="45"/>
      <c r="AW372" s="45">
        <v>0</v>
      </c>
      <c r="AX372" s="45">
        <v>0</v>
      </c>
      <c r="AY372" s="45">
        <f t="shared" si="22"/>
        <v>0</v>
      </c>
      <c r="AZ372" s="43"/>
      <c r="BA372" s="44" t="str">
        <f t="shared" si="20"/>
        <v/>
      </c>
      <c r="BB372" s="43" t="str">
        <f t="shared" si="21"/>
        <v/>
      </c>
      <c r="BC372" s="203">
        <v>0</v>
      </c>
      <c r="BD372" s="203">
        <f t="shared" si="23"/>
        <v>0</v>
      </c>
      <c r="BE372" s="43"/>
    </row>
    <row r="373" spans="1:57" ht="24.75" customHeight="1" x14ac:dyDescent="0.25">
      <c r="A373" s="11"/>
      <c r="B373" s="11"/>
      <c r="C373" s="12"/>
      <c r="D373" s="50"/>
      <c r="E373" s="50"/>
      <c r="F373" s="50"/>
      <c r="G373" s="46"/>
      <c r="H373" s="46"/>
      <c r="I373" s="46"/>
      <c r="J373" s="46"/>
      <c r="K373" s="46"/>
      <c r="L373" s="46"/>
      <c r="M373" s="46"/>
      <c r="N373" s="46"/>
      <c r="O373" s="46"/>
      <c r="P373" s="46"/>
      <c r="Q373" s="46"/>
      <c r="R373" s="46"/>
      <c r="S373" s="46"/>
      <c r="T373" s="46"/>
      <c r="U373" s="46"/>
      <c r="V373" s="46"/>
      <c r="W373" s="46"/>
      <c r="X373" s="46"/>
      <c r="Y373" s="46"/>
      <c r="Z373" s="46"/>
      <c r="AA373" s="46"/>
      <c r="AB373" s="46"/>
      <c r="AC373" s="46"/>
      <c r="AD373" s="46"/>
      <c r="AE373" s="46"/>
      <c r="AF373" s="46"/>
      <c r="AG373" s="46"/>
      <c r="AH373" s="46"/>
      <c r="AI373" s="46"/>
      <c r="AJ373" s="46"/>
      <c r="AK373" s="46"/>
      <c r="AL373" s="46"/>
      <c r="AM373" s="46"/>
      <c r="AN373" s="46"/>
      <c r="AO373" s="46"/>
      <c r="AP373" s="46"/>
      <c r="AQ373" s="46"/>
      <c r="AR373" s="46"/>
      <c r="AS373" s="46"/>
      <c r="AT373" s="46"/>
      <c r="AU373" s="45"/>
      <c r="AV373" s="45"/>
      <c r="AW373" s="45">
        <v>0</v>
      </c>
      <c r="AX373" s="45">
        <v>0</v>
      </c>
      <c r="AY373" s="45">
        <f t="shared" si="22"/>
        <v>0</v>
      </c>
      <c r="AZ373" s="43"/>
      <c r="BA373" s="44" t="str">
        <f t="shared" si="20"/>
        <v/>
      </c>
      <c r="BB373" s="43" t="str">
        <f t="shared" si="21"/>
        <v/>
      </c>
      <c r="BC373" s="203">
        <v>0</v>
      </c>
      <c r="BD373" s="203">
        <f t="shared" si="23"/>
        <v>0</v>
      </c>
      <c r="BE373" s="43"/>
    </row>
    <row r="374" spans="1:57" ht="24.75" customHeight="1" x14ac:dyDescent="0.25">
      <c r="A374" s="11"/>
      <c r="B374" s="11"/>
      <c r="C374" s="12"/>
      <c r="D374" s="50"/>
      <c r="E374" s="50"/>
      <c r="F374" s="50"/>
      <c r="G374" s="46"/>
      <c r="H374" s="46"/>
      <c r="I374" s="46"/>
      <c r="J374" s="46"/>
      <c r="K374" s="46"/>
      <c r="L374" s="46"/>
      <c r="M374" s="46"/>
      <c r="N374" s="46"/>
      <c r="O374" s="46"/>
      <c r="P374" s="46"/>
      <c r="Q374" s="46"/>
      <c r="R374" s="46"/>
      <c r="S374" s="46"/>
      <c r="T374" s="46"/>
      <c r="U374" s="46"/>
      <c r="V374" s="46"/>
      <c r="W374" s="46"/>
      <c r="X374" s="46"/>
      <c r="Y374" s="46"/>
      <c r="Z374" s="46"/>
      <c r="AA374" s="46"/>
      <c r="AB374" s="46"/>
      <c r="AC374" s="46"/>
      <c r="AD374" s="46"/>
      <c r="AE374" s="46"/>
      <c r="AF374" s="46"/>
      <c r="AG374" s="46"/>
      <c r="AH374" s="46"/>
      <c r="AI374" s="46"/>
      <c r="AJ374" s="46"/>
      <c r="AK374" s="46"/>
      <c r="AL374" s="46"/>
      <c r="AM374" s="46"/>
      <c r="AN374" s="46"/>
      <c r="AO374" s="46"/>
      <c r="AP374" s="46"/>
      <c r="AQ374" s="46"/>
      <c r="AR374" s="46"/>
      <c r="AS374" s="46"/>
      <c r="AT374" s="46"/>
      <c r="AU374" s="45"/>
      <c r="AV374" s="45"/>
      <c r="AW374" s="45">
        <v>0</v>
      </c>
      <c r="AX374" s="45">
        <v>0</v>
      </c>
      <c r="AY374" s="45">
        <f t="shared" si="22"/>
        <v>0</v>
      </c>
      <c r="AZ374" s="43"/>
      <c r="BA374" s="44" t="str">
        <f t="shared" si="20"/>
        <v/>
      </c>
      <c r="BB374" s="43" t="str">
        <f t="shared" si="21"/>
        <v/>
      </c>
      <c r="BC374" s="203">
        <v>0</v>
      </c>
      <c r="BD374" s="203">
        <f t="shared" si="23"/>
        <v>0</v>
      </c>
      <c r="BE374" s="43"/>
    </row>
    <row r="375" spans="1:57" ht="24.75" customHeight="1" x14ac:dyDescent="0.25">
      <c r="A375" s="11"/>
      <c r="B375" s="11"/>
      <c r="C375" s="12"/>
      <c r="D375" s="50"/>
      <c r="E375" s="50"/>
      <c r="F375" s="50"/>
      <c r="G375" s="46"/>
      <c r="H375" s="46"/>
      <c r="I375" s="46"/>
      <c r="J375" s="46"/>
      <c r="K375" s="46"/>
      <c r="L375" s="46"/>
      <c r="M375" s="46"/>
      <c r="N375" s="46"/>
      <c r="O375" s="46"/>
      <c r="P375" s="46"/>
      <c r="Q375" s="46"/>
      <c r="R375" s="46"/>
      <c r="S375" s="46"/>
      <c r="T375" s="46"/>
      <c r="U375" s="46"/>
      <c r="V375" s="46"/>
      <c r="W375" s="46"/>
      <c r="X375" s="46"/>
      <c r="Y375" s="46"/>
      <c r="Z375" s="46"/>
      <c r="AA375" s="46"/>
      <c r="AB375" s="46"/>
      <c r="AC375" s="46"/>
      <c r="AD375" s="46"/>
      <c r="AE375" s="46"/>
      <c r="AF375" s="46"/>
      <c r="AG375" s="46"/>
      <c r="AH375" s="46"/>
      <c r="AI375" s="46"/>
      <c r="AJ375" s="46"/>
      <c r="AK375" s="46"/>
      <c r="AL375" s="46"/>
      <c r="AM375" s="46"/>
      <c r="AN375" s="46"/>
      <c r="AO375" s="46"/>
      <c r="AP375" s="46"/>
      <c r="AQ375" s="46"/>
      <c r="AR375" s="46"/>
      <c r="AS375" s="46"/>
      <c r="AT375" s="46"/>
      <c r="AU375" s="45"/>
      <c r="AV375" s="45"/>
      <c r="AW375" s="45">
        <v>0</v>
      </c>
      <c r="AX375" s="45">
        <v>0</v>
      </c>
      <c r="AY375" s="45">
        <f t="shared" si="22"/>
        <v>0</v>
      </c>
      <c r="AZ375" s="43"/>
      <c r="BA375" s="44" t="str">
        <f t="shared" si="20"/>
        <v/>
      </c>
      <c r="BB375" s="43" t="str">
        <f t="shared" si="21"/>
        <v/>
      </c>
      <c r="BC375" s="203">
        <v>0</v>
      </c>
      <c r="BD375" s="203">
        <f t="shared" si="23"/>
        <v>0</v>
      </c>
      <c r="BE375" s="43"/>
    </row>
    <row r="376" spans="1:57" ht="24.75" customHeight="1" x14ac:dyDescent="0.25">
      <c r="A376" s="11"/>
      <c r="B376" s="11"/>
      <c r="C376" s="12"/>
      <c r="D376" s="50"/>
      <c r="E376" s="50"/>
      <c r="F376" s="50"/>
      <c r="G376" s="46"/>
      <c r="H376" s="46"/>
      <c r="I376" s="46"/>
      <c r="J376" s="46"/>
      <c r="K376" s="46"/>
      <c r="L376" s="46"/>
      <c r="M376" s="46"/>
      <c r="N376" s="46"/>
      <c r="O376" s="46"/>
      <c r="P376" s="46"/>
      <c r="Q376" s="46"/>
      <c r="R376" s="46"/>
      <c r="S376" s="46"/>
      <c r="T376" s="46"/>
      <c r="U376" s="46"/>
      <c r="V376" s="46"/>
      <c r="W376" s="46"/>
      <c r="X376" s="46"/>
      <c r="Y376" s="46"/>
      <c r="Z376" s="46"/>
      <c r="AA376" s="46"/>
      <c r="AB376" s="46"/>
      <c r="AC376" s="46"/>
      <c r="AD376" s="46"/>
      <c r="AE376" s="46"/>
      <c r="AF376" s="46"/>
      <c r="AG376" s="46"/>
      <c r="AH376" s="46"/>
      <c r="AI376" s="46"/>
      <c r="AJ376" s="46"/>
      <c r="AK376" s="46"/>
      <c r="AL376" s="46"/>
      <c r="AM376" s="46"/>
      <c r="AN376" s="46"/>
      <c r="AO376" s="46"/>
      <c r="AP376" s="46"/>
      <c r="AQ376" s="46"/>
      <c r="AR376" s="46"/>
      <c r="AS376" s="46"/>
      <c r="AT376" s="46"/>
      <c r="AU376" s="45"/>
      <c r="AV376" s="45"/>
      <c r="AW376" s="45">
        <v>0</v>
      </c>
      <c r="AX376" s="45">
        <v>0</v>
      </c>
      <c r="AY376" s="45">
        <f t="shared" si="22"/>
        <v>0</v>
      </c>
      <c r="AZ376" s="43"/>
      <c r="BA376" s="44" t="str">
        <f t="shared" si="20"/>
        <v/>
      </c>
      <c r="BB376" s="43" t="str">
        <f t="shared" si="21"/>
        <v/>
      </c>
      <c r="BC376" s="203">
        <v>0</v>
      </c>
      <c r="BD376" s="203">
        <f t="shared" si="23"/>
        <v>0</v>
      </c>
      <c r="BE376" s="43"/>
    </row>
    <row r="377" spans="1:57" ht="21" x14ac:dyDescent="0.25">
      <c r="A377" s="11"/>
      <c r="B377" s="11"/>
      <c r="C377" s="12"/>
      <c r="D377" s="50"/>
      <c r="E377" s="50"/>
      <c r="F377" s="50"/>
      <c r="G377" s="46"/>
      <c r="H377" s="46"/>
      <c r="I377" s="46"/>
      <c r="J377" s="46"/>
      <c r="K377" s="46"/>
      <c r="L377" s="46"/>
      <c r="M377" s="46"/>
      <c r="N377" s="46"/>
      <c r="O377" s="46"/>
      <c r="P377" s="46"/>
      <c r="Q377" s="46"/>
      <c r="R377" s="46"/>
      <c r="S377" s="46"/>
      <c r="T377" s="46"/>
      <c r="U377" s="46"/>
      <c r="V377" s="46"/>
      <c r="W377" s="46"/>
      <c r="X377" s="46"/>
      <c r="Y377" s="46"/>
      <c r="Z377" s="46"/>
      <c r="AA377" s="46"/>
      <c r="AB377" s="46"/>
      <c r="AC377" s="46"/>
      <c r="AD377" s="46"/>
      <c r="AE377" s="46"/>
      <c r="AF377" s="46"/>
      <c r="AG377" s="46"/>
      <c r="AH377" s="46"/>
      <c r="AI377" s="46"/>
      <c r="AJ377" s="46"/>
      <c r="AK377" s="46"/>
      <c r="AL377" s="46"/>
      <c r="AM377" s="46"/>
      <c r="AN377" s="46"/>
      <c r="AO377" s="46"/>
      <c r="AP377" s="46"/>
      <c r="AQ377" s="46"/>
      <c r="AR377" s="46"/>
      <c r="AS377" s="46"/>
      <c r="AT377" s="46"/>
      <c r="AU377" s="45"/>
      <c r="AV377" s="45"/>
      <c r="AW377" s="45">
        <v>0</v>
      </c>
      <c r="AX377" s="45">
        <v>0</v>
      </c>
      <c r="AY377" s="45">
        <f t="shared" si="22"/>
        <v>0</v>
      </c>
      <c r="AZ377" s="43"/>
      <c r="BA377" s="44" t="str">
        <f t="shared" si="20"/>
        <v/>
      </c>
      <c r="BB377" s="43" t="str">
        <f t="shared" si="21"/>
        <v/>
      </c>
      <c r="BC377" s="203">
        <v>0</v>
      </c>
      <c r="BD377" s="203">
        <f t="shared" si="23"/>
        <v>0</v>
      </c>
      <c r="BE377" s="43"/>
    </row>
    <row r="378" spans="1:57" ht="24.75" customHeight="1" x14ac:dyDescent="0.25">
      <c r="A378" s="11"/>
      <c r="B378" s="11"/>
      <c r="C378" s="12"/>
      <c r="D378" s="50"/>
      <c r="E378" s="50"/>
      <c r="F378" s="50"/>
      <c r="G378" s="46"/>
      <c r="H378" s="46"/>
      <c r="I378" s="46"/>
      <c r="J378" s="46"/>
      <c r="K378" s="46"/>
      <c r="L378" s="46"/>
      <c r="M378" s="46"/>
      <c r="N378" s="46"/>
      <c r="O378" s="46"/>
      <c r="P378" s="46"/>
      <c r="Q378" s="46"/>
      <c r="R378" s="46"/>
      <c r="S378" s="46"/>
      <c r="T378" s="46"/>
      <c r="U378" s="46"/>
      <c r="V378" s="46"/>
      <c r="W378" s="46"/>
      <c r="X378" s="46"/>
      <c r="Y378" s="46"/>
      <c r="Z378" s="46"/>
      <c r="AA378" s="46"/>
      <c r="AB378" s="46"/>
      <c r="AC378" s="46"/>
      <c r="AD378" s="46"/>
      <c r="AE378" s="46"/>
      <c r="AF378" s="46"/>
      <c r="AG378" s="46"/>
      <c r="AH378" s="46"/>
      <c r="AI378" s="46"/>
      <c r="AJ378" s="46"/>
      <c r="AK378" s="46"/>
      <c r="AL378" s="46"/>
      <c r="AM378" s="46"/>
      <c r="AN378" s="46"/>
      <c r="AO378" s="46"/>
      <c r="AP378" s="46"/>
      <c r="AQ378" s="46"/>
      <c r="AR378" s="46"/>
      <c r="AS378" s="46"/>
      <c r="AT378" s="46"/>
      <c r="AU378" s="45"/>
      <c r="AV378" s="45"/>
      <c r="AW378" s="45">
        <v>0</v>
      </c>
      <c r="AX378" s="45">
        <v>0</v>
      </c>
      <c r="AY378" s="45">
        <f t="shared" si="22"/>
        <v>0</v>
      </c>
      <c r="AZ378" s="43"/>
      <c r="BA378" s="44" t="str">
        <f t="shared" si="20"/>
        <v/>
      </c>
      <c r="BB378" s="43" t="str">
        <f t="shared" si="21"/>
        <v/>
      </c>
      <c r="BC378" s="203">
        <v>0</v>
      </c>
      <c r="BD378" s="203">
        <f t="shared" si="23"/>
        <v>0</v>
      </c>
      <c r="BE378" s="43"/>
    </row>
    <row r="379" spans="1:57" ht="24.75" customHeight="1" x14ac:dyDescent="0.25">
      <c r="A379" s="11"/>
      <c r="B379" s="11"/>
      <c r="C379" s="12"/>
      <c r="D379" s="50"/>
      <c r="E379" s="50"/>
      <c r="F379" s="50"/>
      <c r="G379" s="46"/>
      <c r="H379" s="46"/>
      <c r="I379" s="46"/>
      <c r="J379" s="46"/>
      <c r="K379" s="46"/>
      <c r="L379" s="46"/>
      <c r="M379" s="46"/>
      <c r="N379" s="46"/>
      <c r="O379" s="46"/>
      <c r="P379" s="46"/>
      <c r="Q379" s="46"/>
      <c r="R379" s="46"/>
      <c r="S379" s="46"/>
      <c r="T379" s="46"/>
      <c r="U379" s="46"/>
      <c r="V379" s="46"/>
      <c r="W379" s="46"/>
      <c r="X379" s="46"/>
      <c r="Y379" s="46"/>
      <c r="Z379" s="46"/>
      <c r="AA379" s="46"/>
      <c r="AB379" s="46"/>
      <c r="AC379" s="46"/>
      <c r="AD379" s="46"/>
      <c r="AE379" s="46"/>
      <c r="AF379" s="46"/>
      <c r="AG379" s="46"/>
      <c r="AH379" s="46"/>
      <c r="AI379" s="46"/>
      <c r="AJ379" s="46"/>
      <c r="AK379" s="46"/>
      <c r="AL379" s="46"/>
      <c r="AM379" s="46"/>
      <c r="AN379" s="46"/>
      <c r="AO379" s="46"/>
      <c r="AP379" s="46"/>
      <c r="AQ379" s="46"/>
      <c r="AR379" s="46"/>
      <c r="AS379" s="46"/>
      <c r="AT379" s="46"/>
      <c r="AU379" s="45"/>
      <c r="AV379" s="45"/>
      <c r="AW379" s="45">
        <v>0</v>
      </c>
      <c r="AX379" s="45">
        <v>0</v>
      </c>
      <c r="AY379" s="45">
        <f t="shared" si="22"/>
        <v>0</v>
      </c>
      <c r="AZ379" s="43"/>
      <c r="BA379" s="44" t="str">
        <f t="shared" si="20"/>
        <v/>
      </c>
      <c r="BB379" s="43" t="str">
        <f t="shared" si="21"/>
        <v/>
      </c>
      <c r="BC379" s="203">
        <v>0</v>
      </c>
      <c r="BD379" s="203">
        <f t="shared" si="23"/>
        <v>0</v>
      </c>
      <c r="BE379" s="43"/>
    </row>
    <row r="380" spans="1:57" ht="24.75" customHeight="1" x14ac:dyDescent="0.25">
      <c r="A380" s="11"/>
      <c r="B380" s="11"/>
      <c r="C380" s="12"/>
      <c r="D380" s="50"/>
      <c r="E380" s="50"/>
      <c r="F380" s="50"/>
      <c r="G380" s="46"/>
      <c r="H380" s="46"/>
      <c r="I380" s="46"/>
      <c r="J380" s="46"/>
      <c r="K380" s="46"/>
      <c r="L380" s="46"/>
      <c r="M380" s="46"/>
      <c r="N380" s="46"/>
      <c r="O380" s="46"/>
      <c r="P380" s="46"/>
      <c r="Q380" s="46"/>
      <c r="R380" s="46"/>
      <c r="S380" s="46"/>
      <c r="T380" s="46"/>
      <c r="U380" s="46"/>
      <c r="V380" s="46"/>
      <c r="W380" s="46"/>
      <c r="X380" s="46"/>
      <c r="Y380" s="46"/>
      <c r="Z380" s="46"/>
      <c r="AA380" s="46"/>
      <c r="AB380" s="46"/>
      <c r="AC380" s="46"/>
      <c r="AD380" s="46"/>
      <c r="AE380" s="46"/>
      <c r="AF380" s="46"/>
      <c r="AG380" s="46"/>
      <c r="AH380" s="46"/>
      <c r="AI380" s="46"/>
      <c r="AJ380" s="46"/>
      <c r="AK380" s="46"/>
      <c r="AL380" s="46"/>
      <c r="AM380" s="46"/>
      <c r="AN380" s="46"/>
      <c r="AO380" s="46"/>
      <c r="AP380" s="46"/>
      <c r="AQ380" s="46"/>
      <c r="AR380" s="46"/>
      <c r="AS380" s="46"/>
      <c r="AT380" s="46"/>
      <c r="AU380" s="45"/>
      <c r="AV380" s="45"/>
      <c r="AW380" s="45">
        <v>0</v>
      </c>
      <c r="AX380" s="45">
        <v>0</v>
      </c>
      <c r="AY380" s="45">
        <f t="shared" si="22"/>
        <v>0</v>
      </c>
      <c r="AZ380" s="43"/>
      <c r="BA380" s="44" t="str">
        <f t="shared" si="20"/>
        <v/>
      </c>
      <c r="BB380" s="43" t="str">
        <f t="shared" si="21"/>
        <v/>
      </c>
      <c r="BC380" s="203">
        <v>0</v>
      </c>
      <c r="BD380" s="203">
        <f t="shared" si="23"/>
        <v>0</v>
      </c>
      <c r="BE380" s="43"/>
    </row>
    <row r="381" spans="1:57" ht="24.75" customHeight="1" x14ac:dyDescent="0.25">
      <c r="A381" s="11"/>
      <c r="B381" s="11"/>
      <c r="C381" s="12"/>
      <c r="D381" s="50"/>
      <c r="E381" s="50"/>
      <c r="F381" s="50"/>
      <c r="G381" s="46"/>
      <c r="H381" s="46"/>
      <c r="I381" s="46"/>
      <c r="J381" s="46"/>
      <c r="K381" s="46"/>
      <c r="L381" s="46"/>
      <c r="M381" s="46"/>
      <c r="N381" s="46"/>
      <c r="O381" s="46"/>
      <c r="P381" s="46"/>
      <c r="Q381" s="46"/>
      <c r="R381" s="46"/>
      <c r="S381" s="46"/>
      <c r="T381" s="46"/>
      <c r="U381" s="46"/>
      <c r="V381" s="46"/>
      <c r="W381" s="46"/>
      <c r="X381" s="46"/>
      <c r="Y381" s="46"/>
      <c r="Z381" s="46"/>
      <c r="AA381" s="46"/>
      <c r="AB381" s="46"/>
      <c r="AC381" s="46"/>
      <c r="AD381" s="46"/>
      <c r="AE381" s="46"/>
      <c r="AF381" s="46"/>
      <c r="AG381" s="46"/>
      <c r="AH381" s="46"/>
      <c r="AI381" s="46"/>
      <c r="AJ381" s="46"/>
      <c r="AK381" s="46"/>
      <c r="AL381" s="46"/>
      <c r="AM381" s="46"/>
      <c r="AN381" s="46"/>
      <c r="AO381" s="46"/>
      <c r="AP381" s="46"/>
      <c r="AQ381" s="46"/>
      <c r="AR381" s="46"/>
      <c r="AS381" s="46"/>
      <c r="AT381" s="46"/>
      <c r="AU381" s="45"/>
      <c r="AV381" s="45"/>
      <c r="AW381" s="45">
        <v>0</v>
      </c>
      <c r="AX381" s="45">
        <v>0</v>
      </c>
      <c r="AY381" s="45">
        <f t="shared" si="22"/>
        <v>0</v>
      </c>
      <c r="AZ381" s="43"/>
      <c r="BA381" s="44" t="str">
        <f t="shared" si="20"/>
        <v/>
      </c>
      <c r="BB381" s="43" t="str">
        <f t="shared" si="21"/>
        <v/>
      </c>
      <c r="BC381" s="203">
        <v>0</v>
      </c>
      <c r="BD381" s="203">
        <f t="shared" si="23"/>
        <v>0</v>
      </c>
      <c r="BE381" s="43"/>
    </row>
    <row r="382" spans="1:57" ht="24.75" customHeight="1" x14ac:dyDescent="0.25">
      <c r="A382" s="11"/>
      <c r="B382" s="11"/>
      <c r="C382" s="12"/>
      <c r="D382" s="50"/>
      <c r="E382" s="50"/>
      <c r="F382" s="50"/>
      <c r="G382" s="46"/>
      <c r="H382" s="46"/>
      <c r="I382" s="46"/>
      <c r="J382" s="46"/>
      <c r="K382" s="46"/>
      <c r="L382" s="46"/>
      <c r="M382" s="46"/>
      <c r="N382" s="46"/>
      <c r="O382" s="46"/>
      <c r="P382" s="46"/>
      <c r="Q382" s="46"/>
      <c r="R382" s="46"/>
      <c r="S382" s="46"/>
      <c r="T382" s="46"/>
      <c r="U382" s="46"/>
      <c r="V382" s="46"/>
      <c r="W382" s="46"/>
      <c r="X382" s="46"/>
      <c r="Y382" s="46"/>
      <c r="Z382" s="46"/>
      <c r="AA382" s="46"/>
      <c r="AB382" s="46"/>
      <c r="AC382" s="46"/>
      <c r="AD382" s="46"/>
      <c r="AE382" s="46"/>
      <c r="AF382" s="46"/>
      <c r="AG382" s="46"/>
      <c r="AH382" s="46"/>
      <c r="AI382" s="46"/>
      <c r="AJ382" s="46"/>
      <c r="AK382" s="46"/>
      <c r="AL382" s="46"/>
      <c r="AM382" s="46"/>
      <c r="AN382" s="46"/>
      <c r="AO382" s="46"/>
      <c r="AP382" s="46"/>
      <c r="AQ382" s="46"/>
      <c r="AR382" s="46"/>
      <c r="AS382" s="46"/>
      <c r="AT382" s="46"/>
      <c r="AU382" s="45"/>
      <c r="AV382" s="45"/>
      <c r="AW382" s="45">
        <v>0</v>
      </c>
      <c r="AX382" s="45">
        <v>0</v>
      </c>
      <c r="AY382" s="45">
        <f t="shared" si="22"/>
        <v>0</v>
      </c>
      <c r="AZ382" s="43"/>
      <c r="BA382" s="44" t="str">
        <f t="shared" si="20"/>
        <v/>
      </c>
      <c r="BB382" s="43" t="str">
        <f t="shared" si="21"/>
        <v/>
      </c>
      <c r="BC382" s="203">
        <v>0</v>
      </c>
      <c r="BD382" s="203">
        <f t="shared" si="23"/>
        <v>0</v>
      </c>
      <c r="BE382" s="43"/>
    </row>
    <row r="383" spans="1:57" ht="24.75" customHeight="1" x14ac:dyDescent="0.25">
      <c r="A383" s="11"/>
      <c r="B383" s="11"/>
      <c r="C383" s="12"/>
      <c r="D383" s="50"/>
      <c r="E383" s="50"/>
      <c r="F383" s="50"/>
      <c r="G383" s="46"/>
      <c r="H383" s="46"/>
      <c r="I383" s="46"/>
      <c r="J383" s="46"/>
      <c r="K383" s="46"/>
      <c r="L383" s="46"/>
      <c r="M383" s="46"/>
      <c r="N383" s="46"/>
      <c r="O383" s="46"/>
      <c r="P383" s="46"/>
      <c r="Q383" s="46"/>
      <c r="R383" s="46"/>
      <c r="S383" s="46"/>
      <c r="T383" s="46"/>
      <c r="U383" s="46"/>
      <c r="V383" s="46"/>
      <c r="W383" s="46"/>
      <c r="X383" s="46"/>
      <c r="Y383" s="46"/>
      <c r="Z383" s="46"/>
      <c r="AA383" s="46"/>
      <c r="AB383" s="46"/>
      <c r="AC383" s="46"/>
      <c r="AD383" s="46"/>
      <c r="AE383" s="46"/>
      <c r="AF383" s="46"/>
      <c r="AG383" s="46"/>
      <c r="AH383" s="46"/>
      <c r="AI383" s="46"/>
      <c r="AJ383" s="46"/>
      <c r="AK383" s="46"/>
      <c r="AL383" s="46"/>
      <c r="AM383" s="46"/>
      <c r="AN383" s="46"/>
      <c r="AO383" s="46"/>
      <c r="AP383" s="46"/>
      <c r="AQ383" s="46"/>
      <c r="AR383" s="46"/>
      <c r="AS383" s="46"/>
      <c r="AT383" s="46"/>
      <c r="AU383" s="45"/>
      <c r="AV383" s="45"/>
      <c r="AW383" s="45">
        <v>0</v>
      </c>
      <c r="AX383" s="45">
        <v>0</v>
      </c>
      <c r="AY383" s="45">
        <f t="shared" si="22"/>
        <v>0</v>
      </c>
      <c r="AZ383" s="43"/>
      <c r="BA383" s="44" t="str">
        <f t="shared" si="20"/>
        <v/>
      </c>
      <c r="BB383" s="43" t="str">
        <f t="shared" si="21"/>
        <v/>
      </c>
      <c r="BC383" s="203">
        <v>0</v>
      </c>
      <c r="BD383" s="203">
        <f t="shared" si="23"/>
        <v>0</v>
      </c>
      <c r="BE383" s="43"/>
    </row>
    <row r="384" spans="1:57" ht="24.75" customHeight="1" x14ac:dyDescent="0.25">
      <c r="A384" s="11"/>
      <c r="B384" s="11"/>
      <c r="C384" s="12"/>
      <c r="D384" s="50"/>
      <c r="E384" s="50"/>
      <c r="F384" s="50"/>
      <c r="G384" s="46"/>
      <c r="H384" s="46"/>
      <c r="I384" s="46"/>
      <c r="J384" s="46"/>
      <c r="K384" s="46"/>
      <c r="L384" s="46"/>
      <c r="M384" s="46"/>
      <c r="N384" s="46"/>
      <c r="O384" s="46"/>
      <c r="P384" s="46"/>
      <c r="Q384" s="46"/>
      <c r="R384" s="46"/>
      <c r="S384" s="46"/>
      <c r="T384" s="46"/>
      <c r="U384" s="46"/>
      <c r="V384" s="46"/>
      <c r="W384" s="46"/>
      <c r="X384" s="46"/>
      <c r="Y384" s="46"/>
      <c r="Z384" s="46"/>
      <c r="AA384" s="46"/>
      <c r="AB384" s="46"/>
      <c r="AC384" s="46"/>
      <c r="AD384" s="46"/>
      <c r="AE384" s="46"/>
      <c r="AF384" s="46"/>
      <c r="AG384" s="46"/>
      <c r="AH384" s="46"/>
      <c r="AI384" s="46"/>
      <c r="AJ384" s="46"/>
      <c r="AK384" s="46"/>
      <c r="AL384" s="46"/>
      <c r="AM384" s="46"/>
      <c r="AN384" s="46"/>
      <c r="AO384" s="46"/>
      <c r="AP384" s="46"/>
      <c r="AQ384" s="46"/>
      <c r="AR384" s="46"/>
      <c r="AS384" s="46"/>
      <c r="AT384" s="46"/>
      <c r="AU384" s="45"/>
      <c r="AV384" s="45"/>
      <c r="AW384" s="45">
        <v>0</v>
      </c>
      <c r="AX384" s="45">
        <v>0</v>
      </c>
      <c r="AY384" s="45">
        <f t="shared" si="22"/>
        <v>0</v>
      </c>
      <c r="AZ384" s="43"/>
      <c r="BA384" s="44" t="str">
        <f t="shared" si="20"/>
        <v/>
      </c>
      <c r="BB384" s="43" t="str">
        <f t="shared" si="21"/>
        <v/>
      </c>
      <c r="BC384" s="203">
        <v>0</v>
      </c>
      <c r="BD384" s="203">
        <f t="shared" si="23"/>
        <v>0</v>
      </c>
      <c r="BE384" s="43"/>
    </row>
    <row r="385" spans="1:57" ht="24.75" customHeight="1" x14ac:dyDescent="0.25">
      <c r="A385" s="11"/>
      <c r="B385" s="11"/>
      <c r="C385" s="12"/>
      <c r="D385" s="50"/>
      <c r="E385" s="50"/>
      <c r="F385" s="50"/>
      <c r="G385" s="46"/>
      <c r="H385" s="46"/>
      <c r="I385" s="46"/>
      <c r="J385" s="46"/>
      <c r="K385" s="46"/>
      <c r="L385" s="46"/>
      <c r="M385" s="46"/>
      <c r="N385" s="46"/>
      <c r="O385" s="46"/>
      <c r="P385" s="46"/>
      <c r="Q385" s="46"/>
      <c r="R385" s="46"/>
      <c r="S385" s="46"/>
      <c r="T385" s="46"/>
      <c r="U385" s="46"/>
      <c r="V385" s="46"/>
      <c r="W385" s="46"/>
      <c r="X385" s="46"/>
      <c r="Y385" s="46"/>
      <c r="Z385" s="46"/>
      <c r="AA385" s="46"/>
      <c r="AB385" s="46"/>
      <c r="AC385" s="46"/>
      <c r="AD385" s="46"/>
      <c r="AE385" s="46"/>
      <c r="AF385" s="46"/>
      <c r="AG385" s="46"/>
      <c r="AH385" s="46"/>
      <c r="AI385" s="46"/>
      <c r="AJ385" s="46"/>
      <c r="AK385" s="46"/>
      <c r="AL385" s="46"/>
      <c r="AM385" s="46"/>
      <c r="AN385" s="46"/>
      <c r="AO385" s="46"/>
      <c r="AP385" s="46"/>
      <c r="AQ385" s="46"/>
      <c r="AR385" s="46"/>
      <c r="AS385" s="46"/>
      <c r="AT385" s="46"/>
      <c r="AU385" s="45"/>
      <c r="AV385" s="45"/>
      <c r="AW385" s="45">
        <v>0</v>
      </c>
      <c r="AX385" s="45">
        <v>0</v>
      </c>
      <c r="AY385" s="45">
        <f t="shared" si="22"/>
        <v>0</v>
      </c>
      <c r="AZ385" s="43"/>
      <c r="BA385" s="44" t="str">
        <f t="shared" si="20"/>
        <v/>
      </c>
      <c r="BB385" s="43" t="str">
        <f t="shared" si="21"/>
        <v/>
      </c>
      <c r="BC385" s="203">
        <v>0</v>
      </c>
      <c r="BD385" s="203">
        <f t="shared" si="23"/>
        <v>0</v>
      </c>
      <c r="BE385" s="43"/>
    </row>
    <row r="386" spans="1:57" ht="24.75" customHeight="1" x14ac:dyDescent="0.25">
      <c r="A386" s="11"/>
      <c r="B386" s="11"/>
      <c r="C386" s="12"/>
      <c r="D386" s="50"/>
      <c r="E386" s="50"/>
      <c r="F386" s="50"/>
      <c r="G386" s="46"/>
      <c r="H386" s="46"/>
      <c r="I386" s="46"/>
      <c r="J386" s="46"/>
      <c r="K386" s="46"/>
      <c r="L386" s="46"/>
      <c r="M386" s="46"/>
      <c r="N386" s="46"/>
      <c r="O386" s="46"/>
      <c r="P386" s="46"/>
      <c r="Q386" s="46"/>
      <c r="R386" s="46"/>
      <c r="S386" s="46"/>
      <c r="T386" s="46"/>
      <c r="U386" s="46"/>
      <c r="V386" s="46"/>
      <c r="W386" s="46"/>
      <c r="X386" s="46"/>
      <c r="Y386" s="46"/>
      <c r="Z386" s="46"/>
      <c r="AA386" s="46"/>
      <c r="AB386" s="46"/>
      <c r="AC386" s="46"/>
      <c r="AD386" s="46"/>
      <c r="AE386" s="46"/>
      <c r="AF386" s="46"/>
      <c r="AG386" s="46"/>
      <c r="AH386" s="46"/>
      <c r="AI386" s="46"/>
      <c r="AJ386" s="46"/>
      <c r="AK386" s="46"/>
      <c r="AL386" s="46"/>
      <c r="AM386" s="46"/>
      <c r="AN386" s="46"/>
      <c r="AO386" s="46"/>
      <c r="AP386" s="46"/>
      <c r="AQ386" s="46"/>
      <c r="AR386" s="46"/>
      <c r="AS386" s="46"/>
      <c r="AT386" s="46"/>
      <c r="AU386" s="45"/>
      <c r="AV386" s="45"/>
      <c r="AW386" s="45">
        <v>0</v>
      </c>
      <c r="AX386" s="45">
        <v>0</v>
      </c>
      <c r="AY386" s="45">
        <f t="shared" si="22"/>
        <v>0</v>
      </c>
      <c r="AZ386" s="43"/>
      <c r="BA386" s="44" t="str">
        <f t="shared" si="20"/>
        <v/>
      </c>
      <c r="BB386" s="43" t="str">
        <f t="shared" si="21"/>
        <v/>
      </c>
      <c r="BC386" s="203">
        <v>0</v>
      </c>
      <c r="BD386" s="203">
        <f t="shared" si="23"/>
        <v>0</v>
      </c>
      <c r="BE386" s="43"/>
    </row>
    <row r="387" spans="1:57" ht="24.75" customHeight="1" x14ac:dyDescent="0.25">
      <c r="A387" s="11"/>
      <c r="B387" s="11"/>
      <c r="C387" s="12"/>
      <c r="D387" s="50"/>
      <c r="E387" s="50"/>
      <c r="F387" s="50"/>
      <c r="G387" s="46"/>
      <c r="H387" s="46"/>
      <c r="I387" s="46"/>
      <c r="J387" s="46"/>
      <c r="K387" s="46"/>
      <c r="L387" s="46"/>
      <c r="M387" s="46"/>
      <c r="N387" s="46"/>
      <c r="O387" s="46"/>
      <c r="P387" s="46"/>
      <c r="Q387" s="46"/>
      <c r="R387" s="46"/>
      <c r="S387" s="46"/>
      <c r="T387" s="46"/>
      <c r="U387" s="46"/>
      <c r="V387" s="46"/>
      <c r="W387" s="46"/>
      <c r="X387" s="46"/>
      <c r="Y387" s="46"/>
      <c r="Z387" s="46"/>
      <c r="AA387" s="46"/>
      <c r="AB387" s="46"/>
      <c r="AC387" s="46"/>
      <c r="AD387" s="46"/>
      <c r="AE387" s="46"/>
      <c r="AF387" s="46"/>
      <c r="AG387" s="46"/>
      <c r="AH387" s="46"/>
      <c r="AI387" s="46"/>
      <c r="AJ387" s="46"/>
      <c r="AK387" s="46"/>
      <c r="AL387" s="46"/>
      <c r="AM387" s="46"/>
      <c r="AN387" s="46"/>
      <c r="AO387" s="46"/>
      <c r="AP387" s="46"/>
      <c r="AQ387" s="46"/>
      <c r="AR387" s="46"/>
      <c r="AS387" s="46"/>
      <c r="AT387" s="46"/>
      <c r="AU387" s="45"/>
      <c r="AV387" s="45"/>
      <c r="AW387" s="45">
        <v>0</v>
      </c>
      <c r="AX387" s="45">
        <v>0</v>
      </c>
      <c r="AY387" s="45">
        <f t="shared" si="22"/>
        <v>0</v>
      </c>
      <c r="AZ387" s="43"/>
      <c r="BA387" s="44" t="str">
        <f t="shared" si="20"/>
        <v/>
      </c>
      <c r="BB387" s="43" t="str">
        <f t="shared" si="21"/>
        <v/>
      </c>
      <c r="BC387" s="203">
        <v>0</v>
      </c>
      <c r="BD387" s="203">
        <f t="shared" si="23"/>
        <v>0</v>
      </c>
      <c r="BE387" s="43"/>
    </row>
    <row r="388" spans="1:57" ht="24.75" customHeight="1" x14ac:dyDescent="0.25">
      <c r="A388" s="11"/>
      <c r="B388" s="11"/>
      <c r="C388" s="12"/>
      <c r="D388" s="50"/>
      <c r="E388" s="50"/>
      <c r="F388" s="50"/>
      <c r="G388" s="46"/>
      <c r="H388" s="46"/>
      <c r="I388" s="46"/>
      <c r="J388" s="46"/>
      <c r="K388" s="46"/>
      <c r="L388" s="46"/>
      <c r="M388" s="46"/>
      <c r="N388" s="46"/>
      <c r="O388" s="46"/>
      <c r="P388" s="46"/>
      <c r="Q388" s="46"/>
      <c r="R388" s="46"/>
      <c r="S388" s="46"/>
      <c r="T388" s="46"/>
      <c r="U388" s="46"/>
      <c r="V388" s="46"/>
      <c r="W388" s="46"/>
      <c r="X388" s="46"/>
      <c r="Y388" s="46"/>
      <c r="Z388" s="46"/>
      <c r="AA388" s="46"/>
      <c r="AB388" s="46"/>
      <c r="AC388" s="46"/>
      <c r="AD388" s="46"/>
      <c r="AE388" s="46"/>
      <c r="AF388" s="46"/>
      <c r="AG388" s="46"/>
      <c r="AH388" s="46"/>
      <c r="AI388" s="46"/>
      <c r="AJ388" s="46"/>
      <c r="AK388" s="46"/>
      <c r="AL388" s="46"/>
      <c r="AM388" s="46"/>
      <c r="AN388" s="46"/>
      <c r="AO388" s="46"/>
      <c r="AP388" s="46"/>
      <c r="AQ388" s="46"/>
      <c r="AR388" s="46"/>
      <c r="AS388" s="46"/>
      <c r="AT388" s="46"/>
      <c r="AU388" s="45"/>
      <c r="AV388" s="45"/>
      <c r="AW388" s="45">
        <v>0</v>
      </c>
      <c r="AX388" s="45">
        <v>0</v>
      </c>
      <c r="AY388" s="45">
        <f t="shared" si="22"/>
        <v>0</v>
      </c>
      <c r="AZ388" s="43"/>
      <c r="BA388" s="44" t="str">
        <f t="shared" si="20"/>
        <v/>
      </c>
      <c r="BB388" s="43" t="str">
        <f t="shared" si="21"/>
        <v/>
      </c>
      <c r="BC388" s="203">
        <v>0</v>
      </c>
      <c r="BD388" s="203">
        <f t="shared" si="23"/>
        <v>0</v>
      </c>
      <c r="BE388" s="43"/>
    </row>
    <row r="389" spans="1:57" ht="24.75" customHeight="1" x14ac:dyDescent="0.25">
      <c r="A389" s="11"/>
      <c r="B389" s="11"/>
      <c r="C389" s="12"/>
      <c r="D389" s="50"/>
      <c r="E389" s="50"/>
      <c r="F389" s="50"/>
      <c r="G389" s="46"/>
      <c r="H389" s="46"/>
      <c r="I389" s="46"/>
      <c r="J389" s="46"/>
      <c r="K389" s="46"/>
      <c r="L389" s="46"/>
      <c r="M389" s="46"/>
      <c r="N389" s="46"/>
      <c r="O389" s="46"/>
      <c r="P389" s="46"/>
      <c r="Q389" s="46"/>
      <c r="R389" s="46"/>
      <c r="S389" s="46"/>
      <c r="T389" s="46"/>
      <c r="U389" s="46"/>
      <c r="V389" s="46"/>
      <c r="W389" s="46"/>
      <c r="X389" s="46"/>
      <c r="Y389" s="46"/>
      <c r="Z389" s="46"/>
      <c r="AA389" s="46"/>
      <c r="AB389" s="46"/>
      <c r="AC389" s="46"/>
      <c r="AD389" s="46"/>
      <c r="AE389" s="46"/>
      <c r="AF389" s="46"/>
      <c r="AG389" s="46"/>
      <c r="AH389" s="46"/>
      <c r="AI389" s="46"/>
      <c r="AJ389" s="46"/>
      <c r="AK389" s="46"/>
      <c r="AL389" s="46"/>
      <c r="AM389" s="46"/>
      <c r="AN389" s="46"/>
      <c r="AO389" s="46"/>
      <c r="AP389" s="46"/>
      <c r="AQ389" s="46"/>
      <c r="AR389" s="46"/>
      <c r="AS389" s="46"/>
      <c r="AT389" s="46"/>
      <c r="AU389" s="45"/>
      <c r="AV389" s="45"/>
      <c r="AW389" s="45">
        <v>0</v>
      </c>
      <c r="AX389" s="45">
        <v>0</v>
      </c>
      <c r="AY389" s="45">
        <f t="shared" si="22"/>
        <v>0</v>
      </c>
      <c r="AZ389" s="43"/>
      <c r="BA389" s="44" t="str">
        <f t="shared" si="20"/>
        <v/>
      </c>
      <c r="BB389" s="43" t="str">
        <f t="shared" si="21"/>
        <v/>
      </c>
      <c r="BC389" s="203">
        <v>0</v>
      </c>
      <c r="BD389" s="203">
        <f t="shared" si="23"/>
        <v>0</v>
      </c>
      <c r="BE389" s="43"/>
    </row>
    <row r="390" spans="1:57" ht="24.75" customHeight="1" x14ac:dyDescent="0.25">
      <c r="A390" s="11"/>
      <c r="B390" s="11"/>
      <c r="C390" s="12"/>
      <c r="D390" s="50"/>
      <c r="E390" s="50"/>
      <c r="F390" s="50"/>
      <c r="G390" s="46"/>
      <c r="H390" s="46"/>
      <c r="I390" s="46"/>
      <c r="J390" s="46"/>
      <c r="K390" s="46"/>
      <c r="L390" s="46"/>
      <c r="M390" s="46"/>
      <c r="N390" s="46"/>
      <c r="O390" s="46"/>
      <c r="P390" s="46"/>
      <c r="Q390" s="46"/>
      <c r="R390" s="46"/>
      <c r="S390" s="46"/>
      <c r="T390" s="46"/>
      <c r="U390" s="46"/>
      <c r="V390" s="46"/>
      <c r="W390" s="46"/>
      <c r="X390" s="46"/>
      <c r="Y390" s="46"/>
      <c r="Z390" s="46"/>
      <c r="AA390" s="46"/>
      <c r="AB390" s="46"/>
      <c r="AC390" s="46"/>
      <c r="AD390" s="46"/>
      <c r="AE390" s="46"/>
      <c r="AF390" s="46"/>
      <c r="AG390" s="46"/>
      <c r="AH390" s="46"/>
      <c r="AI390" s="46"/>
      <c r="AJ390" s="46"/>
      <c r="AK390" s="46"/>
      <c r="AL390" s="46"/>
      <c r="AM390" s="46"/>
      <c r="AN390" s="46"/>
      <c r="AO390" s="46"/>
      <c r="AP390" s="46"/>
      <c r="AQ390" s="46"/>
      <c r="AR390" s="46"/>
      <c r="AS390" s="46"/>
      <c r="AT390" s="46"/>
      <c r="AU390" s="45"/>
      <c r="AV390" s="45"/>
      <c r="AW390" s="45">
        <v>0</v>
      </c>
      <c r="AX390" s="45">
        <v>0</v>
      </c>
      <c r="AY390" s="45">
        <f t="shared" si="22"/>
        <v>0</v>
      </c>
      <c r="AZ390" s="43"/>
      <c r="BA390" s="44" t="str">
        <f t="shared" ref="BA390:BA453" si="24">IF(F390="X",A390,"")</f>
        <v/>
      </c>
      <c r="BB390" s="43" t="str">
        <f t="shared" ref="BB390:BB453" si="25">IF(F390="X","Carte de crédit","")</f>
        <v/>
      </c>
      <c r="BC390" s="203">
        <v>0</v>
      </c>
      <c r="BD390" s="203">
        <f t="shared" si="23"/>
        <v>0</v>
      </c>
      <c r="BE390" s="43"/>
    </row>
    <row r="391" spans="1:57" ht="24.75" customHeight="1" x14ac:dyDescent="0.25">
      <c r="A391" s="11"/>
      <c r="B391" s="11"/>
      <c r="C391" s="12"/>
      <c r="D391" s="50"/>
      <c r="E391" s="50"/>
      <c r="F391" s="50"/>
      <c r="G391" s="46"/>
      <c r="H391" s="46"/>
      <c r="I391" s="46"/>
      <c r="J391" s="46"/>
      <c r="K391" s="46"/>
      <c r="L391" s="46"/>
      <c r="M391" s="46"/>
      <c r="N391" s="46"/>
      <c r="O391" s="46"/>
      <c r="P391" s="46"/>
      <c r="Q391" s="46"/>
      <c r="R391" s="46"/>
      <c r="S391" s="46"/>
      <c r="T391" s="46"/>
      <c r="U391" s="46"/>
      <c r="V391" s="46"/>
      <c r="W391" s="46"/>
      <c r="X391" s="46"/>
      <c r="Y391" s="46"/>
      <c r="Z391" s="46"/>
      <c r="AA391" s="46"/>
      <c r="AB391" s="46"/>
      <c r="AC391" s="46"/>
      <c r="AD391" s="46"/>
      <c r="AE391" s="46"/>
      <c r="AF391" s="46"/>
      <c r="AG391" s="46"/>
      <c r="AH391" s="46"/>
      <c r="AI391" s="46"/>
      <c r="AJ391" s="46"/>
      <c r="AK391" s="46"/>
      <c r="AL391" s="46"/>
      <c r="AM391" s="46"/>
      <c r="AN391" s="46"/>
      <c r="AO391" s="46"/>
      <c r="AP391" s="46"/>
      <c r="AQ391" s="46"/>
      <c r="AR391" s="46"/>
      <c r="AS391" s="46"/>
      <c r="AT391" s="46"/>
      <c r="AU391" s="45"/>
      <c r="AV391" s="45"/>
      <c r="AW391" s="45">
        <v>0</v>
      </c>
      <c r="AX391" s="45">
        <v>0</v>
      </c>
      <c r="AY391" s="45">
        <f t="shared" ref="AY391:AY454" si="26">SUM(AU391:AX391)</f>
        <v>0</v>
      </c>
      <c r="AZ391" s="43"/>
      <c r="BA391" s="44" t="str">
        <f t="shared" si="24"/>
        <v/>
      </c>
      <c r="BB391" s="43" t="str">
        <f t="shared" si="25"/>
        <v/>
      </c>
      <c r="BC391" s="203">
        <v>0</v>
      </c>
      <c r="BD391" s="203">
        <f t="shared" si="23"/>
        <v>0</v>
      </c>
      <c r="BE391" s="43"/>
    </row>
    <row r="392" spans="1:57" ht="24.75" customHeight="1" x14ac:dyDescent="0.25">
      <c r="A392" s="11"/>
      <c r="B392" s="11"/>
      <c r="C392" s="12"/>
      <c r="D392" s="50"/>
      <c r="E392" s="50"/>
      <c r="F392" s="50"/>
      <c r="G392" s="46"/>
      <c r="H392" s="46"/>
      <c r="I392" s="46"/>
      <c r="J392" s="46"/>
      <c r="K392" s="46"/>
      <c r="L392" s="46"/>
      <c r="M392" s="46"/>
      <c r="N392" s="46"/>
      <c r="O392" s="46"/>
      <c r="P392" s="46"/>
      <c r="Q392" s="46"/>
      <c r="R392" s="46"/>
      <c r="S392" s="46"/>
      <c r="T392" s="46"/>
      <c r="U392" s="46"/>
      <c r="V392" s="46"/>
      <c r="W392" s="46"/>
      <c r="X392" s="46"/>
      <c r="Y392" s="46"/>
      <c r="Z392" s="46"/>
      <c r="AA392" s="46"/>
      <c r="AB392" s="46"/>
      <c r="AC392" s="46"/>
      <c r="AD392" s="46"/>
      <c r="AE392" s="46"/>
      <c r="AF392" s="46"/>
      <c r="AG392" s="46"/>
      <c r="AH392" s="46"/>
      <c r="AI392" s="46"/>
      <c r="AJ392" s="46"/>
      <c r="AK392" s="46"/>
      <c r="AL392" s="46"/>
      <c r="AM392" s="46"/>
      <c r="AN392" s="46"/>
      <c r="AO392" s="46"/>
      <c r="AP392" s="46"/>
      <c r="AQ392" s="46"/>
      <c r="AR392" s="46"/>
      <c r="AS392" s="46"/>
      <c r="AT392" s="46"/>
      <c r="AU392" s="45"/>
      <c r="AV392" s="45"/>
      <c r="AW392" s="45">
        <v>0</v>
      </c>
      <c r="AX392" s="45">
        <v>0</v>
      </c>
      <c r="AY392" s="45">
        <f t="shared" si="26"/>
        <v>0</v>
      </c>
      <c r="AZ392" s="43"/>
      <c r="BA392" s="44" t="str">
        <f t="shared" si="24"/>
        <v/>
      </c>
      <c r="BB392" s="43" t="str">
        <f t="shared" si="25"/>
        <v/>
      </c>
      <c r="BC392" s="203">
        <v>0</v>
      </c>
      <c r="BD392" s="203">
        <f t="shared" si="23"/>
        <v>0</v>
      </c>
      <c r="BE392" s="43"/>
    </row>
    <row r="393" spans="1:57" ht="24.75" customHeight="1" x14ac:dyDescent="0.25">
      <c r="A393" s="11"/>
      <c r="B393" s="11"/>
      <c r="C393" s="12"/>
      <c r="D393" s="50"/>
      <c r="E393" s="50"/>
      <c r="F393" s="50"/>
      <c r="G393" s="46"/>
      <c r="H393" s="46"/>
      <c r="I393" s="46"/>
      <c r="J393" s="46"/>
      <c r="K393" s="46"/>
      <c r="L393" s="46"/>
      <c r="M393" s="46"/>
      <c r="N393" s="46"/>
      <c r="O393" s="46"/>
      <c r="P393" s="46"/>
      <c r="Q393" s="46"/>
      <c r="R393" s="46"/>
      <c r="S393" s="46"/>
      <c r="T393" s="46"/>
      <c r="U393" s="46"/>
      <c r="V393" s="46"/>
      <c r="W393" s="46"/>
      <c r="X393" s="46"/>
      <c r="Y393" s="46"/>
      <c r="Z393" s="46"/>
      <c r="AA393" s="46"/>
      <c r="AB393" s="46"/>
      <c r="AC393" s="46"/>
      <c r="AD393" s="46"/>
      <c r="AE393" s="46"/>
      <c r="AF393" s="46"/>
      <c r="AG393" s="46"/>
      <c r="AH393" s="46"/>
      <c r="AI393" s="46"/>
      <c r="AJ393" s="46"/>
      <c r="AK393" s="46"/>
      <c r="AL393" s="46"/>
      <c r="AM393" s="46"/>
      <c r="AN393" s="46"/>
      <c r="AO393" s="46"/>
      <c r="AP393" s="46"/>
      <c r="AQ393" s="46"/>
      <c r="AR393" s="46"/>
      <c r="AS393" s="46"/>
      <c r="AT393" s="46"/>
      <c r="AU393" s="45"/>
      <c r="AV393" s="45"/>
      <c r="AW393" s="45">
        <v>0</v>
      </c>
      <c r="AX393" s="45">
        <v>0</v>
      </c>
      <c r="AY393" s="45">
        <f t="shared" si="26"/>
        <v>0</v>
      </c>
      <c r="AZ393" s="43"/>
      <c r="BA393" s="44" t="str">
        <f t="shared" si="24"/>
        <v/>
      </c>
      <c r="BB393" s="43" t="str">
        <f t="shared" si="25"/>
        <v/>
      </c>
      <c r="BC393" s="203">
        <v>0</v>
      </c>
      <c r="BD393" s="203">
        <f t="shared" ref="BD393:BD456" si="27">SUM(AY393-BC393)</f>
        <v>0</v>
      </c>
      <c r="BE393" s="43"/>
    </row>
    <row r="394" spans="1:57" ht="24.75" customHeight="1" x14ac:dyDescent="0.25">
      <c r="A394" s="11"/>
      <c r="B394" s="11"/>
      <c r="C394" s="12"/>
      <c r="D394" s="50"/>
      <c r="E394" s="50"/>
      <c r="F394" s="50"/>
      <c r="G394" s="46"/>
      <c r="H394" s="46"/>
      <c r="I394" s="46"/>
      <c r="J394" s="46"/>
      <c r="K394" s="46"/>
      <c r="L394" s="46"/>
      <c r="M394" s="46"/>
      <c r="N394" s="46"/>
      <c r="O394" s="46"/>
      <c r="P394" s="46"/>
      <c r="Q394" s="46"/>
      <c r="R394" s="46"/>
      <c r="S394" s="46"/>
      <c r="T394" s="46"/>
      <c r="U394" s="46"/>
      <c r="V394" s="46"/>
      <c r="W394" s="46"/>
      <c r="X394" s="46"/>
      <c r="Y394" s="46"/>
      <c r="Z394" s="46"/>
      <c r="AA394" s="46"/>
      <c r="AB394" s="46"/>
      <c r="AC394" s="46"/>
      <c r="AD394" s="46"/>
      <c r="AE394" s="46"/>
      <c r="AF394" s="46"/>
      <c r="AG394" s="46"/>
      <c r="AH394" s="46"/>
      <c r="AI394" s="46"/>
      <c r="AJ394" s="46"/>
      <c r="AK394" s="46"/>
      <c r="AL394" s="46"/>
      <c r="AM394" s="46"/>
      <c r="AN394" s="46"/>
      <c r="AO394" s="46"/>
      <c r="AP394" s="46"/>
      <c r="AQ394" s="46"/>
      <c r="AR394" s="46"/>
      <c r="AS394" s="46"/>
      <c r="AT394" s="46"/>
      <c r="AU394" s="45"/>
      <c r="AV394" s="45"/>
      <c r="AW394" s="45">
        <v>0</v>
      </c>
      <c r="AX394" s="45">
        <v>0</v>
      </c>
      <c r="AY394" s="45">
        <f t="shared" si="26"/>
        <v>0</v>
      </c>
      <c r="AZ394" s="43"/>
      <c r="BA394" s="44" t="str">
        <f t="shared" si="24"/>
        <v/>
      </c>
      <c r="BB394" s="43" t="str">
        <f t="shared" si="25"/>
        <v/>
      </c>
      <c r="BC394" s="203">
        <v>0</v>
      </c>
      <c r="BD394" s="203">
        <f t="shared" si="27"/>
        <v>0</v>
      </c>
      <c r="BE394" s="43"/>
    </row>
    <row r="395" spans="1:57" ht="24.75" customHeight="1" x14ac:dyDescent="0.25">
      <c r="A395" s="11"/>
      <c r="B395" s="11"/>
      <c r="C395" s="12"/>
      <c r="D395" s="50"/>
      <c r="E395" s="50"/>
      <c r="F395" s="50"/>
      <c r="G395" s="46"/>
      <c r="H395" s="46"/>
      <c r="I395" s="46"/>
      <c r="J395" s="46"/>
      <c r="K395" s="46"/>
      <c r="L395" s="46"/>
      <c r="M395" s="46"/>
      <c r="N395" s="46"/>
      <c r="O395" s="46"/>
      <c r="P395" s="46"/>
      <c r="Q395" s="46"/>
      <c r="R395" s="46"/>
      <c r="S395" s="46"/>
      <c r="T395" s="46"/>
      <c r="U395" s="46"/>
      <c r="V395" s="46"/>
      <c r="W395" s="46"/>
      <c r="X395" s="46"/>
      <c r="Y395" s="46"/>
      <c r="Z395" s="46"/>
      <c r="AA395" s="46"/>
      <c r="AB395" s="46"/>
      <c r="AC395" s="46"/>
      <c r="AD395" s="46"/>
      <c r="AE395" s="46"/>
      <c r="AF395" s="46"/>
      <c r="AG395" s="46"/>
      <c r="AH395" s="46"/>
      <c r="AI395" s="46"/>
      <c r="AJ395" s="46"/>
      <c r="AK395" s="46"/>
      <c r="AL395" s="46"/>
      <c r="AM395" s="46"/>
      <c r="AN395" s="46"/>
      <c r="AO395" s="46"/>
      <c r="AP395" s="46"/>
      <c r="AQ395" s="46"/>
      <c r="AR395" s="46"/>
      <c r="AS395" s="46"/>
      <c r="AT395" s="46"/>
      <c r="AU395" s="45"/>
      <c r="AV395" s="45"/>
      <c r="AW395" s="45">
        <v>0</v>
      </c>
      <c r="AX395" s="45">
        <v>0</v>
      </c>
      <c r="AY395" s="45">
        <f t="shared" si="26"/>
        <v>0</v>
      </c>
      <c r="AZ395" s="43"/>
      <c r="BA395" s="44" t="str">
        <f t="shared" si="24"/>
        <v/>
      </c>
      <c r="BB395" s="43" t="str">
        <f t="shared" si="25"/>
        <v/>
      </c>
      <c r="BC395" s="203">
        <v>0</v>
      </c>
      <c r="BD395" s="203">
        <f t="shared" si="27"/>
        <v>0</v>
      </c>
      <c r="BE395" s="43"/>
    </row>
    <row r="396" spans="1:57" ht="24.75" customHeight="1" x14ac:dyDescent="0.25">
      <c r="A396" s="11"/>
      <c r="B396" s="11"/>
      <c r="C396" s="12"/>
      <c r="D396" s="50"/>
      <c r="E396" s="50"/>
      <c r="F396" s="50"/>
      <c r="G396" s="46"/>
      <c r="H396" s="46"/>
      <c r="I396" s="46"/>
      <c r="J396" s="46"/>
      <c r="K396" s="46"/>
      <c r="L396" s="46"/>
      <c r="M396" s="46"/>
      <c r="N396" s="46"/>
      <c r="O396" s="46"/>
      <c r="P396" s="46"/>
      <c r="Q396" s="46"/>
      <c r="R396" s="46"/>
      <c r="S396" s="46"/>
      <c r="T396" s="46"/>
      <c r="U396" s="46"/>
      <c r="V396" s="46"/>
      <c r="W396" s="46"/>
      <c r="X396" s="46"/>
      <c r="Y396" s="46"/>
      <c r="Z396" s="46"/>
      <c r="AA396" s="46"/>
      <c r="AB396" s="46"/>
      <c r="AC396" s="46"/>
      <c r="AD396" s="46"/>
      <c r="AE396" s="46"/>
      <c r="AF396" s="46"/>
      <c r="AG396" s="46"/>
      <c r="AH396" s="46"/>
      <c r="AI396" s="46"/>
      <c r="AJ396" s="46"/>
      <c r="AK396" s="46"/>
      <c r="AL396" s="46"/>
      <c r="AM396" s="46"/>
      <c r="AN396" s="46"/>
      <c r="AO396" s="46"/>
      <c r="AP396" s="46"/>
      <c r="AQ396" s="46"/>
      <c r="AR396" s="46"/>
      <c r="AS396" s="46"/>
      <c r="AT396" s="46"/>
      <c r="AU396" s="45"/>
      <c r="AV396" s="45"/>
      <c r="AW396" s="45">
        <v>0</v>
      </c>
      <c r="AX396" s="45">
        <v>0</v>
      </c>
      <c r="AY396" s="45">
        <f t="shared" si="26"/>
        <v>0</v>
      </c>
      <c r="AZ396" s="43"/>
      <c r="BA396" s="44" t="str">
        <f t="shared" si="24"/>
        <v/>
      </c>
      <c r="BB396" s="43" t="str">
        <f t="shared" si="25"/>
        <v/>
      </c>
      <c r="BC396" s="203">
        <v>0</v>
      </c>
      <c r="BD396" s="203">
        <f t="shared" si="27"/>
        <v>0</v>
      </c>
      <c r="BE396" s="43"/>
    </row>
    <row r="397" spans="1:57" ht="24.75" customHeight="1" x14ac:dyDescent="0.25">
      <c r="A397" s="11"/>
      <c r="B397" s="11"/>
      <c r="C397" s="12"/>
      <c r="D397" s="50"/>
      <c r="E397" s="50"/>
      <c r="F397" s="50"/>
      <c r="G397" s="46"/>
      <c r="H397" s="46"/>
      <c r="I397" s="46"/>
      <c r="J397" s="46"/>
      <c r="K397" s="46"/>
      <c r="L397" s="46"/>
      <c r="M397" s="46"/>
      <c r="N397" s="46"/>
      <c r="O397" s="46"/>
      <c r="P397" s="46"/>
      <c r="Q397" s="46"/>
      <c r="R397" s="46"/>
      <c r="S397" s="46"/>
      <c r="T397" s="46"/>
      <c r="U397" s="46"/>
      <c r="V397" s="46"/>
      <c r="W397" s="46"/>
      <c r="X397" s="46"/>
      <c r="Y397" s="46"/>
      <c r="Z397" s="46"/>
      <c r="AA397" s="46"/>
      <c r="AB397" s="46"/>
      <c r="AC397" s="46"/>
      <c r="AD397" s="46"/>
      <c r="AE397" s="46"/>
      <c r="AF397" s="46"/>
      <c r="AG397" s="46"/>
      <c r="AH397" s="46"/>
      <c r="AI397" s="46"/>
      <c r="AJ397" s="46"/>
      <c r="AK397" s="46"/>
      <c r="AL397" s="46"/>
      <c r="AM397" s="46"/>
      <c r="AN397" s="46"/>
      <c r="AO397" s="46"/>
      <c r="AP397" s="46"/>
      <c r="AQ397" s="46"/>
      <c r="AR397" s="46"/>
      <c r="AS397" s="46"/>
      <c r="AT397" s="46"/>
      <c r="AU397" s="45"/>
      <c r="AV397" s="45"/>
      <c r="AW397" s="45">
        <v>0</v>
      </c>
      <c r="AX397" s="45">
        <v>0</v>
      </c>
      <c r="AY397" s="45">
        <f t="shared" si="26"/>
        <v>0</v>
      </c>
      <c r="AZ397" s="43"/>
      <c r="BA397" s="44" t="str">
        <f t="shared" si="24"/>
        <v/>
      </c>
      <c r="BB397" s="43" t="str">
        <f t="shared" si="25"/>
        <v/>
      </c>
      <c r="BC397" s="203">
        <v>0</v>
      </c>
      <c r="BD397" s="203">
        <f t="shared" si="27"/>
        <v>0</v>
      </c>
      <c r="BE397" s="43"/>
    </row>
    <row r="398" spans="1:57" ht="24.75" customHeight="1" x14ac:dyDescent="0.25">
      <c r="A398" s="11"/>
      <c r="B398" s="11"/>
      <c r="C398" s="12"/>
      <c r="D398" s="50"/>
      <c r="E398" s="50"/>
      <c r="F398" s="50"/>
      <c r="G398" s="46"/>
      <c r="H398" s="46"/>
      <c r="I398" s="46"/>
      <c r="J398" s="46"/>
      <c r="K398" s="46"/>
      <c r="L398" s="46"/>
      <c r="M398" s="46"/>
      <c r="N398" s="46"/>
      <c r="O398" s="46"/>
      <c r="P398" s="46"/>
      <c r="Q398" s="46"/>
      <c r="R398" s="46"/>
      <c r="S398" s="46"/>
      <c r="T398" s="46"/>
      <c r="U398" s="46"/>
      <c r="V398" s="46"/>
      <c r="W398" s="46"/>
      <c r="X398" s="46"/>
      <c r="Y398" s="46"/>
      <c r="Z398" s="46"/>
      <c r="AA398" s="46"/>
      <c r="AB398" s="46"/>
      <c r="AC398" s="46"/>
      <c r="AD398" s="46"/>
      <c r="AE398" s="46"/>
      <c r="AF398" s="46"/>
      <c r="AG398" s="46"/>
      <c r="AH398" s="46"/>
      <c r="AI398" s="46"/>
      <c r="AJ398" s="46"/>
      <c r="AK398" s="46"/>
      <c r="AL398" s="46"/>
      <c r="AM398" s="46"/>
      <c r="AN398" s="46"/>
      <c r="AO398" s="46"/>
      <c r="AP398" s="46"/>
      <c r="AQ398" s="46"/>
      <c r="AR398" s="46"/>
      <c r="AS398" s="46"/>
      <c r="AT398" s="46"/>
      <c r="AU398" s="45"/>
      <c r="AV398" s="45"/>
      <c r="AW398" s="45">
        <v>0</v>
      </c>
      <c r="AX398" s="45">
        <v>0</v>
      </c>
      <c r="AY398" s="45">
        <f t="shared" si="26"/>
        <v>0</v>
      </c>
      <c r="AZ398" s="43"/>
      <c r="BA398" s="44" t="str">
        <f t="shared" si="24"/>
        <v/>
      </c>
      <c r="BB398" s="43" t="str">
        <f t="shared" si="25"/>
        <v/>
      </c>
      <c r="BC398" s="203">
        <v>0</v>
      </c>
      <c r="BD398" s="203">
        <f t="shared" si="27"/>
        <v>0</v>
      </c>
      <c r="BE398" s="43"/>
    </row>
    <row r="399" spans="1:57" ht="24.75" customHeight="1" x14ac:dyDescent="0.25">
      <c r="A399" s="11"/>
      <c r="B399" s="11"/>
      <c r="C399" s="12"/>
      <c r="D399" s="50"/>
      <c r="E399" s="50"/>
      <c r="F399" s="50"/>
      <c r="G399" s="46"/>
      <c r="H399" s="46"/>
      <c r="I399" s="46"/>
      <c r="J399" s="46"/>
      <c r="K399" s="46"/>
      <c r="L399" s="46"/>
      <c r="M399" s="46"/>
      <c r="N399" s="46"/>
      <c r="O399" s="46"/>
      <c r="P399" s="46"/>
      <c r="Q399" s="46"/>
      <c r="R399" s="46"/>
      <c r="S399" s="46"/>
      <c r="T399" s="46"/>
      <c r="U399" s="46"/>
      <c r="V399" s="46"/>
      <c r="W399" s="46"/>
      <c r="X399" s="46"/>
      <c r="Y399" s="46"/>
      <c r="Z399" s="46"/>
      <c r="AA399" s="46"/>
      <c r="AB399" s="46"/>
      <c r="AC399" s="46"/>
      <c r="AD399" s="46"/>
      <c r="AE399" s="46"/>
      <c r="AF399" s="46"/>
      <c r="AG399" s="46"/>
      <c r="AH399" s="46"/>
      <c r="AI399" s="46"/>
      <c r="AJ399" s="46"/>
      <c r="AK399" s="46"/>
      <c r="AL399" s="46"/>
      <c r="AM399" s="46"/>
      <c r="AN399" s="46"/>
      <c r="AO399" s="46"/>
      <c r="AP399" s="46"/>
      <c r="AQ399" s="46"/>
      <c r="AR399" s="46"/>
      <c r="AS399" s="46"/>
      <c r="AT399" s="46"/>
      <c r="AU399" s="45"/>
      <c r="AV399" s="45"/>
      <c r="AW399" s="45">
        <v>0</v>
      </c>
      <c r="AX399" s="45">
        <v>0</v>
      </c>
      <c r="AY399" s="45">
        <f t="shared" si="26"/>
        <v>0</v>
      </c>
      <c r="AZ399" s="43"/>
      <c r="BA399" s="44" t="str">
        <f t="shared" si="24"/>
        <v/>
      </c>
      <c r="BB399" s="43" t="str">
        <f t="shared" si="25"/>
        <v/>
      </c>
      <c r="BC399" s="203">
        <v>0</v>
      </c>
      <c r="BD399" s="203">
        <f t="shared" si="27"/>
        <v>0</v>
      </c>
      <c r="BE399" s="43"/>
    </row>
    <row r="400" spans="1:57" ht="24.75" customHeight="1" x14ac:dyDescent="0.25">
      <c r="A400" s="11"/>
      <c r="B400" s="11"/>
      <c r="C400" s="12"/>
      <c r="D400" s="50"/>
      <c r="E400" s="50"/>
      <c r="F400" s="50"/>
      <c r="G400" s="46"/>
      <c r="H400" s="46"/>
      <c r="I400" s="46"/>
      <c r="J400" s="46"/>
      <c r="K400" s="46"/>
      <c r="L400" s="46"/>
      <c r="M400" s="46"/>
      <c r="N400" s="46"/>
      <c r="O400" s="46"/>
      <c r="P400" s="46"/>
      <c r="Q400" s="46"/>
      <c r="R400" s="46"/>
      <c r="S400" s="46"/>
      <c r="T400" s="46"/>
      <c r="U400" s="46"/>
      <c r="V400" s="46"/>
      <c r="W400" s="46"/>
      <c r="X400" s="46"/>
      <c r="Y400" s="46"/>
      <c r="Z400" s="46"/>
      <c r="AA400" s="46"/>
      <c r="AB400" s="46"/>
      <c r="AC400" s="46"/>
      <c r="AD400" s="46"/>
      <c r="AE400" s="46"/>
      <c r="AF400" s="46"/>
      <c r="AG400" s="46"/>
      <c r="AH400" s="46"/>
      <c r="AI400" s="46"/>
      <c r="AJ400" s="46"/>
      <c r="AK400" s="46"/>
      <c r="AL400" s="46"/>
      <c r="AM400" s="46"/>
      <c r="AN400" s="46"/>
      <c r="AO400" s="46"/>
      <c r="AP400" s="46"/>
      <c r="AQ400" s="46"/>
      <c r="AR400" s="46"/>
      <c r="AS400" s="46"/>
      <c r="AT400" s="46"/>
      <c r="AU400" s="45"/>
      <c r="AV400" s="45"/>
      <c r="AW400" s="45">
        <v>0</v>
      </c>
      <c r="AX400" s="45">
        <v>0</v>
      </c>
      <c r="AY400" s="45">
        <f t="shared" si="26"/>
        <v>0</v>
      </c>
      <c r="AZ400" s="43"/>
      <c r="BA400" s="44" t="str">
        <f t="shared" si="24"/>
        <v/>
      </c>
      <c r="BB400" s="43" t="str">
        <f t="shared" si="25"/>
        <v/>
      </c>
      <c r="BC400" s="203">
        <v>0</v>
      </c>
      <c r="BD400" s="203">
        <f t="shared" si="27"/>
        <v>0</v>
      </c>
      <c r="BE400" s="43"/>
    </row>
    <row r="401" spans="1:57" ht="24.75" customHeight="1" x14ac:dyDescent="0.25">
      <c r="A401" s="11"/>
      <c r="B401" s="11"/>
      <c r="C401" s="12"/>
      <c r="D401" s="50"/>
      <c r="E401" s="50"/>
      <c r="F401" s="50"/>
      <c r="G401" s="46"/>
      <c r="H401" s="46"/>
      <c r="I401" s="46"/>
      <c r="J401" s="46"/>
      <c r="K401" s="46"/>
      <c r="L401" s="46"/>
      <c r="M401" s="46"/>
      <c r="N401" s="46"/>
      <c r="O401" s="46"/>
      <c r="P401" s="46"/>
      <c r="Q401" s="46"/>
      <c r="R401" s="46"/>
      <c r="S401" s="46"/>
      <c r="T401" s="46"/>
      <c r="U401" s="46"/>
      <c r="V401" s="46"/>
      <c r="W401" s="46"/>
      <c r="X401" s="46"/>
      <c r="Y401" s="46"/>
      <c r="Z401" s="46"/>
      <c r="AA401" s="46"/>
      <c r="AB401" s="46"/>
      <c r="AC401" s="46"/>
      <c r="AD401" s="46"/>
      <c r="AE401" s="46"/>
      <c r="AF401" s="46"/>
      <c r="AG401" s="46"/>
      <c r="AH401" s="46"/>
      <c r="AI401" s="46"/>
      <c r="AJ401" s="46"/>
      <c r="AK401" s="46"/>
      <c r="AL401" s="46"/>
      <c r="AM401" s="46"/>
      <c r="AN401" s="46"/>
      <c r="AO401" s="46"/>
      <c r="AP401" s="46"/>
      <c r="AQ401" s="46"/>
      <c r="AR401" s="46"/>
      <c r="AS401" s="46"/>
      <c r="AT401" s="46"/>
      <c r="AU401" s="45"/>
      <c r="AV401" s="45"/>
      <c r="AW401" s="45">
        <v>0</v>
      </c>
      <c r="AX401" s="45">
        <v>0</v>
      </c>
      <c r="AY401" s="45">
        <f t="shared" si="26"/>
        <v>0</v>
      </c>
      <c r="AZ401" s="43"/>
      <c r="BA401" s="44" t="str">
        <f t="shared" si="24"/>
        <v/>
      </c>
      <c r="BB401" s="43" t="str">
        <f t="shared" si="25"/>
        <v/>
      </c>
      <c r="BC401" s="203">
        <v>0</v>
      </c>
      <c r="BD401" s="203">
        <f t="shared" si="27"/>
        <v>0</v>
      </c>
      <c r="BE401" s="43"/>
    </row>
    <row r="402" spans="1:57" ht="24.75" customHeight="1" x14ac:dyDescent="0.25">
      <c r="A402" s="11"/>
      <c r="B402" s="11"/>
      <c r="C402" s="12"/>
      <c r="D402" s="50"/>
      <c r="E402" s="50"/>
      <c r="F402" s="50"/>
      <c r="G402" s="46"/>
      <c r="H402" s="46"/>
      <c r="I402" s="46"/>
      <c r="J402" s="46"/>
      <c r="K402" s="46"/>
      <c r="L402" s="46"/>
      <c r="M402" s="46"/>
      <c r="N402" s="46"/>
      <c r="O402" s="46"/>
      <c r="P402" s="46"/>
      <c r="Q402" s="46"/>
      <c r="R402" s="46"/>
      <c r="S402" s="46"/>
      <c r="T402" s="46"/>
      <c r="U402" s="46"/>
      <c r="V402" s="46"/>
      <c r="W402" s="46"/>
      <c r="X402" s="46"/>
      <c r="Y402" s="46"/>
      <c r="Z402" s="46"/>
      <c r="AA402" s="46"/>
      <c r="AB402" s="46"/>
      <c r="AC402" s="46"/>
      <c r="AD402" s="46"/>
      <c r="AE402" s="46"/>
      <c r="AF402" s="46"/>
      <c r="AG402" s="46"/>
      <c r="AH402" s="46"/>
      <c r="AI402" s="46"/>
      <c r="AJ402" s="46"/>
      <c r="AK402" s="46"/>
      <c r="AL402" s="46"/>
      <c r="AM402" s="46"/>
      <c r="AN402" s="46"/>
      <c r="AO402" s="46"/>
      <c r="AP402" s="46"/>
      <c r="AQ402" s="46"/>
      <c r="AR402" s="46"/>
      <c r="AS402" s="46"/>
      <c r="AT402" s="46"/>
      <c r="AU402" s="45"/>
      <c r="AV402" s="45"/>
      <c r="AW402" s="45">
        <v>0</v>
      </c>
      <c r="AX402" s="45">
        <v>0</v>
      </c>
      <c r="AY402" s="45">
        <f t="shared" si="26"/>
        <v>0</v>
      </c>
      <c r="AZ402" s="43"/>
      <c r="BA402" s="44" t="str">
        <f t="shared" si="24"/>
        <v/>
      </c>
      <c r="BB402" s="43" t="str">
        <f t="shared" si="25"/>
        <v/>
      </c>
      <c r="BC402" s="203">
        <v>0</v>
      </c>
      <c r="BD402" s="203">
        <f t="shared" si="27"/>
        <v>0</v>
      </c>
      <c r="BE402" s="43"/>
    </row>
    <row r="403" spans="1:57" ht="24.75" customHeight="1" x14ac:dyDescent="0.25">
      <c r="A403" s="11"/>
      <c r="B403" s="11"/>
      <c r="C403" s="12"/>
      <c r="D403" s="50"/>
      <c r="E403" s="50"/>
      <c r="F403" s="50"/>
      <c r="G403" s="46"/>
      <c r="H403" s="46"/>
      <c r="I403" s="46"/>
      <c r="J403" s="46"/>
      <c r="K403" s="46"/>
      <c r="L403" s="46"/>
      <c r="M403" s="46"/>
      <c r="N403" s="46"/>
      <c r="O403" s="46"/>
      <c r="P403" s="46"/>
      <c r="Q403" s="46"/>
      <c r="R403" s="46"/>
      <c r="S403" s="46"/>
      <c r="T403" s="46"/>
      <c r="U403" s="46"/>
      <c r="V403" s="46"/>
      <c r="W403" s="46"/>
      <c r="X403" s="46"/>
      <c r="Y403" s="46"/>
      <c r="Z403" s="46"/>
      <c r="AA403" s="46"/>
      <c r="AB403" s="46"/>
      <c r="AC403" s="46"/>
      <c r="AD403" s="46"/>
      <c r="AE403" s="46"/>
      <c r="AF403" s="46"/>
      <c r="AG403" s="46"/>
      <c r="AH403" s="46"/>
      <c r="AI403" s="46"/>
      <c r="AJ403" s="46"/>
      <c r="AK403" s="46"/>
      <c r="AL403" s="46"/>
      <c r="AM403" s="46"/>
      <c r="AN403" s="46"/>
      <c r="AO403" s="46"/>
      <c r="AP403" s="46"/>
      <c r="AQ403" s="46"/>
      <c r="AR403" s="46"/>
      <c r="AS403" s="46"/>
      <c r="AT403" s="46"/>
      <c r="AU403" s="45"/>
      <c r="AV403" s="45"/>
      <c r="AW403" s="45">
        <v>0</v>
      </c>
      <c r="AX403" s="45">
        <v>0</v>
      </c>
      <c r="AY403" s="45">
        <f t="shared" si="26"/>
        <v>0</v>
      </c>
      <c r="AZ403" s="43"/>
      <c r="BA403" s="44" t="str">
        <f t="shared" si="24"/>
        <v/>
      </c>
      <c r="BB403" s="43" t="str">
        <f t="shared" si="25"/>
        <v/>
      </c>
      <c r="BC403" s="203">
        <v>0</v>
      </c>
      <c r="BD403" s="203">
        <f t="shared" si="27"/>
        <v>0</v>
      </c>
      <c r="BE403" s="43"/>
    </row>
    <row r="404" spans="1:57" ht="24.75" customHeight="1" x14ac:dyDescent="0.25">
      <c r="A404" s="11"/>
      <c r="B404" s="11"/>
      <c r="C404" s="12"/>
      <c r="D404" s="50"/>
      <c r="E404" s="50"/>
      <c r="F404" s="50"/>
      <c r="G404" s="46"/>
      <c r="H404" s="46"/>
      <c r="I404" s="46"/>
      <c r="J404" s="46"/>
      <c r="K404" s="46"/>
      <c r="L404" s="46"/>
      <c r="M404" s="46"/>
      <c r="N404" s="46"/>
      <c r="O404" s="46"/>
      <c r="P404" s="46"/>
      <c r="Q404" s="46"/>
      <c r="R404" s="46"/>
      <c r="S404" s="46"/>
      <c r="T404" s="46"/>
      <c r="U404" s="46"/>
      <c r="V404" s="46"/>
      <c r="W404" s="46"/>
      <c r="X404" s="46"/>
      <c r="Y404" s="46"/>
      <c r="Z404" s="46"/>
      <c r="AA404" s="46"/>
      <c r="AB404" s="46"/>
      <c r="AC404" s="46"/>
      <c r="AD404" s="46"/>
      <c r="AE404" s="46"/>
      <c r="AF404" s="46"/>
      <c r="AG404" s="46"/>
      <c r="AH404" s="46"/>
      <c r="AI404" s="46"/>
      <c r="AJ404" s="46"/>
      <c r="AK404" s="46"/>
      <c r="AL404" s="46"/>
      <c r="AM404" s="46"/>
      <c r="AN404" s="46"/>
      <c r="AO404" s="46"/>
      <c r="AP404" s="46"/>
      <c r="AQ404" s="46"/>
      <c r="AR404" s="46"/>
      <c r="AS404" s="46"/>
      <c r="AT404" s="46"/>
      <c r="AU404" s="45"/>
      <c r="AV404" s="45"/>
      <c r="AW404" s="45">
        <v>0</v>
      </c>
      <c r="AX404" s="45">
        <v>0</v>
      </c>
      <c r="AY404" s="45">
        <f t="shared" si="26"/>
        <v>0</v>
      </c>
      <c r="AZ404" s="43"/>
      <c r="BA404" s="44" t="str">
        <f t="shared" si="24"/>
        <v/>
      </c>
      <c r="BB404" s="43" t="str">
        <f t="shared" si="25"/>
        <v/>
      </c>
      <c r="BC404" s="203">
        <v>0</v>
      </c>
      <c r="BD404" s="203">
        <f t="shared" si="27"/>
        <v>0</v>
      </c>
      <c r="BE404" s="43"/>
    </row>
    <row r="405" spans="1:57" ht="24.75" customHeight="1" x14ac:dyDescent="0.25">
      <c r="A405" s="11"/>
      <c r="B405" s="11"/>
      <c r="C405" s="12"/>
      <c r="D405" s="50"/>
      <c r="E405" s="50"/>
      <c r="F405" s="50"/>
      <c r="G405" s="46"/>
      <c r="H405" s="46"/>
      <c r="I405" s="46"/>
      <c r="J405" s="46"/>
      <c r="K405" s="46"/>
      <c r="L405" s="46"/>
      <c r="M405" s="46"/>
      <c r="N405" s="46"/>
      <c r="O405" s="46"/>
      <c r="P405" s="46"/>
      <c r="Q405" s="46"/>
      <c r="R405" s="46"/>
      <c r="S405" s="46"/>
      <c r="T405" s="46"/>
      <c r="U405" s="46"/>
      <c r="V405" s="46"/>
      <c r="W405" s="46"/>
      <c r="X405" s="46"/>
      <c r="Y405" s="46"/>
      <c r="Z405" s="46"/>
      <c r="AA405" s="46"/>
      <c r="AB405" s="46"/>
      <c r="AC405" s="46"/>
      <c r="AD405" s="46"/>
      <c r="AE405" s="46"/>
      <c r="AF405" s="46"/>
      <c r="AG405" s="46"/>
      <c r="AH405" s="46"/>
      <c r="AI405" s="46"/>
      <c r="AJ405" s="46"/>
      <c r="AK405" s="46"/>
      <c r="AL405" s="46"/>
      <c r="AM405" s="46"/>
      <c r="AN405" s="46"/>
      <c r="AO405" s="46"/>
      <c r="AP405" s="46"/>
      <c r="AQ405" s="46"/>
      <c r="AR405" s="46"/>
      <c r="AS405" s="46"/>
      <c r="AT405" s="46"/>
      <c r="AU405" s="45"/>
      <c r="AV405" s="45"/>
      <c r="AW405" s="45">
        <v>0</v>
      </c>
      <c r="AX405" s="45">
        <v>0</v>
      </c>
      <c r="AY405" s="45">
        <f t="shared" si="26"/>
        <v>0</v>
      </c>
      <c r="AZ405" s="43"/>
      <c r="BA405" s="44" t="str">
        <f t="shared" si="24"/>
        <v/>
      </c>
      <c r="BB405" s="43" t="str">
        <f t="shared" si="25"/>
        <v/>
      </c>
      <c r="BC405" s="203">
        <v>0</v>
      </c>
      <c r="BD405" s="203">
        <f t="shared" si="27"/>
        <v>0</v>
      </c>
      <c r="BE405" s="43"/>
    </row>
    <row r="406" spans="1:57" ht="24.75" customHeight="1" x14ac:dyDescent="0.25">
      <c r="A406" s="11"/>
      <c r="B406" s="11"/>
      <c r="C406" s="12"/>
      <c r="D406" s="50"/>
      <c r="E406" s="50"/>
      <c r="F406" s="50"/>
      <c r="G406" s="46"/>
      <c r="H406" s="46"/>
      <c r="I406" s="46"/>
      <c r="J406" s="46"/>
      <c r="K406" s="46"/>
      <c r="L406" s="46"/>
      <c r="M406" s="46"/>
      <c r="N406" s="46"/>
      <c r="O406" s="46"/>
      <c r="P406" s="46"/>
      <c r="Q406" s="46"/>
      <c r="R406" s="46"/>
      <c r="S406" s="46"/>
      <c r="T406" s="46"/>
      <c r="U406" s="46"/>
      <c r="V406" s="46"/>
      <c r="W406" s="46"/>
      <c r="X406" s="46"/>
      <c r="Y406" s="46"/>
      <c r="Z406" s="46"/>
      <c r="AA406" s="46"/>
      <c r="AB406" s="46"/>
      <c r="AC406" s="46"/>
      <c r="AD406" s="46"/>
      <c r="AE406" s="46"/>
      <c r="AF406" s="46"/>
      <c r="AG406" s="46"/>
      <c r="AH406" s="46"/>
      <c r="AI406" s="46"/>
      <c r="AJ406" s="46"/>
      <c r="AK406" s="46"/>
      <c r="AL406" s="46"/>
      <c r="AM406" s="46"/>
      <c r="AN406" s="46"/>
      <c r="AO406" s="46"/>
      <c r="AP406" s="46"/>
      <c r="AQ406" s="46"/>
      <c r="AR406" s="46"/>
      <c r="AS406" s="46"/>
      <c r="AT406" s="46"/>
      <c r="AU406" s="45"/>
      <c r="AV406" s="45"/>
      <c r="AW406" s="45">
        <v>0</v>
      </c>
      <c r="AX406" s="45">
        <v>0</v>
      </c>
      <c r="AY406" s="45">
        <f t="shared" si="26"/>
        <v>0</v>
      </c>
      <c r="AZ406" s="43"/>
      <c r="BA406" s="44" t="str">
        <f t="shared" si="24"/>
        <v/>
      </c>
      <c r="BB406" s="43" t="str">
        <f t="shared" si="25"/>
        <v/>
      </c>
      <c r="BC406" s="203">
        <v>0</v>
      </c>
      <c r="BD406" s="203">
        <f t="shared" si="27"/>
        <v>0</v>
      </c>
      <c r="BE406" s="43"/>
    </row>
    <row r="407" spans="1:57" ht="24.75" customHeight="1" x14ac:dyDescent="0.25">
      <c r="A407" s="11"/>
      <c r="B407" s="11"/>
      <c r="C407" s="12"/>
      <c r="D407" s="50"/>
      <c r="E407" s="50"/>
      <c r="F407" s="50"/>
      <c r="G407" s="46"/>
      <c r="H407" s="46"/>
      <c r="I407" s="46"/>
      <c r="J407" s="46"/>
      <c r="K407" s="46"/>
      <c r="L407" s="46"/>
      <c r="M407" s="46"/>
      <c r="N407" s="46"/>
      <c r="O407" s="46"/>
      <c r="P407" s="46"/>
      <c r="Q407" s="46"/>
      <c r="R407" s="46"/>
      <c r="S407" s="46"/>
      <c r="T407" s="46"/>
      <c r="U407" s="46"/>
      <c r="V407" s="46"/>
      <c r="W407" s="46"/>
      <c r="X407" s="46"/>
      <c r="Y407" s="46"/>
      <c r="Z407" s="46"/>
      <c r="AA407" s="46"/>
      <c r="AB407" s="46"/>
      <c r="AC407" s="46"/>
      <c r="AD407" s="46"/>
      <c r="AE407" s="46"/>
      <c r="AF407" s="46"/>
      <c r="AG407" s="46"/>
      <c r="AH407" s="46"/>
      <c r="AI407" s="46"/>
      <c r="AJ407" s="46"/>
      <c r="AK407" s="46"/>
      <c r="AL407" s="46"/>
      <c r="AM407" s="46"/>
      <c r="AN407" s="46"/>
      <c r="AO407" s="46"/>
      <c r="AP407" s="46"/>
      <c r="AQ407" s="46"/>
      <c r="AR407" s="46"/>
      <c r="AS407" s="46"/>
      <c r="AT407" s="46"/>
      <c r="AU407" s="45"/>
      <c r="AV407" s="45"/>
      <c r="AW407" s="45">
        <v>0</v>
      </c>
      <c r="AX407" s="45">
        <v>0</v>
      </c>
      <c r="AY407" s="45">
        <f t="shared" si="26"/>
        <v>0</v>
      </c>
      <c r="AZ407" s="43"/>
      <c r="BA407" s="44" t="str">
        <f t="shared" si="24"/>
        <v/>
      </c>
      <c r="BB407" s="43" t="str">
        <f t="shared" si="25"/>
        <v/>
      </c>
      <c r="BC407" s="203">
        <v>0</v>
      </c>
      <c r="BD407" s="203">
        <f t="shared" si="27"/>
        <v>0</v>
      </c>
      <c r="BE407" s="43"/>
    </row>
    <row r="408" spans="1:57" ht="24.75" customHeight="1" x14ac:dyDescent="0.25">
      <c r="A408" s="11"/>
      <c r="B408" s="11"/>
      <c r="C408" s="12"/>
      <c r="D408" s="50"/>
      <c r="E408" s="50"/>
      <c r="F408" s="50"/>
      <c r="G408" s="46"/>
      <c r="H408" s="46"/>
      <c r="I408" s="46"/>
      <c r="J408" s="46"/>
      <c r="K408" s="46"/>
      <c r="L408" s="46"/>
      <c r="M408" s="46"/>
      <c r="N408" s="46"/>
      <c r="O408" s="46"/>
      <c r="P408" s="46"/>
      <c r="Q408" s="46"/>
      <c r="R408" s="46"/>
      <c r="S408" s="46"/>
      <c r="T408" s="46"/>
      <c r="U408" s="46"/>
      <c r="V408" s="46"/>
      <c r="W408" s="46"/>
      <c r="X408" s="46"/>
      <c r="Y408" s="46"/>
      <c r="Z408" s="46"/>
      <c r="AA408" s="46"/>
      <c r="AB408" s="46"/>
      <c r="AC408" s="46"/>
      <c r="AD408" s="46"/>
      <c r="AE408" s="46"/>
      <c r="AF408" s="46"/>
      <c r="AG408" s="46"/>
      <c r="AH408" s="46"/>
      <c r="AI408" s="46"/>
      <c r="AJ408" s="46"/>
      <c r="AK408" s="46"/>
      <c r="AL408" s="46"/>
      <c r="AM408" s="46"/>
      <c r="AN408" s="46"/>
      <c r="AO408" s="46"/>
      <c r="AP408" s="46"/>
      <c r="AQ408" s="46"/>
      <c r="AR408" s="46"/>
      <c r="AS408" s="46"/>
      <c r="AT408" s="46"/>
      <c r="AU408" s="45"/>
      <c r="AV408" s="45"/>
      <c r="AW408" s="45">
        <v>0</v>
      </c>
      <c r="AX408" s="45">
        <v>0</v>
      </c>
      <c r="AY408" s="45">
        <f t="shared" si="26"/>
        <v>0</v>
      </c>
      <c r="AZ408" s="43"/>
      <c r="BA408" s="44" t="str">
        <f t="shared" si="24"/>
        <v/>
      </c>
      <c r="BB408" s="43" t="str">
        <f t="shared" si="25"/>
        <v/>
      </c>
      <c r="BC408" s="203">
        <v>0</v>
      </c>
      <c r="BD408" s="203">
        <f t="shared" si="27"/>
        <v>0</v>
      </c>
      <c r="BE408" s="43"/>
    </row>
    <row r="409" spans="1:57" ht="24.75" customHeight="1" x14ac:dyDescent="0.25">
      <c r="A409" s="11"/>
      <c r="B409" s="11"/>
      <c r="C409" s="12"/>
      <c r="D409" s="50"/>
      <c r="E409" s="50"/>
      <c r="F409" s="50"/>
      <c r="G409" s="46"/>
      <c r="H409" s="46"/>
      <c r="I409" s="46"/>
      <c r="J409" s="46"/>
      <c r="K409" s="46"/>
      <c r="L409" s="46"/>
      <c r="M409" s="46"/>
      <c r="N409" s="46"/>
      <c r="O409" s="46"/>
      <c r="P409" s="46"/>
      <c r="Q409" s="46"/>
      <c r="R409" s="46"/>
      <c r="S409" s="46"/>
      <c r="T409" s="46"/>
      <c r="U409" s="46"/>
      <c r="V409" s="46"/>
      <c r="W409" s="46"/>
      <c r="X409" s="46"/>
      <c r="Y409" s="46"/>
      <c r="Z409" s="46"/>
      <c r="AA409" s="46"/>
      <c r="AB409" s="46"/>
      <c r="AC409" s="46"/>
      <c r="AD409" s="46"/>
      <c r="AE409" s="46"/>
      <c r="AF409" s="46"/>
      <c r="AG409" s="46"/>
      <c r="AH409" s="46"/>
      <c r="AI409" s="46"/>
      <c r="AJ409" s="46"/>
      <c r="AK409" s="46"/>
      <c r="AL409" s="46"/>
      <c r="AM409" s="46"/>
      <c r="AN409" s="46"/>
      <c r="AO409" s="46"/>
      <c r="AP409" s="46"/>
      <c r="AQ409" s="46"/>
      <c r="AR409" s="46"/>
      <c r="AS409" s="46"/>
      <c r="AT409" s="46"/>
      <c r="AU409" s="45"/>
      <c r="AV409" s="45"/>
      <c r="AW409" s="45">
        <v>0</v>
      </c>
      <c r="AX409" s="45">
        <v>0</v>
      </c>
      <c r="AY409" s="45">
        <f t="shared" si="26"/>
        <v>0</v>
      </c>
      <c r="AZ409" s="43"/>
      <c r="BA409" s="44" t="str">
        <f t="shared" si="24"/>
        <v/>
      </c>
      <c r="BB409" s="43" t="str">
        <f t="shared" si="25"/>
        <v/>
      </c>
      <c r="BC409" s="203">
        <v>0</v>
      </c>
      <c r="BD409" s="203">
        <f t="shared" si="27"/>
        <v>0</v>
      </c>
      <c r="BE409" s="43"/>
    </row>
    <row r="410" spans="1:57" ht="24.75" customHeight="1" x14ac:dyDescent="0.25">
      <c r="A410" s="11"/>
      <c r="B410" s="11"/>
      <c r="C410" s="12"/>
      <c r="D410" s="50"/>
      <c r="E410" s="50"/>
      <c r="F410" s="50"/>
      <c r="G410" s="46"/>
      <c r="H410" s="46"/>
      <c r="I410" s="46"/>
      <c r="J410" s="46"/>
      <c r="K410" s="46"/>
      <c r="L410" s="46"/>
      <c r="M410" s="46"/>
      <c r="N410" s="46"/>
      <c r="O410" s="46"/>
      <c r="P410" s="46"/>
      <c r="Q410" s="46"/>
      <c r="R410" s="46"/>
      <c r="S410" s="46"/>
      <c r="T410" s="46"/>
      <c r="U410" s="46"/>
      <c r="V410" s="46"/>
      <c r="W410" s="46"/>
      <c r="X410" s="46"/>
      <c r="Y410" s="46"/>
      <c r="Z410" s="46"/>
      <c r="AA410" s="46"/>
      <c r="AB410" s="46"/>
      <c r="AC410" s="46"/>
      <c r="AD410" s="46"/>
      <c r="AE410" s="46"/>
      <c r="AF410" s="46"/>
      <c r="AG410" s="46"/>
      <c r="AH410" s="46"/>
      <c r="AI410" s="46"/>
      <c r="AJ410" s="46"/>
      <c r="AK410" s="46"/>
      <c r="AL410" s="46"/>
      <c r="AM410" s="46"/>
      <c r="AN410" s="46"/>
      <c r="AO410" s="46"/>
      <c r="AP410" s="46"/>
      <c r="AQ410" s="46"/>
      <c r="AR410" s="46"/>
      <c r="AS410" s="46"/>
      <c r="AT410" s="46"/>
      <c r="AU410" s="45"/>
      <c r="AV410" s="45"/>
      <c r="AW410" s="45">
        <v>0</v>
      </c>
      <c r="AX410" s="45">
        <v>0</v>
      </c>
      <c r="AY410" s="45">
        <f t="shared" si="26"/>
        <v>0</v>
      </c>
      <c r="AZ410" s="43"/>
      <c r="BA410" s="44" t="str">
        <f t="shared" si="24"/>
        <v/>
      </c>
      <c r="BB410" s="43" t="str">
        <f t="shared" si="25"/>
        <v/>
      </c>
      <c r="BC410" s="203">
        <v>0</v>
      </c>
      <c r="BD410" s="203">
        <f t="shared" si="27"/>
        <v>0</v>
      </c>
      <c r="BE410" s="43"/>
    </row>
    <row r="411" spans="1:57" ht="24.75" customHeight="1" x14ac:dyDescent="0.25">
      <c r="A411" s="11"/>
      <c r="B411" s="11"/>
      <c r="C411" s="12"/>
      <c r="D411" s="50"/>
      <c r="E411" s="50"/>
      <c r="F411" s="50"/>
      <c r="G411" s="46"/>
      <c r="H411" s="46"/>
      <c r="I411" s="46"/>
      <c r="J411" s="46"/>
      <c r="K411" s="46"/>
      <c r="L411" s="46"/>
      <c r="M411" s="46"/>
      <c r="N411" s="46"/>
      <c r="O411" s="46"/>
      <c r="P411" s="46"/>
      <c r="Q411" s="46"/>
      <c r="R411" s="46"/>
      <c r="S411" s="46"/>
      <c r="T411" s="46"/>
      <c r="U411" s="46"/>
      <c r="V411" s="46"/>
      <c r="W411" s="46"/>
      <c r="X411" s="46"/>
      <c r="Y411" s="46"/>
      <c r="Z411" s="46"/>
      <c r="AA411" s="46"/>
      <c r="AB411" s="46"/>
      <c r="AC411" s="46"/>
      <c r="AD411" s="46"/>
      <c r="AE411" s="46"/>
      <c r="AF411" s="46"/>
      <c r="AG411" s="46"/>
      <c r="AH411" s="46"/>
      <c r="AI411" s="46"/>
      <c r="AJ411" s="46"/>
      <c r="AK411" s="46"/>
      <c r="AL411" s="46"/>
      <c r="AM411" s="46"/>
      <c r="AN411" s="46"/>
      <c r="AO411" s="46"/>
      <c r="AP411" s="46"/>
      <c r="AQ411" s="46"/>
      <c r="AR411" s="46"/>
      <c r="AS411" s="46"/>
      <c r="AT411" s="46"/>
      <c r="AU411" s="45"/>
      <c r="AV411" s="45"/>
      <c r="AW411" s="45">
        <v>0</v>
      </c>
      <c r="AX411" s="45">
        <v>0</v>
      </c>
      <c r="AY411" s="45">
        <f t="shared" si="26"/>
        <v>0</v>
      </c>
      <c r="AZ411" s="43"/>
      <c r="BA411" s="44" t="str">
        <f t="shared" si="24"/>
        <v/>
      </c>
      <c r="BB411" s="43" t="str">
        <f t="shared" si="25"/>
        <v/>
      </c>
      <c r="BC411" s="203">
        <v>0</v>
      </c>
      <c r="BD411" s="203">
        <f t="shared" si="27"/>
        <v>0</v>
      </c>
      <c r="BE411" s="43"/>
    </row>
    <row r="412" spans="1:57" ht="24.75" customHeight="1" x14ac:dyDescent="0.25">
      <c r="A412" s="11"/>
      <c r="B412" s="11"/>
      <c r="C412" s="12"/>
      <c r="D412" s="50"/>
      <c r="E412" s="50"/>
      <c r="F412" s="50"/>
      <c r="G412" s="46"/>
      <c r="H412" s="46"/>
      <c r="I412" s="46"/>
      <c r="J412" s="46"/>
      <c r="K412" s="46"/>
      <c r="L412" s="46"/>
      <c r="M412" s="46"/>
      <c r="N412" s="46"/>
      <c r="O412" s="46"/>
      <c r="P412" s="46"/>
      <c r="Q412" s="46"/>
      <c r="R412" s="46"/>
      <c r="S412" s="46"/>
      <c r="T412" s="46"/>
      <c r="U412" s="46"/>
      <c r="V412" s="46"/>
      <c r="W412" s="46"/>
      <c r="X412" s="46"/>
      <c r="Y412" s="46"/>
      <c r="Z412" s="46"/>
      <c r="AA412" s="46"/>
      <c r="AB412" s="46"/>
      <c r="AC412" s="46"/>
      <c r="AD412" s="46"/>
      <c r="AE412" s="46"/>
      <c r="AF412" s="46"/>
      <c r="AG412" s="46"/>
      <c r="AH412" s="46"/>
      <c r="AI412" s="46"/>
      <c r="AJ412" s="46"/>
      <c r="AK412" s="46"/>
      <c r="AL412" s="46"/>
      <c r="AM412" s="46"/>
      <c r="AN412" s="46"/>
      <c r="AO412" s="46"/>
      <c r="AP412" s="46"/>
      <c r="AQ412" s="46"/>
      <c r="AR412" s="46"/>
      <c r="AS412" s="46"/>
      <c r="AT412" s="46"/>
      <c r="AU412" s="45"/>
      <c r="AV412" s="45"/>
      <c r="AW412" s="45">
        <v>0</v>
      </c>
      <c r="AX412" s="45">
        <v>0</v>
      </c>
      <c r="AY412" s="45">
        <f t="shared" si="26"/>
        <v>0</v>
      </c>
      <c r="AZ412" s="43"/>
      <c r="BA412" s="44" t="str">
        <f t="shared" si="24"/>
        <v/>
      </c>
      <c r="BB412" s="43" t="str">
        <f t="shared" si="25"/>
        <v/>
      </c>
      <c r="BC412" s="203">
        <v>0</v>
      </c>
      <c r="BD412" s="203">
        <f t="shared" si="27"/>
        <v>0</v>
      </c>
      <c r="BE412" s="43"/>
    </row>
    <row r="413" spans="1:57" ht="24.75" customHeight="1" x14ac:dyDescent="0.25">
      <c r="A413" s="11"/>
      <c r="B413" s="11"/>
      <c r="C413" s="12"/>
      <c r="D413" s="50"/>
      <c r="E413" s="50"/>
      <c r="F413" s="50"/>
      <c r="G413" s="46"/>
      <c r="H413" s="46"/>
      <c r="I413" s="46"/>
      <c r="J413" s="46"/>
      <c r="K413" s="46"/>
      <c r="L413" s="46"/>
      <c r="M413" s="46"/>
      <c r="N413" s="46"/>
      <c r="O413" s="46"/>
      <c r="P413" s="46"/>
      <c r="Q413" s="46"/>
      <c r="R413" s="46"/>
      <c r="S413" s="46"/>
      <c r="T413" s="46"/>
      <c r="U413" s="46"/>
      <c r="V413" s="46"/>
      <c r="W413" s="46"/>
      <c r="X413" s="46"/>
      <c r="Y413" s="46"/>
      <c r="Z413" s="46"/>
      <c r="AA413" s="46"/>
      <c r="AB413" s="46"/>
      <c r="AC413" s="46"/>
      <c r="AD413" s="46"/>
      <c r="AE413" s="46"/>
      <c r="AF413" s="46"/>
      <c r="AG413" s="46"/>
      <c r="AH413" s="46"/>
      <c r="AI413" s="46"/>
      <c r="AJ413" s="46"/>
      <c r="AK413" s="46"/>
      <c r="AL413" s="46"/>
      <c r="AM413" s="46"/>
      <c r="AN413" s="46"/>
      <c r="AO413" s="46"/>
      <c r="AP413" s="46"/>
      <c r="AQ413" s="46"/>
      <c r="AR413" s="46"/>
      <c r="AS413" s="46"/>
      <c r="AT413" s="46"/>
      <c r="AU413" s="45"/>
      <c r="AV413" s="45"/>
      <c r="AW413" s="45">
        <v>0</v>
      </c>
      <c r="AX413" s="45">
        <v>0</v>
      </c>
      <c r="AY413" s="45">
        <f t="shared" si="26"/>
        <v>0</v>
      </c>
      <c r="AZ413" s="43"/>
      <c r="BA413" s="44" t="str">
        <f t="shared" si="24"/>
        <v/>
      </c>
      <c r="BB413" s="43" t="str">
        <f t="shared" si="25"/>
        <v/>
      </c>
      <c r="BC413" s="203">
        <v>0</v>
      </c>
      <c r="BD413" s="203">
        <f t="shared" si="27"/>
        <v>0</v>
      </c>
      <c r="BE413" s="43"/>
    </row>
    <row r="414" spans="1:57" ht="24.75" customHeight="1" x14ac:dyDescent="0.25">
      <c r="A414" s="11"/>
      <c r="B414" s="11"/>
      <c r="C414" s="12"/>
      <c r="D414" s="50"/>
      <c r="E414" s="50"/>
      <c r="F414" s="50"/>
      <c r="G414" s="46"/>
      <c r="H414" s="46"/>
      <c r="I414" s="46"/>
      <c r="J414" s="46"/>
      <c r="K414" s="46"/>
      <c r="L414" s="46"/>
      <c r="M414" s="46"/>
      <c r="N414" s="46"/>
      <c r="O414" s="46"/>
      <c r="P414" s="46"/>
      <c r="Q414" s="46"/>
      <c r="R414" s="46"/>
      <c r="S414" s="46"/>
      <c r="T414" s="46"/>
      <c r="U414" s="46"/>
      <c r="V414" s="46"/>
      <c r="W414" s="46"/>
      <c r="X414" s="46"/>
      <c r="Y414" s="46"/>
      <c r="Z414" s="46"/>
      <c r="AA414" s="46"/>
      <c r="AB414" s="46"/>
      <c r="AC414" s="46"/>
      <c r="AD414" s="46"/>
      <c r="AE414" s="46"/>
      <c r="AF414" s="46"/>
      <c r="AG414" s="46"/>
      <c r="AH414" s="46"/>
      <c r="AI414" s="46"/>
      <c r="AJ414" s="46"/>
      <c r="AK414" s="46"/>
      <c r="AL414" s="46"/>
      <c r="AM414" s="46"/>
      <c r="AN414" s="46"/>
      <c r="AO414" s="46"/>
      <c r="AP414" s="46"/>
      <c r="AQ414" s="46"/>
      <c r="AR414" s="46"/>
      <c r="AS414" s="46"/>
      <c r="AT414" s="46"/>
      <c r="AU414" s="45"/>
      <c r="AV414" s="45"/>
      <c r="AW414" s="45">
        <v>0</v>
      </c>
      <c r="AX414" s="45">
        <v>0</v>
      </c>
      <c r="AY414" s="45">
        <f t="shared" si="26"/>
        <v>0</v>
      </c>
      <c r="AZ414" s="43"/>
      <c r="BA414" s="44" t="str">
        <f t="shared" si="24"/>
        <v/>
      </c>
      <c r="BB414" s="43" t="str">
        <f t="shared" si="25"/>
        <v/>
      </c>
      <c r="BC414" s="203">
        <v>0</v>
      </c>
      <c r="BD414" s="203">
        <f t="shared" si="27"/>
        <v>0</v>
      </c>
      <c r="BE414" s="43"/>
    </row>
    <row r="415" spans="1:57" ht="24.75" customHeight="1" x14ac:dyDescent="0.25">
      <c r="A415" s="11"/>
      <c r="B415" s="11"/>
      <c r="C415" s="12"/>
      <c r="D415" s="50"/>
      <c r="E415" s="50"/>
      <c r="F415" s="50"/>
      <c r="G415" s="46"/>
      <c r="H415" s="46"/>
      <c r="I415" s="46"/>
      <c r="J415" s="46"/>
      <c r="K415" s="46"/>
      <c r="L415" s="46"/>
      <c r="M415" s="46"/>
      <c r="N415" s="46"/>
      <c r="O415" s="46"/>
      <c r="P415" s="46"/>
      <c r="Q415" s="46"/>
      <c r="R415" s="46"/>
      <c r="S415" s="46"/>
      <c r="T415" s="46"/>
      <c r="U415" s="46"/>
      <c r="V415" s="46"/>
      <c r="W415" s="46"/>
      <c r="X415" s="46"/>
      <c r="Y415" s="46"/>
      <c r="Z415" s="46"/>
      <c r="AA415" s="46"/>
      <c r="AB415" s="46"/>
      <c r="AC415" s="46"/>
      <c r="AD415" s="46"/>
      <c r="AE415" s="46"/>
      <c r="AF415" s="46"/>
      <c r="AG415" s="46"/>
      <c r="AH415" s="46"/>
      <c r="AI415" s="46"/>
      <c r="AJ415" s="46"/>
      <c r="AK415" s="46"/>
      <c r="AL415" s="46"/>
      <c r="AM415" s="46"/>
      <c r="AN415" s="46"/>
      <c r="AO415" s="46"/>
      <c r="AP415" s="46"/>
      <c r="AQ415" s="46"/>
      <c r="AR415" s="46"/>
      <c r="AS415" s="46"/>
      <c r="AT415" s="46"/>
      <c r="AU415" s="45"/>
      <c r="AV415" s="45"/>
      <c r="AW415" s="45">
        <v>0</v>
      </c>
      <c r="AX415" s="45">
        <v>0</v>
      </c>
      <c r="AY415" s="45">
        <f t="shared" si="26"/>
        <v>0</v>
      </c>
      <c r="AZ415" s="43"/>
      <c r="BA415" s="44" t="str">
        <f t="shared" si="24"/>
        <v/>
      </c>
      <c r="BB415" s="43" t="str">
        <f t="shared" si="25"/>
        <v/>
      </c>
      <c r="BC415" s="203">
        <v>0</v>
      </c>
      <c r="BD415" s="203">
        <f t="shared" si="27"/>
        <v>0</v>
      </c>
      <c r="BE415" s="43"/>
    </row>
    <row r="416" spans="1:57" ht="24.75" customHeight="1" x14ac:dyDescent="0.25">
      <c r="A416" s="11"/>
      <c r="B416" s="11"/>
      <c r="C416" s="12"/>
      <c r="D416" s="50"/>
      <c r="E416" s="50"/>
      <c r="F416" s="50"/>
      <c r="G416" s="46"/>
      <c r="H416" s="46"/>
      <c r="I416" s="46"/>
      <c r="J416" s="46"/>
      <c r="K416" s="46"/>
      <c r="L416" s="46"/>
      <c r="M416" s="46"/>
      <c r="N416" s="46"/>
      <c r="O416" s="46"/>
      <c r="P416" s="46"/>
      <c r="Q416" s="46"/>
      <c r="R416" s="46"/>
      <c r="S416" s="46"/>
      <c r="T416" s="46"/>
      <c r="U416" s="46"/>
      <c r="V416" s="46"/>
      <c r="W416" s="46"/>
      <c r="X416" s="46"/>
      <c r="Y416" s="46"/>
      <c r="Z416" s="46"/>
      <c r="AA416" s="46"/>
      <c r="AB416" s="46"/>
      <c r="AC416" s="46"/>
      <c r="AD416" s="46"/>
      <c r="AE416" s="46"/>
      <c r="AF416" s="46"/>
      <c r="AG416" s="46"/>
      <c r="AH416" s="46"/>
      <c r="AI416" s="46"/>
      <c r="AJ416" s="46"/>
      <c r="AK416" s="46"/>
      <c r="AL416" s="46"/>
      <c r="AM416" s="46"/>
      <c r="AN416" s="46"/>
      <c r="AO416" s="46"/>
      <c r="AP416" s="46"/>
      <c r="AQ416" s="46"/>
      <c r="AR416" s="46"/>
      <c r="AS416" s="46"/>
      <c r="AT416" s="46"/>
      <c r="AU416" s="45"/>
      <c r="AV416" s="45"/>
      <c r="AW416" s="45">
        <v>0</v>
      </c>
      <c r="AX416" s="45">
        <v>0</v>
      </c>
      <c r="AY416" s="45">
        <f t="shared" si="26"/>
        <v>0</v>
      </c>
      <c r="AZ416" s="43"/>
      <c r="BA416" s="44" t="str">
        <f t="shared" si="24"/>
        <v/>
      </c>
      <c r="BB416" s="43" t="str">
        <f t="shared" si="25"/>
        <v/>
      </c>
      <c r="BC416" s="203">
        <v>0</v>
      </c>
      <c r="BD416" s="203">
        <f t="shared" si="27"/>
        <v>0</v>
      </c>
      <c r="BE416" s="43"/>
    </row>
    <row r="417" spans="1:57" ht="24.75" customHeight="1" x14ac:dyDescent="0.25">
      <c r="A417" s="11"/>
      <c r="B417" s="11"/>
      <c r="C417" s="12"/>
      <c r="D417" s="50"/>
      <c r="E417" s="50"/>
      <c r="F417" s="50"/>
      <c r="G417" s="46"/>
      <c r="H417" s="46"/>
      <c r="I417" s="46"/>
      <c r="J417" s="46"/>
      <c r="K417" s="46"/>
      <c r="L417" s="46"/>
      <c r="M417" s="46"/>
      <c r="N417" s="46"/>
      <c r="O417" s="46"/>
      <c r="P417" s="46"/>
      <c r="Q417" s="46"/>
      <c r="R417" s="46"/>
      <c r="S417" s="46"/>
      <c r="T417" s="46"/>
      <c r="U417" s="46"/>
      <c r="V417" s="46"/>
      <c r="W417" s="46"/>
      <c r="X417" s="46"/>
      <c r="Y417" s="46"/>
      <c r="Z417" s="46"/>
      <c r="AA417" s="46"/>
      <c r="AB417" s="46"/>
      <c r="AC417" s="46"/>
      <c r="AD417" s="46"/>
      <c r="AE417" s="46"/>
      <c r="AF417" s="46"/>
      <c r="AG417" s="46"/>
      <c r="AH417" s="46"/>
      <c r="AI417" s="46"/>
      <c r="AJ417" s="46"/>
      <c r="AK417" s="46"/>
      <c r="AL417" s="46"/>
      <c r="AM417" s="46"/>
      <c r="AN417" s="46"/>
      <c r="AO417" s="46"/>
      <c r="AP417" s="46"/>
      <c r="AQ417" s="46"/>
      <c r="AR417" s="46"/>
      <c r="AS417" s="46"/>
      <c r="AT417" s="46"/>
      <c r="AU417" s="45"/>
      <c r="AV417" s="45"/>
      <c r="AW417" s="45">
        <v>0</v>
      </c>
      <c r="AX417" s="45">
        <v>0</v>
      </c>
      <c r="AY417" s="45">
        <f t="shared" si="26"/>
        <v>0</v>
      </c>
      <c r="AZ417" s="43"/>
      <c r="BA417" s="44" t="str">
        <f t="shared" si="24"/>
        <v/>
      </c>
      <c r="BB417" s="43" t="str">
        <f t="shared" si="25"/>
        <v/>
      </c>
      <c r="BC417" s="203">
        <v>0</v>
      </c>
      <c r="BD417" s="203">
        <f t="shared" si="27"/>
        <v>0</v>
      </c>
      <c r="BE417" s="43"/>
    </row>
    <row r="418" spans="1:57" ht="24.75" customHeight="1" x14ac:dyDescent="0.25">
      <c r="A418" s="11"/>
      <c r="B418" s="11"/>
      <c r="C418" s="12"/>
      <c r="D418" s="50"/>
      <c r="E418" s="50"/>
      <c r="F418" s="50"/>
      <c r="G418" s="46"/>
      <c r="H418" s="46"/>
      <c r="I418" s="46"/>
      <c r="J418" s="46"/>
      <c r="K418" s="46"/>
      <c r="L418" s="46"/>
      <c r="M418" s="46"/>
      <c r="N418" s="46"/>
      <c r="O418" s="46"/>
      <c r="P418" s="46"/>
      <c r="Q418" s="46"/>
      <c r="R418" s="46"/>
      <c r="S418" s="46"/>
      <c r="T418" s="46"/>
      <c r="U418" s="46"/>
      <c r="V418" s="46"/>
      <c r="W418" s="46"/>
      <c r="X418" s="46"/>
      <c r="Y418" s="46"/>
      <c r="Z418" s="46"/>
      <c r="AA418" s="46"/>
      <c r="AB418" s="46"/>
      <c r="AC418" s="46"/>
      <c r="AD418" s="46"/>
      <c r="AE418" s="46"/>
      <c r="AF418" s="46"/>
      <c r="AG418" s="46"/>
      <c r="AH418" s="46"/>
      <c r="AI418" s="46"/>
      <c r="AJ418" s="46"/>
      <c r="AK418" s="46"/>
      <c r="AL418" s="46"/>
      <c r="AM418" s="46"/>
      <c r="AN418" s="46"/>
      <c r="AO418" s="46"/>
      <c r="AP418" s="46"/>
      <c r="AQ418" s="46"/>
      <c r="AR418" s="46"/>
      <c r="AS418" s="46"/>
      <c r="AT418" s="46"/>
      <c r="AU418" s="45"/>
      <c r="AV418" s="45"/>
      <c r="AW418" s="45">
        <v>0</v>
      </c>
      <c r="AX418" s="45">
        <v>0</v>
      </c>
      <c r="AY418" s="45">
        <f t="shared" si="26"/>
        <v>0</v>
      </c>
      <c r="AZ418" s="43"/>
      <c r="BA418" s="44" t="str">
        <f t="shared" si="24"/>
        <v/>
      </c>
      <c r="BB418" s="43" t="str">
        <f t="shared" si="25"/>
        <v/>
      </c>
      <c r="BC418" s="203">
        <v>0</v>
      </c>
      <c r="BD418" s="203">
        <f t="shared" si="27"/>
        <v>0</v>
      </c>
      <c r="BE418" s="43"/>
    </row>
    <row r="419" spans="1:57" ht="24.75" customHeight="1" x14ac:dyDescent="0.25">
      <c r="A419" s="11"/>
      <c r="B419" s="11"/>
      <c r="C419" s="12"/>
      <c r="D419" s="50"/>
      <c r="E419" s="50"/>
      <c r="F419" s="50"/>
      <c r="G419" s="46"/>
      <c r="H419" s="46"/>
      <c r="I419" s="46"/>
      <c r="J419" s="46"/>
      <c r="K419" s="46"/>
      <c r="L419" s="46"/>
      <c r="M419" s="46"/>
      <c r="N419" s="46"/>
      <c r="O419" s="46"/>
      <c r="P419" s="46"/>
      <c r="Q419" s="46"/>
      <c r="R419" s="46"/>
      <c r="S419" s="46"/>
      <c r="T419" s="46"/>
      <c r="U419" s="46"/>
      <c r="V419" s="46"/>
      <c r="W419" s="46"/>
      <c r="X419" s="46"/>
      <c r="Y419" s="46"/>
      <c r="Z419" s="46"/>
      <c r="AA419" s="46"/>
      <c r="AB419" s="46"/>
      <c r="AC419" s="46"/>
      <c r="AD419" s="46"/>
      <c r="AE419" s="46"/>
      <c r="AF419" s="46"/>
      <c r="AG419" s="46"/>
      <c r="AH419" s="46"/>
      <c r="AI419" s="46"/>
      <c r="AJ419" s="46"/>
      <c r="AK419" s="46"/>
      <c r="AL419" s="46"/>
      <c r="AM419" s="46"/>
      <c r="AN419" s="46"/>
      <c r="AO419" s="46"/>
      <c r="AP419" s="46"/>
      <c r="AQ419" s="46"/>
      <c r="AR419" s="46"/>
      <c r="AS419" s="46"/>
      <c r="AT419" s="46"/>
      <c r="AU419" s="45"/>
      <c r="AV419" s="45"/>
      <c r="AW419" s="45">
        <v>0</v>
      </c>
      <c r="AX419" s="45">
        <v>0</v>
      </c>
      <c r="AY419" s="45">
        <f t="shared" si="26"/>
        <v>0</v>
      </c>
      <c r="AZ419" s="43"/>
      <c r="BA419" s="44" t="str">
        <f t="shared" si="24"/>
        <v/>
      </c>
      <c r="BB419" s="43" t="str">
        <f t="shared" si="25"/>
        <v/>
      </c>
      <c r="BC419" s="203">
        <v>0</v>
      </c>
      <c r="BD419" s="203">
        <f t="shared" si="27"/>
        <v>0</v>
      </c>
      <c r="BE419" s="43"/>
    </row>
    <row r="420" spans="1:57" ht="24.75" customHeight="1" x14ac:dyDescent="0.25">
      <c r="A420" s="11"/>
      <c r="B420" s="11"/>
      <c r="C420" s="12"/>
      <c r="D420" s="50"/>
      <c r="E420" s="50"/>
      <c r="F420" s="50"/>
      <c r="G420" s="46"/>
      <c r="H420" s="46"/>
      <c r="I420" s="46"/>
      <c r="J420" s="46"/>
      <c r="K420" s="46"/>
      <c r="L420" s="46"/>
      <c r="M420" s="46"/>
      <c r="N420" s="46"/>
      <c r="O420" s="46"/>
      <c r="P420" s="46"/>
      <c r="Q420" s="46"/>
      <c r="R420" s="46"/>
      <c r="S420" s="46"/>
      <c r="T420" s="46"/>
      <c r="U420" s="46"/>
      <c r="V420" s="46"/>
      <c r="W420" s="46"/>
      <c r="X420" s="46"/>
      <c r="Y420" s="46"/>
      <c r="Z420" s="46"/>
      <c r="AA420" s="46"/>
      <c r="AB420" s="46"/>
      <c r="AC420" s="46"/>
      <c r="AD420" s="46"/>
      <c r="AE420" s="46"/>
      <c r="AF420" s="46"/>
      <c r="AG420" s="46"/>
      <c r="AH420" s="46"/>
      <c r="AI420" s="46"/>
      <c r="AJ420" s="46"/>
      <c r="AK420" s="46"/>
      <c r="AL420" s="46"/>
      <c r="AM420" s="46"/>
      <c r="AN420" s="46"/>
      <c r="AO420" s="46"/>
      <c r="AP420" s="46"/>
      <c r="AQ420" s="46"/>
      <c r="AR420" s="46"/>
      <c r="AS420" s="46"/>
      <c r="AT420" s="46"/>
      <c r="AU420" s="45"/>
      <c r="AV420" s="45"/>
      <c r="AW420" s="45">
        <v>0</v>
      </c>
      <c r="AX420" s="45">
        <v>0</v>
      </c>
      <c r="AY420" s="45">
        <f t="shared" si="26"/>
        <v>0</v>
      </c>
      <c r="AZ420" s="43"/>
      <c r="BA420" s="44" t="str">
        <f t="shared" si="24"/>
        <v/>
      </c>
      <c r="BB420" s="43" t="str">
        <f t="shared" si="25"/>
        <v/>
      </c>
      <c r="BC420" s="203">
        <v>0</v>
      </c>
      <c r="BD420" s="203">
        <f t="shared" si="27"/>
        <v>0</v>
      </c>
      <c r="BE420" s="43"/>
    </row>
    <row r="421" spans="1:57" ht="24.75" customHeight="1" x14ac:dyDescent="0.25">
      <c r="A421" s="11"/>
      <c r="B421" s="11"/>
      <c r="C421" s="12"/>
      <c r="D421" s="50"/>
      <c r="E421" s="50"/>
      <c r="F421" s="50"/>
      <c r="G421" s="46"/>
      <c r="H421" s="46"/>
      <c r="I421" s="46"/>
      <c r="J421" s="46"/>
      <c r="K421" s="46"/>
      <c r="L421" s="46"/>
      <c r="M421" s="46"/>
      <c r="N421" s="46"/>
      <c r="O421" s="46"/>
      <c r="P421" s="46"/>
      <c r="Q421" s="46"/>
      <c r="R421" s="46"/>
      <c r="S421" s="46"/>
      <c r="T421" s="46"/>
      <c r="U421" s="46"/>
      <c r="V421" s="46"/>
      <c r="W421" s="46"/>
      <c r="X421" s="46"/>
      <c r="Y421" s="46"/>
      <c r="Z421" s="46"/>
      <c r="AA421" s="46"/>
      <c r="AB421" s="46"/>
      <c r="AC421" s="46"/>
      <c r="AD421" s="46"/>
      <c r="AE421" s="46"/>
      <c r="AF421" s="46"/>
      <c r="AG421" s="46"/>
      <c r="AH421" s="46"/>
      <c r="AI421" s="46"/>
      <c r="AJ421" s="46"/>
      <c r="AK421" s="46"/>
      <c r="AL421" s="46"/>
      <c r="AM421" s="46"/>
      <c r="AN421" s="46"/>
      <c r="AO421" s="46"/>
      <c r="AP421" s="46"/>
      <c r="AQ421" s="46"/>
      <c r="AR421" s="46"/>
      <c r="AS421" s="46"/>
      <c r="AT421" s="46"/>
      <c r="AU421" s="45"/>
      <c r="AV421" s="45"/>
      <c r="AW421" s="45">
        <v>0</v>
      </c>
      <c r="AX421" s="45">
        <v>0</v>
      </c>
      <c r="AY421" s="45">
        <f t="shared" si="26"/>
        <v>0</v>
      </c>
      <c r="AZ421" s="43"/>
      <c r="BA421" s="44" t="str">
        <f t="shared" si="24"/>
        <v/>
      </c>
      <c r="BB421" s="43" t="str">
        <f t="shared" si="25"/>
        <v/>
      </c>
      <c r="BC421" s="203">
        <v>0</v>
      </c>
      <c r="BD421" s="203">
        <f t="shared" si="27"/>
        <v>0</v>
      </c>
      <c r="BE421" s="43"/>
    </row>
    <row r="422" spans="1:57" ht="24.75" customHeight="1" x14ac:dyDescent="0.25">
      <c r="A422" s="11"/>
      <c r="B422" s="11"/>
      <c r="C422" s="12"/>
      <c r="D422" s="50"/>
      <c r="E422" s="50"/>
      <c r="F422" s="50"/>
      <c r="G422" s="46"/>
      <c r="H422" s="46"/>
      <c r="I422" s="46"/>
      <c r="J422" s="46"/>
      <c r="K422" s="46"/>
      <c r="L422" s="46"/>
      <c r="M422" s="46"/>
      <c r="N422" s="46"/>
      <c r="O422" s="46"/>
      <c r="P422" s="46"/>
      <c r="Q422" s="46"/>
      <c r="R422" s="46"/>
      <c r="S422" s="46"/>
      <c r="T422" s="46"/>
      <c r="U422" s="46"/>
      <c r="V422" s="46"/>
      <c r="W422" s="46"/>
      <c r="X422" s="46"/>
      <c r="Y422" s="46"/>
      <c r="Z422" s="46"/>
      <c r="AA422" s="46"/>
      <c r="AB422" s="46"/>
      <c r="AC422" s="46"/>
      <c r="AD422" s="46"/>
      <c r="AE422" s="46"/>
      <c r="AF422" s="46"/>
      <c r="AG422" s="46"/>
      <c r="AH422" s="46"/>
      <c r="AI422" s="46"/>
      <c r="AJ422" s="46"/>
      <c r="AK422" s="46"/>
      <c r="AL422" s="46"/>
      <c r="AM422" s="46"/>
      <c r="AN422" s="46"/>
      <c r="AO422" s="46"/>
      <c r="AP422" s="46"/>
      <c r="AQ422" s="46"/>
      <c r="AR422" s="46"/>
      <c r="AS422" s="46"/>
      <c r="AT422" s="46"/>
      <c r="AU422" s="45"/>
      <c r="AV422" s="45"/>
      <c r="AW422" s="45">
        <v>0</v>
      </c>
      <c r="AX422" s="45">
        <v>0</v>
      </c>
      <c r="AY422" s="45">
        <f t="shared" si="26"/>
        <v>0</v>
      </c>
      <c r="AZ422" s="43"/>
      <c r="BA422" s="44" t="str">
        <f t="shared" si="24"/>
        <v/>
      </c>
      <c r="BB422" s="43" t="str">
        <f t="shared" si="25"/>
        <v/>
      </c>
      <c r="BC422" s="203">
        <v>0</v>
      </c>
      <c r="BD422" s="203">
        <f t="shared" si="27"/>
        <v>0</v>
      </c>
      <c r="BE422" s="43"/>
    </row>
    <row r="423" spans="1:57" ht="24.75" customHeight="1" x14ac:dyDescent="0.25">
      <c r="A423" s="11"/>
      <c r="B423" s="11"/>
      <c r="C423" s="12"/>
      <c r="D423" s="50"/>
      <c r="E423" s="50"/>
      <c r="F423" s="50"/>
      <c r="G423" s="46"/>
      <c r="H423" s="46"/>
      <c r="I423" s="46"/>
      <c r="J423" s="46"/>
      <c r="K423" s="46"/>
      <c r="L423" s="46"/>
      <c r="M423" s="46"/>
      <c r="N423" s="46"/>
      <c r="O423" s="46"/>
      <c r="P423" s="46"/>
      <c r="Q423" s="46"/>
      <c r="R423" s="46"/>
      <c r="S423" s="46"/>
      <c r="T423" s="46"/>
      <c r="U423" s="46"/>
      <c r="V423" s="46"/>
      <c r="W423" s="46"/>
      <c r="X423" s="46"/>
      <c r="Y423" s="46"/>
      <c r="Z423" s="46"/>
      <c r="AA423" s="46"/>
      <c r="AB423" s="46"/>
      <c r="AC423" s="46"/>
      <c r="AD423" s="46"/>
      <c r="AE423" s="46"/>
      <c r="AF423" s="46"/>
      <c r="AG423" s="46"/>
      <c r="AH423" s="46"/>
      <c r="AI423" s="46"/>
      <c r="AJ423" s="46"/>
      <c r="AK423" s="46"/>
      <c r="AL423" s="46"/>
      <c r="AM423" s="46"/>
      <c r="AN423" s="46"/>
      <c r="AO423" s="46"/>
      <c r="AP423" s="46"/>
      <c r="AQ423" s="46"/>
      <c r="AR423" s="46"/>
      <c r="AS423" s="46"/>
      <c r="AT423" s="46"/>
      <c r="AU423" s="45"/>
      <c r="AV423" s="45"/>
      <c r="AW423" s="45">
        <v>0</v>
      </c>
      <c r="AX423" s="45">
        <v>0</v>
      </c>
      <c r="AY423" s="45">
        <f t="shared" si="26"/>
        <v>0</v>
      </c>
      <c r="AZ423" s="43"/>
      <c r="BA423" s="44" t="str">
        <f t="shared" si="24"/>
        <v/>
      </c>
      <c r="BB423" s="43" t="str">
        <f t="shared" si="25"/>
        <v/>
      </c>
      <c r="BC423" s="203">
        <v>0</v>
      </c>
      <c r="BD423" s="203">
        <f t="shared" si="27"/>
        <v>0</v>
      </c>
      <c r="BE423" s="43"/>
    </row>
    <row r="424" spans="1:57" ht="24.75" customHeight="1" x14ac:dyDescent="0.25">
      <c r="A424" s="11"/>
      <c r="B424" s="11"/>
      <c r="C424" s="12"/>
      <c r="D424" s="50"/>
      <c r="E424" s="50"/>
      <c r="F424" s="50"/>
      <c r="G424" s="46"/>
      <c r="H424" s="46"/>
      <c r="I424" s="46"/>
      <c r="J424" s="46"/>
      <c r="K424" s="46"/>
      <c r="L424" s="46"/>
      <c r="M424" s="46"/>
      <c r="N424" s="46"/>
      <c r="O424" s="46"/>
      <c r="P424" s="46"/>
      <c r="Q424" s="46"/>
      <c r="R424" s="46"/>
      <c r="S424" s="46"/>
      <c r="T424" s="46"/>
      <c r="U424" s="46"/>
      <c r="V424" s="46"/>
      <c r="W424" s="46"/>
      <c r="X424" s="46"/>
      <c r="Y424" s="46"/>
      <c r="Z424" s="46"/>
      <c r="AA424" s="46"/>
      <c r="AB424" s="46"/>
      <c r="AC424" s="46"/>
      <c r="AD424" s="46"/>
      <c r="AE424" s="46"/>
      <c r="AF424" s="46"/>
      <c r="AG424" s="46"/>
      <c r="AH424" s="46"/>
      <c r="AI424" s="46"/>
      <c r="AJ424" s="46"/>
      <c r="AK424" s="46"/>
      <c r="AL424" s="46"/>
      <c r="AM424" s="46"/>
      <c r="AN424" s="46"/>
      <c r="AO424" s="46"/>
      <c r="AP424" s="46"/>
      <c r="AQ424" s="46"/>
      <c r="AR424" s="46"/>
      <c r="AS424" s="46"/>
      <c r="AT424" s="46"/>
      <c r="AU424" s="45"/>
      <c r="AV424" s="45"/>
      <c r="AW424" s="45">
        <v>0</v>
      </c>
      <c r="AX424" s="45">
        <v>0</v>
      </c>
      <c r="AY424" s="45">
        <f t="shared" si="26"/>
        <v>0</v>
      </c>
      <c r="AZ424" s="43"/>
      <c r="BA424" s="44" t="str">
        <f t="shared" si="24"/>
        <v/>
      </c>
      <c r="BB424" s="43" t="str">
        <f t="shared" si="25"/>
        <v/>
      </c>
      <c r="BC424" s="203">
        <v>0</v>
      </c>
      <c r="BD424" s="203">
        <f t="shared" si="27"/>
        <v>0</v>
      </c>
      <c r="BE424" s="43"/>
    </row>
    <row r="425" spans="1:57" ht="24.75" customHeight="1" x14ac:dyDescent="0.25">
      <c r="A425" s="11"/>
      <c r="B425" s="11"/>
      <c r="C425" s="12"/>
      <c r="D425" s="50"/>
      <c r="E425" s="50"/>
      <c r="F425" s="50"/>
      <c r="G425" s="46"/>
      <c r="H425" s="46"/>
      <c r="I425" s="46"/>
      <c r="J425" s="46"/>
      <c r="K425" s="46"/>
      <c r="L425" s="46"/>
      <c r="M425" s="46"/>
      <c r="N425" s="46"/>
      <c r="O425" s="46"/>
      <c r="P425" s="46"/>
      <c r="Q425" s="46"/>
      <c r="R425" s="46"/>
      <c r="S425" s="46"/>
      <c r="T425" s="46"/>
      <c r="U425" s="46"/>
      <c r="V425" s="46"/>
      <c r="W425" s="46"/>
      <c r="X425" s="46"/>
      <c r="Y425" s="46"/>
      <c r="Z425" s="46"/>
      <c r="AA425" s="46"/>
      <c r="AB425" s="46"/>
      <c r="AC425" s="46"/>
      <c r="AD425" s="46"/>
      <c r="AE425" s="46"/>
      <c r="AF425" s="46"/>
      <c r="AG425" s="46"/>
      <c r="AH425" s="46"/>
      <c r="AI425" s="46"/>
      <c r="AJ425" s="46"/>
      <c r="AK425" s="46"/>
      <c r="AL425" s="46"/>
      <c r="AM425" s="46"/>
      <c r="AN425" s="46"/>
      <c r="AO425" s="46"/>
      <c r="AP425" s="46"/>
      <c r="AQ425" s="46"/>
      <c r="AR425" s="46"/>
      <c r="AS425" s="46"/>
      <c r="AT425" s="46"/>
      <c r="AU425" s="45"/>
      <c r="AV425" s="45"/>
      <c r="AW425" s="45">
        <v>0</v>
      </c>
      <c r="AX425" s="45">
        <v>0</v>
      </c>
      <c r="AY425" s="45">
        <f t="shared" si="26"/>
        <v>0</v>
      </c>
      <c r="AZ425" s="43"/>
      <c r="BA425" s="44" t="str">
        <f t="shared" si="24"/>
        <v/>
      </c>
      <c r="BB425" s="43" t="str">
        <f t="shared" si="25"/>
        <v/>
      </c>
      <c r="BC425" s="203">
        <v>0</v>
      </c>
      <c r="BD425" s="203">
        <f t="shared" si="27"/>
        <v>0</v>
      </c>
      <c r="BE425" s="43"/>
    </row>
    <row r="426" spans="1:57" ht="24.75" customHeight="1" x14ac:dyDescent="0.25">
      <c r="A426" s="11"/>
      <c r="B426" s="11"/>
      <c r="C426" s="12"/>
      <c r="D426" s="50"/>
      <c r="E426" s="50"/>
      <c r="F426" s="50"/>
      <c r="G426" s="46"/>
      <c r="H426" s="46"/>
      <c r="I426" s="46"/>
      <c r="J426" s="46"/>
      <c r="K426" s="46"/>
      <c r="L426" s="46"/>
      <c r="M426" s="46"/>
      <c r="N426" s="46"/>
      <c r="O426" s="46"/>
      <c r="P426" s="46"/>
      <c r="Q426" s="46"/>
      <c r="R426" s="46"/>
      <c r="S426" s="46"/>
      <c r="T426" s="46"/>
      <c r="U426" s="46"/>
      <c r="V426" s="46"/>
      <c r="W426" s="46"/>
      <c r="X426" s="46"/>
      <c r="Y426" s="46"/>
      <c r="Z426" s="46"/>
      <c r="AA426" s="46"/>
      <c r="AB426" s="46"/>
      <c r="AC426" s="46"/>
      <c r="AD426" s="46"/>
      <c r="AE426" s="46"/>
      <c r="AF426" s="46"/>
      <c r="AG426" s="46"/>
      <c r="AH426" s="46"/>
      <c r="AI426" s="46"/>
      <c r="AJ426" s="46"/>
      <c r="AK426" s="46"/>
      <c r="AL426" s="46"/>
      <c r="AM426" s="46"/>
      <c r="AN426" s="46"/>
      <c r="AO426" s="46"/>
      <c r="AP426" s="46"/>
      <c r="AQ426" s="46"/>
      <c r="AR426" s="46"/>
      <c r="AS426" s="46"/>
      <c r="AT426" s="46"/>
      <c r="AU426" s="45"/>
      <c r="AV426" s="45"/>
      <c r="AW426" s="45">
        <v>0</v>
      </c>
      <c r="AX426" s="45">
        <v>0</v>
      </c>
      <c r="AY426" s="45">
        <f t="shared" si="26"/>
        <v>0</v>
      </c>
      <c r="AZ426" s="43"/>
      <c r="BA426" s="44" t="str">
        <f t="shared" si="24"/>
        <v/>
      </c>
      <c r="BB426" s="43" t="str">
        <f t="shared" si="25"/>
        <v/>
      </c>
      <c r="BC426" s="203">
        <v>0</v>
      </c>
      <c r="BD426" s="203">
        <f t="shared" si="27"/>
        <v>0</v>
      </c>
      <c r="BE426" s="43"/>
    </row>
    <row r="427" spans="1:57" ht="24.75" customHeight="1" x14ac:dyDescent="0.25">
      <c r="A427" s="11"/>
      <c r="B427" s="11"/>
      <c r="C427" s="12"/>
      <c r="D427" s="50"/>
      <c r="E427" s="50"/>
      <c r="F427" s="50"/>
      <c r="G427" s="46"/>
      <c r="H427" s="46"/>
      <c r="I427" s="46"/>
      <c r="J427" s="46"/>
      <c r="K427" s="46"/>
      <c r="L427" s="46"/>
      <c r="M427" s="46"/>
      <c r="N427" s="46"/>
      <c r="O427" s="46"/>
      <c r="P427" s="46"/>
      <c r="Q427" s="46"/>
      <c r="R427" s="46"/>
      <c r="S427" s="46"/>
      <c r="T427" s="46"/>
      <c r="U427" s="46"/>
      <c r="V427" s="46"/>
      <c r="W427" s="46"/>
      <c r="X427" s="46"/>
      <c r="Y427" s="46"/>
      <c r="Z427" s="46"/>
      <c r="AA427" s="46"/>
      <c r="AB427" s="46"/>
      <c r="AC427" s="46"/>
      <c r="AD427" s="46"/>
      <c r="AE427" s="46"/>
      <c r="AF427" s="46"/>
      <c r="AG427" s="46"/>
      <c r="AH427" s="46"/>
      <c r="AI427" s="46"/>
      <c r="AJ427" s="46"/>
      <c r="AK427" s="46"/>
      <c r="AL427" s="46"/>
      <c r="AM427" s="46"/>
      <c r="AN427" s="46"/>
      <c r="AO427" s="46"/>
      <c r="AP427" s="46"/>
      <c r="AQ427" s="46"/>
      <c r="AR427" s="46"/>
      <c r="AS427" s="46"/>
      <c r="AT427" s="46"/>
      <c r="AU427" s="45"/>
      <c r="AV427" s="45"/>
      <c r="AW427" s="45">
        <v>0</v>
      </c>
      <c r="AX427" s="45">
        <v>0</v>
      </c>
      <c r="AY427" s="45">
        <f t="shared" si="26"/>
        <v>0</v>
      </c>
      <c r="AZ427" s="43"/>
      <c r="BA427" s="44" t="str">
        <f t="shared" si="24"/>
        <v/>
      </c>
      <c r="BB427" s="43" t="str">
        <f t="shared" si="25"/>
        <v/>
      </c>
      <c r="BC427" s="203">
        <v>0</v>
      </c>
      <c r="BD427" s="203">
        <f t="shared" si="27"/>
        <v>0</v>
      </c>
      <c r="BE427" s="43"/>
    </row>
    <row r="428" spans="1:57" ht="24.75" customHeight="1" x14ac:dyDescent="0.25">
      <c r="A428" s="11"/>
      <c r="B428" s="11"/>
      <c r="C428" s="12"/>
      <c r="D428" s="50"/>
      <c r="E428" s="50"/>
      <c r="F428" s="50"/>
      <c r="G428" s="46"/>
      <c r="H428" s="46"/>
      <c r="I428" s="46"/>
      <c r="J428" s="46"/>
      <c r="K428" s="46"/>
      <c r="L428" s="46"/>
      <c r="M428" s="46"/>
      <c r="N428" s="46"/>
      <c r="O428" s="46"/>
      <c r="P428" s="46"/>
      <c r="Q428" s="46"/>
      <c r="R428" s="46"/>
      <c r="S428" s="46"/>
      <c r="T428" s="46"/>
      <c r="U428" s="46"/>
      <c r="V428" s="46"/>
      <c r="W428" s="46"/>
      <c r="X428" s="46"/>
      <c r="Y428" s="46"/>
      <c r="Z428" s="46"/>
      <c r="AA428" s="46"/>
      <c r="AB428" s="46"/>
      <c r="AC428" s="46"/>
      <c r="AD428" s="46"/>
      <c r="AE428" s="46"/>
      <c r="AF428" s="46"/>
      <c r="AG428" s="46"/>
      <c r="AH428" s="46"/>
      <c r="AI428" s="46"/>
      <c r="AJ428" s="46"/>
      <c r="AK428" s="46"/>
      <c r="AL428" s="46"/>
      <c r="AM428" s="46"/>
      <c r="AN428" s="46"/>
      <c r="AO428" s="46"/>
      <c r="AP428" s="46"/>
      <c r="AQ428" s="46"/>
      <c r="AR428" s="46"/>
      <c r="AS428" s="46"/>
      <c r="AT428" s="46"/>
      <c r="AU428" s="45"/>
      <c r="AV428" s="45"/>
      <c r="AW428" s="45">
        <v>0</v>
      </c>
      <c r="AX428" s="45">
        <v>0</v>
      </c>
      <c r="AY428" s="45">
        <f t="shared" si="26"/>
        <v>0</v>
      </c>
      <c r="AZ428" s="43"/>
      <c r="BA428" s="44" t="str">
        <f t="shared" si="24"/>
        <v/>
      </c>
      <c r="BB428" s="43" t="str">
        <f t="shared" si="25"/>
        <v/>
      </c>
      <c r="BC428" s="203">
        <v>0</v>
      </c>
      <c r="BD428" s="203">
        <f t="shared" si="27"/>
        <v>0</v>
      </c>
      <c r="BE428" s="43"/>
    </row>
    <row r="429" spans="1:57" ht="24.75" customHeight="1" x14ac:dyDescent="0.25">
      <c r="A429" s="11"/>
      <c r="B429" s="11"/>
      <c r="C429" s="12"/>
      <c r="D429" s="50"/>
      <c r="E429" s="50"/>
      <c r="F429" s="50"/>
      <c r="G429" s="46"/>
      <c r="H429" s="46"/>
      <c r="I429" s="46"/>
      <c r="J429" s="46"/>
      <c r="K429" s="46"/>
      <c r="L429" s="46"/>
      <c r="M429" s="46"/>
      <c r="N429" s="46"/>
      <c r="O429" s="46"/>
      <c r="P429" s="46"/>
      <c r="Q429" s="46"/>
      <c r="R429" s="46"/>
      <c r="S429" s="46"/>
      <c r="T429" s="46"/>
      <c r="U429" s="46"/>
      <c r="V429" s="46"/>
      <c r="W429" s="46"/>
      <c r="X429" s="46"/>
      <c r="Y429" s="46"/>
      <c r="Z429" s="46"/>
      <c r="AA429" s="46"/>
      <c r="AB429" s="46"/>
      <c r="AC429" s="46"/>
      <c r="AD429" s="46"/>
      <c r="AE429" s="46"/>
      <c r="AF429" s="46"/>
      <c r="AG429" s="46"/>
      <c r="AH429" s="46"/>
      <c r="AI429" s="46"/>
      <c r="AJ429" s="46"/>
      <c r="AK429" s="46"/>
      <c r="AL429" s="46"/>
      <c r="AM429" s="46"/>
      <c r="AN429" s="46"/>
      <c r="AO429" s="46"/>
      <c r="AP429" s="46"/>
      <c r="AQ429" s="46"/>
      <c r="AR429" s="46"/>
      <c r="AS429" s="46"/>
      <c r="AT429" s="46"/>
      <c r="AU429" s="45"/>
      <c r="AV429" s="45"/>
      <c r="AW429" s="45">
        <v>0</v>
      </c>
      <c r="AX429" s="45">
        <v>0</v>
      </c>
      <c r="AY429" s="45">
        <f t="shared" si="26"/>
        <v>0</v>
      </c>
      <c r="AZ429" s="43"/>
      <c r="BA429" s="44" t="str">
        <f t="shared" si="24"/>
        <v/>
      </c>
      <c r="BB429" s="43" t="str">
        <f t="shared" si="25"/>
        <v/>
      </c>
      <c r="BC429" s="203">
        <v>0</v>
      </c>
      <c r="BD429" s="203">
        <f t="shared" si="27"/>
        <v>0</v>
      </c>
      <c r="BE429" s="43"/>
    </row>
    <row r="430" spans="1:57" ht="24.75" customHeight="1" x14ac:dyDescent="0.25">
      <c r="A430" s="11"/>
      <c r="B430" s="11"/>
      <c r="C430" s="12"/>
      <c r="D430" s="50"/>
      <c r="E430" s="50"/>
      <c r="F430" s="50"/>
      <c r="G430" s="46"/>
      <c r="H430" s="46"/>
      <c r="I430" s="46"/>
      <c r="J430" s="46"/>
      <c r="K430" s="46"/>
      <c r="L430" s="46"/>
      <c r="M430" s="46"/>
      <c r="N430" s="46"/>
      <c r="O430" s="46"/>
      <c r="P430" s="46"/>
      <c r="Q430" s="46"/>
      <c r="R430" s="46"/>
      <c r="S430" s="46"/>
      <c r="T430" s="46"/>
      <c r="U430" s="46"/>
      <c r="V430" s="46"/>
      <c r="W430" s="46"/>
      <c r="X430" s="46"/>
      <c r="Y430" s="46"/>
      <c r="Z430" s="46"/>
      <c r="AA430" s="46"/>
      <c r="AB430" s="46"/>
      <c r="AC430" s="46"/>
      <c r="AD430" s="46"/>
      <c r="AE430" s="46"/>
      <c r="AF430" s="46"/>
      <c r="AG430" s="46"/>
      <c r="AH430" s="46"/>
      <c r="AI430" s="46"/>
      <c r="AJ430" s="46"/>
      <c r="AK430" s="46"/>
      <c r="AL430" s="46"/>
      <c r="AM430" s="46"/>
      <c r="AN430" s="46"/>
      <c r="AO430" s="46"/>
      <c r="AP430" s="46"/>
      <c r="AQ430" s="46"/>
      <c r="AR430" s="46"/>
      <c r="AS430" s="46"/>
      <c r="AT430" s="46"/>
      <c r="AU430" s="45"/>
      <c r="AV430" s="45"/>
      <c r="AW430" s="45">
        <v>0</v>
      </c>
      <c r="AX430" s="45">
        <v>0</v>
      </c>
      <c r="AY430" s="45">
        <f t="shared" si="26"/>
        <v>0</v>
      </c>
      <c r="AZ430" s="43"/>
      <c r="BA430" s="44" t="str">
        <f t="shared" si="24"/>
        <v/>
      </c>
      <c r="BB430" s="43" t="str">
        <f t="shared" si="25"/>
        <v/>
      </c>
      <c r="BC430" s="203">
        <v>0</v>
      </c>
      <c r="BD430" s="203">
        <f t="shared" si="27"/>
        <v>0</v>
      </c>
      <c r="BE430" s="43"/>
    </row>
    <row r="431" spans="1:57" ht="24.75" customHeight="1" x14ac:dyDescent="0.25">
      <c r="A431" s="11"/>
      <c r="B431" s="11"/>
      <c r="C431" s="12"/>
      <c r="D431" s="50"/>
      <c r="E431" s="50"/>
      <c r="F431" s="50"/>
      <c r="G431" s="46"/>
      <c r="H431" s="46"/>
      <c r="I431" s="46"/>
      <c r="J431" s="46"/>
      <c r="K431" s="46"/>
      <c r="L431" s="46"/>
      <c r="M431" s="46"/>
      <c r="N431" s="46"/>
      <c r="O431" s="46"/>
      <c r="P431" s="46"/>
      <c r="Q431" s="46"/>
      <c r="R431" s="46"/>
      <c r="S431" s="46"/>
      <c r="T431" s="46"/>
      <c r="U431" s="46"/>
      <c r="V431" s="46"/>
      <c r="W431" s="46"/>
      <c r="X431" s="46"/>
      <c r="Y431" s="46"/>
      <c r="Z431" s="46"/>
      <c r="AA431" s="46"/>
      <c r="AB431" s="46"/>
      <c r="AC431" s="46"/>
      <c r="AD431" s="46"/>
      <c r="AE431" s="46"/>
      <c r="AF431" s="46"/>
      <c r="AG431" s="46"/>
      <c r="AH431" s="46"/>
      <c r="AI431" s="46"/>
      <c r="AJ431" s="46"/>
      <c r="AK431" s="46"/>
      <c r="AL431" s="46"/>
      <c r="AM431" s="46"/>
      <c r="AN431" s="46"/>
      <c r="AO431" s="46"/>
      <c r="AP431" s="46"/>
      <c r="AQ431" s="46"/>
      <c r="AR431" s="46"/>
      <c r="AS431" s="46"/>
      <c r="AT431" s="46"/>
      <c r="AU431" s="45"/>
      <c r="AV431" s="45"/>
      <c r="AW431" s="45">
        <v>0</v>
      </c>
      <c r="AX431" s="45">
        <v>0</v>
      </c>
      <c r="AY431" s="45">
        <f t="shared" si="26"/>
        <v>0</v>
      </c>
      <c r="AZ431" s="43"/>
      <c r="BA431" s="44" t="str">
        <f t="shared" si="24"/>
        <v/>
      </c>
      <c r="BB431" s="43" t="str">
        <f t="shared" si="25"/>
        <v/>
      </c>
      <c r="BC431" s="203">
        <v>0</v>
      </c>
      <c r="BD431" s="203">
        <f t="shared" si="27"/>
        <v>0</v>
      </c>
      <c r="BE431" s="43"/>
    </row>
    <row r="432" spans="1:57" ht="24.75" customHeight="1" x14ac:dyDescent="0.25">
      <c r="A432" s="11"/>
      <c r="B432" s="11"/>
      <c r="C432" s="12"/>
      <c r="D432" s="50"/>
      <c r="E432" s="50"/>
      <c r="F432" s="50"/>
      <c r="G432" s="46"/>
      <c r="H432" s="46"/>
      <c r="I432" s="46"/>
      <c r="J432" s="46"/>
      <c r="K432" s="46"/>
      <c r="L432" s="46"/>
      <c r="M432" s="46"/>
      <c r="N432" s="46"/>
      <c r="O432" s="46"/>
      <c r="P432" s="46"/>
      <c r="Q432" s="46"/>
      <c r="R432" s="46"/>
      <c r="S432" s="46"/>
      <c r="T432" s="46"/>
      <c r="U432" s="46"/>
      <c r="V432" s="46"/>
      <c r="W432" s="46"/>
      <c r="X432" s="46"/>
      <c r="Y432" s="46"/>
      <c r="Z432" s="46"/>
      <c r="AA432" s="46"/>
      <c r="AB432" s="46"/>
      <c r="AC432" s="46"/>
      <c r="AD432" s="46"/>
      <c r="AE432" s="46"/>
      <c r="AF432" s="46"/>
      <c r="AG432" s="46"/>
      <c r="AH432" s="46"/>
      <c r="AI432" s="46"/>
      <c r="AJ432" s="46"/>
      <c r="AK432" s="46"/>
      <c r="AL432" s="46"/>
      <c r="AM432" s="46"/>
      <c r="AN432" s="46"/>
      <c r="AO432" s="46"/>
      <c r="AP432" s="46"/>
      <c r="AQ432" s="46"/>
      <c r="AR432" s="46"/>
      <c r="AS432" s="46"/>
      <c r="AT432" s="46"/>
      <c r="AU432" s="45"/>
      <c r="AV432" s="45"/>
      <c r="AW432" s="45">
        <v>0</v>
      </c>
      <c r="AX432" s="45">
        <v>0</v>
      </c>
      <c r="AY432" s="45">
        <f t="shared" si="26"/>
        <v>0</v>
      </c>
      <c r="AZ432" s="43"/>
      <c r="BA432" s="44" t="str">
        <f t="shared" si="24"/>
        <v/>
      </c>
      <c r="BB432" s="43" t="str">
        <f t="shared" si="25"/>
        <v/>
      </c>
      <c r="BC432" s="203">
        <v>0</v>
      </c>
      <c r="BD432" s="203">
        <f t="shared" si="27"/>
        <v>0</v>
      </c>
      <c r="BE432" s="43"/>
    </row>
    <row r="433" spans="1:57" ht="24.75" customHeight="1" x14ac:dyDescent="0.25">
      <c r="A433" s="11"/>
      <c r="B433" s="11"/>
      <c r="C433" s="12"/>
      <c r="D433" s="50"/>
      <c r="E433" s="50"/>
      <c r="F433" s="50"/>
      <c r="G433" s="46"/>
      <c r="H433" s="46"/>
      <c r="I433" s="46"/>
      <c r="J433" s="46"/>
      <c r="K433" s="46"/>
      <c r="L433" s="46"/>
      <c r="M433" s="46"/>
      <c r="N433" s="46"/>
      <c r="O433" s="46"/>
      <c r="P433" s="46"/>
      <c r="Q433" s="46"/>
      <c r="R433" s="46"/>
      <c r="S433" s="46"/>
      <c r="T433" s="46"/>
      <c r="U433" s="46"/>
      <c r="V433" s="46"/>
      <c r="W433" s="46"/>
      <c r="X433" s="46"/>
      <c r="Y433" s="46"/>
      <c r="Z433" s="46"/>
      <c r="AA433" s="46"/>
      <c r="AB433" s="46"/>
      <c r="AC433" s="46"/>
      <c r="AD433" s="46"/>
      <c r="AE433" s="46"/>
      <c r="AF433" s="46"/>
      <c r="AG433" s="46"/>
      <c r="AH433" s="46"/>
      <c r="AI433" s="46"/>
      <c r="AJ433" s="46"/>
      <c r="AK433" s="46"/>
      <c r="AL433" s="46"/>
      <c r="AM433" s="46"/>
      <c r="AN433" s="46"/>
      <c r="AO433" s="46"/>
      <c r="AP433" s="46"/>
      <c r="AQ433" s="46"/>
      <c r="AR433" s="46"/>
      <c r="AS433" s="46"/>
      <c r="AT433" s="46"/>
      <c r="AU433" s="45"/>
      <c r="AV433" s="45"/>
      <c r="AW433" s="45">
        <v>0</v>
      </c>
      <c r="AX433" s="45">
        <v>0</v>
      </c>
      <c r="AY433" s="45">
        <f t="shared" si="26"/>
        <v>0</v>
      </c>
      <c r="AZ433" s="43"/>
      <c r="BA433" s="44" t="str">
        <f t="shared" si="24"/>
        <v/>
      </c>
      <c r="BB433" s="43" t="str">
        <f t="shared" si="25"/>
        <v/>
      </c>
      <c r="BC433" s="203">
        <v>0</v>
      </c>
      <c r="BD433" s="203">
        <f t="shared" si="27"/>
        <v>0</v>
      </c>
      <c r="BE433" s="43"/>
    </row>
    <row r="434" spans="1:57" ht="24.75" customHeight="1" x14ac:dyDescent="0.25">
      <c r="A434" s="11"/>
      <c r="B434" s="11"/>
      <c r="C434" s="12"/>
      <c r="D434" s="50"/>
      <c r="E434" s="50"/>
      <c r="F434" s="50"/>
      <c r="G434" s="46"/>
      <c r="H434" s="46"/>
      <c r="I434" s="46"/>
      <c r="J434" s="46"/>
      <c r="K434" s="46"/>
      <c r="L434" s="46"/>
      <c r="M434" s="46"/>
      <c r="N434" s="46"/>
      <c r="O434" s="46"/>
      <c r="P434" s="46"/>
      <c r="Q434" s="46"/>
      <c r="R434" s="46"/>
      <c r="S434" s="46"/>
      <c r="T434" s="46"/>
      <c r="U434" s="46"/>
      <c r="V434" s="46"/>
      <c r="W434" s="46"/>
      <c r="X434" s="46"/>
      <c r="Y434" s="46"/>
      <c r="Z434" s="46"/>
      <c r="AA434" s="46"/>
      <c r="AB434" s="46"/>
      <c r="AC434" s="46"/>
      <c r="AD434" s="46"/>
      <c r="AE434" s="46"/>
      <c r="AF434" s="46"/>
      <c r="AG434" s="46"/>
      <c r="AH434" s="46"/>
      <c r="AI434" s="46"/>
      <c r="AJ434" s="46"/>
      <c r="AK434" s="46"/>
      <c r="AL434" s="46"/>
      <c r="AM434" s="46"/>
      <c r="AN434" s="46"/>
      <c r="AO434" s="46"/>
      <c r="AP434" s="46"/>
      <c r="AQ434" s="46"/>
      <c r="AR434" s="46"/>
      <c r="AS434" s="46"/>
      <c r="AT434" s="46"/>
      <c r="AU434" s="45"/>
      <c r="AV434" s="45"/>
      <c r="AW434" s="45">
        <v>0</v>
      </c>
      <c r="AX434" s="45">
        <v>0</v>
      </c>
      <c r="AY434" s="45">
        <f t="shared" si="26"/>
        <v>0</v>
      </c>
      <c r="AZ434" s="43"/>
      <c r="BA434" s="44" t="str">
        <f t="shared" si="24"/>
        <v/>
      </c>
      <c r="BB434" s="43" t="str">
        <f t="shared" si="25"/>
        <v/>
      </c>
      <c r="BC434" s="203">
        <v>0</v>
      </c>
      <c r="BD434" s="203">
        <f t="shared" si="27"/>
        <v>0</v>
      </c>
      <c r="BE434" s="43"/>
    </row>
    <row r="435" spans="1:57" ht="24.75" customHeight="1" x14ac:dyDescent="0.25">
      <c r="A435" s="11"/>
      <c r="B435" s="11"/>
      <c r="C435" s="12"/>
      <c r="D435" s="50"/>
      <c r="E435" s="50"/>
      <c r="F435" s="50"/>
      <c r="G435" s="46"/>
      <c r="H435" s="46"/>
      <c r="I435" s="46"/>
      <c r="J435" s="46"/>
      <c r="K435" s="46"/>
      <c r="L435" s="46"/>
      <c r="M435" s="46"/>
      <c r="N435" s="46"/>
      <c r="O435" s="46"/>
      <c r="P435" s="46"/>
      <c r="Q435" s="46"/>
      <c r="R435" s="46"/>
      <c r="S435" s="46"/>
      <c r="T435" s="46"/>
      <c r="U435" s="46"/>
      <c r="V435" s="46"/>
      <c r="W435" s="46"/>
      <c r="X435" s="46"/>
      <c r="Y435" s="46"/>
      <c r="Z435" s="46"/>
      <c r="AA435" s="46"/>
      <c r="AB435" s="46"/>
      <c r="AC435" s="46"/>
      <c r="AD435" s="46"/>
      <c r="AE435" s="46"/>
      <c r="AF435" s="46"/>
      <c r="AG435" s="46"/>
      <c r="AH435" s="46"/>
      <c r="AI435" s="46"/>
      <c r="AJ435" s="46"/>
      <c r="AK435" s="46"/>
      <c r="AL435" s="46"/>
      <c r="AM435" s="46"/>
      <c r="AN435" s="46"/>
      <c r="AO435" s="46"/>
      <c r="AP435" s="46"/>
      <c r="AQ435" s="46"/>
      <c r="AR435" s="46"/>
      <c r="AS435" s="46"/>
      <c r="AT435" s="46"/>
      <c r="AU435" s="45"/>
      <c r="AV435" s="45"/>
      <c r="AW435" s="45">
        <v>0</v>
      </c>
      <c r="AX435" s="45">
        <v>0</v>
      </c>
      <c r="AY435" s="45">
        <f t="shared" si="26"/>
        <v>0</v>
      </c>
      <c r="AZ435" s="43"/>
      <c r="BA435" s="44" t="str">
        <f t="shared" si="24"/>
        <v/>
      </c>
      <c r="BB435" s="43" t="str">
        <f t="shared" si="25"/>
        <v/>
      </c>
      <c r="BC435" s="203">
        <v>0</v>
      </c>
      <c r="BD435" s="203">
        <f t="shared" si="27"/>
        <v>0</v>
      </c>
      <c r="BE435" s="43"/>
    </row>
    <row r="436" spans="1:57" ht="24.75" customHeight="1" x14ac:dyDescent="0.25">
      <c r="A436" s="11"/>
      <c r="B436" s="11"/>
      <c r="C436" s="12"/>
      <c r="D436" s="50"/>
      <c r="E436" s="50"/>
      <c r="F436" s="50"/>
      <c r="G436" s="46"/>
      <c r="H436" s="46"/>
      <c r="I436" s="46"/>
      <c r="J436" s="46"/>
      <c r="K436" s="46"/>
      <c r="L436" s="46"/>
      <c r="M436" s="46"/>
      <c r="N436" s="46"/>
      <c r="O436" s="46"/>
      <c r="P436" s="46"/>
      <c r="Q436" s="46"/>
      <c r="R436" s="46"/>
      <c r="S436" s="46"/>
      <c r="T436" s="46"/>
      <c r="U436" s="46"/>
      <c r="V436" s="46"/>
      <c r="W436" s="46"/>
      <c r="X436" s="46"/>
      <c r="Y436" s="46"/>
      <c r="Z436" s="46"/>
      <c r="AA436" s="46"/>
      <c r="AB436" s="46"/>
      <c r="AC436" s="46"/>
      <c r="AD436" s="46"/>
      <c r="AE436" s="46"/>
      <c r="AF436" s="46"/>
      <c r="AG436" s="46"/>
      <c r="AH436" s="46"/>
      <c r="AI436" s="46"/>
      <c r="AJ436" s="46"/>
      <c r="AK436" s="46"/>
      <c r="AL436" s="46"/>
      <c r="AM436" s="46"/>
      <c r="AN436" s="46"/>
      <c r="AO436" s="46"/>
      <c r="AP436" s="46"/>
      <c r="AQ436" s="46"/>
      <c r="AR436" s="46"/>
      <c r="AS436" s="46"/>
      <c r="AT436" s="46"/>
      <c r="AU436" s="45"/>
      <c r="AV436" s="45"/>
      <c r="AW436" s="45">
        <v>0</v>
      </c>
      <c r="AX436" s="45">
        <v>0</v>
      </c>
      <c r="AY436" s="45">
        <f t="shared" si="26"/>
        <v>0</v>
      </c>
      <c r="AZ436" s="43"/>
      <c r="BA436" s="44" t="str">
        <f t="shared" si="24"/>
        <v/>
      </c>
      <c r="BB436" s="43" t="str">
        <f t="shared" si="25"/>
        <v/>
      </c>
      <c r="BC436" s="203">
        <v>0</v>
      </c>
      <c r="BD436" s="203">
        <f t="shared" si="27"/>
        <v>0</v>
      </c>
      <c r="BE436" s="43"/>
    </row>
    <row r="437" spans="1:57" ht="24.75" customHeight="1" x14ac:dyDescent="0.25">
      <c r="A437" s="11"/>
      <c r="B437" s="11"/>
      <c r="C437" s="12"/>
      <c r="D437" s="50"/>
      <c r="E437" s="50"/>
      <c r="F437" s="50"/>
      <c r="G437" s="46"/>
      <c r="H437" s="46"/>
      <c r="I437" s="46"/>
      <c r="J437" s="46"/>
      <c r="K437" s="46"/>
      <c r="L437" s="46"/>
      <c r="M437" s="46"/>
      <c r="N437" s="46"/>
      <c r="O437" s="46"/>
      <c r="P437" s="46"/>
      <c r="Q437" s="46"/>
      <c r="R437" s="46"/>
      <c r="S437" s="46"/>
      <c r="T437" s="46"/>
      <c r="U437" s="46"/>
      <c r="V437" s="46"/>
      <c r="W437" s="46"/>
      <c r="X437" s="46"/>
      <c r="Y437" s="46"/>
      <c r="Z437" s="46"/>
      <c r="AA437" s="46"/>
      <c r="AB437" s="46"/>
      <c r="AC437" s="46"/>
      <c r="AD437" s="46"/>
      <c r="AE437" s="46"/>
      <c r="AF437" s="46"/>
      <c r="AG437" s="46"/>
      <c r="AH437" s="46"/>
      <c r="AI437" s="46"/>
      <c r="AJ437" s="46"/>
      <c r="AK437" s="46"/>
      <c r="AL437" s="46"/>
      <c r="AM437" s="46"/>
      <c r="AN437" s="46"/>
      <c r="AO437" s="46"/>
      <c r="AP437" s="46"/>
      <c r="AQ437" s="46"/>
      <c r="AR437" s="46"/>
      <c r="AS437" s="46"/>
      <c r="AT437" s="46"/>
      <c r="AU437" s="45"/>
      <c r="AV437" s="45"/>
      <c r="AW437" s="45">
        <v>0</v>
      </c>
      <c r="AX437" s="45">
        <v>0</v>
      </c>
      <c r="AY437" s="45">
        <f t="shared" si="26"/>
        <v>0</v>
      </c>
      <c r="AZ437" s="43"/>
      <c r="BA437" s="44" t="str">
        <f t="shared" si="24"/>
        <v/>
      </c>
      <c r="BB437" s="43" t="str">
        <f t="shared" si="25"/>
        <v/>
      </c>
      <c r="BC437" s="203">
        <v>0</v>
      </c>
      <c r="BD437" s="203">
        <f t="shared" si="27"/>
        <v>0</v>
      </c>
      <c r="BE437" s="43"/>
    </row>
    <row r="438" spans="1:57" ht="24.75" customHeight="1" x14ac:dyDescent="0.25">
      <c r="A438" s="11"/>
      <c r="B438" s="11"/>
      <c r="C438" s="12"/>
      <c r="D438" s="50"/>
      <c r="E438" s="50"/>
      <c r="F438" s="50"/>
      <c r="G438" s="46"/>
      <c r="H438" s="46"/>
      <c r="I438" s="46"/>
      <c r="J438" s="46"/>
      <c r="K438" s="46"/>
      <c r="L438" s="46"/>
      <c r="M438" s="46"/>
      <c r="N438" s="46"/>
      <c r="O438" s="46"/>
      <c r="P438" s="46"/>
      <c r="Q438" s="46"/>
      <c r="R438" s="46"/>
      <c r="S438" s="46"/>
      <c r="T438" s="46"/>
      <c r="U438" s="46"/>
      <c r="V438" s="46"/>
      <c r="W438" s="46"/>
      <c r="X438" s="46"/>
      <c r="Y438" s="46"/>
      <c r="Z438" s="46"/>
      <c r="AA438" s="46"/>
      <c r="AB438" s="46"/>
      <c r="AC438" s="46"/>
      <c r="AD438" s="46"/>
      <c r="AE438" s="46"/>
      <c r="AF438" s="46"/>
      <c r="AG438" s="46"/>
      <c r="AH438" s="46"/>
      <c r="AI438" s="46"/>
      <c r="AJ438" s="46"/>
      <c r="AK438" s="46"/>
      <c r="AL438" s="46"/>
      <c r="AM438" s="46"/>
      <c r="AN438" s="46"/>
      <c r="AO438" s="46"/>
      <c r="AP438" s="46"/>
      <c r="AQ438" s="46"/>
      <c r="AR438" s="46"/>
      <c r="AS438" s="46"/>
      <c r="AT438" s="46"/>
      <c r="AU438" s="45"/>
      <c r="AV438" s="45"/>
      <c r="AW438" s="45">
        <v>0</v>
      </c>
      <c r="AX438" s="45">
        <v>0</v>
      </c>
      <c r="AY438" s="45">
        <f t="shared" si="26"/>
        <v>0</v>
      </c>
      <c r="AZ438" s="43"/>
      <c r="BA438" s="44" t="str">
        <f t="shared" si="24"/>
        <v/>
      </c>
      <c r="BB438" s="43" t="str">
        <f t="shared" si="25"/>
        <v/>
      </c>
      <c r="BC438" s="203">
        <v>0</v>
      </c>
      <c r="BD438" s="203">
        <f t="shared" si="27"/>
        <v>0</v>
      </c>
      <c r="BE438" s="43"/>
    </row>
    <row r="439" spans="1:57" ht="24.75" customHeight="1" x14ac:dyDescent="0.25">
      <c r="A439" s="11"/>
      <c r="B439" s="11"/>
      <c r="C439" s="12"/>
      <c r="D439" s="50"/>
      <c r="E439" s="50"/>
      <c r="F439" s="50"/>
      <c r="G439" s="46"/>
      <c r="H439" s="46"/>
      <c r="I439" s="46"/>
      <c r="J439" s="46"/>
      <c r="K439" s="46"/>
      <c r="L439" s="46"/>
      <c r="M439" s="46"/>
      <c r="N439" s="46"/>
      <c r="O439" s="46"/>
      <c r="P439" s="46"/>
      <c r="Q439" s="46"/>
      <c r="R439" s="46"/>
      <c r="S439" s="46"/>
      <c r="T439" s="46"/>
      <c r="U439" s="46"/>
      <c r="V439" s="46"/>
      <c r="W439" s="46"/>
      <c r="X439" s="46"/>
      <c r="Y439" s="46"/>
      <c r="Z439" s="46"/>
      <c r="AA439" s="46"/>
      <c r="AB439" s="46"/>
      <c r="AC439" s="46"/>
      <c r="AD439" s="46"/>
      <c r="AE439" s="46"/>
      <c r="AF439" s="46"/>
      <c r="AG439" s="46"/>
      <c r="AH439" s="46"/>
      <c r="AI439" s="46"/>
      <c r="AJ439" s="46"/>
      <c r="AK439" s="46"/>
      <c r="AL439" s="46"/>
      <c r="AM439" s="46"/>
      <c r="AN439" s="46"/>
      <c r="AO439" s="46"/>
      <c r="AP439" s="46"/>
      <c r="AQ439" s="46"/>
      <c r="AR439" s="46"/>
      <c r="AS439" s="46"/>
      <c r="AT439" s="46"/>
      <c r="AU439" s="45"/>
      <c r="AV439" s="45"/>
      <c r="AW439" s="45">
        <v>0</v>
      </c>
      <c r="AX439" s="45">
        <v>0</v>
      </c>
      <c r="AY439" s="45">
        <f t="shared" si="26"/>
        <v>0</v>
      </c>
      <c r="AZ439" s="43"/>
      <c r="BA439" s="44" t="str">
        <f t="shared" si="24"/>
        <v/>
      </c>
      <c r="BB439" s="43" t="str">
        <f t="shared" si="25"/>
        <v/>
      </c>
      <c r="BC439" s="203">
        <v>0</v>
      </c>
      <c r="BD439" s="203">
        <f t="shared" si="27"/>
        <v>0</v>
      </c>
      <c r="BE439" s="43"/>
    </row>
    <row r="440" spans="1:57" ht="24.75" customHeight="1" x14ac:dyDescent="0.25">
      <c r="A440" s="11"/>
      <c r="B440" s="11"/>
      <c r="C440" s="12"/>
      <c r="D440" s="50"/>
      <c r="E440" s="50"/>
      <c r="F440" s="50"/>
      <c r="G440" s="46"/>
      <c r="H440" s="46"/>
      <c r="I440" s="46"/>
      <c r="J440" s="46"/>
      <c r="K440" s="46"/>
      <c r="L440" s="46"/>
      <c r="M440" s="46"/>
      <c r="N440" s="46"/>
      <c r="O440" s="46"/>
      <c r="P440" s="46"/>
      <c r="Q440" s="46"/>
      <c r="R440" s="46"/>
      <c r="S440" s="46"/>
      <c r="T440" s="46"/>
      <c r="U440" s="46"/>
      <c r="V440" s="46"/>
      <c r="W440" s="46"/>
      <c r="X440" s="46"/>
      <c r="Y440" s="46"/>
      <c r="Z440" s="46"/>
      <c r="AA440" s="46"/>
      <c r="AB440" s="46"/>
      <c r="AC440" s="46"/>
      <c r="AD440" s="46"/>
      <c r="AE440" s="46"/>
      <c r="AF440" s="46"/>
      <c r="AG440" s="46"/>
      <c r="AH440" s="46"/>
      <c r="AI440" s="46"/>
      <c r="AJ440" s="46"/>
      <c r="AK440" s="46"/>
      <c r="AL440" s="46"/>
      <c r="AM440" s="46"/>
      <c r="AN440" s="46"/>
      <c r="AO440" s="46"/>
      <c r="AP440" s="46"/>
      <c r="AQ440" s="46"/>
      <c r="AR440" s="46"/>
      <c r="AS440" s="46"/>
      <c r="AT440" s="46"/>
      <c r="AU440" s="45"/>
      <c r="AV440" s="45"/>
      <c r="AW440" s="45">
        <v>0</v>
      </c>
      <c r="AX440" s="45">
        <v>0</v>
      </c>
      <c r="AY440" s="45">
        <f t="shared" si="26"/>
        <v>0</v>
      </c>
      <c r="AZ440" s="43"/>
      <c r="BA440" s="44" t="str">
        <f t="shared" si="24"/>
        <v/>
      </c>
      <c r="BB440" s="43" t="str">
        <f t="shared" si="25"/>
        <v/>
      </c>
      <c r="BC440" s="203">
        <v>0</v>
      </c>
      <c r="BD440" s="203">
        <f t="shared" si="27"/>
        <v>0</v>
      </c>
      <c r="BE440" s="43"/>
    </row>
    <row r="441" spans="1:57" ht="24.75" customHeight="1" x14ac:dyDescent="0.25">
      <c r="A441" s="11"/>
      <c r="B441" s="11"/>
      <c r="C441" s="12"/>
      <c r="D441" s="50"/>
      <c r="E441" s="50"/>
      <c r="F441" s="50"/>
      <c r="G441" s="46"/>
      <c r="H441" s="46"/>
      <c r="I441" s="46"/>
      <c r="J441" s="46"/>
      <c r="K441" s="46"/>
      <c r="L441" s="46"/>
      <c r="M441" s="46"/>
      <c r="N441" s="46"/>
      <c r="O441" s="46"/>
      <c r="P441" s="46"/>
      <c r="Q441" s="46"/>
      <c r="R441" s="46"/>
      <c r="S441" s="46"/>
      <c r="T441" s="46"/>
      <c r="U441" s="46"/>
      <c r="V441" s="46"/>
      <c r="W441" s="46"/>
      <c r="X441" s="46"/>
      <c r="Y441" s="46"/>
      <c r="Z441" s="46"/>
      <c r="AA441" s="46"/>
      <c r="AB441" s="46"/>
      <c r="AC441" s="46"/>
      <c r="AD441" s="46"/>
      <c r="AE441" s="46"/>
      <c r="AF441" s="46"/>
      <c r="AG441" s="46"/>
      <c r="AH441" s="46"/>
      <c r="AI441" s="46"/>
      <c r="AJ441" s="46"/>
      <c r="AK441" s="46"/>
      <c r="AL441" s="46"/>
      <c r="AM441" s="46"/>
      <c r="AN441" s="46"/>
      <c r="AO441" s="46"/>
      <c r="AP441" s="46"/>
      <c r="AQ441" s="46"/>
      <c r="AR441" s="46"/>
      <c r="AS441" s="46"/>
      <c r="AT441" s="46"/>
      <c r="AU441" s="45"/>
      <c r="AV441" s="45"/>
      <c r="AW441" s="45">
        <v>0</v>
      </c>
      <c r="AX441" s="45">
        <v>0</v>
      </c>
      <c r="AY441" s="45">
        <f t="shared" si="26"/>
        <v>0</v>
      </c>
      <c r="AZ441" s="43"/>
      <c r="BA441" s="44" t="str">
        <f t="shared" si="24"/>
        <v/>
      </c>
      <c r="BB441" s="43" t="str">
        <f t="shared" si="25"/>
        <v/>
      </c>
      <c r="BC441" s="203">
        <v>0</v>
      </c>
      <c r="BD441" s="203">
        <f t="shared" si="27"/>
        <v>0</v>
      </c>
      <c r="BE441" s="43"/>
    </row>
    <row r="442" spans="1:57" ht="24.75" customHeight="1" x14ac:dyDescent="0.25">
      <c r="A442" s="11"/>
      <c r="B442" s="11"/>
      <c r="C442" s="12"/>
      <c r="D442" s="50"/>
      <c r="E442" s="50"/>
      <c r="F442" s="50"/>
      <c r="G442" s="46"/>
      <c r="H442" s="46"/>
      <c r="I442" s="46"/>
      <c r="J442" s="46"/>
      <c r="K442" s="46"/>
      <c r="L442" s="46"/>
      <c r="M442" s="46"/>
      <c r="N442" s="46"/>
      <c r="O442" s="46"/>
      <c r="P442" s="46"/>
      <c r="Q442" s="46"/>
      <c r="R442" s="46"/>
      <c r="S442" s="46"/>
      <c r="T442" s="46"/>
      <c r="U442" s="46"/>
      <c r="V442" s="46"/>
      <c r="W442" s="46"/>
      <c r="X442" s="46"/>
      <c r="Y442" s="46"/>
      <c r="Z442" s="46"/>
      <c r="AA442" s="46"/>
      <c r="AB442" s="46"/>
      <c r="AC442" s="46"/>
      <c r="AD442" s="46"/>
      <c r="AE442" s="46"/>
      <c r="AF442" s="46"/>
      <c r="AG442" s="46"/>
      <c r="AH442" s="46"/>
      <c r="AI442" s="46"/>
      <c r="AJ442" s="46"/>
      <c r="AK442" s="46"/>
      <c r="AL442" s="46"/>
      <c r="AM442" s="46"/>
      <c r="AN442" s="46"/>
      <c r="AO442" s="46"/>
      <c r="AP442" s="46"/>
      <c r="AQ442" s="46"/>
      <c r="AR442" s="46"/>
      <c r="AS442" s="46"/>
      <c r="AT442" s="46"/>
      <c r="AU442" s="45"/>
      <c r="AV442" s="45"/>
      <c r="AW442" s="45">
        <v>0</v>
      </c>
      <c r="AX442" s="45">
        <v>0</v>
      </c>
      <c r="AY442" s="45">
        <f t="shared" si="26"/>
        <v>0</v>
      </c>
      <c r="AZ442" s="43"/>
      <c r="BA442" s="44" t="str">
        <f t="shared" si="24"/>
        <v/>
      </c>
      <c r="BB442" s="43" t="str">
        <f t="shared" si="25"/>
        <v/>
      </c>
      <c r="BC442" s="203">
        <v>0</v>
      </c>
      <c r="BD442" s="203">
        <f t="shared" si="27"/>
        <v>0</v>
      </c>
      <c r="BE442" s="43"/>
    </row>
    <row r="443" spans="1:57" ht="24.75" customHeight="1" x14ac:dyDescent="0.25">
      <c r="A443" s="11"/>
      <c r="B443" s="11"/>
      <c r="C443" s="12"/>
      <c r="D443" s="50"/>
      <c r="E443" s="50"/>
      <c r="F443" s="50"/>
      <c r="G443" s="46"/>
      <c r="H443" s="46"/>
      <c r="I443" s="46"/>
      <c r="J443" s="46"/>
      <c r="K443" s="46"/>
      <c r="L443" s="46"/>
      <c r="M443" s="46"/>
      <c r="N443" s="46"/>
      <c r="O443" s="46"/>
      <c r="P443" s="46"/>
      <c r="Q443" s="46"/>
      <c r="R443" s="46"/>
      <c r="S443" s="46"/>
      <c r="T443" s="46"/>
      <c r="U443" s="46"/>
      <c r="V443" s="46"/>
      <c r="W443" s="46"/>
      <c r="X443" s="46"/>
      <c r="Y443" s="46"/>
      <c r="Z443" s="46"/>
      <c r="AA443" s="46"/>
      <c r="AB443" s="46"/>
      <c r="AC443" s="46"/>
      <c r="AD443" s="46"/>
      <c r="AE443" s="46"/>
      <c r="AF443" s="46"/>
      <c r="AG443" s="46"/>
      <c r="AH443" s="46"/>
      <c r="AI443" s="46"/>
      <c r="AJ443" s="46"/>
      <c r="AK443" s="46"/>
      <c r="AL443" s="46"/>
      <c r="AM443" s="46"/>
      <c r="AN443" s="46"/>
      <c r="AO443" s="46"/>
      <c r="AP443" s="46"/>
      <c r="AQ443" s="46"/>
      <c r="AR443" s="46"/>
      <c r="AS443" s="46"/>
      <c r="AT443" s="46"/>
      <c r="AU443" s="45"/>
      <c r="AV443" s="45"/>
      <c r="AW443" s="45">
        <v>0</v>
      </c>
      <c r="AX443" s="45">
        <v>0</v>
      </c>
      <c r="AY443" s="45">
        <f t="shared" si="26"/>
        <v>0</v>
      </c>
      <c r="AZ443" s="43"/>
      <c r="BA443" s="44" t="str">
        <f t="shared" si="24"/>
        <v/>
      </c>
      <c r="BB443" s="43" t="str">
        <f t="shared" si="25"/>
        <v/>
      </c>
      <c r="BC443" s="203">
        <v>0</v>
      </c>
      <c r="BD443" s="203">
        <f t="shared" si="27"/>
        <v>0</v>
      </c>
      <c r="BE443" s="43"/>
    </row>
    <row r="444" spans="1:57" ht="24.75" customHeight="1" x14ac:dyDescent="0.25">
      <c r="A444" s="11"/>
      <c r="B444" s="11"/>
      <c r="C444" s="12"/>
      <c r="D444" s="50"/>
      <c r="E444" s="50"/>
      <c r="F444" s="50"/>
      <c r="G444" s="46"/>
      <c r="H444" s="46"/>
      <c r="I444" s="46"/>
      <c r="J444" s="46"/>
      <c r="K444" s="46"/>
      <c r="L444" s="46"/>
      <c r="M444" s="46"/>
      <c r="N444" s="46"/>
      <c r="O444" s="46"/>
      <c r="P444" s="46"/>
      <c r="Q444" s="46"/>
      <c r="R444" s="46"/>
      <c r="S444" s="46"/>
      <c r="T444" s="46"/>
      <c r="U444" s="46"/>
      <c r="V444" s="46"/>
      <c r="W444" s="46"/>
      <c r="X444" s="46"/>
      <c r="Y444" s="46"/>
      <c r="Z444" s="46"/>
      <c r="AA444" s="46"/>
      <c r="AB444" s="46"/>
      <c r="AC444" s="46"/>
      <c r="AD444" s="46"/>
      <c r="AE444" s="46"/>
      <c r="AF444" s="46"/>
      <c r="AG444" s="46"/>
      <c r="AH444" s="46"/>
      <c r="AI444" s="46"/>
      <c r="AJ444" s="46"/>
      <c r="AK444" s="46"/>
      <c r="AL444" s="46"/>
      <c r="AM444" s="46"/>
      <c r="AN444" s="46"/>
      <c r="AO444" s="46"/>
      <c r="AP444" s="46"/>
      <c r="AQ444" s="46"/>
      <c r="AR444" s="46"/>
      <c r="AS444" s="46"/>
      <c r="AT444" s="46"/>
      <c r="AU444" s="45"/>
      <c r="AV444" s="45"/>
      <c r="AW444" s="45">
        <v>0</v>
      </c>
      <c r="AX444" s="45">
        <v>0</v>
      </c>
      <c r="AY444" s="45">
        <f t="shared" si="26"/>
        <v>0</v>
      </c>
      <c r="AZ444" s="43"/>
      <c r="BA444" s="44" t="str">
        <f t="shared" si="24"/>
        <v/>
      </c>
      <c r="BB444" s="43" t="str">
        <f t="shared" si="25"/>
        <v/>
      </c>
      <c r="BC444" s="203">
        <v>0</v>
      </c>
      <c r="BD444" s="203">
        <f t="shared" si="27"/>
        <v>0</v>
      </c>
      <c r="BE444" s="43"/>
    </row>
    <row r="445" spans="1:57" ht="24.75" customHeight="1" x14ac:dyDescent="0.25">
      <c r="A445" s="11"/>
      <c r="B445" s="11"/>
      <c r="C445" s="12"/>
      <c r="D445" s="50"/>
      <c r="E445" s="50"/>
      <c r="F445" s="50"/>
      <c r="G445" s="46"/>
      <c r="H445" s="46"/>
      <c r="I445" s="46"/>
      <c r="J445" s="46"/>
      <c r="K445" s="46"/>
      <c r="L445" s="46"/>
      <c r="M445" s="46"/>
      <c r="N445" s="46"/>
      <c r="O445" s="46"/>
      <c r="P445" s="46"/>
      <c r="Q445" s="46"/>
      <c r="R445" s="46"/>
      <c r="S445" s="46"/>
      <c r="T445" s="46"/>
      <c r="U445" s="46"/>
      <c r="V445" s="46"/>
      <c r="W445" s="46"/>
      <c r="X445" s="46"/>
      <c r="Y445" s="46"/>
      <c r="Z445" s="46"/>
      <c r="AA445" s="46"/>
      <c r="AB445" s="46"/>
      <c r="AC445" s="46"/>
      <c r="AD445" s="46"/>
      <c r="AE445" s="46"/>
      <c r="AF445" s="46"/>
      <c r="AG445" s="46"/>
      <c r="AH445" s="46"/>
      <c r="AI445" s="46"/>
      <c r="AJ445" s="46"/>
      <c r="AK445" s="46"/>
      <c r="AL445" s="46"/>
      <c r="AM445" s="46"/>
      <c r="AN445" s="46"/>
      <c r="AO445" s="46"/>
      <c r="AP445" s="46"/>
      <c r="AQ445" s="46"/>
      <c r="AR445" s="46"/>
      <c r="AS445" s="46"/>
      <c r="AT445" s="46"/>
      <c r="AU445" s="45"/>
      <c r="AV445" s="45"/>
      <c r="AW445" s="45">
        <v>0</v>
      </c>
      <c r="AX445" s="45">
        <v>0</v>
      </c>
      <c r="AY445" s="45">
        <f t="shared" si="26"/>
        <v>0</v>
      </c>
      <c r="AZ445" s="43"/>
      <c r="BA445" s="44" t="str">
        <f t="shared" si="24"/>
        <v/>
      </c>
      <c r="BB445" s="43" t="str">
        <f t="shared" si="25"/>
        <v/>
      </c>
      <c r="BC445" s="203">
        <v>0</v>
      </c>
      <c r="BD445" s="203">
        <f t="shared" si="27"/>
        <v>0</v>
      </c>
      <c r="BE445" s="43"/>
    </row>
    <row r="446" spans="1:57" ht="24.75" customHeight="1" x14ac:dyDescent="0.25">
      <c r="A446" s="11"/>
      <c r="B446" s="11"/>
      <c r="C446" s="12"/>
      <c r="D446" s="50"/>
      <c r="E446" s="50"/>
      <c r="F446" s="50"/>
      <c r="G446" s="46"/>
      <c r="H446" s="46"/>
      <c r="I446" s="46"/>
      <c r="J446" s="46"/>
      <c r="K446" s="46"/>
      <c r="L446" s="46"/>
      <c r="M446" s="46"/>
      <c r="N446" s="46"/>
      <c r="O446" s="46"/>
      <c r="P446" s="46"/>
      <c r="Q446" s="46"/>
      <c r="R446" s="46"/>
      <c r="S446" s="46"/>
      <c r="T446" s="46"/>
      <c r="U446" s="46"/>
      <c r="V446" s="46"/>
      <c r="W446" s="46"/>
      <c r="X446" s="46"/>
      <c r="Y446" s="46"/>
      <c r="Z446" s="46"/>
      <c r="AA446" s="46"/>
      <c r="AB446" s="46"/>
      <c r="AC446" s="46"/>
      <c r="AD446" s="46"/>
      <c r="AE446" s="46"/>
      <c r="AF446" s="46"/>
      <c r="AG446" s="46"/>
      <c r="AH446" s="46"/>
      <c r="AI446" s="46"/>
      <c r="AJ446" s="46"/>
      <c r="AK446" s="46"/>
      <c r="AL446" s="46"/>
      <c r="AM446" s="46"/>
      <c r="AN446" s="46"/>
      <c r="AO446" s="46"/>
      <c r="AP446" s="46"/>
      <c r="AQ446" s="46"/>
      <c r="AR446" s="46"/>
      <c r="AS446" s="46"/>
      <c r="AT446" s="46"/>
      <c r="AU446" s="45"/>
      <c r="AV446" s="45"/>
      <c r="AW446" s="45">
        <v>0</v>
      </c>
      <c r="AX446" s="45">
        <v>0</v>
      </c>
      <c r="AY446" s="45">
        <f t="shared" si="26"/>
        <v>0</v>
      </c>
      <c r="AZ446" s="43"/>
      <c r="BA446" s="44" t="str">
        <f t="shared" si="24"/>
        <v/>
      </c>
      <c r="BB446" s="43" t="str">
        <f t="shared" si="25"/>
        <v/>
      </c>
      <c r="BC446" s="203">
        <v>0</v>
      </c>
      <c r="BD446" s="203">
        <f t="shared" si="27"/>
        <v>0</v>
      </c>
      <c r="BE446" s="43"/>
    </row>
    <row r="447" spans="1:57" ht="24.75" customHeight="1" x14ac:dyDescent="0.25">
      <c r="A447" s="11"/>
      <c r="B447" s="11"/>
      <c r="C447" s="12"/>
      <c r="D447" s="50"/>
      <c r="E447" s="50"/>
      <c r="F447" s="50"/>
      <c r="G447" s="46"/>
      <c r="H447" s="46"/>
      <c r="I447" s="46"/>
      <c r="J447" s="46"/>
      <c r="K447" s="46"/>
      <c r="L447" s="46"/>
      <c r="M447" s="46"/>
      <c r="N447" s="46"/>
      <c r="O447" s="46"/>
      <c r="P447" s="46"/>
      <c r="Q447" s="46"/>
      <c r="R447" s="46"/>
      <c r="S447" s="46"/>
      <c r="T447" s="46"/>
      <c r="U447" s="46"/>
      <c r="V447" s="46"/>
      <c r="W447" s="46"/>
      <c r="X447" s="46"/>
      <c r="Y447" s="46"/>
      <c r="Z447" s="46"/>
      <c r="AA447" s="46"/>
      <c r="AB447" s="46"/>
      <c r="AC447" s="46"/>
      <c r="AD447" s="46"/>
      <c r="AE447" s="46"/>
      <c r="AF447" s="46"/>
      <c r="AG447" s="46"/>
      <c r="AH447" s="46"/>
      <c r="AI447" s="46"/>
      <c r="AJ447" s="46"/>
      <c r="AK447" s="46"/>
      <c r="AL447" s="46"/>
      <c r="AM447" s="46"/>
      <c r="AN447" s="46"/>
      <c r="AO447" s="46"/>
      <c r="AP447" s="46"/>
      <c r="AQ447" s="46"/>
      <c r="AR447" s="46"/>
      <c r="AS447" s="46"/>
      <c r="AT447" s="46"/>
      <c r="AU447" s="45"/>
      <c r="AV447" s="45"/>
      <c r="AW447" s="45">
        <v>0</v>
      </c>
      <c r="AX447" s="45">
        <v>0</v>
      </c>
      <c r="AY447" s="45">
        <f t="shared" si="26"/>
        <v>0</v>
      </c>
      <c r="AZ447" s="43"/>
      <c r="BA447" s="44" t="str">
        <f t="shared" si="24"/>
        <v/>
      </c>
      <c r="BB447" s="43" t="str">
        <f t="shared" si="25"/>
        <v/>
      </c>
      <c r="BC447" s="203">
        <v>0</v>
      </c>
      <c r="BD447" s="203">
        <f t="shared" si="27"/>
        <v>0</v>
      </c>
      <c r="BE447" s="43"/>
    </row>
    <row r="448" spans="1:57" ht="24.75" customHeight="1" x14ac:dyDescent="0.25">
      <c r="A448" s="11"/>
      <c r="B448" s="11"/>
      <c r="C448" s="12"/>
      <c r="D448" s="50"/>
      <c r="E448" s="50"/>
      <c r="F448" s="50"/>
      <c r="G448" s="46"/>
      <c r="H448" s="46"/>
      <c r="I448" s="46"/>
      <c r="J448" s="46"/>
      <c r="K448" s="46"/>
      <c r="L448" s="46"/>
      <c r="M448" s="46"/>
      <c r="N448" s="46"/>
      <c r="O448" s="46"/>
      <c r="P448" s="46"/>
      <c r="Q448" s="46"/>
      <c r="R448" s="46"/>
      <c r="S448" s="46"/>
      <c r="T448" s="46"/>
      <c r="U448" s="46"/>
      <c r="V448" s="46"/>
      <c r="W448" s="46"/>
      <c r="X448" s="46"/>
      <c r="Y448" s="46"/>
      <c r="Z448" s="46"/>
      <c r="AA448" s="46"/>
      <c r="AB448" s="46"/>
      <c r="AC448" s="46"/>
      <c r="AD448" s="46"/>
      <c r="AE448" s="46"/>
      <c r="AF448" s="46"/>
      <c r="AG448" s="46"/>
      <c r="AH448" s="46"/>
      <c r="AI448" s="46"/>
      <c r="AJ448" s="46"/>
      <c r="AK448" s="46"/>
      <c r="AL448" s="46"/>
      <c r="AM448" s="46"/>
      <c r="AN448" s="46"/>
      <c r="AO448" s="46"/>
      <c r="AP448" s="46"/>
      <c r="AQ448" s="46"/>
      <c r="AR448" s="46"/>
      <c r="AS448" s="46"/>
      <c r="AT448" s="46"/>
      <c r="AU448" s="45"/>
      <c r="AV448" s="45"/>
      <c r="AW448" s="45">
        <v>0</v>
      </c>
      <c r="AX448" s="45">
        <v>0</v>
      </c>
      <c r="AY448" s="45">
        <f t="shared" si="26"/>
        <v>0</v>
      </c>
      <c r="AZ448" s="43"/>
      <c r="BA448" s="44" t="str">
        <f t="shared" si="24"/>
        <v/>
      </c>
      <c r="BB448" s="43" t="str">
        <f t="shared" si="25"/>
        <v/>
      </c>
      <c r="BC448" s="203">
        <v>0</v>
      </c>
      <c r="BD448" s="203">
        <f t="shared" si="27"/>
        <v>0</v>
      </c>
      <c r="BE448" s="43"/>
    </row>
    <row r="449" spans="1:57" ht="24.75" customHeight="1" x14ac:dyDescent="0.25">
      <c r="A449" s="11"/>
      <c r="B449" s="11"/>
      <c r="C449" s="12"/>
      <c r="D449" s="50"/>
      <c r="E449" s="50"/>
      <c r="F449" s="50"/>
      <c r="G449" s="46"/>
      <c r="H449" s="46"/>
      <c r="I449" s="46"/>
      <c r="J449" s="46"/>
      <c r="K449" s="46"/>
      <c r="L449" s="46"/>
      <c r="M449" s="46"/>
      <c r="N449" s="46"/>
      <c r="O449" s="46"/>
      <c r="P449" s="46"/>
      <c r="Q449" s="46"/>
      <c r="R449" s="46"/>
      <c r="S449" s="46"/>
      <c r="T449" s="46"/>
      <c r="U449" s="46"/>
      <c r="V449" s="46"/>
      <c r="W449" s="46"/>
      <c r="X449" s="46"/>
      <c r="Y449" s="46"/>
      <c r="Z449" s="46"/>
      <c r="AA449" s="46"/>
      <c r="AB449" s="46"/>
      <c r="AC449" s="46"/>
      <c r="AD449" s="46"/>
      <c r="AE449" s="46"/>
      <c r="AF449" s="46"/>
      <c r="AG449" s="46"/>
      <c r="AH449" s="46"/>
      <c r="AI449" s="46"/>
      <c r="AJ449" s="46"/>
      <c r="AK449" s="46"/>
      <c r="AL449" s="46"/>
      <c r="AM449" s="46"/>
      <c r="AN449" s="46"/>
      <c r="AO449" s="46"/>
      <c r="AP449" s="46"/>
      <c r="AQ449" s="46"/>
      <c r="AR449" s="46"/>
      <c r="AS449" s="46"/>
      <c r="AT449" s="46"/>
      <c r="AU449" s="45"/>
      <c r="AV449" s="45"/>
      <c r="AW449" s="45">
        <v>0</v>
      </c>
      <c r="AX449" s="45">
        <v>0</v>
      </c>
      <c r="AY449" s="45">
        <f t="shared" si="26"/>
        <v>0</v>
      </c>
      <c r="AZ449" s="43"/>
      <c r="BA449" s="44" t="str">
        <f t="shared" si="24"/>
        <v/>
      </c>
      <c r="BB449" s="43" t="str">
        <f t="shared" si="25"/>
        <v/>
      </c>
      <c r="BC449" s="203">
        <v>0</v>
      </c>
      <c r="BD449" s="203">
        <f t="shared" si="27"/>
        <v>0</v>
      </c>
      <c r="BE449" s="43"/>
    </row>
    <row r="450" spans="1:57" ht="24.75" customHeight="1" x14ac:dyDescent="0.25">
      <c r="A450" s="11"/>
      <c r="B450" s="11"/>
      <c r="C450" s="12"/>
      <c r="D450" s="50"/>
      <c r="E450" s="50"/>
      <c r="F450" s="50"/>
      <c r="G450" s="46"/>
      <c r="H450" s="46"/>
      <c r="I450" s="46"/>
      <c r="J450" s="46"/>
      <c r="K450" s="46"/>
      <c r="L450" s="46"/>
      <c r="M450" s="46"/>
      <c r="N450" s="46"/>
      <c r="O450" s="46"/>
      <c r="P450" s="46"/>
      <c r="Q450" s="46"/>
      <c r="R450" s="46"/>
      <c r="S450" s="46"/>
      <c r="T450" s="46"/>
      <c r="U450" s="46"/>
      <c r="V450" s="46"/>
      <c r="W450" s="46"/>
      <c r="X450" s="46"/>
      <c r="Y450" s="46"/>
      <c r="Z450" s="46"/>
      <c r="AA450" s="46"/>
      <c r="AB450" s="46"/>
      <c r="AC450" s="46"/>
      <c r="AD450" s="46"/>
      <c r="AE450" s="46"/>
      <c r="AF450" s="46"/>
      <c r="AG450" s="46"/>
      <c r="AH450" s="46"/>
      <c r="AI450" s="46"/>
      <c r="AJ450" s="46"/>
      <c r="AK450" s="46"/>
      <c r="AL450" s="46"/>
      <c r="AM450" s="46"/>
      <c r="AN450" s="46"/>
      <c r="AO450" s="46"/>
      <c r="AP450" s="46"/>
      <c r="AQ450" s="46"/>
      <c r="AR450" s="46"/>
      <c r="AS450" s="46"/>
      <c r="AT450" s="46"/>
      <c r="AU450" s="45"/>
      <c r="AV450" s="45"/>
      <c r="AW450" s="45">
        <v>0</v>
      </c>
      <c r="AX450" s="45">
        <v>0</v>
      </c>
      <c r="AY450" s="45">
        <f t="shared" si="26"/>
        <v>0</v>
      </c>
      <c r="AZ450" s="43"/>
      <c r="BA450" s="44" t="str">
        <f t="shared" si="24"/>
        <v/>
      </c>
      <c r="BB450" s="43" t="str">
        <f t="shared" si="25"/>
        <v/>
      </c>
      <c r="BC450" s="203">
        <v>0</v>
      </c>
      <c r="BD450" s="203">
        <f t="shared" si="27"/>
        <v>0</v>
      </c>
      <c r="BE450" s="43"/>
    </row>
    <row r="451" spans="1:57" ht="24.75" customHeight="1" x14ac:dyDescent="0.25">
      <c r="A451" s="11"/>
      <c r="B451" s="11"/>
      <c r="C451" s="12"/>
      <c r="D451" s="50"/>
      <c r="E451" s="50"/>
      <c r="F451" s="50"/>
      <c r="G451" s="46"/>
      <c r="H451" s="46"/>
      <c r="I451" s="46"/>
      <c r="J451" s="46"/>
      <c r="K451" s="46"/>
      <c r="L451" s="46"/>
      <c r="M451" s="46"/>
      <c r="N451" s="46"/>
      <c r="O451" s="46"/>
      <c r="P451" s="46"/>
      <c r="Q451" s="46"/>
      <c r="R451" s="46"/>
      <c r="S451" s="46"/>
      <c r="T451" s="46"/>
      <c r="U451" s="46"/>
      <c r="V451" s="46"/>
      <c r="W451" s="46"/>
      <c r="X451" s="46"/>
      <c r="Y451" s="46"/>
      <c r="Z451" s="46"/>
      <c r="AA451" s="46"/>
      <c r="AB451" s="46"/>
      <c r="AC451" s="46"/>
      <c r="AD451" s="46"/>
      <c r="AE451" s="46"/>
      <c r="AF451" s="46"/>
      <c r="AG451" s="46"/>
      <c r="AH451" s="46"/>
      <c r="AI451" s="46"/>
      <c r="AJ451" s="46"/>
      <c r="AK451" s="46"/>
      <c r="AL451" s="46"/>
      <c r="AM451" s="46"/>
      <c r="AN451" s="46"/>
      <c r="AO451" s="46"/>
      <c r="AP451" s="46"/>
      <c r="AQ451" s="46"/>
      <c r="AR451" s="46"/>
      <c r="AS451" s="46"/>
      <c r="AT451" s="46"/>
      <c r="AU451" s="45"/>
      <c r="AV451" s="45"/>
      <c r="AW451" s="45">
        <v>0</v>
      </c>
      <c r="AX451" s="45">
        <v>0</v>
      </c>
      <c r="AY451" s="45">
        <f t="shared" si="26"/>
        <v>0</v>
      </c>
      <c r="AZ451" s="43"/>
      <c r="BA451" s="44" t="str">
        <f t="shared" si="24"/>
        <v/>
      </c>
      <c r="BB451" s="43" t="str">
        <f t="shared" si="25"/>
        <v/>
      </c>
      <c r="BC451" s="203">
        <v>0</v>
      </c>
      <c r="BD451" s="203">
        <f t="shared" si="27"/>
        <v>0</v>
      </c>
      <c r="BE451" s="43"/>
    </row>
    <row r="452" spans="1:57" ht="24.75" customHeight="1" x14ac:dyDescent="0.25">
      <c r="A452" s="11"/>
      <c r="B452" s="11"/>
      <c r="C452" s="12"/>
      <c r="D452" s="50"/>
      <c r="E452" s="50"/>
      <c r="F452" s="50"/>
      <c r="G452" s="46"/>
      <c r="H452" s="46"/>
      <c r="I452" s="46"/>
      <c r="J452" s="46"/>
      <c r="K452" s="46"/>
      <c r="L452" s="46"/>
      <c r="M452" s="46"/>
      <c r="N452" s="46"/>
      <c r="O452" s="46"/>
      <c r="P452" s="46"/>
      <c r="Q452" s="46"/>
      <c r="R452" s="46"/>
      <c r="S452" s="46"/>
      <c r="T452" s="46"/>
      <c r="U452" s="46"/>
      <c r="V452" s="46"/>
      <c r="W452" s="46"/>
      <c r="X452" s="46"/>
      <c r="Y452" s="46"/>
      <c r="Z452" s="46"/>
      <c r="AA452" s="46"/>
      <c r="AB452" s="46"/>
      <c r="AC452" s="46"/>
      <c r="AD452" s="46"/>
      <c r="AE452" s="46"/>
      <c r="AF452" s="46"/>
      <c r="AG452" s="46"/>
      <c r="AH452" s="46"/>
      <c r="AI452" s="46"/>
      <c r="AJ452" s="46"/>
      <c r="AK452" s="46"/>
      <c r="AL452" s="46"/>
      <c r="AM452" s="46"/>
      <c r="AN452" s="46"/>
      <c r="AO452" s="46"/>
      <c r="AP452" s="46"/>
      <c r="AQ452" s="46"/>
      <c r="AR452" s="46"/>
      <c r="AS452" s="46"/>
      <c r="AT452" s="46"/>
      <c r="AU452" s="45"/>
      <c r="AV452" s="45"/>
      <c r="AW452" s="45">
        <v>0</v>
      </c>
      <c r="AX452" s="45">
        <v>0</v>
      </c>
      <c r="AY452" s="45">
        <f t="shared" si="26"/>
        <v>0</v>
      </c>
      <c r="AZ452" s="43"/>
      <c r="BA452" s="44" t="str">
        <f t="shared" si="24"/>
        <v/>
      </c>
      <c r="BB452" s="43" t="str">
        <f t="shared" si="25"/>
        <v/>
      </c>
      <c r="BC452" s="203">
        <v>0</v>
      </c>
      <c r="BD452" s="203">
        <f t="shared" si="27"/>
        <v>0</v>
      </c>
      <c r="BE452" s="43"/>
    </row>
    <row r="453" spans="1:57" ht="24.75" customHeight="1" x14ac:dyDescent="0.25">
      <c r="A453" s="11"/>
      <c r="B453" s="11"/>
      <c r="C453" s="12"/>
      <c r="D453" s="50"/>
      <c r="E453" s="50"/>
      <c r="F453" s="50"/>
      <c r="G453" s="46"/>
      <c r="H453" s="46"/>
      <c r="I453" s="46"/>
      <c r="J453" s="46"/>
      <c r="K453" s="46"/>
      <c r="L453" s="46"/>
      <c r="M453" s="46"/>
      <c r="N453" s="46"/>
      <c r="O453" s="46"/>
      <c r="P453" s="46"/>
      <c r="Q453" s="46"/>
      <c r="R453" s="46"/>
      <c r="S453" s="46"/>
      <c r="T453" s="46"/>
      <c r="U453" s="46"/>
      <c r="V453" s="46"/>
      <c r="W453" s="46"/>
      <c r="X453" s="46"/>
      <c r="Y453" s="46"/>
      <c r="Z453" s="46"/>
      <c r="AA453" s="46"/>
      <c r="AB453" s="46"/>
      <c r="AC453" s="46"/>
      <c r="AD453" s="46"/>
      <c r="AE453" s="46"/>
      <c r="AF453" s="46"/>
      <c r="AG453" s="46"/>
      <c r="AH453" s="46"/>
      <c r="AI453" s="46"/>
      <c r="AJ453" s="46"/>
      <c r="AK453" s="46"/>
      <c r="AL453" s="46"/>
      <c r="AM453" s="46"/>
      <c r="AN453" s="46"/>
      <c r="AO453" s="46"/>
      <c r="AP453" s="46"/>
      <c r="AQ453" s="46"/>
      <c r="AR453" s="46"/>
      <c r="AS453" s="46"/>
      <c r="AT453" s="46"/>
      <c r="AU453" s="45"/>
      <c r="AV453" s="45"/>
      <c r="AW453" s="45">
        <v>0</v>
      </c>
      <c r="AX453" s="45">
        <v>0</v>
      </c>
      <c r="AY453" s="45">
        <f t="shared" si="26"/>
        <v>0</v>
      </c>
      <c r="AZ453" s="43"/>
      <c r="BA453" s="44" t="str">
        <f t="shared" si="24"/>
        <v/>
      </c>
      <c r="BB453" s="43" t="str">
        <f t="shared" si="25"/>
        <v/>
      </c>
      <c r="BC453" s="203">
        <v>0</v>
      </c>
      <c r="BD453" s="203">
        <f t="shared" si="27"/>
        <v>0</v>
      </c>
      <c r="BE453" s="43"/>
    </row>
    <row r="454" spans="1:57" ht="24.75" customHeight="1" x14ac:dyDescent="0.25">
      <c r="A454" s="11"/>
      <c r="B454" s="11"/>
      <c r="C454" s="12"/>
      <c r="D454" s="50"/>
      <c r="E454" s="50"/>
      <c r="F454" s="50"/>
      <c r="G454" s="46"/>
      <c r="H454" s="46"/>
      <c r="I454" s="46"/>
      <c r="J454" s="46"/>
      <c r="K454" s="46"/>
      <c r="L454" s="46"/>
      <c r="M454" s="46"/>
      <c r="N454" s="46"/>
      <c r="O454" s="46"/>
      <c r="P454" s="46"/>
      <c r="Q454" s="46"/>
      <c r="R454" s="46"/>
      <c r="S454" s="46"/>
      <c r="T454" s="46"/>
      <c r="U454" s="46"/>
      <c r="V454" s="46"/>
      <c r="W454" s="46"/>
      <c r="X454" s="46"/>
      <c r="Y454" s="46"/>
      <c r="Z454" s="46"/>
      <c r="AA454" s="46"/>
      <c r="AB454" s="46"/>
      <c r="AC454" s="46"/>
      <c r="AD454" s="46"/>
      <c r="AE454" s="46"/>
      <c r="AF454" s="46"/>
      <c r="AG454" s="46"/>
      <c r="AH454" s="46"/>
      <c r="AI454" s="46"/>
      <c r="AJ454" s="46"/>
      <c r="AK454" s="46"/>
      <c r="AL454" s="46"/>
      <c r="AM454" s="46"/>
      <c r="AN454" s="46"/>
      <c r="AO454" s="46"/>
      <c r="AP454" s="46"/>
      <c r="AQ454" s="46"/>
      <c r="AR454" s="46"/>
      <c r="AS454" s="46"/>
      <c r="AT454" s="46"/>
      <c r="AU454" s="45"/>
      <c r="AV454" s="45"/>
      <c r="AW454" s="45">
        <v>0</v>
      </c>
      <c r="AX454" s="45">
        <v>0</v>
      </c>
      <c r="AY454" s="45">
        <f t="shared" si="26"/>
        <v>0</v>
      </c>
      <c r="AZ454" s="43"/>
      <c r="BA454" s="44" t="str">
        <f t="shared" ref="BA454:BA474" si="28">IF(F454="X",A454,"")</f>
        <v/>
      </c>
      <c r="BB454" s="43" t="str">
        <f t="shared" ref="BB454:BB474" si="29">IF(F454="X","Carte de crédit","")</f>
        <v/>
      </c>
      <c r="BC454" s="203">
        <v>0</v>
      </c>
      <c r="BD454" s="203">
        <f t="shared" si="27"/>
        <v>0</v>
      </c>
      <c r="BE454" s="43"/>
    </row>
    <row r="455" spans="1:57" ht="24.75" customHeight="1" x14ac:dyDescent="0.25">
      <c r="A455" s="11"/>
      <c r="B455" s="11"/>
      <c r="C455" s="12"/>
      <c r="D455" s="50"/>
      <c r="E455" s="50"/>
      <c r="F455" s="50"/>
      <c r="G455" s="46"/>
      <c r="H455" s="46"/>
      <c r="I455" s="46"/>
      <c r="J455" s="46"/>
      <c r="K455" s="46"/>
      <c r="L455" s="46"/>
      <c r="M455" s="46"/>
      <c r="N455" s="46"/>
      <c r="O455" s="46"/>
      <c r="P455" s="46"/>
      <c r="Q455" s="46"/>
      <c r="R455" s="46"/>
      <c r="S455" s="46"/>
      <c r="T455" s="46"/>
      <c r="U455" s="46"/>
      <c r="V455" s="46"/>
      <c r="W455" s="46"/>
      <c r="X455" s="46"/>
      <c r="Y455" s="46"/>
      <c r="Z455" s="46"/>
      <c r="AA455" s="46"/>
      <c r="AB455" s="46"/>
      <c r="AC455" s="46"/>
      <c r="AD455" s="46"/>
      <c r="AE455" s="46"/>
      <c r="AF455" s="46"/>
      <c r="AG455" s="46"/>
      <c r="AH455" s="46"/>
      <c r="AI455" s="46"/>
      <c r="AJ455" s="46"/>
      <c r="AK455" s="46"/>
      <c r="AL455" s="46"/>
      <c r="AM455" s="46"/>
      <c r="AN455" s="46"/>
      <c r="AO455" s="46"/>
      <c r="AP455" s="46"/>
      <c r="AQ455" s="46"/>
      <c r="AR455" s="46"/>
      <c r="AS455" s="46"/>
      <c r="AT455" s="46"/>
      <c r="AU455" s="45"/>
      <c r="AV455" s="45"/>
      <c r="AW455" s="45">
        <v>0</v>
      </c>
      <c r="AX455" s="45">
        <v>0</v>
      </c>
      <c r="AY455" s="45">
        <f t="shared" ref="AY455:AY474" si="30">SUM(AU455:AX455)</f>
        <v>0</v>
      </c>
      <c r="AZ455" s="43"/>
      <c r="BA455" s="44" t="str">
        <f t="shared" si="28"/>
        <v/>
      </c>
      <c r="BB455" s="43" t="str">
        <f t="shared" si="29"/>
        <v/>
      </c>
      <c r="BC455" s="203">
        <v>0</v>
      </c>
      <c r="BD455" s="203">
        <f t="shared" si="27"/>
        <v>0</v>
      </c>
      <c r="BE455" s="43"/>
    </row>
    <row r="456" spans="1:57" ht="24.75" customHeight="1" x14ac:dyDescent="0.25">
      <c r="A456" s="11"/>
      <c r="B456" s="11"/>
      <c r="C456" s="12"/>
      <c r="D456" s="50"/>
      <c r="E456" s="50"/>
      <c r="F456" s="50"/>
      <c r="G456" s="46"/>
      <c r="H456" s="46"/>
      <c r="I456" s="46"/>
      <c r="J456" s="46"/>
      <c r="K456" s="46"/>
      <c r="L456" s="46"/>
      <c r="M456" s="46"/>
      <c r="N456" s="46"/>
      <c r="O456" s="46"/>
      <c r="P456" s="46"/>
      <c r="Q456" s="46"/>
      <c r="R456" s="46"/>
      <c r="S456" s="46"/>
      <c r="T456" s="46"/>
      <c r="U456" s="46"/>
      <c r="V456" s="46"/>
      <c r="W456" s="46"/>
      <c r="X456" s="46"/>
      <c r="Y456" s="46"/>
      <c r="Z456" s="46"/>
      <c r="AA456" s="46"/>
      <c r="AB456" s="46"/>
      <c r="AC456" s="46"/>
      <c r="AD456" s="46"/>
      <c r="AE456" s="46"/>
      <c r="AF456" s="46"/>
      <c r="AG456" s="46"/>
      <c r="AH456" s="46"/>
      <c r="AI456" s="46"/>
      <c r="AJ456" s="46"/>
      <c r="AK456" s="46"/>
      <c r="AL456" s="46"/>
      <c r="AM456" s="46"/>
      <c r="AN456" s="46"/>
      <c r="AO456" s="46"/>
      <c r="AP456" s="46"/>
      <c r="AQ456" s="46"/>
      <c r="AR456" s="46"/>
      <c r="AS456" s="46"/>
      <c r="AT456" s="46"/>
      <c r="AU456" s="45"/>
      <c r="AV456" s="45"/>
      <c r="AW456" s="45">
        <v>0</v>
      </c>
      <c r="AX456" s="45">
        <v>0</v>
      </c>
      <c r="AY456" s="45">
        <f t="shared" si="30"/>
        <v>0</v>
      </c>
      <c r="AZ456" s="43"/>
      <c r="BA456" s="44" t="str">
        <f t="shared" si="28"/>
        <v/>
      </c>
      <c r="BB456" s="43" t="str">
        <f t="shared" si="29"/>
        <v/>
      </c>
      <c r="BC456" s="203">
        <v>0</v>
      </c>
      <c r="BD456" s="203">
        <f t="shared" si="27"/>
        <v>0</v>
      </c>
      <c r="BE456" s="43"/>
    </row>
    <row r="457" spans="1:57" ht="24.75" customHeight="1" x14ac:dyDescent="0.25">
      <c r="A457" s="11"/>
      <c r="B457" s="11"/>
      <c r="C457" s="12"/>
      <c r="D457" s="50"/>
      <c r="E457" s="50"/>
      <c r="F457" s="50"/>
      <c r="G457" s="46"/>
      <c r="H457" s="46"/>
      <c r="I457" s="46"/>
      <c r="J457" s="46"/>
      <c r="K457" s="46"/>
      <c r="L457" s="46"/>
      <c r="M457" s="46"/>
      <c r="N457" s="46"/>
      <c r="O457" s="46"/>
      <c r="P457" s="46"/>
      <c r="Q457" s="46"/>
      <c r="R457" s="46"/>
      <c r="S457" s="46"/>
      <c r="T457" s="46"/>
      <c r="U457" s="46"/>
      <c r="V457" s="46"/>
      <c r="W457" s="46"/>
      <c r="X457" s="46"/>
      <c r="Y457" s="46"/>
      <c r="Z457" s="46"/>
      <c r="AA457" s="46"/>
      <c r="AB457" s="46"/>
      <c r="AC457" s="46"/>
      <c r="AD457" s="46"/>
      <c r="AE457" s="46"/>
      <c r="AF457" s="46"/>
      <c r="AG457" s="46"/>
      <c r="AH457" s="46"/>
      <c r="AI457" s="46"/>
      <c r="AJ457" s="46"/>
      <c r="AK457" s="46"/>
      <c r="AL457" s="46"/>
      <c r="AM457" s="46"/>
      <c r="AN457" s="46"/>
      <c r="AO457" s="46"/>
      <c r="AP457" s="46"/>
      <c r="AQ457" s="46"/>
      <c r="AR457" s="46"/>
      <c r="AS457" s="46"/>
      <c r="AT457" s="46"/>
      <c r="AU457" s="45"/>
      <c r="AV457" s="45"/>
      <c r="AW457" s="45">
        <v>0</v>
      </c>
      <c r="AX457" s="45">
        <v>0</v>
      </c>
      <c r="AY457" s="45">
        <f t="shared" si="30"/>
        <v>0</v>
      </c>
      <c r="AZ457" s="43"/>
      <c r="BA457" s="44" t="str">
        <f t="shared" si="28"/>
        <v/>
      </c>
      <c r="BB457" s="43" t="str">
        <f t="shared" si="29"/>
        <v/>
      </c>
      <c r="BC457" s="203">
        <v>0</v>
      </c>
      <c r="BD457" s="203">
        <f t="shared" ref="BD457:BD474" si="31">SUM(AY457-BC457)</f>
        <v>0</v>
      </c>
      <c r="BE457" s="43"/>
    </row>
    <row r="458" spans="1:57" ht="24.75" customHeight="1" x14ac:dyDescent="0.25">
      <c r="A458" s="11"/>
      <c r="B458" s="11"/>
      <c r="C458" s="12"/>
      <c r="D458" s="50"/>
      <c r="E458" s="50"/>
      <c r="F458" s="50"/>
      <c r="G458" s="46"/>
      <c r="H458" s="46"/>
      <c r="I458" s="46"/>
      <c r="J458" s="46"/>
      <c r="K458" s="46"/>
      <c r="L458" s="46"/>
      <c r="M458" s="46"/>
      <c r="N458" s="46"/>
      <c r="O458" s="46"/>
      <c r="P458" s="46"/>
      <c r="Q458" s="46"/>
      <c r="R458" s="46"/>
      <c r="S458" s="46"/>
      <c r="T458" s="46"/>
      <c r="U458" s="46"/>
      <c r="V458" s="46"/>
      <c r="W458" s="46"/>
      <c r="X458" s="46"/>
      <c r="Y458" s="46"/>
      <c r="Z458" s="46"/>
      <c r="AA458" s="46"/>
      <c r="AB458" s="46"/>
      <c r="AC458" s="46"/>
      <c r="AD458" s="46"/>
      <c r="AE458" s="46"/>
      <c r="AF458" s="46"/>
      <c r="AG458" s="46"/>
      <c r="AH458" s="46"/>
      <c r="AI458" s="46"/>
      <c r="AJ458" s="46"/>
      <c r="AK458" s="46"/>
      <c r="AL458" s="46"/>
      <c r="AM458" s="46"/>
      <c r="AN458" s="46"/>
      <c r="AO458" s="46"/>
      <c r="AP458" s="46"/>
      <c r="AQ458" s="46"/>
      <c r="AR458" s="46"/>
      <c r="AS458" s="46"/>
      <c r="AT458" s="46"/>
      <c r="AU458" s="45"/>
      <c r="AV458" s="45"/>
      <c r="AW458" s="45">
        <v>0</v>
      </c>
      <c r="AX458" s="45">
        <v>0</v>
      </c>
      <c r="AY458" s="45">
        <f t="shared" si="30"/>
        <v>0</v>
      </c>
      <c r="AZ458" s="43"/>
      <c r="BA458" s="44" t="str">
        <f t="shared" si="28"/>
        <v/>
      </c>
      <c r="BB458" s="43" t="str">
        <f t="shared" si="29"/>
        <v/>
      </c>
      <c r="BC458" s="203">
        <v>0</v>
      </c>
      <c r="BD458" s="203">
        <f t="shared" si="31"/>
        <v>0</v>
      </c>
      <c r="BE458" s="43"/>
    </row>
    <row r="459" spans="1:57" ht="24.75" customHeight="1" x14ac:dyDescent="0.25">
      <c r="A459" s="11"/>
      <c r="B459" s="11"/>
      <c r="C459" s="12"/>
      <c r="D459" s="50"/>
      <c r="E459" s="50"/>
      <c r="F459" s="50"/>
      <c r="G459" s="46"/>
      <c r="H459" s="46"/>
      <c r="I459" s="46"/>
      <c r="J459" s="46"/>
      <c r="K459" s="46"/>
      <c r="L459" s="46"/>
      <c r="M459" s="46"/>
      <c r="N459" s="46"/>
      <c r="O459" s="46"/>
      <c r="P459" s="46"/>
      <c r="Q459" s="46"/>
      <c r="R459" s="46"/>
      <c r="S459" s="46"/>
      <c r="T459" s="46"/>
      <c r="U459" s="46"/>
      <c r="V459" s="46"/>
      <c r="W459" s="46"/>
      <c r="X459" s="46"/>
      <c r="Y459" s="46"/>
      <c r="Z459" s="46"/>
      <c r="AA459" s="46"/>
      <c r="AB459" s="46"/>
      <c r="AC459" s="46"/>
      <c r="AD459" s="46"/>
      <c r="AE459" s="46"/>
      <c r="AF459" s="46"/>
      <c r="AG459" s="46"/>
      <c r="AH459" s="46"/>
      <c r="AI459" s="46"/>
      <c r="AJ459" s="46"/>
      <c r="AK459" s="46"/>
      <c r="AL459" s="46"/>
      <c r="AM459" s="46"/>
      <c r="AN459" s="46"/>
      <c r="AO459" s="46"/>
      <c r="AP459" s="46"/>
      <c r="AQ459" s="46"/>
      <c r="AR459" s="46"/>
      <c r="AS459" s="46"/>
      <c r="AT459" s="46"/>
      <c r="AU459" s="45"/>
      <c r="AV459" s="45"/>
      <c r="AW459" s="45">
        <v>0</v>
      </c>
      <c r="AX459" s="45">
        <v>0</v>
      </c>
      <c r="AY459" s="45">
        <f t="shared" si="30"/>
        <v>0</v>
      </c>
      <c r="AZ459" s="43"/>
      <c r="BA459" s="44" t="str">
        <f t="shared" si="28"/>
        <v/>
      </c>
      <c r="BB459" s="43" t="str">
        <f t="shared" si="29"/>
        <v/>
      </c>
      <c r="BC459" s="203">
        <v>0</v>
      </c>
      <c r="BD459" s="203">
        <f t="shared" si="31"/>
        <v>0</v>
      </c>
      <c r="BE459" s="43"/>
    </row>
    <row r="460" spans="1:57" ht="24.75" customHeight="1" x14ac:dyDescent="0.25">
      <c r="A460" s="11"/>
      <c r="B460" s="11"/>
      <c r="C460" s="12"/>
      <c r="D460" s="50"/>
      <c r="E460" s="50"/>
      <c r="F460" s="50"/>
      <c r="G460" s="46"/>
      <c r="H460" s="46"/>
      <c r="I460" s="46"/>
      <c r="J460" s="46"/>
      <c r="K460" s="46"/>
      <c r="L460" s="46"/>
      <c r="M460" s="46"/>
      <c r="N460" s="46"/>
      <c r="O460" s="46"/>
      <c r="P460" s="46"/>
      <c r="Q460" s="46"/>
      <c r="R460" s="46"/>
      <c r="S460" s="46"/>
      <c r="T460" s="46"/>
      <c r="U460" s="46"/>
      <c r="V460" s="46"/>
      <c r="W460" s="46"/>
      <c r="X460" s="46"/>
      <c r="Y460" s="46"/>
      <c r="Z460" s="46"/>
      <c r="AA460" s="46"/>
      <c r="AB460" s="46"/>
      <c r="AC460" s="46"/>
      <c r="AD460" s="46"/>
      <c r="AE460" s="46"/>
      <c r="AF460" s="46"/>
      <c r="AG460" s="46"/>
      <c r="AH460" s="46"/>
      <c r="AI460" s="46"/>
      <c r="AJ460" s="46"/>
      <c r="AK460" s="46"/>
      <c r="AL460" s="46"/>
      <c r="AM460" s="46"/>
      <c r="AN460" s="46"/>
      <c r="AO460" s="46"/>
      <c r="AP460" s="46"/>
      <c r="AQ460" s="46"/>
      <c r="AR460" s="46"/>
      <c r="AS460" s="46"/>
      <c r="AT460" s="46"/>
      <c r="AU460" s="45"/>
      <c r="AV460" s="45"/>
      <c r="AW460" s="45">
        <v>0</v>
      </c>
      <c r="AX460" s="45">
        <v>0</v>
      </c>
      <c r="AY460" s="45">
        <f t="shared" si="30"/>
        <v>0</v>
      </c>
      <c r="AZ460" s="43"/>
      <c r="BA460" s="44" t="str">
        <f t="shared" si="28"/>
        <v/>
      </c>
      <c r="BB460" s="43" t="str">
        <f t="shared" si="29"/>
        <v/>
      </c>
      <c r="BC460" s="203">
        <v>0</v>
      </c>
      <c r="BD460" s="203">
        <f t="shared" si="31"/>
        <v>0</v>
      </c>
      <c r="BE460" s="43"/>
    </row>
    <row r="461" spans="1:57" ht="24.75" customHeight="1" x14ac:dyDescent="0.25">
      <c r="A461" s="11"/>
      <c r="B461" s="11"/>
      <c r="C461" s="12"/>
      <c r="D461" s="50"/>
      <c r="E461" s="50"/>
      <c r="F461" s="50"/>
      <c r="G461" s="46"/>
      <c r="H461" s="46"/>
      <c r="I461" s="46"/>
      <c r="J461" s="46"/>
      <c r="K461" s="46"/>
      <c r="L461" s="46"/>
      <c r="M461" s="46"/>
      <c r="N461" s="46"/>
      <c r="O461" s="46"/>
      <c r="P461" s="46"/>
      <c r="Q461" s="46"/>
      <c r="R461" s="46"/>
      <c r="S461" s="46"/>
      <c r="T461" s="46"/>
      <c r="U461" s="46"/>
      <c r="V461" s="46"/>
      <c r="W461" s="46"/>
      <c r="X461" s="46"/>
      <c r="Y461" s="46"/>
      <c r="Z461" s="46"/>
      <c r="AA461" s="46"/>
      <c r="AB461" s="46"/>
      <c r="AC461" s="46"/>
      <c r="AD461" s="46"/>
      <c r="AE461" s="46"/>
      <c r="AF461" s="46"/>
      <c r="AG461" s="46"/>
      <c r="AH461" s="46"/>
      <c r="AI461" s="46"/>
      <c r="AJ461" s="46"/>
      <c r="AK461" s="46"/>
      <c r="AL461" s="46"/>
      <c r="AM461" s="46"/>
      <c r="AN461" s="46"/>
      <c r="AO461" s="46"/>
      <c r="AP461" s="46"/>
      <c r="AQ461" s="46"/>
      <c r="AR461" s="46"/>
      <c r="AS461" s="46"/>
      <c r="AT461" s="46"/>
      <c r="AU461" s="45"/>
      <c r="AV461" s="45"/>
      <c r="AW461" s="45">
        <v>0</v>
      </c>
      <c r="AX461" s="45">
        <v>0</v>
      </c>
      <c r="AY461" s="45">
        <f t="shared" si="30"/>
        <v>0</v>
      </c>
      <c r="AZ461" s="43"/>
      <c r="BA461" s="44" t="str">
        <f t="shared" si="28"/>
        <v/>
      </c>
      <c r="BB461" s="43" t="str">
        <f t="shared" si="29"/>
        <v/>
      </c>
      <c r="BC461" s="203">
        <v>0</v>
      </c>
      <c r="BD461" s="203">
        <f t="shared" si="31"/>
        <v>0</v>
      </c>
      <c r="BE461" s="43"/>
    </row>
    <row r="462" spans="1:57" ht="24.75" customHeight="1" x14ac:dyDescent="0.25">
      <c r="A462" s="11"/>
      <c r="B462" s="11"/>
      <c r="C462" s="12"/>
      <c r="D462" s="50"/>
      <c r="E462" s="50"/>
      <c r="F462" s="50"/>
      <c r="G462" s="46"/>
      <c r="H462" s="46"/>
      <c r="I462" s="46"/>
      <c r="J462" s="46"/>
      <c r="K462" s="46"/>
      <c r="L462" s="46"/>
      <c r="M462" s="46"/>
      <c r="N462" s="46"/>
      <c r="O462" s="46"/>
      <c r="P462" s="46"/>
      <c r="Q462" s="46"/>
      <c r="R462" s="46"/>
      <c r="S462" s="46"/>
      <c r="T462" s="46"/>
      <c r="U462" s="46"/>
      <c r="V462" s="46"/>
      <c r="W462" s="46"/>
      <c r="X462" s="46"/>
      <c r="Y462" s="46"/>
      <c r="Z462" s="46"/>
      <c r="AA462" s="46"/>
      <c r="AB462" s="46"/>
      <c r="AC462" s="46"/>
      <c r="AD462" s="46"/>
      <c r="AE462" s="46"/>
      <c r="AF462" s="46"/>
      <c r="AG462" s="46"/>
      <c r="AH462" s="46"/>
      <c r="AI462" s="46"/>
      <c r="AJ462" s="46"/>
      <c r="AK462" s="46"/>
      <c r="AL462" s="46"/>
      <c r="AM462" s="46"/>
      <c r="AN462" s="46"/>
      <c r="AO462" s="46"/>
      <c r="AP462" s="46"/>
      <c r="AQ462" s="46"/>
      <c r="AR462" s="46"/>
      <c r="AS462" s="46"/>
      <c r="AT462" s="46"/>
      <c r="AU462" s="45"/>
      <c r="AV462" s="45"/>
      <c r="AW462" s="45">
        <v>0</v>
      </c>
      <c r="AX462" s="45">
        <v>0</v>
      </c>
      <c r="AY462" s="45">
        <f t="shared" si="30"/>
        <v>0</v>
      </c>
      <c r="AZ462" s="43"/>
      <c r="BA462" s="44" t="str">
        <f t="shared" si="28"/>
        <v/>
      </c>
      <c r="BB462" s="43" t="str">
        <f t="shared" si="29"/>
        <v/>
      </c>
      <c r="BC462" s="203">
        <v>0</v>
      </c>
      <c r="BD462" s="203">
        <f t="shared" si="31"/>
        <v>0</v>
      </c>
      <c r="BE462" s="43"/>
    </row>
    <row r="463" spans="1:57" ht="24.75" customHeight="1" x14ac:dyDescent="0.25">
      <c r="A463" s="11"/>
      <c r="B463" s="11"/>
      <c r="C463" s="12"/>
      <c r="D463" s="50"/>
      <c r="E463" s="50"/>
      <c r="F463" s="50"/>
      <c r="G463" s="46"/>
      <c r="H463" s="46"/>
      <c r="I463" s="46"/>
      <c r="J463" s="46"/>
      <c r="K463" s="46"/>
      <c r="L463" s="46"/>
      <c r="M463" s="46"/>
      <c r="N463" s="46"/>
      <c r="O463" s="46"/>
      <c r="P463" s="46"/>
      <c r="Q463" s="46"/>
      <c r="R463" s="46"/>
      <c r="S463" s="46"/>
      <c r="T463" s="46"/>
      <c r="U463" s="46"/>
      <c r="V463" s="46"/>
      <c r="W463" s="46"/>
      <c r="X463" s="46"/>
      <c r="Y463" s="46"/>
      <c r="Z463" s="46"/>
      <c r="AA463" s="46"/>
      <c r="AB463" s="46"/>
      <c r="AC463" s="46"/>
      <c r="AD463" s="46"/>
      <c r="AE463" s="46"/>
      <c r="AF463" s="46"/>
      <c r="AG463" s="46"/>
      <c r="AH463" s="46"/>
      <c r="AI463" s="46"/>
      <c r="AJ463" s="46"/>
      <c r="AK463" s="46"/>
      <c r="AL463" s="46"/>
      <c r="AM463" s="46"/>
      <c r="AN463" s="46"/>
      <c r="AO463" s="46"/>
      <c r="AP463" s="46"/>
      <c r="AQ463" s="46"/>
      <c r="AR463" s="46"/>
      <c r="AS463" s="46"/>
      <c r="AT463" s="46"/>
      <c r="AU463" s="45"/>
      <c r="AV463" s="45"/>
      <c r="AW463" s="45">
        <v>0</v>
      </c>
      <c r="AX463" s="45">
        <v>0</v>
      </c>
      <c r="AY463" s="45">
        <f t="shared" si="30"/>
        <v>0</v>
      </c>
      <c r="AZ463" s="43"/>
      <c r="BA463" s="44" t="str">
        <f t="shared" si="28"/>
        <v/>
      </c>
      <c r="BB463" s="43" t="str">
        <f t="shared" si="29"/>
        <v/>
      </c>
      <c r="BC463" s="203">
        <v>0</v>
      </c>
      <c r="BD463" s="203">
        <f t="shared" si="31"/>
        <v>0</v>
      </c>
      <c r="BE463" s="43"/>
    </row>
    <row r="464" spans="1:57" ht="24.75" customHeight="1" x14ac:dyDescent="0.25">
      <c r="A464" s="11"/>
      <c r="B464" s="11"/>
      <c r="C464" s="12"/>
      <c r="D464" s="50"/>
      <c r="E464" s="50"/>
      <c r="F464" s="50"/>
      <c r="G464" s="46"/>
      <c r="H464" s="46"/>
      <c r="I464" s="46"/>
      <c r="J464" s="46"/>
      <c r="K464" s="46"/>
      <c r="L464" s="46"/>
      <c r="M464" s="46"/>
      <c r="N464" s="46"/>
      <c r="O464" s="46"/>
      <c r="P464" s="46"/>
      <c r="Q464" s="46"/>
      <c r="R464" s="46"/>
      <c r="S464" s="46"/>
      <c r="T464" s="46"/>
      <c r="U464" s="46"/>
      <c r="V464" s="46"/>
      <c r="W464" s="46"/>
      <c r="X464" s="46"/>
      <c r="Y464" s="46"/>
      <c r="Z464" s="46"/>
      <c r="AA464" s="46"/>
      <c r="AB464" s="46"/>
      <c r="AC464" s="46"/>
      <c r="AD464" s="46"/>
      <c r="AE464" s="46"/>
      <c r="AF464" s="46"/>
      <c r="AG464" s="46"/>
      <c r="AH464" s="46"/>
      <c r="AI464" s="46"/>
      <c r="AJ464" s="46"/>
      <c r="AK464" s="46"/>
      <c r="AL464" s="46"/>
      <c r="AM464" s="46"/>
      <c r="AN464" s="46"/>
      <c r="AO464" s="46"/>
      <c r="AP464" s="46"/>
      <c r="AQ464" s="46"/>
      <c r="AR464" s="46"/>
      <c r="AS464" s="46"/>
      <c r="AT464" s="46"/>
      <c r="AU464" s="45"/>
      <c r="AV464" s="45"/>
      <c r="AW464" s="45">
        <v>0</v>
      </c>
      <c r="AX464" s="45">
        <v>0</v>
      </c>
      <c r="AY464" s="45">
        <f t="shared" si="30"/>
        <v>0</v>
      </c>
      <c r="AZ464" s="43"/>
      <c r="BA464" s="44" t="str">
        <f t="shared" si="28"/>
        <v/>
      </c>
      <c r="BB464" s="43" t="str">
        <f t="shared" si="29"/>
        <v/>
      </c>
      <c r="BC464" s="203">
        <v>0</v>
      </c>
      <c r="BD464" s="203">
        <f t="shared" si="31"/>
        <v>0</v>
      </c>
      <c r="BE464" s="43"/>
    </row>
    <row r="465" spans="1:57" ht="24.75" customHeight="1" x14ac:dyDescent="0.25">
      <c r="A465" s="11"/>
      <c r="B465" s="11"/>
      <c r="C465" s="12"/>
      <c r="D465" s="50"/>
      <c r="E465" s="50"/>
      <c r="F465" s="50"/>
      <c r="G465" s="46"/>
      <c r="H465" s="46"/>
      <c r="I465" s="46"/>
      <c r="J465" s="46"/>
      <c r="K465" s="46"/>
      <c r="L465" s="46"/>
      <c r="M465" s="46"/>
      <c r="N465" s="46"/>
      <c r="O465" s="46"/>
      <c r="P465" s="46"/>
      <c r="Q465" s="46"/>
      <c r="R465" s="46"/>
      <c r="S465" s="46"/>
      <c r="T465" s="46"/>
      <c r="U465" s="46"/>
      <c r="V465" s="46"/>
      <c r="W465" s="46"/>
      <c r="X465" s="46"/>
      <c r="Y465" s="46"/>
      <c r="Z465" s="46"/>
      <c r="AA465" s="46"/>
      <c r="AB465" s="46"/>
      <c r="AC465" s="46"/>
      <c r="AD465" s="46"/>
      <c r="AE465" s="46"/>
      <c r="AF465" s="46"/>
      <c r="AG465" s="46"/>
      <c r="AH465" s="46"/>
      <c r="AI465" s="46"/>
      <c r="AJ465" s="46"/>
      <c r="AK465" s="46"/>
      <c r="AL465" s="46"/>
      <c r="AM465" s="46"/>
      <c r="AN465" s="46"/>
      <c r="AO465" s="46"/>
      <c r="AP465" s="46"/>
      <c r="AQ465" s="46"/>
      <c r="AR465" s="46"/>
      <c r="AS465" s="46"/>
      <c r="AT465" s="46"/>
      <c r="AU465" s="45"/>
      <c r="AV465" s="45"/>
      <c r="AW465" s="45">
        <v>0</v>
      </c>
      <c r="AX465" s="45">
        <v>0</v>
      </c>
      <c r="AY465" s="45">
        <f t="shared" si="30"/>
        <v>0</v>
      </c>
      <c r="AZ465" s="45"/>
      <c r="BA465" s="44" t="str">
        <f t="shared" si="28"/>
        <v/>
      </c>
      <c r="BB465" s="43" t="str">
        <f t="shared" si="29"/>
        <v/>
      </c>
      <c r="BC465" s="203">
        <v>0</v>
      </c>
      <c r="BD465" s="203">
        <f t="shared" si="31"/>
        <v>0</v>
      </c>
      <c r="BE465" s="43"/>
    </row>
    <row r="466" spans="1:57" ht="24.75" customHeight="1" x14ac:dyDescent="0.25">
      <c r="A466" s="11"/>
      <c r="B466" s="11"/>
      <c r="C466" s="12"/>
      <c r="D466" s="50"/>
      <c r="E466" s="50"/>
      <c r="F466" s="50"/>
      <c r="G466" s="46"/>
      <c r="H466" s="46"/>
      <c r="I466" s="46"/>
      <c r="J466" s="46"/>
      <c r="K466" s="46"/>
      <c r="L466" s="46"/>
      <c r="M466" s="46"/>
      <c r="N466" s="46"/>
      <c r="O466" s="46"/>
      <c r="P466" s="46"/>
      <c r="Q466" s="46"/>
      <c r="R466" s="46"/>
      <c r="S466" s="46"/>
      <c r="T466" s="46"/>
      <c r="U466" s="46"/>
      <c r="V466" s="46"/>
      <c r="W466" s="46"/>
      <c r="X466" s="46"/>
      <c r="Y466" s="46"/>
      <c r="Z466" s="46"/>
      <c r="AA466" s="46"/>
      <c r="AB466" s="46"/>
      <c r="AC466" s="46"/>
      <c r="AD466" s="46"/>
      <c r="AE466" s="46"/>
      <c r="AF466" s="46"/>
      <c r="AG466" s="46"/>
      <c r="AH466" s="46"/>
      <c r="AI466" s="46"/>
      <c r="AJ466" s="46"/>
      <c r="AK466" s="46"/>
      <c r="AL466" s="46"/>
      <c r="AM466" s="46"/>
      <c r="AN466" s="46"/>
      <c r="AO466" s="46"/>
      <c r="AP466" s="46"/>
      <c r="AQ466" s="46"/>
      <c r="AR466" s="46"/>
      <c r="AS466" s="46"/>
      <c r="AT466" s="46"/>
      <c r="AU466" s="45"/>
      <c r="AV466" s="45"/>
      <c r="AW466" s="45">
        <v>0</v>
      </c>
      <c r="AX466" s="45">
        <v>0</v>
      </c>
      <c r="AY466" s="45">
        <f t="shared" si="30"/>
        <v>0</v>
      </c>
      <c r="AZ466" s="45"/>
      <c r="BA466" s="44" t="str">
        <f t="shared" si="28"/>
        <v/>
      </c>
      <c r="BB466" s="43" t="str">
        <f t="shared" si="29"/>
        <v/>
      </c>
      <c r="BC466" s="203">
        <v>0</v>
      </c>
      <c r="BD466" s="203">
        <f t="shared" si="31"/>
        <v>0</v>
      </c>
      <c r="BE466" s="43"/>
    </row>
    <row r="467" spans="1:57" ht="24.75" customHeight="1" x14ac:dyDescent="0.25">
      <c r="A467" s="11"/>
      <c r="B467" s="11"/>
      <c r="C467" s="12"/>
      <c r="D467" s="50"/>
      <c r="E467" s="50"/>
      <c r="F467" s="50"/>
      <c r="G467" s="46"/>
      <c r="H467" s="46"/>
      <c r="I467" s="46"/>
      <c r="J467" s="46"/>
      <c r="K467" s="46"/>
      <c r="L467" s="46"/>
      <c r="M467" s="46"/>
      <c r="N467" s="46"/>
      <c r="O467" s="46"/>
      <c r="P467" s="46"/>
      <c r="Q467" s="46"/>
      <c r="R467" s="46"/>
      <c r="S467" s="46"/>
      <c r="T467" s="46"/>
      <c r="U467" s="46"/>
      <c r="V467" s="46"/>
      <c r="W467" s="46"/>
      <c r="X467" s="46"/>
      <c r="Y467" s="46"/>
      <c r="Z467" s="46"/>
      <c r="AA467" s="46"/>
      <c r="AB467" s="46"/>
      <c r="AC467" s="46"/>
      <c r="AD467" s="46"/>
      <c r="AE467" s="46"/>
      <c r="AF467" s="46"/>
      <c r="AG467" s="46"/>
      <c r="AH467" s="46"/>
      <c r="AI467" s="46"/>
      <c r="AJ467" s="46"/>
      <c r="AK467" s="46"/>
      <c r="AL467" s="46"/>
      <c r="AM467" s="46"/>
      <c r="AN467" s="46"/>
      <c r="AO467" s="46"/>
      <c r="AP467" s="46"/>
      <c r="AQ467" s="46"/>
      <c r="AR467" s="46"/>
      <c r="AS467" s="46"/>
      <c r="AT467" s="46"/>
      <c r="AU467" s="45"/>
      <c r="AV467" s="45"/>
      <c r="AW467" s="45">
        <v>0</v>
      </c>
      <c r="AX467" s="45">
        <v>0</v>
      </c>
      <c r="AY467" s="45">
        <f t="shared" si="30"/>
        <v>0</v>
      </c>
      <c r="AZ467" s="45"/>
      <c r="BA467" s="44" t="str">
        <f t="shared" si="28"/>
        <v/>
      </c>
      <c r="BB467" s="43" t="str">
        <f t="shared" si="29"/>
        <v/>
      </c>
      <c r="BC467" s="203">
        <v>0</v>
      </c>
      <c r="BD467" s="203">
        <f t="shared" si="31"/>
        <v>0</v>
      </c>
      <c r="BE467" s="43"/>
    </row>
    <row r="468" spans="1:57" ht="24.75" customHeight="1" x14ac:dyDescent="0.25">
      <c r="A468" s="11"/>
      <c r="B468" s="11"/>
      <c r="C468" s="12"/>
      <c r="D468" s="50"/>
      <c r="E468" s="50"/>
      <c r="F468" s="50"/>
      <c r="G468" s="46"/>
      <c r="H468" s="46"/>
      <c r="I468" s="46"/>
      <c r="J468" s="46"/>
      <c r="K468" s="46"/>
      <c r="L468" s="46"/>
      <c r="M468" s="46"/>
      <c r="N468" s="46"/>
      <c r="O468" s="46"/>
      <c r="P468" s="46"/>
      <c r="Q468" s="46"/>
      <c r="R468" s="46"/>
      <c r="S468" s="46"/>
      <c r="T468" s="46"/>
      <c r="U468" s="46"/>
      <c r="V468" s="46"/>
      <c r="W468" s="46"/>
      <c r="X468" s="46"/>
      <c r="Y468" s="46"/>
      <c r="Z468" s="46"/>
      <c r="AA468" s="46"/>
      <c r="AB468" s="46"/>
      <c r="AC468" s="46"/>
      <c r="AD468" s="46"/>
      <c r="AE468" s="46"/>
      <c r="AF468" s="46"/>
      <c r="AG468" s="46"/>
      <c r="AH468" s="46"/>
      <c r="AI468" s="46"/>
      <c r="AJ468" s="46"/>
      <c r="AK468" s="46"/>
      <c r="AL468" s="46"/>
      <c r="AM468" s="46"/>
      <c r="AN468" s="46"/>
      <c r="AO468" s="46"/>
      <c r="AP468" s="46"/>
      <c r="AQ468" s="46"/>
      <c r="AR468" s="46"/>
      <c r="AS468" s="46"/>
      <c r="AT468" s="46"/>
      <c r="AU468" s="45"/>
      <c r="AV468" s="45"/>
      <c r="AW468" s="45">
        <v>0</v>
      </c>
      <c r="AX468" s="45">
        <v>0</v>
      </c>
      <c r="AY468" s="45">
        <f t="shared" si="30"/>
        <v>0</v>
      </c>
      <c r="AZ468" s="45"/>
      <c r="BA468" s="44" t="str">
        <f t="shared" si="28"/>
        <v/>
      </c>
      <c r="BB468" s="43" t="str">
        <f t="shared" si="29"/>
        <v/>
      </c>
      <c r="BC468" s="203">
        <v>0</v>
      </c>
      <c r="BD468" s="203">
        <f t="shared" si="31"/>
        <v>0</v>
      </c>
      <c r="BE468" s="43"/>
    </row>
    <row r="469" spans="1:57" ht="24.75" customHeight="1" x14ac:dyDescent="0.25">
      <c r="A469" s="11"/>
      <c r="B469" s="11"/>
      <c r="C469" s="12"/>
      <c r="D469" s="50"/>
      <c r="E469" s="50"/>
      <c r="F469" s="50"/>
      <c r="G469" s="46"/>
      <c r="H469" s="46"/>
      <c r="I469" s="46"/>
      <c r="J469" s="46"/>
      <c r="K469" s="46"/>
      <c r="L469" s="46"/>
      <c r="M469" s="46"/>
      <c r="N469" s="46"/>
      <c r="O469" s="46"/>
      <c r="P469" s="46"/>
      <c r="Q469" s="46"/>
      <c r="R469" s="46"/>
      <c r="S469" s="46"/>
      <c r="T469" s="46"/>
      <c r="U469" s="46"/>
      <c r="V469" s="46"/>
      <c r="W469" s="46"/>
      <c r="X469" s="46"/>
      <c r="Y469" s="46"/>
      <c r="Z469" s="46"/>
      <c r="AA469" s="46"/>
      <c r="AB469" s="46"/>
      <c r="AC469" s="46"/>
      <c r="AD469" s="46"/>
      <c r="AE469" s="46"/>
      <c r="AF469" s="46"/>
      <c r="AG469" s="46"/>
      <c r="AH469" s="46"/>
      <c r="AI469" s="46"/>
      <c r="AJ469" s="46"/>
      <c r="AK469" s="46"/>
      <c r="AL469" s="46"/>
      <c r="AM469" s="46"/>
      <c r="AN469" s="46"/>
      <c r="AO469" s="46"/>
      <c r="AP469" s="46"/>
      <c r="AQ469" s="46"/>
      <c r="AR469" s="46"/>
      <c r="AS469" s="46"/>
      <c r="AT469" s="46"/>
      <c r="AU469" s="45"/>
      <c r="AV469" s="45"/>
      <c r="AW469" s="45">
        <v>0</v>
      </c>
      <c r="AX469" s="45">
        <v>0</v>
      </c>
      <c r="AY469" s="45">
        <f t="shared" si="30"/>
        <v>0</v>
      </c>
      <c r="AZ469" s="45"/>
      <c r="BA469" s="44" t="str">
        <f t="shared" si="28"/>
        <v/>
      </c>
      <c r="BB469" s="43" t="str">
        <f t="shared" si="29"/>
        <v/>
      </c>
      <c r="BC469" s="203">
        <v>0</v>
      </c>
      <c r="BD469" s="203">
        <f t="shared" si="31"/>
        <v>0</v>
      </c>
      <c r="BE469" s="43"/>
    </row>
    <row r="470" spans="1:57" ht="24.75" customHeight="1" x14ac:dyDescent="0.25">
      <c r="A470" s="11"/>
      <c r="B470" s="11"/>
      <c r="C470" s="12"/>
      <c r="D470" s="50"/>
      <c r="E470" s="50"/>
      <c r="F470" s="50"/>
      <c r="G470" s="46"/>
      <c r="H470" s="46"/>
      <c r="I470" s="46"/>
      <c r="J470" s="46"/>
      <c r="K470" s="46"/>
      <c r="L470" s="46"/>
      <c r="M470" s="46"/>
      <c r="N470" s="46"/>
      <c r="O470" s="46"/>
      <c r="P470" s="46"/>
      <c r="Q470" s="46"/>
      <c r="R470" s="46"/>
      <c r="S470" s="46"/>
      <c r="T470" s="46"/>
      <c r="U470" s="46"/>
      <c r="V470" s="46"/>
      <c r="W470" s="46"/>
      <c r="X470" s="46"/>
      <c r="Y470" s="46"/>
      <c r="Z470" s="46"/>
      <c r="AA470" s="46"/>
      <c r="AB470" s="46"/>
      <c r="AC470" s="46"/>
      <c r="AD470" s="46"/>
      <c r="AE470" s="46"/>
      <c r="AF470" s="46"/>
      <c r="AG470" s="46"/>
      <c r="AH470" s="46"/>
      <c r="AI470" s="46"/>
      <c r="AJ470" s="46"/>
      <c r="AK470" s="46"/>
      <c r="AL470" s="46"/>
      <c r="AM470" s="46"/>
      <c r="AN470" s="46"/>
      <c r="AO470" s="46"/>
      <c r="AP470" s="46"/>
      <c r="AQ470" s="46"/>
      <c r="AR470" s="46"/>
      <c r="AS470" s="46"/>
      <c r="AT470" s="46"/>
      <c r="AU470" s="45"/>
      <c r="AV470" s="45"/>
      <c r="AW470" s="45">
        <v>0</v>
      </c>
      <c r="AX470" s="45">
        <v>0</v>
      </c>
      <c r="AY470" s="45">
        <f t="shared" si="30"/>
        <v>0</v>
      </c>
      <c r="AZ470" s="45"/>
      <c r="BA470" s="44" t="str">
        <f t="shared" si="28"/>
        <v/>
      </c>
      <c r="BB470" s="43" t="str">
        <f t="shared" si="29"/>
        <v/>
      </c>
      <c r="BC470" s="203">
        <v>0</v>
      </c>
      <c r="BD470" s="203">
        <f t="shared" si="31"/>
        <v>0</v>
      </c>
      <c r="BE470" s="43"/>
    </row>
    <row r="471" spans="1:57" ht="24.75" customHeight="1" x14ac:dyDescent="0.25">
      <c r="A471" s="11"/>
      <c r="B471" s="11"/>
      <c r="C471" s="12"/>
      <c r="D471" s="50"/>
      <c r="E471" s="50"/>
      <c r="F471" s="50"/>
      <c r="G471" s="46"/>
      <c r="H471" s="46"/>
      <c r="I471" s="46"/>
      <c r="J471" s="46"/>
      <c r="K471" s="46"/>
      <c r="L471" s="46"/>
      <c r="M471" s="46"/>
      <c r="N471" s="46"/>
      <c r="O471" s="46"/>
      <c r="P471" s="46"/>
      <c r="Q471" s="46"/>
      <c r="R471" s="46"/>
      <c r="S471" s="46"/>
      <c r="T471" s="46"/>
      <c r="U471" s="46"/>
      <c r="V471" s="46"/>
      <c r="W471" s="46"/>
      <c r="X471" s="46"/>
      <c r="Y471" s="46"/>
      <c r="Z471" s="46"/>
      <c r="AA471" s="46"/>
      <c r="AB471" s="46"/>
      <c r="AC471" s="46"/>
      <c r="AD471" s="46"/>
      <c r="AE471" s="46"/>
      <c r="AF471" s="46"/>
      <c r="AG471" s="46"/>
      <c r="AH471" s="46"/>
      <c r="AI471" s="46"/>
      <c r="AJ471" s="46"/>
      <c r="AK471" s="46"/>
      <c r="AL471" s="46"/>
      <c r="AM471" s="46"/>
      <c r="AN471" s="46"/>
      <c r="AO471" s="46"/>
      <c r="AP471" s="46"/>
      <c r="AQ471" s="46"/>
      <c r="AR471" s="46"/>
      <c r="AS471" s="46"/>
      <c r="AT471" s="46"/>
      <c r="AU471" s="45"/>
      <c r="AV471" s="45"/>
      <c r="AW471" s="45">
        <v>0</v>
      </c>
      <c r="AX471" s="45">
        <v>0</v>
      </c>
      <c r="AY471" s="45">
        <f t="shared" si="30"/>
        <v>0</v>
      </c>
      <c r="AZ471" s="45"/>
      <c r="BA471" s="44" t="str">
        <f t="shared" si="28"/>
        <v/>
      </c>
      <c r="BB471" s="43" t="str">
        <f t="shared" si="29"/>
        <v/>
      </c>
      <c r="BC471" s="203">
        <v>0</v>
      </c>
      <c r="BD471" s="203">
        <f t="shared" si="31"/>
        <v>0</v>
      </c>
      <c r="BE471" s="43"/>
    </row>
    <row r="472" spans="1:57" ht="24.75" customHeight="1" x14ac:dyDescent="0.25">
      <c r="A472" s="11"/>
      <c r="B472" s="11"/>
      <c r="C472" s="12"/>
      <c r="D472" s="50"/>
      <c r="E472" s="50"/>
      <c r="F472" s="50"/>
      <c r="G472" s="46"/>
      <c r="H472" s="46"/>
      <c r="I472" s="46"/>
      <c r="J472" s="46"/>
      <c r="K472" s="46"/>
      <c r="L472" s="46"/>
      <c r="M472" s="46"/>
      <c r="N472" s="46"/>
      <c r="O472" s="46"/>
      <c r="P472" s="46"/>
      <c r="Q472" s="46"/>
      <c r="R472" s="46"/>
      <c r="S472" s="46"/>
      <c r="T472" s="46"/>
      <c r="U472" s="46"/>
      <c r="V472" s="46"/>
      <c r="W472" s="46"/>
      <c r="X472" s="46"/>
      <c r="Y472" s="46"/>
      <c r="Z472" s="46"/>
      <c r="AA472" s="46"/>
      <c r="AB472" s="46"/>
      <c r="AC472" s="46"/>
      <c r="AD472" s="46"/>
      <c r="AE472" s="46"/>
      <c r="AF472" s="46"/>
      <c r="AG472" s="46"/>
      <c r="AH472" s="46"/>
      <c r="AI472" s="46"/>
      <c r="AJ472" s="46"/>
      <c r="AK472" s="46"/>
      <c r="AL472" s="46"/>
      <c r="AM472" s="46"/>
      <c r="AN472" s="46"/>
      <c r="AO472" s="46"/>
      <c r="AP472" s="46"/>
      <c r="AQ472" s="46"/>
      <c r="AR472" s="46"/>
      <c r="AS472" s="46"/>
      <c r="AT472" s="46"/>
      <c r="AU472" s="45"/>
      <c r="AV472" s="45"/>
      <c r="AW472" s="45">
        <v>0</v>
      </c>
      <c r="AX472" s="45">
        <v>0</v>
      </c>
      <c r="AY472" s="45">
        <f t="shared" si="30"/>
        <v>0</v>
      </c>
      <c r="AZ472" s="45"/>
      <c r="BA472" s="44" t="str">
        <f t="shared" si="28"/>
        <v/>
      </c>
      <c r="BB472" s="43" t="str">
        <f t="shared" si="29"/>
        <v/>
      </c>
      <c r="BC472" s="203">
        <v>0</v>
      </c>
      <c r="BD472" s="203">
        <f t="shared" si="31"/>
        <v>0</v>
      </c>
      <c r="BE472" s="43"/>
    </row>
    <row r="473" spans="1:57" ht="24.75" customHeight="1" x14ac:dyDescent="0.25">
      <c r="A473" s="11"/>
      <c r="B473" s="11"/>
      <c r="C473" s="12"/>
      <c r="D473" s="50"/>
      <c r="E473" s="50"/>
      <c r="F473" s="50"/>
      <c r="G473" s="46"/>
      <c r="H473" s="46"/>
      <c r="I473" s="46"/>
      <c r="J473" s="46"/>
      <c r="K473" s="46"/>
      <c r="L473" s="46"/>
      <c r="M473" s="46"/>
      <c r="N473" s="46"/>
      <c r="O473" s="46"/>
      <c r="P473" s="46"/>
      <c r="Q473" s="46"/>
      <c r="R473" s="46"/>
      <c r="S473" s="46"/>
      <c r="T473" s="46"/>
      <c r="U473" s="46"/>
      <c r="V473" s="46"/>
      <c r="W473" s="46"/>
      <c r="X473" s="46"/>
      <c r="Y473" s="46"/>
      <c r="Z473" s="46"/>
      <c r="AA473" s="46"/>
      <c r="AB473" s="46"/>
      <c r="AC473" s="46"/>
      <c r="AD473" s="46"/>
      <c r="AE473" s="46"/>
      <c r="AF473" s="46"/>
      <c r="AG473" s="46"/>
      <c r="AH473" s="46"/>
      <c r="AI473" s="46"/>
      <c r="AJ473" s="46"/>
      <c r="AK473" s="46"/>
      <c r="AL473" s="46"/>
      <c r="AM473" s="46"/>
      <c r="AN473" s="46"/>
      <c r="AO473" s="46"/>
      <c r="AP473" s="46"/>
      <c r="AQ473" s="46"/>
      <c r="AR473" s="46"/>
      <c r="AS473" s="46"/>
      <c r="AT473" s="46"/>
      <c r="AU473" s="45"/>
      <c r="AV473" s="45"/>
      <c r="AW473" s="45">
        <v>0</v>
      </c>
      <c r="AX473" s="45">
        <v>0</v>
      </c>
      <c r="AY473" s="45">
        <f t="shared" si="30"/>
        <v>0</v>
      </c>
      <c r="AZ473" s="45"/>
      <c r="BA473" s="44" t="str">
        <f t="shared" si="28"/>
        <v/>
      </c>
      <c r="BB473" s="43" t="str">
        <f t="shared" si="29"/>
        <v/>
      </c>
      <c r="BC473" s="203">
        <v>0</v>
      </c>
      <c r="BD473" s="203">
        <f t="shared" si="31"/>
        <v>0</v>
      </c>
      <c r="BE473" s="43"/>
    </row>
    <row r="474" spans="1:57" ht="24.75" customHeight="1" x14ac:dyDescent="0.25">
      <c r="A474" s="205"/>
      <c r="B474" s="205"/>
      <c r="C474" s="46"/>
      <c r="D474" s="46"/>
      <c r="E474" s="46"/>
      <c r="F474" s="46"/>
      <c r="G474" s="46"/>
      <c r="H474" s="46"/>
      <c r="I474" s="46"/>
      <c r="J474" s="46"/>
      <c r="K474" s="46"/>
      <c r="L474" s="46"/>
      <c r="M474" s="46"/>
      <c r="N474" s="46"/>
      <c r="O474" s="46"/>
      <c r="P474" s="46"/>
      <c r="Q474" s="46"/>
      <c r="R474" s="46"/>
      <c r="S474" s="46"/>
      <c r="T474" s="46"/>
      <c r="U474" s="46"/>
      <c r="V474" s="46"/>
      <c r="W474" s="46"/>
      <c r="X474" s="46"/>
      <c r="Y474" s="46"/>
      <c r="Z474" s="46"/>
      <c r="AA474" s="46"/>
      <c r="AB474" s="46"/>
      <c r="AC474" s="46"/>
      <c r="AD474" s="46"/>
      <c r="AE474" s="46"/>
      <c r="AF474" s="46"/>
      <c r="AG474" s="46"/>
      <c r="AH474" s="46"/>
      <c r="AI474" s="46"/>
      <c r="AJ474" s="46"/>
      <c r="AK474" s="46"/>
      <c r="AL474" s="46"/>
      <c r="AM474" s="46"/>
      <c r="AN474" s="46"/>
      <c r="AO474" s="46"/>
      <c r="AP474" s="46"/>
      <c r="AQ474" s="46"/>
      <c r="AR474" s="46"/>
      <c r="AS474" s="46"/>
      <c r="AT474" s="46"/>
      <c r="AU474" s="45"/>
      <c r="AV474" s="45"/>
      <c r="AW474" s="45">
        <v>0</v>
      </c>
      <c r="AX474" s="45">
        <v>0</v>
      </c>
      <c r="AY474" s="45">
        <f t="shared" si="30"/>
        <v>0</v>
      </c>
      <c r="AZ474" s="45"/>
      <c r="BA474" s="44" t="str">
        <f t="shared" si="28"/>
        <v/>
      </c>
      <c r="BB474" s="43" t="str">
        <f t="shared" si="29"/>
        <v/>
      </c>
      <c r="BC474" s="203">
        <v>0</v>
      </c>
      <c r="BD474" s="203">
        <f t="shared" si="31"/>
        <v>0</v>
      </c>
      <c r="BE474" s="43"/>
    </row>
    <row r="475" spans="1:57" ht="49.5" customHeight="1" x14ac:dyDescent="0.25">
      <c r="A475" s="57" t="s">
        <v>3</v>
      </c>
      <c r="B475" s="61">
        <f>COUNTIF(B6:B474,"*")</f>
        <v>0</v>
      </c>
      <c r="C475" s="34">
        <f>COUNTA(NomsPrénoms)</f>
        <v>0</v>
      </c>
      <c r="D475" s="34">
        <f>COUNTA(NBCSST)</f>
        <v>0</v>
      </c>
      <c r="E475" s="34">
        <f>COUNTA(NBSAAQ)</f>
        <v>0</v>
      </c>
      <c r="F475" s="34">
        <f>COUNTA(NBPRIVÉ)</f>
        <v>0</v>
      </c>
      <c r="G475" s="34">
        <f>SUM(G6:G474)</f>
        <v>0</v>
      </c>
      <c r="H475" s="34">
        <f t="shared" ref="H475:AT475" si="32">SUM(H6:H474)</f>
        <v>0</v>
      </c>
      <c r="I475" s="34">
        <f t="shared" si="32"/>
        <v>0</v>
      </c>
      <c r="J475" s="34">
        <f t="shared" si="32"/>
        <v>0</v>
      </c>
      <c r="K475" s="34">
        <f t="shared" si="32"/>
        <v>0</v>
      </c>
      <c r="L475" s="34">
        <f t="shared" si="32"/>
        <v>0</v>
      </c>
      <c r="M475" s="34">
        <f t="shared" si="32"/>
        <v>0</v>
      </c>
      <c r="N475" s="34">
        <f t="shared" si="32"/>
        <v>0</v>
      </c>
      <c r="O475" s="34">
        <f t="shared" si="32"/>
        <v>0</v>
      </c>
      <c r="P475" s="34">
        <f t="shared" si="32"/>
        <v>0</v>
      </c>
      <c r="Q475" s="34">
        <f t="shared" si="32"/>
        <v>0</v>
      </c>
      <c r="R475" s="34">
        <f t="shared" si="32"/>
        <v>0</v>
      </c>
      <c r="S475" s="34">
        <f t="shared" si="32"/>
        <v>0</v>
      </c>
      <c r="T475" s="34">
        <f t="shared" si="32"/>
        <v>0</v>
      </c>
      <c r="U475" s="34">
        <f t="shared" si="32"/>
        <v>0</v>
      </c>
      <c r="V475" s="34">
        <f t="shared" si="32"/>
        <v>0</v>
      </c>
      <c r="W475" s="34">
        <f t="shared" si="32"/>
        <v>0</v>
      </c>
      <c r="X475" s="34">
        <f t="shared" si="32"/>
        <v>0</v>
      </c>
      <c r="Y475" s="34">
        <f t="shared" si="32"/>
        <v>0</v>
      </c>
      <c r="Z475" s="34">
        <f t="shared" si="32"/>
        <v>0</v>
      </c>
      <c r="AA475" s="34">
        <f t="shared" si="32"/>
        <v>0</v>
      </c>
      <c r="AB475" s="34">
        <f t="shared" si="32"/>
        <v>0</v>
      </c>
      <c r="AC475" s="34">
        <f t="shared" si="32"/>
        <v>0</v>
      </c>
      <c r="AD475" s="34">
        <f t="shared" si="32"/>
        <v>0</v>
      </c>
      <c r="AE475" s="34">
        <f t="shared" si="32"/>
        <v>0</v>
      </c>
      <c r="AF475" s="34">
        <f t="shared" si="32"/>
        <v>0</v>
      </c>
      <c r="AG475" s="34">
        <f t="shared" si="32"/>
        <v>0</v>
      </c>
      <c r="AH475" s="34">
        <f t="shared" si="32"/>
        <v>0</v>
      </c>
      <c r="AI475" s="34">
        <f t="shared" si="32"/>
        <v>0</v>
      </c>
      <c r="AJ475" s="34">
        <f t="shared" si="32"/>
        <v>0</v>
      </c>
      <c r="AK475" s="34">
        <f t="shared" si="32"/>
        <v>0</v>
      </c>
      <c r="AL475" s="34">
        <f t="shared" si="32"/>
        <v>0</v>
      </c>
      <c r="AM475" s="34">
        <f t="shared" si="32"/>
        <v>0</v>
      </c>
      <c r="AN475" s="34">
        <f t="shared" si="32"/>
        <v>0</v>
      </c>
      <c r="AO475" s="34">
        <f t="shared" si="32"/>
        <v>0</v>
      </c>
      <c r="AP475" s="34">
        <f t="shared" si="32"/>
        <v>0</v>
      </c>
      <c r="AQ475" s="34">
        <f t="shared" si="32"/>
        <v>0</v>
      </c>
      <c r="AR475" s="34">
        <f t="shared" si="32"/>
        <v>0</v>
      </c>
      <c r="AS475" s="34">
        <f t="shared" si="32"/>
        <v>0</v>
      </c>
      <c r="AT475" s="34">
        <f t="shared" si="32"/>
        <v>0</v>
      </c>
      <c r="AU475" s="58">
        <f t="shared" ref="AU475:AV475" si="33">SUM(AU6:AU474)</f>
        <v>0</v>
      </c>
      <c r="AV475" s="58">
        <f t="shared" si="33"/>
        <v>0</v>
      </c>
      <c r="AW475" s="58">
        <f>SUM(AW6:AW474)</f>
        <v>0</v>
      </c>
      <c r="AX475" s="58">
        <f>SUM(AX6:AX474)</f>
        <v>0</v>
      </c>
      <c r="AY475" s="58">
        <f>SUM(AY6:AY474)</f>
        <v>0</v>
      </c>
      <c r="AZ475" s="58">
        <f>SUM(AZ6:AZ474)</f>
        <v>0</v>
      </c>
      <c r="BA475" s="58"/>
      <c r="BB475" s="34"/>
      <c r="BC475" s="204">
        <f t="shared" ref="BC475:BD475" si="34">SUM(BC6:BC474)</f>
        <v>0</v>
      </c>
      <c r="BD475" s="204">
        <f t="shared" si="34"/>
        <v>0</v>
      </c>
      <c r="BE475" s="58"/>
    </row>
    <row r="476" spans="1:57" ht="24.75" customHeight="1" x14ac:dyDescent="0.25">
      <c r="A476" s="161"/>
      <c r="B476" s="161"/>
      <c r="C476" s="161"/>
      <c r="D476" s="161"/>
      <c r="E476" s="161"/>
      <c r="F476" s="161"/>
      <c r="G476" s="161"/>
      <c r="H476" s="161"/>
      <c r="I476" s="161"/>
      <c r="J476" s="161"/>
      <c r="K476" s="161"/>
      <c r="L476" s="161"/>
      <c r="M476" s="161"/>
      <c r="N476" s="161"/>
      <c r="O476" s="161"/>
      <c r="P476" s="161"/>
      <c r="Q476" s="161"/>
      <c r="R476" s="161"/>
      <c r="S476" s="161"/>
      <c r="T476" s="161"/>
      <c r="U476" s="161"/>
      <c r="V476" s="161"/>
      <c r="W476" s="161"/>
      <c r="X476" s="161"/>
      <c r="Y476" s="161"/>
      <c r="Z476" s="161"/>
      <c r="AA476" s="161"/>
      <c r="AB476" s="161"/>
      <c r="AC476" s="161"/>
      <c r="AD476" s="161"/>
      <c r="AE476" s="161"/>
      <c r="AF476" s="161"/>
      <c r="AG476" s="161"/>
      <c r="AH476" s="161"/>
      <c r="AI476" s="161"/>
      <c r="AJ476" s="161"/>
      <c r="AK476" s="161"/>
      <c r="AL476" s="161"/>
      <c r="AM476" s="161"/>
      <c r="AN476" s="161"/>
      <c r="AO476" s="161"/>
      <c r="AP476" s="161"/>
      <c r="AQ476" s="161"/>
      <c r="AR476" s="161"/>
      <c r="AS476" s="161"/>
      <c r="AT476" s="161"/>
      <c r="AU476" s="161"/>
      <c r="AV476" s="161"/>
      <c r="AW476" s="161"/>
      <c r="AX476" s="161"/>
      <c r="AY476" s="161"/>
      <c r="AZ476" s="161"/>
      <c r="BA476" s="161"/>
      <c r="BB476" s="161"/>
      <c r="BC476" s="161"/>
      <c r="BD476" s="161"/>
      <c r="BE476" s="161"/>
    </row>
    <row r="477" spans="1:57" ht="24.75" customHeight="1" x14ac:dyDescent="0.25">
      <c r="A477" s="162" t="s">
        <v>40</v>
      </c>
      <c r="B477" s="162"/>
      <c r="C477" s="162"/>
      <c r="D477" s="162"/>
      <c r="E477" s="162"/>
      <c r="F477" s="162"/>
      <c r="G477" s="162"/>
      <c r="H477" s="162"/>
      <c r="I477" s="162"/>
      <c r="J477" s="162"/>
      <c r="K477" s="162"/>
      <c r="L477" s="162"/>
      <c r="M477" s="162"/>
      <c r="N477" s="162"/>
      <c r="O477" s="162"/>
      <c r="P477" s="162"/>
      <c r="Q477" s="162"/>
      <c r="R477" s="162"/>
      <c r="S477" s="162"/>
      <c r="T477" s="162"/>
      <c r="U477" s="162"/>
      <c r="V477" s="162"/>
      <c r="W477" s="162"/>
      <c r="X477" s="162"/>
      <c r="Y477" s="162"/>
      <c r="Z477" s="162"/>
      <c r="AA477" s="162"/>
      <c r="AB477" s="162"/>
      <c r="AC477" s="162"/>
      <c r="AD477" s="162"/>
      <c r="AE477" s="162"/>
      <c r="AF477" s="162"/>
      <c r="AG477" s="162"/>
      <c r="AH477" s="162"/>
      <c r="AI477" s="162"/>
      <c r="AJ477" s="162"/>
      <c r="AK477" s="162"/>
      <c r="AL477" s="162"/>
      <c r="AM477" s="162"/>
      <c r="AN477" s="162"/>
      <c r="AO477" s="162"/>
      <c r="AP477" s="162"/>
      <c r="AQ477" s="162"/>
      <c r="AR477" s="162"/>
      <c r="AS477" s="162"/>
      <c r="AT477" s="162"/>
      <c r="AU477" s="162"/>
      <c r="AV477" s="162"/>
      <c r="AW477" s="162"/>
      <c r="AX477" s="162"/>
      <c r="AY477" s="162"/>
      <c r="AZ477" s="162"/>
      <c r="BA477" s="162"/>
      <c r="BB477" s="162"/>
      <c r="BC477" s="162"/>
      <c r="BD477" s="162"/>
      <c r="BE477" s="162"/>
    </row>
    <row r="478" spans="1:57" ht="24.75" customHeight="1" x14ac:dyDescent="0.25">
      <c r="A478" s="132"/>
      <c r="B478" s="132"/>
      <c r="C478" s="132"/>
      <c r="D478" s="132"/>
      <c r="E478" s="132"/>
      <c r="F478" s="132"/>
      <c r="G478" s="132"/>
      <c r="H478" s="132"/>
      <c r="I478" s="132"/>
      <c r="J478" s="132"/>
      <c r="K478" s="132"/>
      <c r="L478" s="132"/>
      <c r="M478" s="132"/>
      <c r="N478" s="132"/>
      <c r="O478" s="132"/>
      <c r="P478" s="132"/>
      <c r="Q478" s="132"/>
      <c r="R478" s="132"/>
      <c r="S478" s="132"/>
      <c r="T478" s="132"/>
      <c r="U478" s="132"/>
      <c r="V478" s="132"/>
      <c r="W478" s="132"/>
      <c r="X478" s="132"/>
      <c r="Y478" s="132"/>
      <c r="Z478" s="132"/>
      <c r="AA478" s="132"/>
      <c r="AB478" s="132"/>
      <c r="AC478" s="132"/>
      <c r="AD478" s="132"/>
      <c r="AE478" s="132"/>
      <c r="AF478" s="132"/>
      <c r="AG478" s="132"/>
      <c r="AH478" s="132"/>
      <c r="AI478" s="132"/>
      <c r="AJ478" s="132"/>
      <c r="AK478" s="132"/>
      <c r="AL478" s="132"/>
      <c r="AM478" s="132"/>
      <c r="AN478" s="132"/>
      <c r="AO478" s="132"/>
      <c r="AP478" s="132"/>
      <c r="AQ478" s="132"/>
      <c r="AR478" s="132"/>
      <c r="AS478" s="132"/>
      <c r="AT478" s="132"/>
      <c r="AU478" s="132"/>
      <c r="AV478" s="132"/>
      <c r="AW478" s="132"/>
      <c r="AX478" s="132"/>
      <c r="AY478" s="132"/>
      <c r="AZ478" s="132"/>
      <c r="BA478" s="132"/>
      <c r="BB478" s="132"/>
      <c r="BC478" s="132"/>
      <c r="BD478" s="132"/>
      <c r="BE478" s="132"/>
    </row>
  </sheetData>
  <protectedRanges>
    <protectedRange sqref="BE6:BE474" name="Plage6"/>
    <protectedRange sqref="BB6:BB474" name="Plage5"/>
    <protectedRange sqref="BD6:BD474" name="Plage4"/>
    <protectedRange sqref="BC6:BC474" name="Plage3"/>
    <protectedRange sqref="BA6:BA474" name="Plage1"/>
  </protectedRanges>
  <sortState ref="A6:BE474">
    <sortCondition ref="A6:A474"/>
    <sortCondition ref="C6:C474"/>
  </sortState>
  <mergeCells count="5">
    <mergeCell ref="A478:BE478"/>
    <mergeCell ref="A4:F4"/>
    <mergeCell ref="A2:BE2"/>
    <mergeCell ref="A476:BE476"/>
    <mergeCell ref="A477:BE477"/>
  </mergeCells>
  <pageMargins left="0.15748031496062992" right="0.15748031496062992" top="0.35433070866141736" bottom="0.35433070866141736" header="0.31496062992125984" footer="0.31496062992125984"/>
  <pageSetup scale="15" orientation="landscape" verticalDpi="20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478"/>
  <sheetViews>
    <sheetView workbookViewId="0">
      <pane xSplit="7" ySplit="9" topLeftCell="H10" activePane="bottomRight" state="frozen"/>
      <selection pane="topRight" activeCell="H1" sqref="H1"/>
      <selection pane="bottomLeft" activeCell="A11" sqref="A11"/>
      <selection pane="bottomRight" activeCell="I5" sqref="I5:Q5"/>
    </sheetView>
  </sheetViews>
  <sheetFormatPr baseColWidth="10" defaultColWidth="11.42578125" defaultRowHeight="15" x14ac:dyDescent="0.25"/>
  <cols>
    <col min="1" max="1" width="19.42578125" style="15" customWidth="1"/>
    <col min="2" max="2" width="33.140625" style="15" customWidth="1"/>
    <col min="3" max="3" width="35.5703125" style="15" customWidth="1"/>
    <col min="4" max="4" width="13.28515625" style="15" bestFit="1" customWidth="1"/>
    <col min="5" max="6" width="9.42578125" style="15" customWidth="1"/>
    <col min="7" max="9" width="9.5703125" style="15" customWidth="1"/>
    <col min="10" max="10" width="10.42578125" style="15" bestFit="1" customWidth="1"/>
    <col min="11" max="14" width="9.5703125" style="15" customWidth="1"/>
    <col min="15" max="15" width="15.28515625" style="15" bestFit="1" customWidth="1"/>
    <col min="16" max="16" width="13" style="15" bestFit="1" customWidth="1"/>
    <col min="17" max="23" width="13" style="15" customWidth="1"/>
    <col min="24" max="25" width="10" style="15" customWidth="1"/>
    <col min="26" max="26" width="11.85546875" style="15" bestFit="1" customWidth="1"/>
    <col min="27" max="27" width="11.85546875" style="15" customWidth="1"/>
    <col min="28" max="28" width="11.5703125" style="15" bestFit="1" customWidth="1"/>
    <col min="29" max="30" width="9.5703125" style="15" customWidth="1"/>
    <col min="31" max="32" width="13.140625" style="15" customWidth="1"/>
    <col min="33" max="33" width="15.7109375" style="15" customWidth="1"/>
    <col min="34" max="34" width="9.7109375" style="15" customWidth="1"/>
    <col min="35" max="35" width="11.85546875" style="15" bestFit="1" customWidth="1"/>
    <col min="36" max="36" width="10.85546875" style="15" bestFit="1" customWidth="1"/>
    <col min="37" max="37" width="9.42578125" style="15" bestFit="1" customWidth="1"/>
    <col min="38" max="41" width="20.42578125" style="15" customWidth="1"/>
    <col min="42" max="42" width="20.140625" style="15" customWidth="1"/>
    <col min="43" max="43" width="22.140625" style="15" customWidth="1"/>
    <col min="44" max="44" width="28.140625" style="15" customWidth="1"/>
    <col min="45" max="45" width="19" style="15" bestFit="1" customWidth="1"/>
    <col min="46" max="47" width="14.85546875" style="15" customWidth="1"/>
    <col min="48" max="48" width="21.140625" style="15" customWidth="1"/>
    <col min="49" max="49" width="20.140625" style="15" bestFit="1" customWidth="1"/>
    <col min="50" max="16384" width="11.42578125" style="15"/>
  </cols>
  <sheetData>
    <row r="1" spans="1:49" x14ac:dyDescent="0.2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  <c r="L1" s="1">
        <v>12</v>
      </c>
      <c r="M1" s="1">
        <v>13</v>
      </c>
      <c r="N1" s="1">
        <v>14</v>
      </c>
      <c r="O1" s="1">
        <v>15</v>
      </c>
      <c r="P1" s="1">
        <v>16</v>
      </c>
      <c r="Q1" s="1">
        <v>17</v>
      </c>
      <c r="R1" s="1">
        <v>18</v>
      </c>
      <c r="S1" s="1">
        <v>19</v>
      </c>
      <c r="T1" s="1">
        <v>20</v>
      </c>
      <c r="U1" s="1">
        <v>21</v>
      </c>
      <c r="V1" s="1">
        <v>22</v>
      </c>
      <c r="W1" s="1">
        <v>24</v>
      </c>
      <c r="X1" s="1">
        <v>28</v>
      </c>
      <c r="Y1" s="1">
        <v>29</v>
      </c>
      <c r="Z1" s="1">
        <v>31</v>
      </c>
      <c r="AA1" s="1">
        <v>32</v>
      </c>
      <c r="AB1" s="1">
        <v>34</v>
      </c>
      <c r="AC1" s="1">
        <v>36</v>
      </c>
      <c r="AD1" s="1">
        <v>37</v>
      </c>
      <c r="AE1" s="1">
        <v>38</v>
      </c>
      <c r="AF1" s="1">
        <v>39</v>
      </c>
      <c r="AG1" s="1">
        <v>42</v>
      </c>
      <c r="AH1" s="1">
        <v>43</v>
      </c>
      <c r="AI1" s="1">
        <v>44</v>
      </c>
      <c r="AJ1" s="1">
        <v>45</v>
      </c>
      <c r="AK1" s="1">
        <v>46</v>
      </c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</row>
    <row r="2" spans="1:49" ht="108" customHeight="1" x14ac:dyDescent="0.25">
      <c r="A2" s="247" t="s">
        <v>213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156"/>
      <c r="AO2" s="156"/>
      <c r="AP2" s="156"/>
      <c r="AQ2" s="156"/>
      <c r="AR2" s="156"/>
      <c r="AS2" s="156"/>
      <c r="AT2" s="156"/>
      <c r="AU2" s="156"/>
      <c r="AV2" s="156"/>
    </row>
    <row r="3" spans="1:49" ht="22.5" customHeight="1" x14ac:dyDescent="0.25">
      <c r="A3" s="9"/>
      <c r="B3" s="9"/>
      <c r="C3" s="9"/>
      <c r="D3" s="9"/>
      <c r="E3" s="9"/>
      <c r="F3" s="9"/>
      <c r="G3" s="10" t="s">
        <v>45</v>
      </c>
      <c r="H3" s="10" t="s">
        <v>45</v>
      </c>
      <c r="I3" s="10" t="s">
        <v>45</v>
      </c>
      <c r="J3" s="10" t="s">
        <v>45</v>
      </c>
      <c r="K3" s="10" t="s">
        <v>45</v>
      </c>
      <c r="L3" s="10" t="s">
        <v>45</v>
      </c>
      <c r="M3" s="10" t="s">
        <v>45</v>
      </c>
      <c r="N3" s="10" t="s">
        <v>45</v>
      </c>
      <c r="O3" s="10" t="s">
        <v>45</v>
      </c>
      <c r="P3" s="9" t="s">
        <v>44</v>
      </c>
      <c r="Q3" s="9" t="s">
        <v>44</v>
      </c>
      <c r="R3" s="9" t="s">
        <v>44</v>
      </c>
      <c r="S3" s="9" t="s">
        <v>44</v>
      </c>
      <c r="T3" s="9" t="s">
        <v>44</v>
      </c>
      <c r="U3" s="9" t="s">
        <v>44</v>
      </c>
      <c r="V3" s="9" t="s">
        <v>44</v>
      </c>
      <c r="W3" s="9" t="s">
        <v>44</v>
      </c>
      <c r="X3" s="10" t="s">
        <v>157</v>
      </c>
      <c r="Y3" s="10" t="s">
        <v>157</v>
      </c>
      <c r="Z3" s="9" t="s">
        <v>20</v>
      </c>
      <c r="AA3" s="9" t="s">
        <v>20</v>
      </c>
      <c r="AB3" s="9" t="s">
        <v>20</v>
      </c>
      <c r="AC3" s="9" t="s">
        <v>20</v>
      </c>
      <c r="AD3" s="9" t="s">
        <v>20</v>
      </c>
      <c r="AE3" s="9" t="s">
        <v>20</v>
      </c>
      <c r="AF3" s="9" t="s">
        <v>20</v>
      </c>
      <c r="AG3" s="9" t="s">
        <v>20</v>
      </c>
      <c r="AH3" s="9" t="s">
        <v>20</v>
      </c>
      <c r="AI3" s="9" t="s">
        <v>20</v>
      </c>
      <c r="AJ3" s="9" t="s">
        <v>20</v>
      </c>
      <c r="AK3" s="9" t="s">
        <v>20</v>
      </c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</row>
    <row r="4" spans="1:49" ht="22.5" customHeight="1" x14ac:dyDescent="0.25">
      <c r="A4" s="165" t="s">
        <v>75</v>
      </c>
      <c r="B4" s="165"/>
      <c r="C4" s="165"/>
      <c r="D4" s="165"/>
      <c r="E4" s="165"/>
      <c r="F4" s="166"/>
      <c r="G4" s="51">
        <v>900578</v>
      </c>
      <c r="H4" s="51" t="s">
        <v>97</v>
      </c>
      <c r="I4" s="51" t="s">
        <v>92</v>
      </c>
      <c r="J4" s="51" t="s">
        <v>94</v>
      </c>
      <c r="K4" s="51" t="s">
        <v>96</v>
      </c>
      <c r="L4" s="51">
        <v>900588</v>
      </c>
      <c r="M4" s="51">
        <v>900554</v>
      </c>
      <c r="N4" s="51" t="s">
        <v>93</v>
      </c>
      <c r="O4" s="51" t="s">
        <v>95</v>
      </c>
      <c r="P4" s="52" t="s">
        <v>158</v>
      </c>
      <c r="Q4" s="52" t="s">
        <v>167</v>
      </c>
      <c r="R4" s="52" t="s">
        <v>168</v>
      </c>
      <c r="S4" s="52" t="s">
        <v>85</v>
      </c>
      <c r="T4" s="52">
        <v>900570</v>
      </c>
      <c r="U4" s="52" t="s">
        <v>87</v>
      </c>
      <c r="V4" s="53" t="s">
        <v>99</v>
      </c>
      <c r="W4" s="52" t="s">
        <v>89</v>
      </c>
      <c r="X4" s="52">
        <v>900582</v>
      </c>
      <c r="Y4" s="52" t="s">
        <v>170</v>
      </c>
      <c r="Z4" s="52">
        <v>900574</v>
      </c>
      <c r="AA4" s="52" t="s">
        <v>171</v>
      </c>
      <c r="AB4" s="52" t="s">
        <v>172</v>
      </c>
      <c r="AC4" s="52" t="s">
        <v>91</v>
      </c>
      <c r="AD4" s="54">
        <v>900572</v>
      </c>
      <c r="AE4" s="54">
        <v>900573</v>
      </c>
      <c r="AF4" s="54" t="s">
        <v>173</v>
      </c>
      <c r="AG4" s="54" t="s">
        <v>177</v>
      </c>
      <c r="AH4" s="55" t="s">
        <v>178</v>
      </c>
      <c r="AI4" s="54" t="s">
        <v>174</v>
      </c>
      <c r="AJ4" s="55" t="s">
        <v>82</v>
      </c>
      <c r="AK4" s="54" t="s">
        <v>175</v>
      </c>
      <c r="AL4" s="42"/>
      <c r="AM4" s="42"/>
      <c r="AN4" s="42"/>
      <c r="AO4" s="42"/>
      <c r="AP4" s="42"/>
      <c r="AQ4" s="42"/>
      <c r="AR4" s="42"/>
      <c r="AS4" s="42"/>
      <c r="AT4" s="42"/>
      <c r="AU4" s="42"/>
      <c r="AV4" s="63"/>
    </row>
    <row r="5" spans="1:49" ht="75" x14ac:dyDescent="0.25">
      <c r="A5" s="126" t="s">
        <v>0</v>
      </c>
      <c r="B5" s="125" t="s">
        <v>39</v>
      </c>
      <c r="C5" s="124" t="s">
        <v>133</v>
      </c>
      <c r="D5" s="30" t="s">
        <v>31</v>
      </c>
      <c r="E5" s="30" t="s">
        <v>32</v>
      </c>
      <c r="F5" s="30" t="s">
        <v>35</v>
      </c>
      <c r="G5" s="30" t="s">
        <v>8</v>
      </c>
      <c r="H5" s="30" t="s">
        <v>9</v>
      </c>
      <c r="I5" s="30" t="s">
        <v>10</v>
      </c>
      <c r="J5" s="30" t="s">
        <v>11</v>
      </c>
      <c r="K5" s="30" t="s">
        <v>4</v>
      </c>
      <c r="L5" s="31" t="s">
        <v>46</v>
      </c>
      <c r="M5" s="30" t="s">
        <v>5</v>
      </c>
      <c r="N5" s="30" t="s">
        <v>47</v>
      </c>
      <c r="O5" s="31" t="s">
        <v>151</v>
      </c>
      <c r="P5" s="31" t="s">
        <v>102</v>
      </c>
      <c r="Q5" s="31" t="s">
        <v>16</v>
      </c>
      <c r="R5" s="31" t="s">
        <v>14</v>
      </c>
      <c r="S5" s="31" t="s">
        <v>103</v>
      </c>
      <c r="T5" s="31" t="s">
        <v>104</v>
      </c>
      <c r="U5" s="31" t="s">
        <v>64</v>
      </c>
      <c r="V5" s="31" t="s">
        <v>66</v>
      </c>
      <c r="W5" s="31" t="s">
        <v>181</v>
      </c>
      <c r="X5" s="31" t="s">
        <v>21</v>
      </c>
      <c r="Y5" s="31" t="s">
        <v>22</v>
      </c>
      <c r="Z5" s="31" t="s">
        <v>51</v>
      </c>
      <c r="AA5" s="31" t="s">
        <v>52</v>
      </c>
      <c r="AB5" s="31" t="s">
        <v>48</v>
      </c>
      <c r="AC5" s="31" t="s">
        <v>58</v>
      </c>
      <c r="AD5" s="41" t="s">
        <v>59</v>
      </c>
      <c r="AE5" s="41" t="s">
        <v>54</v>
      </c>
      <c r="AF5" s="41" t="s">
        <v>53</v>
      </c>
      <c r="AG5" s="41" t="s">
        <v>60</v>
      </c>
      <c r="AH5" s="41" t="s">
        <v>79</v>
      </c>
      <c r="AI5" s="41" t="s">
        <v>72</v>
      </c>
      <c r="AJ5" s="41" t="s">
        <v>73</v>
      </c>
      <c r="AK5" s="41" t="s">
        <v>74</v>
      </c>
      <c r="AL5" s="31" t="s">
        <v>36</v>
      </c>
      <c r="AM5" s="31" t="s">
        <v>37</v>
      </c>
      <c r="AN5" s="31" t="s">
        <v>159</v>
      </c>
      <c r="AO5" s="31" t="s">
        <v>160</v>
      </c>
      <c r="AP5" s="31" t="s">
        <v>33</v>
      </c>
      <c r="AQ5" s="31" t="s">
        <v>34</v>
      </c>
      <c r="AR5" s="31" t="s">
        <v>100</v>
      </c>
      <c r="AS5" s="31" t="s">
        <v>42</v>
      </c>
      <c r="AT5" s="31" t="s">
        <v>101</v>
      </c>
      <c r="AU5" s="31" t="s">
        <v>38</v>
      </c>
      <c r="AV5" s="64" t="s">
        <v>23</v>
      </c>
      <c r="AW5" s="62" t="s">
        <v>107</v>
      </c>
    </row>
    <row r="6" spans="1:49" ht="21" x14ac:dyDescent="0.25">
      <c r="A6" s="11"/>
      <c r="B6" s="11"/>
      <c r="C6" s="12"/>
      <c r="D6" s="50"/>
      <c r="E6" s="50"/>
      <c r="F6" s="50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46"/>
      <c r="AJ6" s="46"/>
      <c r="AK6" s="46"/>
      <c r="AL6" s="45"/>
      <c r="AM6" s="45"/>
      <c r="AN6" s="45">
        <v>0</v>
      </c>
      <c r="AO6" s="45">
        <v>0</v>
      </c>
      <c r="AP6" s="45">
        <f>SUM(AL6:AO6)</f>
        <v>0</v>
      </c>
      <c r="AQ6" s="43"/>
      <c r="AR6" s="44" t="str">
        <f>IF(F6="X",A6,"")</f>
        <v/>
      </c>
      <c r="AS6" s="43" t="str">
        <f>IF(F6="X","Carte de crédit","")</f>
        <v/>
      </c>
      <c r="AT6" s="203">
        <v>0</v>
      </c>
      <c r="AU6" s="203">
        <f>SUM(AP6-AT6)</f>
        <v>0</v>
      </c>
      <c r="AV6" s="43"/>
      <c r="AW6" s="62" t="str">
        <f>'Noms des TRP &amp; Partenariat'!A3</f>
        <v>Annie Bélanger</v>
      </c>
    </row>
    <row r="7" spans="1:49" ht="21" x14ac:dyDescent="0.25">
      <c r="A7" s="11"/>
      <c r="B7" s="11"/>
      <c r="C7" s="12"/>
      <c r="D7" s="50"/>
      <c r="E7" s="50"/>
      <c r="F7" s="50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5"/>
      <c r="AM7" s="45"/>
      <c r="AN7" s="45">
        <v>0</v>
      </c>
      <c r="AO7" s="45">
        <v>0</v>
      </c>
      <c r="AP7" s="45">
        <f t="shared" ref="AP7:AP70" si="0">SUM(AL7:AO7)</f>
        <v>0</v>
      </c>
      <c r="AQ7" s="43"/>
      <c r="AR7" s="44" t="str">
        <f>IF(F7="X",A7,"")</f>
        <v/>
      </c>
      <c r="AS7" s="43" t="str">
        <f>IF(F7="X","Carte de crédit","")</f>
        <v/>
      </c>
      <c r="AT7" s="203">
        <v>0</v>
      </c>
      <c r="AU7" s="203">
        <f>SUM(AP7-AT7)</f>
        <v>0</v>
      </c>
      <c r="AV7" s="43"/>
      <c r="AW7" s="62" t="str">
        <f>'Noms des TRP &amp; Partenariat'!A4</f>
        <v>Bureau</v>
      </c>
    </row>
    <row r="8" spans="1:49" ht="21" x14ac:dyDescent="0.25">
      <c r="A8" s="11"/>
      <c r="B8" s="11"/>
      <c r="C8" s="12"/>
      <c r="D8" s="50"/>
      <c r="E8" s="50"/>
      <c r="F8" s="50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5"/>
      <c r="AM8" s="45"/>
      <c r="AN8" s="45">
        <v>0</v>
      </c>
      <c r="AO8" s="45">
        <v>0</v>
      </c>
      <c r="AP8" s="45">
        <f t="shared" si="0"/>
        <v>0</v>
      </c>
      <c r="AQ8" s="43"/>
      <c r="AR8" s="44" t="str">
        <f>IF(F8="X",A8,"")</f>
        <v/>
      </c>
      <c r="AS8" s="43" t="str">
        <f>IF(F8="X","Carte de crédit","")</f>
        <v/>
      </c>
      <c r="AT8" s="203">
        <v>0</v>
      </c>
      <c r="AU8" s="203">
        <f>SUM(AP8-AT8)</f>
        <v>0</v>
      </c>
      <c r="AV8" s="43"/>
      <c r="AW8" s="62" t="str">
        <f>'Noms des TRP &amp; Partenariat'!A5</f>
        <v>Catherine Beloin</v>
      </c>
    </row>
    <row r="9" spans="1:49" ht="21" x14ac:dyDescent="0.25">
      <c r="A9" s="11"/>
      <c r="B9" s="11"/>
      <c r="C9" s="12"/>
      <c r="D9" s="50"/>
      <c r="E9" s="50"/>
      <c r="F9" s="50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  <c r="AJ9" s="46"/>
      <c r="AK9" s="46"/>
      <c r="AL9" s="45"/>
      <c r="AM9" s="45"/>
      <c r="AN9" s="45">
        <v>0</v>
      </c>
      <c r="AO9" s="45">
        <v>0</v>
      </c>
      <c r="AP9" s="45">
        <f t="shared" si="0"/>
        <v>0</v>
      </c>
      <c r="AQ9" s="43"/>
      <c r="AR9" s="44" t="str">
        <f>IF(F9="X",A9,"")</f>
        <v/>
      </c>
      <c r="AS9" s="43" t="str">
        <f>IF(F9="X","Carte de crédit","")</f>
        <v/>
      </c>
      <c r="AT9" s="203">
        <v>0</v>
      </c>
      <c r="AU9" s="203">
        <f t="shared" ref="AU9:AU72" si="1">SUM(AP9-AT9)</f>
        <v>0</v>
      </c>
      <c r="AV9" s="43"/>
      <c r="AW9" s="62" t="str">
        <f>'Noms des TRP &amp; Partenariat'!A6</f>
        <v>Chystèle Léveillé</v>
      </c>
    </row>
    <row r="10" spans="1:49" ht="21" x14ac:dyDescent="0.25">
      <c r="A10" s="11"/>
      <c r="B10" s="11"/>
      <c r="C10" s="12"/>
      <c r="D10" s="50"/>
      <c r="E10" s="50"/>
      <c r="F10" s="50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5"/>
      <c r="AM10" s="45"/>
      <c r="AN10" s="45">
        <v>0</v>
      </c>
      <c r="AO10" s="45">
        <v>0</v>
      </c>
      <c r="AP10" s="45">
        <f t="shared" si="0"/>
        <v>0</v>
      </c>
      <c r="AQ10" s="43"/>
      <c r="AR10" s="44" t="str">
        <f>IF(F10="X",A10,"")</f>
        <v/>
      </c>
      <c r="AS10" s="43" t="str">
        <f>IF(F10="X","Carte de crédit","")</f>
        <v/>
      </c>
      <c r="AT10" s="203">
        <v>0</v>
      </c>
      <c r="AU10" s="203">
        <f t="shared" si="1"/>
        <v>0</v>
      </c>
      <c r="AV10" s="43"/>
      <c r="AW10" s="62" t="str">
        <f>'Noms des TRP &amp; Partenariat'!A7</f>
        <v>Danielle Robidoux</v>
      </c>
    </row>
    <row r="11" spans="1:49" ht="21" x14ac:dyDescent="0.25">
      <c r="A11" s="11"/>
      <c r="B11" s="11"/>
      <c r="C11" s="12"/>
      <c r="D11" s="50"/>
      <c r="E11" s="50"/>
      <c r="F11" s="50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5"/>
      <c r="AM11" s="45"/>
      <c r="AN11" s="45">
        <v>0</v>
      </c>
      <c r="AO11" s="45">
        <v>0</v>
      </c>
      <c r="AP11" s="45">
        <f t="shared" si="0"/>
        <v>0</v>
      </c>
      <c r="AQ11" s="43"/>
      <c r="AR11" s="44" t="str">
        <f>IF(F11="X",A11,"")</f>
        <v/>
      </c>
      <c r="AS11" s="43" t="str">
        <f>IF(F11="X","Carte de crédit","")</f>
        <v/>
      </c>
      <c r="AT11" s="203">
        <v>0</v>
      </c>
      <c r="AU11" s="203">
        <f t="shared" si="1"/>
        <v>0</v>
      </c>
      <c r="AV11" s="43"/>
      <c r="AW11" s="62" t="str">
        <f>'Noms des TRP &amp; Partenariat'!A8</f>
        <v>Dominic Pilote</v>
      </c>
    </row>
    <row r="12" spans="1:49" ht="21" x14ac:dyDescent="0.25">
      <c r="A12" s="11"/>
      <c r="B12" s="11"/>
      <c r="C12" s="12"/>
      <c r="D12" s="50"/>
      <c r="E12" s="50"/>
      <c r="F12" s="50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5"/>
      <c r="AM12" s="45"/>
      <c r="AN12" s="45">
        <v>0</v>
      </c>
      <c r="AO12" s="45">
        <v>0</v>
      </c>
      <c r="AP12" s="45">
        <f t="shared" si="0"/>
        <v>0</v>
      </c>
      <c r="AQ12" s="43"/>
      <c r="AR12" s="44" t="str">
        <f>IF(F12="X",A12,"")</f>
        <v/>
      </c>
      <c r="AS12" s="43" t="str">
        <f>IF(F12="X","Carte de crédit","")</f>
        <v/>
      </c>
      <c r="AT12" s="203">
        <v>0</v>
      </c>
      <c r="AU12" s="203">
        <f t="shared" si="1"/>
        <v>0</v>
      </c>
      <c r="AV12" s="43"/>
      <c r="AW12" s="62" t="str">
        <f>'Noms des TRP &amp; Partenariat'!A9</f>
        <v>Élizabeth Fortin</v>
      </c>
    </row>
    <row r="13" spans="1:49" ht="21" x14ac:dyDescent="0.25">
      <c r="A13" s="11"/>
      <c r="B13" s="11"/>
      <c r="C13" s="12"/>
      <c r="D13" s="50"/>
      <c r="E13" s="50"/>
      <c r="F13" s="50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5"/>
      <c r="AM13" s="45"/>
      <c r="AN13" s="45">
        <v>0</v>
      </c>
      <c r="AO13" s="45">
        <v>0</v>
      </c>
      <c r="AP13" s="45">
        <f t="shared" si="0"/>
        <v>0</v>
      </c>
      <c r="AQ13" s="43"/>
      <c r="AR13" s="44" t="str">
        <f>IF(F13="X",A13,"")</f>
        <v/>
      </c>
      <c r="AS13" s="43" t="str">
        <f>IF(F13="X","Carte de crédit","")</f>
        <v/>
      </c>
      <c r="AT13" s="203">
        <v>0</v>
      </c>
      <c r="AU13" s="203">
        <f t="shared" si="1"/>
        <v>0</v>
      </c>
      <c r="AV13" s="43"/>
      <c r="AW13" s="62" t="str">
        <f>'Noms des TRP &amp; Partenariat'!A10</f>
        <v>Isabelle Bolduc</v>
      </c>
    </row>
    <row r="14" spans="1:49" ht="21" x14ac:dyDescent="0.25">
      <c r="A14" s="11"/>
      <c r="B14" s="11"/>
      <c r="C14" s="12"/>
      <c r="D14" s="50"/>
      <c r="E14" s="50"/>
      <c r="F14" s="50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5"/>
      <c r="AM14" s="45"/>
      <c r="AN14" s="45">
        <v>0</v>
      </c>
      <c r="AO14" s="45">
        <v>0</v>
      </c>
      <c r="AP14" s="45">
        <f t="shared" si="0"/>
        <v>0</v>
      </c>
      <c r="AQ14" s="43"/>
      <c r="AR14" s="44" t="str">
        <f>IF(F14="X",A14,"")</f>
        <v/>
      </c>
      <c r="AS14" s="43" t="str">
        <f>IF(F14="X","Carte de crédit","")</f>
        <v/>
      </c>
      <c r="AT14" s="203">
        <v>0</v>
      </c>
      <c r="AU14" s="203">
        <f t="shared" si="1"/>
        <v>0</v>
      </c>
      <c r="AV14" s="43"/>
      <c r="AW14" s="62" t="str">
        <f>'Noms des TRP &amp; Partenariat'!A12</f>
        <v>Jessica Gauvin</v>
      </c>
    </row>
    <row r="15" spans="1:49" ht="21" x14ac:dyDescent="0.25">
      <c r="A15" s="11"/>
      <c r="B15" s="11"/>
      <c r="C15" s="12"/>
      <c r="D15" s="50"/>
      <c r="E15" s="50"/>
      <c r="F15" s="50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5"/>
      <c r="AM15" s="45"/>
      <c r="AN15" s="45">
        <v>0</v>
      </c>
      <c r="AO15" s="45">
        <v>0</v>
      </c>
      <c r="AP15" s="45">
        <f t="shared" si="0"/>
        <v>0</v>
      </c>
      <c r="AQ15" s="43"/>
      <c r="AR15" s="44" t="str">
        <f>IF(F15="X",A15,"")</f>
        <v/>
      </c>
      <c r="AS15" s="43" t="str">
        <f>IF(F15="X","Carte de crédit","")</f>
        <v/>
      </c>
      <c r="AT15" s="203">
        <v>0</v>
      </c>
      <c r="AU15" s="203">
        <f t="shared" si="1"/>
        <v>0</v>
      </c>
      <c r="AV15" s="43"/>
      <c r="AW15" s="62" t="e">
        <f>'Noms des TRP &amp; Partenariat'!#REF!</f>
        <v>#REF!</v>
      </c>
    </row>
    <row r="16" spans="1:49" ht="21" x14ac:dyDescent="0.25">
      <c r="A16" s="11"/>
      <c r="B16" s="11"/>
      <c r="C16" s="12"/>
      <c r="D16" s="50"/>
      <c r="E16" s="50"/>
      <c r="F16" s="50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5"/>
      <c r="AM16" s="45"/>
      <c r="AN16" s="45">
        <v>0</v>
      </c>
      <c r="AO16" s="45">
        <v>0</v>
      </c>
      <c r="AP16" s="45">
        <f t="shared" si="0"/>
        <v>0</v>
      </c>
      <c r="AQ16" s="43"/>
      <c r="AR16" s="44" t="str">
        <f>IF(F16="X",A16,"")</f>
        <v/>
      </c>
      <c r="AS16" s="43" t="str">
        <f>IF(F16="X","Carte de crédit","")</f>
        <v/>
      </c>
      <c r="AT16" s="203">
        <v>0</v>
      </c>
      <c r="AU16" s="203">
        <f t="shared" si="1"/>
        <v>0</v>
      </c>
      <c r="AV16" s="43"/>
      <c r="AW16" s="62" t="str">
        <f>'Noms des TRP &amp; Partenariat'!A13</f>
        <v>Julie Demers</v>
      </c>
    </row>
    <row r="17" spans="1:49" ht="21" x14ac:dyDescent="0.25">
      <c r="A17" s="11"/>
      <c r="B17" s="11"/>
      <c r="C17" s="12"/>
      <c r="D17" s="50"/>
      <c r="E17" s="50"/>
      <c r="F17" s="50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5"/>
      <c r="AM17" s="45"/>
      <c r="AN17" s="45">
        <v>0</v>
      </c>
      <c r="AO17" s="45">
        <v>0</v>
      </c>
      <c r="AP17" s="45">
        <f t="shared" si="0"/>
        <v>0</v>
      </c>
      <c r="AQ17" s="43"/>
      <c r="AR17" s="44" t="str">
        <f>IF(F17="X",A17,"")</f>
        <v/>
      </c>
      <c r="AS17" s="43" t="str">
        <f>IF(F17="X","Carte de crédit","")</f>
        <v/>
      </c>
      <c r="AT17" s="203">
        <v>0</v>
      </c>
      <c r="AU17" s="203">
        <f t="shared" si="1"/>
        <v>0</v>
      </c>
      <c r="AV17" s="43"/>
      <c r="AW17" s="62" t="str">
        <f>'Noms des TRP &amp; Partenariat'!A14</f>
        <v>Marie-Anne Gélinas</v>
      </c>
    </row>
    <row r="18" spans="1:49" ht="21" x14ac:dyDescent="0.25">
      <c r="A18" s="11"/>
      <c r="B18" s="11"/>
      <c r="C18" s="12"/>
      <c r="D18" s="50"/>
      <c r="E18" s="50"/>
      <c r="F18" s="50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5"/>
      <c r="AM18" s="45"/>
      <c r="AN18" s="45">
        <v>0</v>
      </c>
      <c r="AO18" s="45">
        <v>0</v>
      </c>
      <c r="AP18" s="45">
        <f t="shared" si="0"/>
        <v>0</v>
      </c>
      <c r="AQ18" s="43"/>
      <c r="AR18" s="44" t="str">
        <f>IF(F18="X",A18,"")</f>
        <v/>
      </c>
      <c r="AS18" s="43" t="str">
        <f>IF(F18="X","Carte de crédit","")</f>
        <v/>
      </c>
      <c r="AT18" s="203">
        <v>0</v>
      </c>
      <c r="AU18" s="203">
        <f t="shared" si="1"/>
        <v>0</v>
      </c>
      <c r="AV18" s="43"/>
      <c r="AW18" s="62" t="str">
        <f>'Noms des TRP &amp; Partenariat'!A15</f>
        <v>Marie-France Proulx</v>
      </c>
    </row>
    <row r="19" spans="1:49" ht="21" x14ac:dyDescent="0.25">
      <c r="A19" s="11"/>
      <c r="B19" s="11"/>
      <c r="C19" s="12"/>
      <c r="D19" s="50"/>
      <c r="E19" s="50"/>
      <c r="F19" s="50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5"/>
      <c r="AM19" s="45"/>
      <c r="AN19" s="45">
        <v>0</v>
      </c>
      <c r="AO19" s="45">
        <v>0</v>
      </c>
      <c r="AP19" s="45">
        <f t="shared" si="0"/>
        <v>0</v>
      </c>
      <c r="AQ19" s="43"/>
      <c r="AR19" s="44" t="str">
        <f>IF(F19="X",A19,"")</f>
        <v/>
      </c>
      <c r="AS19" s="43" t="str">
        <f>IF(F19="X","Carte de crédit","")</f>
        <v/>
      </c>
      <c r="AT19" s="203">
        <v>0</v>
      </c>
      <c r="AU19" s="203">
        <f t="shared" si="1"/>
        <v>0</v>
      </c>
      <c r="AV19" s="43"/>
      <c r="AW19" s="62" t="str">
        <f>'Noms des TRP &amp; Partenariat'!A17</f>
        <v>Marie-Pier Beauchemin</v>
      </c>
    </row>
    <row r="20" spans="1:49" ht="21" x14ac:dyDescent="0.25">
      <c r="A20" s="11"/>
      <c r="B20" s="11"/>
      <c r="C20" s="12"/>
      <c r="D20" s="50"/>
      <c r="E20" s="50"/>
      <c r="F20" s="50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5"/>
      <c r="AM20" s="45"/>
      <c r="AN20" s="45">
        <v>0</v>
      </c>
      <c r="AO20" s="45">
        <v>0</v>
      </c>
      <c r="AP20" s="45">
        <f t="shared" si="0"/>
        <v>0</v>
      </c>
      <c r="AQ20" s="43"/>
      <c r="AR20" s="44" t="str">
        <f>IF(F20="X",A20,"")</f>
        <v/>
      </c>
      <c r="AS20" s="43" t="str">
        <f>IF(F20="X","Carte de crédit","")</f>
        <v/>
      </c>
      <c r="AT20" s="203">
        <v>0</v>
      </c>
      <c r="AU20" s="203">
        <f t="shared" si="1"/>
        <v>0</v>
      </c>
      <c r="AV20" s="43"/>
      <c r="AW20" s="62" t="str">
        <f>'Noms des TRP &amp; Partenariat'!A20</f>
        <v>Mégan Brash</v>
      </c>
    </row>
    <row r="21" spans="1:49" ht="21" x14ac:dyDescent="0.25">
      <c r="A21" s="11"/>
      <c r="B21" s="11"/>
      <c r="C21" s="12"/>
      <c r="D21" s="50"/>
      <c r="E21" s="50"/>
      <c r="F21" s="50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5"/>
      <c r="AM21" s="45"/>
      <c r="AN21" s="45">
        <v>0</v>
      </c>
      <c r="AO21" s="45">
        <v>0</v>
      </c>
      <c r="AP21" s="45">
        <f t="shared" si="0"/>
        <v>0</v>
      </c>
      <c r="AQ21" s="43"/>
      <c r="AR21" s="44" t="str">
        <f>IF(F21="X",A21,"")</f>
        <v/>
      </c>
      <c r="AS21" s="43" t="str">
        <f>IF(F21="X","Carte de crédit","")</f>
        <v/>
      </c>
      <c r="AT21" s="203">
        <v>0</v>
      </c>
      <c r="AU21" s="203">
        <f t="shared" si="1"/>
        <v>0</v>
      </c>
      <c r="AV21" s="43"/>
      <c r="AW21" s="62" t="str">
        <f>'Noms des TRP &amp; Partenariat'!A22</f>
        <v>Mylène Dion</v>
      </c>
    </row>
    <row r="22" spans="1:49" ht="21" x14ac:dyDescent="0.25">
      <c r="A22" s="11"/>
      <c r="B22" s="11"/>
      <c r="C22" s="12"/>
      <c r="D22" s="50"/>
      <c r="E22" s="50"/>
      <c r="F22" s="50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5"/>
      <c r="AM22" s="45"/>
      <c r="AN22" s="45">
        <v>0</v>
      </c>
      <c r="AO22" s="45">
        <v>0</v>
      </c>
      <c r="AP22" s="45">
        <f t="shared" si="0"/>
        <v>0</v>
      </c>
      <c r="AQ22" s="43"/>
      <c r="AR22" s="44" t="str">
        <f>IF(F22="X",A22,"")</f>
        <v/>
      </c>
      <c r="AS22" s="43" t="str">
        <f>IF(F22="X","Carte de crédit","")</f>
        <v/>
      </c>
      <c r="AT22" s="203">
        <v>0</v>
      </c>
      <c r="AU22" s="203">
        <f t="shared" si="1"/>
        <v>0</v>
      </c>
      <c r="AV22" s="43"/>
      <c r="AW22" s="62" t="str">
        <f>'Noms des TRP &amp; Partenariat'!A23</f>
        <v>Partenaria SST</v>
      </c>
    </row>
    <row r="23" spans="1:49" ht="21" x14ac:dyDescent="0.25">
      <c r="A23" s="11"/>
      <c r="B23" s="11"/>
      <c r="C23" s="12"/>
      <c r="D23" s="50"/>
      <c r="E23" s="50"/>
      <c r="F23" s="50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5"/>
      <c r="AM23" s="45"/>
      <c r="AN23" s="45">
        <v>0</v>
      </c>
      <c r="AO23" s="45">
        <v>0</v>
      </c>
      <c r="AP23" s="45">
        <f t="shared" si="0"/>
        <v>0</v>
      </c>
      <c r="AQ23" s="43"/>
      <c r="AR23" s="44" t="str">
        <f>IF(F23="X",A23,"")</f>
        <v/>
      </c>
      <c r="AS23" s="43" t="str">
        <f>IF(F23="X","Carte de crédit","")</f>
        <v/>
      </c>
      <c r="AT23" s="203">
        <v>0</v>
      </c>
      <c r="AU23" s="203">
        <f t="shared" si="1"/>
        <v>0</v>
      </c>
      <c r="AV23" s="43"/>
      <c r="AW23" s="62" t="str">
        <f>'Noms des TRP &amp; Partenariat'!A24</f>
        <v>Philippe Malo</v>
      </c>
    </row>
    <row r="24" spans="1:49" ht="21" x14ac:dyDescent="0.25">
      <c r="A24" s="11"/>
      <c r="B24" s="11"/>
      <c r="C24" s="12"/>
      <c r="D24" s="50"/>
      <c r="E24" s="50"/>
      <c r="F24" s="50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5"/>
      <c r="AM24" s="45"/>
      <c r="AN24" s="45">
        <v>0</v>
      </c>
      <c r="AO24" s="45">
        <v>0</v>
      </c>
      <c r="AP24" s="45">
        <f t="shared" si="0"/>
        <v>0</v>
      </c>
      <c r="AQ24" s="43"/>
      <c r="AR24" s="44" t="str">
        <f>IF(F24="X",A24,"")</f>
        <v/>
      </c>
      <c r="AS24" s="43" t="str">
        <f>IF(F24="X","Carte de crédit","")</f>
        <v/>
      </c>
      <c r="AT24" s="203">
        <v>0</v>
      </c>
      <c r="AU24" s="203">
        <f t="shared" si="1"/>
        <v>0</v>
      </c>
      <c r="AV24" s="43"/>
      <c r="AW24" s="62" t="str">
        <f>'Noms des TRP &amp; Partenariat'!A25</f>
        <v>Représentation</v>
      </c>
    </row>
    <row r="25" spans="1:49" ht="21" x14ac:dyDescent="0.25">
      <c r="A25" s="11"/>
      <c r="B25" s="11"/>
      <c r="C25" s="12"/>
      <c r="D25" s="50"/>
      <c r="E25" s="50"/>
      <c r="F25" s="50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5"/>
      <c r="AM25" s="45"/>
      <c r="AN25" s="45">
        <v>0</v>
      </c>
      <c r="AO25" s="45">
        <v>0</v>
      </c>
      <c r="AP25" s="45">
        <f t="shared" si="0"/>
        <v>0</v>
      </c>
      <c r="AQ25" s="43"/>
      <c r="AR25" s="44" t="str">
        <f>IF(F25="X",A25,"")</f>
        <v/>
      </c>
      <c r="AS25" s="43" t="str">
        <f>IF(F25="X","Carte de crédit","")</f>
        <v/>
      </c>
      <c r="AT25" s="203">
        <v>0</v>
      </c>
      <c r="AU25" s="203">
        <f t="shared" si="1"/>
        <v>0</v>
      </c>
      <c r="AV25" s="43"/>
      <c r="AW25" s="62" t="str">
        <f>'Noms des TRP &amp; Partenariat'!A26</f>
        <v>Roseline Arckaoui</v>
      </c>
    </row>
    <row r="26" spans="1:49" ht="21" x14ac:dyDescent="0.25">
      <c r="A26" s="11"/>
      <c r="B26" s="11"/>
      <c r="C26" s="12"/>
      <c r="D26" s="50"/>
      <c r="E26" s="50"/>
      <c r="F26" s="50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6"/>
      <c r="AL26" s="45"/>
      <c r="AM26" s="45"/>
      <c r="AN26" s="45">
        <v>0</v>
      </c>
      <c r="AO26" s="45">
        <v>0</v>
      </c>
      <c r="AP26" s="45">
        <f t="shared" si="0"/>
        <v>0</v>
      </c>
      <c r="AQ26" s="43"/>
      <c r="AR26" s="44" t="str">
        <f>IF(F26="X",A26,"")</f>
        <v/>
      </c>
      <c r="AS26" s="43" t="str">
        <f>IF(F26="X","Carte de crédit","")</f>
        <v/>
      </c>
      <c r="AT26" s="203">
        <v>0</v>
      </c>
      <c r="AU26" s="203">
        <f t="shared" si="1"/>
        <v>0</v>
      </c>
      <c r="AV26" s="43"/>
      <c r="AW26" s="62" t="str">
        <f>'Noms des TRP &amp; Partenariat'!A27</f>
        <v>Sonya Fotier</v>
      </c>
    </row>
    <row r="27" spans="1:49" ht="21" x14ac:dyDescent="0.25">
      <c r="A27" s="11"/>
      <c r="B27" s="11"/>
      <c r="C27" s="12"/>
      <c r="D27" s="50"/>
      <c r="E27" s="50"/>
      <c r="F27" s="50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6"/>
      <c r="AH27" s="46"/>
      <c r="AI27" s="46"/>
      <c r="AJ27" s="46"/>
      <c r="AK27" s="46"/>
      <c r="AL27" s="45"/>
      <c r="AM27" s="45"/>
      <c r="AN27" s="45">
        <v>0</v>
      </c>
      <c r="AO27" s="45">
        <v>0</v>
      </c>
      <c r="AP27" s="45">
        <f t="shared" si="0"/>
        <v>0</v>
      </c>
      <c r="AQ27" s="43"/>
      <c r="AR27" s="44" t="str">
        <f>IF(F27="X",A27,"")</f>
        <v/>
      </c>
      <c r="AS27" s="43" t="str">
        <f>IF(F27="X","Carte de crédit","")</f>
        <v/>
      </c>
      <c r="AT27" s="203">
        <v>0</v>
      </c>
      <c r="AU27" s="203">
        <f t="shared" si="1"/>
        <v>0</v>
      </c>
      <c r="AV27" s="43"/>
      <c r="AW27" s="62" t="str">
        <f>'Noms des TRP &amp; Partenariat'!A28</f>
        <v>Sophie Carretta</v>
      </c>
    </row>
    <row r="28" spans="1:49" ht="21" x14ac:dyDescent="0.25">
      <c r="A28" s="11"/>
      <c r="B28" s="11"/>
      <c r="C28" s="12"/>
      <c r="D28" s="50"/>
      <c r="E28" s="50"/>
      <c r="F28" s="50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6"/>
      <c r="AJ28" s="46"/>
      <c r="AK28" s="46"/>
      <c r="AL28" s="45"/>
      <c r="AM28" s="45"/>
      <c r="AN28" s="45">
        <v>0</v>
      </c>
      <c r="AO28" s="45">
        <v>0</v>
      </c>
      <c r="AP28" s="45">
        <f t="shared" si="0"/>
        <v>0</v>
      </c>
      <c r="AQ28" s="43"/>
      <c r="AR28" s="44" t="str">
        <f>IF(F28="X",A28,"")</f>
        <v/>
      </c>
      <c r="AS28" s="43" t="str">
        <f>IF(F28="X","Carte de crédit","")</f>
        <v/>
      </c>
      <c r="AT28" s="203">
        <v>0</v>
      </c>
      <c r="AU28" s="203">
        <f t="shared" si="1"/>
        <v>0</v>
      </c>
      <c r="AV28" s="43"/>
      <c r="AW28" s="62" t="str">
        <f>'Noms des TRP &amp; Partenariat'!A29</f>
        <v>Stéphanie Paquin</v>
      </c>
    </row>
    <row r="29" spans="1:49" ht="21" x14ac:dyDescent="0.25">
      <c r="A29" s="11"/>
      <c r="B29" s="11"/>
      <c r="C29" s="12"/>
      <c r="D29" s="50"/>
      <c r="E29" s="50"/>
      <c r="F29" s="50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46"/>
      <c r="AL29" s="45"/>
      <c r="AM29" s="45"/>
      <c r="AN29" s="45">
        <v>0</v>
      </c>
      <c r="AO29" s="45">
        <v>0</v>
      </c>
      <c r="AP29" s="45">
        <f t="shared" si="0"/>
        <v>0</v>
      </c>
      <c r="AQ29" s="43"/>
      <c r="AR29" s="44" t="str">
        <f>IF(F29="X",A29,"")</f>
        <v/>
      </c>
      <c r="AS29" s="43" t="str">
        <f>IF(F29="X","Carte de crédit","")</f>
        <v/>
      </c>
      <c r="AT29" s="203">
        <v>0</v>
      </c>
      <c r="AU29" s="203">
        <f t="shared" si="1"/>
        <v>0</v>
      </c>
      <c r="AV29" s="43"/>
      <c r="AW29" s="62" t="str">
        <f>'Noms des TRP &amp; Partenariat'!A31</f>
        <v>Véronique Rousseau</v>
      </c>
    </row>
    <row r="30" spans="1:49" ht="21" x14ac:dyDescent="0.25">
      <c r="A30" s="11"/>
      <c r="B30" s="11"/>
      <c r="C30" s="12"/>
      <c r="D30" s="50"/>
      <c r="E30" s="50"/>
      <c r="F30" s="50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6"/>
      <c r="AJ30" s="46"/>
      <c r="AK30" s="46"/>
      <c r="AL30" s="45"/>
      <c r="AM30" s="45"/>
      <c r="AN30" s="45">
        <v>0</v>
      </c>
      <c r="AO30" s="45">
        <v>0</v>
      </c>
      <c r="AP30" s="45">
        <f t="shared" si="0"/>
        <v>0</v>
      </c>
      <c r="AQ30" s="43"/>
      <c r="AR30" s="44" t="str">
        <f>IF(F30="X",A30,"")</f>
        <v/>
      </c>
      <c r="AS30" s="43" t="str">
        <f>IF(F30="X","Carte de crédit","")</f>
        <v/>
      </c>
      <c r="AT30" s="203">
        <v>0</v>
      </c>
      <c r="AU30" s="203">
        <f t="shared" si="1"/>
        <v>0</v>
      </c>
      <c r="AV30" s="43"/>
      <c r="AW30" s="62" t="str">
        <f>'Noms des TRP &amp; Partenariat'!A32</f>
        <v>Vicky Bissonnette</v>
      </c>
    </row>
    <row r="31" spans="1:49" ht="21" x14ac:dyDescent="0.25">
      <c r="A31" s="11"/>
      <c r="B31" s="11"/>
      <c r="C31" s="12"/>
      <c r="D31" s="50"/>
      <c r="E31" s="50"/>
      <c r="F31" s="50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5"/>
      <c r="AM31" s="45"/>
      <c r="AN31" s="45">
        <v>0</v>
      </c>
      <c r="AO31" s="45">
        <v>0</v>
      </c>
      <c r="AP31" s="45">
        <f t="shared" si="0"/>
        <v>0</v>
      </c>
      <c r="AQ31" s="43"/>
      <c r="AR31" s="44" t="str">
        <f>IF(F31="X",A31,"")</f>
        <v/>
      </c>
      <c r="AS31" s="43" t="str">
        <f>IF(F31="X","Carte de crédit","")</f>
        <v/>
      </c>
      <c r="AT31" s="203">
        <v>0</v>
      </c>
      <c r="AU31" s="203">
        <f t="shared" si="1"/>
        <v>0</v>
      </c>
      <c r="AV31" s="43"/>
      <c r="AW31" s="62">
        <f>'Noms des TRP &amp; Partenariat'!A33</f>
        <v>0</v>
      </c>
    </row>
    <row r="32" spans="1:49" ht="21" x14ac:dyDescent="0.25">
      <c r="A32" s="11"/>
      <c r="B32" s="11"/>
      <c r="C32" s="12"/>
      <c r="D32" s="50"/>
      <c r="E32" s="50"/>
      <c r="F32" s="50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6"/>
      <c r="AL32" s="45"/>
      <c r="AM32" s="45"/>
      <c r="AN32" s="45">
        <v>0</v>
      </c>
      <c r="AO32" s="45">
        <v>0</v>
      </c>
      <c r="AP32" s="45">
        <f t="shared" si="0"/>
        <v>0</v>
      </c>
      <c r="AQ32" s="43"/>
      <c r="AR32" s="44" t="str">
        <f>IF(F32="X",A32,"")</f>
        <v/>
      </c>
      <c r="AS32" s="43" t="str">
        <f>IF(F32="X","Carte de crédit","")</f>
        <v/>
      </c>
      <c r="AT32" s="203">
        <v>0</v>
      </c>
      <c r="AU32" s="203">
        <f t="shared" si="1"/>
        <v>0</v>
      </c>
      <c r="AV32" s="43"/>
      <c r="AW32" s="62">
        <f>'Noms des TRP &amp; Partenariat'!A34</f>
        <v>0</v>
      </c>
    </row>
    <row r="33" spans="1:49" ht="21" x14ac:dyDescent="0.25">
      <c r="A33" s="11"/>
      <c r="B33" s="11"/>
      <c r="C33" s="12"/>
      <c r="D33" s="50"/>
      <c r="E33" s="50"/>
      <c r="F33" s="50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5"/>
      <c r="AM33" s="45"/>
      <c r="AN33" s="45">
        <v>0</v>
      </c>
      <c r="AO33" s="45">
        <v>0</v>
      </c>
      <c r="AP33" s="45">
        <f t="shared" si="0"/>
        <v>0</v>
      </c>
      <c r="AQ33" s="43"/>
      <c r="AR33" s="44" t="str">
        <f>IF(F33="X",A33,"")</f>
        <v/>
      </c>
      <c r="AS33" s="43" t="str">
        <f>IF(F33="X","Carte de crédit","")</f>
        <v/>
      </c>
      <c r="AT33" s="203">
        <v>0</v>
      </c>
      <c r="AU33" s="203">
        <f t="shared" si="1"/>
        <v>0</v>
      </c>
      <c r="AV33" s="43"/>
      <c r="AW33" s="62">
        <f>'Noms des TRP &amp; Partenariat'!A35</f>
        <v>0</v>
      </c>
    </row>
    <row r="34" spans="1:49" ht="21" x14ac:dyDescent="0.25">
      <c r="A34" s="11"/>
      <c r="B34" s="11"/>
      <c r="C34" s="12"/>
      <c r="D34" s="50"/>
      <c r="E34" s="50"/>
      <c r="F34" s="50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5"/>
      <c r="AM34" s="45"/>
      <c r="AN34" s="45">
        <v>0</v>
      </c>
      <c r="AO34" s="45">
        <v>0</v>
      </c>
      <c r="AP34" s="45">
        <f t="shared" si="0"/>
        <v>0</v>
      </c>
      <c r="AQ34" s="43"/>
      <c r="AR34" s="44" t="str">
        <f>IF(F34="X",A34,"")</f>
        <v/>
      </c>
      <c r="AS34" s="43" t="str">
        <f>IF(F34="X","Carte de crédit","")</f>
        <v/>
      </c>
      <c r="AT34" s="203">
        <v>0</v>
      </c>
      <c r="AU34" s="203">
        <f t="shared" si="1"/>
        <v>0</v>
      </c>
      <c r="AV34" s="43"/>
      <c r="AW34" s="62">
        <f>'Noms des TRP &amp; Partenariat'!A36</f>
        <v>0</v>
      </c>
    </row>
    <row r="35" spans="1:49" ht="21" x14ac:dyDescent="0.25">
      <c r="A35" s="11"/>
      <c r="B35" s="11"/>
      <c r="C35" s="12"/>
      <c r="D35" s="50"/>
      <c r="E35" s="50"/>
      <c r="F35" s="50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6"/>
      <c r="AL35" s="45"/>
      <c r="AM35" s="45"/>
      <c r="AN35" s="45">
        <v>0</v>
      </c>
      <c r="AO35" s="45">
        <v>0</v>
      </c>
      <c r="AP35" s="45">
        <f t="shared" si="0"/>
        <v>0</v>
      </c>
      <c r="AQ35" s="43"/>
      <c r="AR35" s="44" t="str">
        <f>IF(F35="X",A35,"")</f>
        <v/>
      </c>
      <c r="AS35" s="43" t="str">
        <f>IF(F35="X","Carte de crédit","")</f>
        <v/>
      </c>
      <c r="AT35" s="203">
        <v>0</v>
      </c>
      <c r="AU35" s="203">
        <f t="shared" si="1"/>
        <v>0</v>
      </c>
      <c r="AV35" s="43"/>
      <c r="AW35" s="62">
        <f>'Noms des TRP &amp; Partenariat'!A37</f>
        <v>0</v>
      </c>
    </row>
    <row r="36" spans="1:49" ht="21" x14ac:dyDescent="0.25">
      <c r="A36" s="11"/>
      <c r="B36" s="11"/>
      <c r="C36" s="12"/>
      <c r="D36" s="50"/>
      <c r="E36" s="50"/>
      <c r="F36" s="50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5"/>
      <c r="AM36" s="45"/>
      <c r="AN36" s="45">
        <v>0</v>
      </c>
      <c r="AO36" s="45">
        <v>0</v>
      </c>
      <c r="AP36" s="45">
        <f t="shared" si="0"/>
        <v>0</v>
      </c>
      <c r="AQ36" s="43"/>
      <c r="AR36" s="44" t="str">
        <f>IF(F36="X",A36,"")</f>
        <v/>
      </c>
      <c r="AS36" s="43" t="str">
        <f>IF(F36="X","Carte de crédit","")</f>
        <v/>
      </c>
      <c r="AT36" s="203">
        <v>0</v>
      </c>
      <c r="AU36" s="203">
        <f t="shared" si="1"/>
        <v>0</v>
      </c>
      <c r="AV36" s="43"/>
      <c r="AW36" s="62">
        <f>'Noms des TRP &amp; Partenariat'!A38</f>
        <v>0</v>
      </c>
    </row>
    <row r="37" spans="1:49" ht="21" x14ac:dyDescent="0.25">
      <c r="A37" s="11"/>
      <c r="B37" s="11"/>
      <c r="C37" s="12"/>
      <c r="D37" s="50"/>
      <c r="E37" s="50"/>
      <c r="F37" s="50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5"/>
      <c r="AM37" s="45"/>
      <c r="AN37" s="45">
        <v>0</v>
      </c>
      <c r="AO37" s="45">
        <v>0</v>
      </c>
      <c r="AP37" s="45">
        <f t="shared" si="0"/>
        <v>0</v>
      </c>
      <c r="AQ37" s="43"/>
      <c r="AR37" s="44" t="str">
        <f>IF(F37="X",A37,"")</f>
        <v/>
      </c>
      <c r="AS37" s="43" t="str">
        <f>IF(F37="X","Carte de crédit","")</f>
        <v/>
      </c>
      <c r="AT37" s="203">
        <v>0</v>
      </c>
      <c r="AU37" s="203">
        <f t="shared" si="1"/>
        <v>0</v>
      </c>
      <c r="AV37" s="43"/>
      <c r="AW37" s="62">
        <f>'Noms des TRP &amp; Partenariat'!A39</f>
        <v>0</v>
      </c>
    </row>
    <row r="38" spans="1:49" ht="21" x14ac:dyDescent="0.25">
      <c r="A38" s="11"/>
      <c r="B38" s="11"/>
      <c r="C38" s="12"/>
      <c r="D38" s="50"/>
      <c r="E38" s="50"/>
      <c r="F38" s="50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5"/>
      <c r="AM38" s="45"/>
      <c r="AN38" s="45">
        <v>0</v>
      </c>
      <c r="AO38" s="45">
        <v>0</v>
      </c>
      <c r="AP38" s="45">
        <f t="shared" si="0"/>
        <v>0</v>
      </c>
      <c r="AQ38" s="43"/>
      <c r="AR38" s="44" t="str">
        <f>IF(F38="X",A38,"")</f>
        <v/>
      </c>
      <c r="AS38" s="43" t="str">
        <f>IF(F38="X","Carte de crédit","")</f>
        <v/>
      </c>
      <c r="AT38" s="203">
        <v>0</v>
      </c>
      <c r="AU38" s="203">
        <f t="shared" si="1"/>
        <v>0</v>
      </c>
      <c r="AV38" s="43"/>
      <c r="AW38" s="62">
        <f>'Noms des TRP &amp; Partenariat'!A40</f>
        <v>0</v>
      </c>
    </row>
    <row r="39" spans="1:49" ht="21" x14ac:dyDescent="0.25">
      <c r="A39" s="11"/>
      <c r="B39" s="11"/>
      <c r="C39" s="12"/>
      <c r="D39" s="50"/>
      <c r="E39" s="50"/>
      <c r="F39" s="50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6"/>
      <c r="AL39" s="45"/>
      <c r="AM39" s="45"/>
      <c r="AN39" s="45">
        <v>0</v>
      </c>
      <c r="AO39" s="45">
        <v>0</v>
      </c>
      <c r="AP39" s="45">
        <f t="shared" si="0"/>
        <v>0</v>
      </c>
      <c r="AQ39" s="43"/>
      <c r="AR39" s="44" t="str">
        <f>IF(F39="X",A39,"")</f>
        <v/>
      </c>
      <c r="AS39" s="43" t="str">
        <f>IF(F39="X","Carte de crédit","")</f>
        <v/>
      </c>
      <c r="AT39" s="203">
        <v>0</v>
      </c>
      <c r="AU39" s="203">
        <f t="shared" si="1"/>
        <v>0</v>
      </c>
      <c r="AV39" s="43"/>
      <c r="AW39" s="62">
        <f>'Noms des TRP &amp; Partenariat'!A41</f>
        <v>0</v>
      </c>
    </row>
    <row r="40" spans="1:49" ht="21" x14ac:dyDescent="0.25">
      <c r="A40" s="11"/>
      <c r="B40" s="11"/>
      <c r="C40" s="12"/>
      <c r="D40" s="50"/>
      <c r="E40" s="50"/>
      <c r="F40" s="50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  <c r="AI40" s="46"/>
      <c r="AJ40" s="46"/>
      <c r="AK40" s="46"/>
      <c r="AL40" s="45"/>
      <c r="AM40" s="45"/>
      <c r="AN40" s="45">
        <v>0</v>
      </c>
      <c r="AO40" s="45">
        <v>0</v>
      </c>
      <c r="AP40" s="45">
        <f t="shared" si="0"/>
        <v>0</v>
      </c>
      <c r="AQ40" s="43"/>
      <c r="AR40" s="44" t="str">
        <f>IF(F40="X",A40,"")</f>
        <v/>
      </c>
      <c r="AS40" s="43" t="str">
        <f>IF(F40="X","Carte de crédit","")</f>
        <v/>
      </c>
      <c r="AT40" s="203">
        <v>0</v>
      </c>
      <c r="AU40" s="203">
        <f t="shared" si="1"/>
        <v>0</v>
      </c>
      <c r="AV40" s="43"/>
      <c r="AW40" s="62">
        <f>'Noms des TRP &amp; Partenariat'!A42</f>
        <v>0</v>
      </c>
    </row>
    <row r="41" spans="1:49" ht="21" x14ac:dyDescent="0.25">
      <c r="A41" s="11"/>
      <c r="B41" s="11"/>
      <c r="C41" s="12"/>
      <c r="D41" s="50"/>
      <c r="E41" s="50"/>
      <c r="F41" s="50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46"/>
      <c r="AH41" s="46"/>
      <c r="AI41" s="46"/>
      <c r="AJ41" s="46"/>
      <c r="AK41" s="46"/>
      <c r="AL41" s="45"/>
      <c r="AM41" s="45"/>
      <c r="AN41" s="45">
        <v>0</v>
      </c>
      <c r="AO41" s="45">
        <v>0</v>
      </c>
      <c r="AP41" s="45">
        <f t="shared" si="0"/>
        <v>0</v>
      </c>
      <c r="AQ41" s="43"/>
      <c r="AR41" s="44" t="str">
        <f>IF(F41="X",A41,"")</f>
        <v/>
      </c>
      <c r="AS41" s="43" t="str">
        <f>IF(F41="X","Carte de crédit","")</f>
        <v/>
      </c>
      <c r="AT41" s="203">
        <v>0</v>
      </c>
      <c r="AU41" s="203">
        <f t="shared" si="1"/>
        <v>0</v>
      </c>
      <c r="AV41" s="43"/>
      <c r="AW41" s="62">
        <f>'Noms des TRP &amp; Partenariat'!A43</f>
        <v>0</v>
      </c>
    </row>
    <row r="42" spans="1:49" ht="21" x14ac:dyDescent="0.25">
      <c r="A42" s="11"/>
      <c r="B42" s="11"/>
      <c r="C42" s="12"/>
      <c r="D42" s="50"/>
      <c r="E42" s="50"/>
      <c r="F42" s="50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5"/>
      <c r="AM42" s="45"/>
      <c r="AN42" s="45">
        <v>0</v>
      </c>
      <c r="AO42" s="45">
        <v>0</v>
      </c>
      <c r="AP42" s="45">
        <f t="shared" si="0"/>
        <v>0</v>
      </c>
      <c r="AQ42" s="43"/>
      <c r="AR42" s="44" t="str">
        <f>IF(F42="X",A42,"")</f>
        <v/>
      </c>
      <c r="AS42" s="43" t="str">
        <f>IF(F42="X","Carte de crédit","")</f>
        <v/>
      </c>
      <c r="AT42" s="203">
        <v>0</v>
      </c>
      <c r="AU42" s="203">
        <f t="shared" si="1"/>
        <v>0</v>
      </c>
      <c r="AV42" s="43"/>
      <c r="AW42" s="62">
        <f>'Noms des TRP &amp; Partenariat'!A44</f>
        <v>0</v>
      </c>
    </row>
    <row r="43" spans="1:49" ht="21" x14ac:dyDescent="0.25">
      <c r="A43" s="11"/>
      <c r="B43" s="11"/>
      <c r="C43" s="12"/>
      <c r="D43" s="50"/>
      <c r="E43" s="50"/>
      <c r="F43" s="50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5"/>
      <c r="AM43" s="45"/>
      <c r="AN43" s="45">
        <v>0</v>
      </c>
      <c r="AO43" s="45">
        <v>0</v>
      </c>
      <c r="AP43" s="45">
        <f t="shared" si="0"/>
        <v>0</v>
      </c>
      <c r="AQ43" s="43"/>
      <c r="AR43" s="44" t="str">
        <f>IF(F43="X",A43,"")</f>
        <v/>
      </c>
      <c r="AS43" s="43" t="str">
        <f>IF(F43="X","Carte de crédit","")</f>
        <v/>
      </c>
      <c r="AT43" s="203">
        <v>0</v>
      </c>
      <c r="AU43" s="203">
        <f t="shared" si="1"/>
        <v>0</v>
      </c>
      <c r="AV43" s="43"/>
      <c r="AW43" s="62">
        <f>'Noms des TRP &amp; Partenariat'!A45</f>
        <v>0</v>
      </c>
    </row>
    <row r="44" spans="1:49" ht="21" x14ac:dyDescent="0.25">
      <c r="A44" s="11"/>
      <c r="B44" s="11"/>
      <c r="C44" s="12"/>
      <c r="D44" s="50"/>
      <c r="E44" s="50"/>
      <c r="F44" s="50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5"/>
      <c r="AM44" s="45"/>
      <c r="AN44" s="45">
        <v>0</v>
      </c>
      <c r="AO44" s="45">
        <v>0</v>
      </c>
      <c r="AP44" s="45">
        <f t="shared" si="0"/>
        <v>0</v>
      </c>
      <c r="AQ44" s="43"/>
      <c r="AR44" s="44" t="str">
        <f>IF(F44="X",A44,"")</f>
        <v/>
      </c>
      <c r="AS44" s="43" t="str">
        <f>IF(F44="X","Carte de crédit","")</f>
        <v/>
      </c>
      <c r="AT44" s="203">
        <v>0</v>
      </c>
      <c r="AU44" s="203">
        <f t="shared" si="1"/>
        <v>0</v>
      </c>
      <c r="AV44" s="43"/>
      <c r="AW44" s="62">
        <f>'Noms des TRP &amp; Partenariat'!A46</f>
        <v>0</v>
      </c>
    </row>
    <row r="45" spans="1:49" ht="21" x14ac:dyDescent="0.25">
      <c r="A45" s="11"/>
      <c r="B45" s="11"/>
      <c r="C45" s="12"/>
      <c r="D45" s="50"/>
      <c r="E45" s="50"/>
      <c r="F45" s="50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45"/>
      <c r="AM45" s="45"/>
      <c r="AN45" s="45">
        <v>0</v>
      </c>
      <c r="AO45" s="45">
        <v>0</v>
      </c>
      <c r="AP45" s="45">
        <f t="shared" si="0"/>
        <v>0</v>
      </c>
      <c r="AQ45" s="43"/>
      <c r="AR45" s="44" t="str">
        <f>IF(F45="X",A45,"")</f>
        <v/>
      </c>
      <c r="AS45" s="43" t="str">
        <f>IF(F45="X","Carte de crédit","")</f>
        <v/>
      </c>
      <c r="AT45" s="203">
        <v>0</v>
      </c>
      <c r="AU45" s="203">
        <f t="shared" si="1"/>
        <v>0</v>
      </c>
      <c r="AV45" s="43"/>
      <c r="AW45" s="62">
        <f>'Noms des TRP &amp; Partenariat'!A47</f>
        <v>0</v>
      </c>
    </row>
    <row r="46" spans="1:49" ht="21" x14ac:dyDescent="0.25">
      <c r="A46" s="11"/>
      <c r="B46" s="11"/>
      <c r="C46" s="12"/>
      <c r="D46" s="50"/>
      <c r="E46" s="50"/>
      <c r="F46" s="50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5"/>
      <c r="AM46" s="45"/>
      <c r="AN46" s="45">
        <v>0</v>
      </c>
      <c r="AO46" s="45">
        <v>0</v>
      </c>
      <c r="AP46" s="45">
        <f t="shared" si="0"/>
        <v>0</v>
      </c>
      <c r="AQ46" s="43"/>
      <c r="AR46" s="44" t="str">
        <f>IF(F46="X",A46,"")</f>
        <v/>
      </c>
      <c r="AS46" s="43" t="str">
        <f>IF(F46="X","Carte de crédit","")</f>
        <v/>
      </c>
      <c r="AT46" s="203">
        <v>0</v>
      </c>
      <c r="AU46" s="203">
        <f t="shared" si="1"/>
        <v>0</v>
      </c>
      <c r="AV46" s="43"/>
      <c r="AW46" s="62">
        <f>'Noms des TRP &amp; Partenariat'!A48</f>
        <v>0</v>
      </c>
    </row>
    <row r="47" spans="1:49" ht="21" x14ac:dyDescent="0.25">
      <c r="A47" s="11"/>
      <c r="B47" s="11"/>
      <c r="C47" s="12"/>
      <c r="D47" s="50"/>
      <c r="E47" s="50"/>
      <c r="F47" s="50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6"/>
      <c r="AC47" s="46"/>
      <c r="AD47" s="46"/>
      <c r="AE47" s="46"/>
      <c r="AF47" s="46"/>
      <c r="AG47" s="46"/>
      <c r="AH47" s="46"/>
      <c r="AI47" s="46"/>
      <c r="AJ47" s="46"/>
      <c r="AK47" s="46"/>
      <c r="AL47" s="45"/>
      <c r="AM47" s="45"/>
      <c r="AN47" s="45">
        <v>0</v>
      </c>
      <c r="AO47" s="45">
        <v>0</v>
      </c>
      <c r="AP47" s="45">
        <f t="shared" si="0"/>
        <v>0</v>
      </c>
      <c r="AQ47" s="43"/>
      <c r="AR47" s="44" t="str">
        <f>IF(F47="X",A47,"")</f>
        <v/>
      </c>
      <c r="AS47" s="43" t="str">
        <f>IF(F47="X","Carte de crédit","")</f>
        <v/>
      </c>
      <c r="AT47" s="203">
        <v>0</v>
      </c>
      <c r="AU47" s="203">
        <f t="shared" si="1"/>
        <v>0</v>
      </c>
      <c r="AV47" s="43"/>
      <c r="AW47" s="62">
        <f>'Noms des TRP &amp; Partenariat'!A49</f>
        <v>0</v>
      </c>
    </row>
    <row r="48" spans="1:49" ht="21" x14ac:dyDescent="0.25">
      <c r="A48" s="11"/>
      <c r="B48" s="11"/>
      <c r="C48" s="12"/>
      <c r="D48" s="50"/>
      <c r="E48" s="50"/>
      <c r="F48" s="50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6"/>
      <c r="AL48" s="45"/>
      <c r="AM48" s="45"/>
      <c r="AN48" s="45">
        <v>0</v>
      </c>
      <c r="AO48" s="45">
        <v>0</v>
      </c>
      <c r="AP48" s="45">
        <f t="shared" si="0"/>
        <v>0</v>
      </c>
      <c r="AQ48" s="43"/>
      <c r="AR48" s="44" t="str">
        <f>IF(F48="X",A48,"")</f>
        <v/>
      </c>
      <c r="AS48" s="43" t="str">
        <f>IF(F48="X","Carte de crédit","")</f>
        <v/>
      </c>
      <c r="AT48" s="203">
        <v>0</v>
      </c>
      <c r="AU48" s="203">
        <f t="shared" si="1"/>
        <v>0</v>
      </c>
      <c r="AV48" s="43"/>
      <c r="AW48" s="62">
        <f>'Noms des TRP &amp; Partenariat'!A50</f>
        <v>0</v>
      </c>
    </row>
    <row r="49" spans="1:49" ht="21" x14ac:dyDescent="0.25">
      <c r="A49" s="11"/>
      <c r="B49" s="11"/>
      <c r="C49" s="12"/>
      <c r="D49" s="50"/>
      <c r="E49" s="50"/>
      <c r="F49" s="50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6"/>
      <c r="AB49" s="46"/>
      <c r="AC49" s="46"/>
      <c r="AD49" s="46"/>
      <c r="AE49" s="46"/>
      <c r="AF49" s="46"/>
      <c r="AG49" s="46"/>
      <c r="AH49" s="46"/>
      <c r="AI49" s="46"/>
      <c r="AJ49" s="46"/>
      <c r="AK49" s="46"/>
      <c r="AL49" s="45"/>
      <c r="AM49" s="45"/>
      <c r="AN49" s="45">
        <v>0</v>
      </c>
      <c r="AO49" s="45">
        <v>0</v>
      </c>
      <c r="AP49" s="45">
        <f t="shared" si="0"/>
        <v>0</v>
      </c>
      <c r="AQ49" s="43"/>
      <c r="AR49" s="44" t="str">
        <f>IF(F49="X",A49,"")</f>
        <v/>
      </c>
      <c r="AS49" s="43" t="str">
        <f>IF(F49="X","Carte de crédit","")</f>
        <v/>
      </c>
      <c r="AT49" s="203">
        <v>0</v>
      </c>
      <c r="AU49" s="203">
        <f t="shared" si="1"/>
        <v>0</v>
      </c>
      <c r="AV49" s="43"/>
      <c r="AW49" s="62">
        <f>'Noms des TRP &amp; Partenariat'!A51</f>
        <v>0</v>
      </c>
    </row>
    <row r="50" spans="1:49" ht="21" x14ac:dyDescent="0.25">
      <c r="A50" s="11"/>
      <c r="B50" s="11"/>
      <c r="C50" s="12"/>
      <c r="D50" s="50"/>
      <c r="E50" s="50"/>
      <c r="F50" s="50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6"/>
      <c r="AL50" s="45"/>
      <c r="AM50" s="45"/>
      <c r="AN50" s="45">
        <v>0</v>
      </c>
      <c r="AO50" s="45">
        <v>0</v>
      </c>
      <c r="AP50" s="45">
        <f t="shared" si="0"/>
        <v>0</v>
      </c>
      <c r="AQ50" s="43"/>
      <c r="AR50" s="44" t="str">
        <f>IF(F50="X",A50,"")</f>
        <v/>
      </c>
      <c r="AS50" s="43" t="str">
        <f>IF(F50="X","Carte de crédit","")</f>
        <v/>
      </c>
      <c r="AT50" s="203">
        <v>0</v>
      </c>
      <c r="AU50" s="203">
        <f t="shared" si="1"/>
        <v>0</v>
      </c>
      <c r="AV50" s="43"/>
      <c r="AW50" s="62">
        <f>'Noms des TRP &amp; Partenariat'!A52</f>
        <v>0</v>
      </c>
    </row>
    <row r="51" spans="1:49" ht="21" x14ac:dyDescent="0.25">
      <c r="A51" s="11"/>
      <c r="B51" s="11"/>
      <c r="C51" s="12"/>
      <c r="D51" s="50"/>
      <c r="E51" s="50"/>
      <c r="F51" s="50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46"/>
      <c r="AB51" s="46"/>
      <c r="AC51" s="46"/>
      <c r="AD51" s="46"/>
      <c r="AE51" s="46"/>
      <c r="AF51" s="46"/>
      <c r="AG51" s="46"/>
      <c r="AH51" s="46"/>
      <c r="AI51" s="46"/>
      <c r="AJ51" s="46"/>
      <c r="AK51" s="46"/>
      <c r="AL51" s="45"/>
      <c r="AM51" s="45"/>
      <c r="AN51" s="45">
        <v>0</v>
      </c>
      <c r="AO51" s="45">
        <v>0</v>
      </c>
      <c r="AP51" s="45">
        <f t="shared" si="0"/>
        <v>0</v>
      </c>
      <c r="AQ51" s="43"/>
      <c r="AR51" s="44" t="str">
        <f>IF(F51="X",A51,"")</f>
        <v/>
      </c>
      <c r="AS51" s="43" t="str">
        <f>IF(F51="X","Carte de crédit","")</f>
        <v/>
      </c>
      <c r="AT51" s="203">
        <v>0</v>
      </c>
      <c r="AU51" s="203">
        <f t="shared" si="1"/>
        <v>0</v>
      </c>
      <c r="AV51" s="43"/>
      <c r="AW51" s="62">
        <f>'Noms des TRP &amp; Partenariat'!A53</f>
        <v>0</v>
      </c>
    </row>
    <row r="52" spans="1:49" ht="21" x14ac:dyDescent="0.25">
      <c r="A52" s="11"/>
      <c r="B52" s="11"/>
      <c r="C52" s="12"/>
      <c r="D52" s="50"/>
      <c r="E52" s="50"/>
      <c r="F52" s="50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5"/>
      <c r="AM52" s="45"/>
      <c r="AN52" s="45">
        <v>0</v>
      </c>
      <c r="AO52" s="45">
        <v>0</v>
      </c>
      <c r="AP52" s="45">
        <f t="shared" si="0"/>
        <v>0</v>
      </c>
      <c r="AQ52" s="43"/>
      <c r="AR52" s="44" t="str">
        <f>IF(F52="X",A52,"")</f>
        <v/>
      </c>
      <c r="AS52" s="43" t="str">
        <f>IF(F52="X","Carte de crédit","")</f>
        <v/>
      </c>
      <c r="AT52" s="203">
        <v>0</v>
      </c>
      <c r="AU52" s="203">
        <f t="shared" si="1"/>
        <v>0</v>
      </c>
      <c r="AV52" s="43"/>
      <c r="AW52" s="62">
        <f>'Noms des TRP &amp; Partenariat'!A54</f>
        <v>0</v>
      </c>
    </row>
    <row r="53" spans="1:49" ht="21" x14ac:dyDescent="0.25">
      <c r="A53" s="11"/>
      <c r="B53" s="11"/>
      <c r="C53" s="12"/>
      <c r="D53" s="50"/>
      <c r="E53" s="50"/>
      <c r="F53" s="50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5"/>
      <c r="AM53" s="45"/>
      <c r="AN53" s="45">
        <v>0</v>
      </c>
      <c r="AO53" s="45">
        <v>0</v>
      </c>
      <c r="AP53" s="45">
        <f t="shared" si="0"/>
        <v>0</v>
      </c>
      <c r="AQ53" s="43"/>
      <c r="AR53" s="44" t="str">
        <f>IF(F53="X",A53,"")</f>
        <v/>
      </c>
      <c r="AS53" s="43" t="str">
        <f>IF(F53="X","Carte de crédit","")</f>
        <v/>
      </c>
      <c r="AT53" s="203">
        <v>0</v>
      </c>
      <c r="AU53" s="203">
        <f t="shared" si="1"/>
        <v>0</v>
      </c>
      <c r="AV53" s="43"/>
      <c r="AW53" s="62">
        <f>'Noms des TRP &amp; Partenariat'!A55</f>
        <v>0</v>
      </c>
    </row>
    <row r="54" spans="1:49" ht="21" x14ac:dyDescent="0.25">
      <c r="A54" s="11"/>
      <c r="B54" s="11"/>
      <c r="C54" s="12"/>
      <c r="D54" s="50"/>
      <c r="E54" s="50"/>
      <c r="F54" s="50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5"/>
      <c r="AM54" s="45"/>
      <c r="AN54" s="45">
        <v>0</v>
      </c>
      <c r="AO54" s="45">
        <v>0</v>
      </c>
      <c r="AP54" s="45">
        <f t="shared" si="0"/>
        <v>0</v>
      </c>
      <c r="AQ54" s="43"/>
      <c r="AR54" s="44" t="str">
        <f>IF(F54="X",A54,"")</f>
        <v/>
      </c>
      <c r="AS54" s="43" t="str">
        <f>IF(F54="X","Carte de crédit","")</f>
        <v/>
      </c>
      <c r="AT54" s="203">
        <v>0</v>
      </c>
      <c r="AU54" s="203">
        <f t="shared" si="1"/>
        <v>0</v>
      </c>
      <c r="AV54" s="43"/>
      <c r="AW54" s="62">
        <f>'Noms des TRP &amp; Partenariat'!A56</f>
        <v>0</v>
      </c>
    </row>
    <row r="55" spans="1:49" ht="21" x14ac:dyDescent="0.25">
      <c r="A55" s="11"/>
      <c r="B55" s="11"/>
      <c r="C55" s="12"/>
      <c r="D55" s="50"/>
      <c r="E55" s="50"/>
      <c r="F55" s="50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5"/>
      <c r="AM55" s="45"/>
      <c r="AN55" s="45">
        <v>0</v>
      </c>
      <c r="AO55" s="45">
        <v>0</v>
      </c>
      <c r="AP55" s="45">
        <f t="shared" si="0"/>
        <v>0</v>
      </c>
      <c r="AQ55" s="43"/>
      <c r="AR55" s="44" t="str">
        <f>IF(F55="X",A55,"")</f>
        <v/>
      </c>
      <c r="AS55" s="43" t="str">
        <f>IF(F55="X","Carte de crédit","")</f>
        <v/>
      </c>
      <c r="AT55" s="203">
        <v>0</v>
      </c>
      <c r="AU55" s="203">
        <f t="shared" si="1"/>
        <v>0</v>
      </c>
      <c r="AV55" s="43"/>
      <c r="AW55" s="62">
        <f>'Noms des TRP &amp; Partenariat'!A57</f>
        <v>0</v>
      </c>
    </row>
    <row r="56" spans="1:49" ht="21" x14ac:dyDescent="0.25">
      <c r="A56" s="11"/>
      <c r="B56" s="11"/>
      <c r="C56" s="12"/>
      <c r="D56" s="50"/>
      <c r="E56" s="50"/>
      <c r="F56" s="50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5"/>
      <c r="AM56" s="45"/>
      <c r="AN56" s="45">
        <v>0</v>
      </c>
      <c r="AO56" s="45">
        <v>0</v>
      </c>
      <c r="AP56" s="45">
        <f t="shared" si="0"/>
        <v>0</v>
      </c>
      <c r="AQ56" s="43"/>
      <c r="AR56" s="44" t="str">
        <f>IF(F56="X",A56,"")</f>
        <v/>
      </c>
      <c r="AS56" s="43" t="str">
        <f>IF(F56="X","Carte de crédit","")</f>
        <v/>
      </c>
      <c r="AT56" s="203">
        <v>0</v>
      </c>
      <c r="AU56" s="203">
        <f t="shared" si="1"/>
        <v>0</v>
      </c>
      <c r="AV56" s="43"/>
      <c r="AW56" s="62">
        <f>'Noms des TRP &amp; Partenariat'!A58</f>
        <v>0</v>
      </c>
    </row>
    <row r="57" spans="1:49" ht="21" x14ac:dyDescent="0.25">
      <c r="A57" s="11"/>
      <c r="B57" s="11"/>
      <c r="C57" s="12"/>
      <c r="D57" s="50"/>
      <c r="E57" s="50"/>
      <c r="F57" s="50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/>
      <c r="AC57" s="46"/>
      <c r="AD57" s="46"/>
      <c r="AE57" s="46"/>
      <c r="AF57" s="46"/>
      <c r="AG57" s="46"/>
      <c r="AH57" s="46"/>
      <c r="AI57" s="46"/>
      <c r="AJ57" s="46"/>
      <c r="AK57" s="46"/>
      <c r="AL57" s="45"/>
      <c r="AM57" s="45"/>
      <c r="AN57" s="45">
        <v>0</v>
      </c>
      <c r="AO57" s="45">
        <v>0</v>
      </c>
      <c r="AP57" s="45">
        <f t="shared" si="0"/>
        <v>0</v>
      </c>
      <c r="AQ57" s="43"/>
      <c r="AR57" s="44" t="str">
        <f>IF(F57="X",A57,"")</f>
        <v/>
      </c>
      <c r="AS57" s="43" t="str">
        <f>IF(F57="X","Carte de crédit","")</f>
        <v/>
      </c>
      <c r="AT57" s="203">
        <v>0</v>
      </c>
      <c r="AU57" s="203">
        <f t="shared" si="1"/>
        <v>0</v>
      </c>
      <c r="AV57" s="43"/>
      <c r="AW57" s="62">
        <f>'Noms des TRP &amp; Partenariat'!A59</f>
        <v>0</v>
      </c>
    </row>
    <row r="58" spans="1:49" ht="21" x14ac:dyDescent="0.25">
      <c r="A58" s="11"/>
      <c r="B58" s="11"/>
      <c r="C58" s="12"/>
      <c r="D58" s="50"/>
      <c r="E58" s="50"/>
      <c r="F58" s="50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46"/>
      <c r="AL58" s="45"/>
      <c r="AM58" s="45"/>
      <c r="AN58" s="45">
        <v>0</v>
      </c>
      <c r="AO58" s="45">
        <v>0</v>
      </c>
      <c r="AP58" s="45">
        <f t="shared" si="0"/>
        <v>0</v>
      </c>
      <c r="AQ58" s="43"/>
      <c r="AR58" s="44" t="str">
        <f>IF(F58="X",A58,"")</f>
        <v/>
      </c>
      <c r="AS58" s="43" t="str">
        <f>IF(F58="X","Carte de crédit","")</f>
        <v/>
      </c>
      <c r="AT58" s="203">
        <v>0</v>
      </c>
      <c r="AU58" s="203">
        <f t="shared" si="1"/>
        <v>0</v>
      </c>
      <c r="AV58" s="43"/>
      <c r="AW58" s="62">
        <f>'Noms des TRP &amp; Partenariat'!A60</f>
        <v>0</v>
      </c>
    </row>
    <row r="59" spans="1:49" ht="21" x14ac:dyDescent="0.25">
      <c r="A59" s="11"/>
      <c r="B59" s="11"/>
      <c r="C59" s="12"/>
      <c r="D59" s="50"/>
      <c r="E59" s="50"/>
      <c r="F59" s="50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/>
      <c r="AC59" s="46"/>
      <c r="AD59" s="46"/>
      <c r="AE59" s="46"/>
      <c r="AF59" s="46"/>
      <c r="AG59" s="46"/>
      <c r="AH59" s="46"/>
      <c r="AI59" s="46"/>
      <c r="AJ59" s="46"/>
      <c r="AK59" s="46"/>
      <c r="AL59" s="45"/>
      <c r="AM59" s="45"/>
      <c r="AN59" s="45">
        <v>0</v>
      </c>
      <c r="AO59" s="45">
        <v>0</v>
      </c>
      <c r="AP59" s="45">
        <f t="shared" si="0"/>
        <v>0</v>
      </c>
      <c r="AQ59" s="43"/>
      <c r="AR59" s="44" t="str">
        <f>IF(F59="X",A59,"")</f>
        <v/>
      </c>
      <c r="AS59" s="43" t="str">
        <f>IF(F59="X","Carte de crédit","")</f>
        <v/>
      </c>
      <c r="AT59" s="203">
        <v>0</v>
      </c>
      <c r="AU59" s="203">
        <f t="shared" si="1"/>
        <v>0</v>
      </c>
      <c r="AV59" s="43"/>
      <c r="AW59" s="62">
        <f>'Noms des TRP &amp; Partenariat'!A61</f>
        <v>0</v>
      </c>
    </row>
    <row r="60" spans="1:49" ht="21" x14ac:dyDescent="0.25">
      <c r="A60" s="11"/>
      <c r="B60" s="11"/>
      <c r="C60" s="12"/>
      <c r="D60" s="50"/>
      <c r="E60" s="50"/>
      <c r="F60" s="50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/>
      <c r="AC60" s="46"/>
      <c r="AD60" s="46"/>
      <c r="AE60" s="46"/>
      <c r="AF60" s="46"/>
      <c r="AG60" s="46"/>
      <c r="AH60" s="46"/>
      <c r="AI60" s="46"/>
      <c r="AJ60" s="46"/>
      <c r="AK60" s="46"/>
      <c r="AL60" s="45"/>
      <c r="AM60" s="45"/>
      <c r="AN60" s="45">
        <v>0</v>
      </c>
      <c r="AO60" s="45">
        <v>0</v>
      </c>
      <c r="AP60" s="45">
        <f t="shared" si="0"/>
        <v>0</v>
      </c>
      <c r="AQ60" s="43"/>
      <c r="AR60" s="44" t="str">
        <f>IF(F60="X",A60,"")</f>
        <v/>
      </c>
      <c r="AS60" s="43" t="str">
        <f>IF(F60="X","Carte de crédit","")</f>
        <v/>
      </c>
      <c r="AT60" s="203">
        <v>0</v>
      </c>
      <c r="AU60" s="203">
        <f t="shared" si="1"/>
        <v>0</v>
      </c>
      <c r="AV60" s="43"/>
      <c r="AW60" s="62">
        <f>'Noms des TRP &amp; Partenariat'!A62</f>
        <v>0</v>
      </c>
    </row>
    <row r="61" spans="1:49" ht="21" x14ac:dyDescent="0.25">
      <c r="A61" s="11"/>
      <c r="B61" s="11"/>
      <c r="C61" s="12"/>
      <c r="D61" s="50"/>
      <c r="E61" s="50"/>
      <c r="F61" s="50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6"/>
      <c r="AL61" s="45"/>
      <c r="AM61" s="45"/>
      <c r="AN61" s="45">
        <v>0</v>
      </c>
      <c r="AO61" s="45">
        <v>0</v>
      </c>
      <c r="AP61" s="45">
        <f t="shared" si="0"/>
        <v>0</v>
      </c>
      <c r="AQ61" s="43"/>
      <c r="AR61" s="44" t="str">
        <f>IF(F61="X",A61,"")</f>
        <v/>
      </c>
      <c r="AS61" s="43" t="str">
        <f>IF(F61="X","Carte de crédit","")</f>
        <v/>
      </c>
      <c r="AT61" s="203">
        <v>0</v>
      </c>
      <c r="AU61" s="203">
        <f t="shared" si="1"/>
        <v>0</v>
      </c>
      <c r="AV61" s="43"/>
      <c r="AW61" s="62">
        <f>'Noms des TRP &amp; Partenariat'!A63</f>
        <v>0</v>
      </c>
    </row>
    <row r="62" spans="1:49" ht="21" x14ac:dyDescent="0.25">
      <c r="A62" s="11"/>
      <c r="B62" s="11"/>
      <c r="C62" s="12"/>
      <c r="D62" s="50"/>
      <c r="E62" s="50"/>
      <c r="F62" s="50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6"/>
      <c r="AB62" s="46"/>
      <c r="AC62" s="46"/>
      <c r="AD62" s="46"/>
      <c r="AE62" s="46"/>
      <c r="AF62" s="46"/>
      <c r="AG62" s="46"/>
      <c r="AH62" s="46"/>
      <c r="AI62" s="46"/>
      <c r="AJ62" s="46"/>
      <c r="AK62" s="46"/>
      <c r="AL62" s="45"/>
      <c r="AM62" s="45"/>
      <c r="AN62" s="45">
        <v>0</v>
      </c>
      <c r="AO62" s="45">
        <v>0</v>
      </c>
      <c r="AP62" s="45">
        <f t="shared" si="0"/>
        <v>0</v>
      </c>
      <c r="AQ62" s="43"/>
      <c r="AR62" s="44" t="str">
        <f>IF(F62="X",A62,"")</f>
        <v/>
      </c>
      <c r="AS62" s="43" t="str">
        <f>IF(F62="X","Carte de crédit","")</f>
        <v/>
      </c>
      <c r="AT62" s="203">
        <v>0</v>
      </c>
      <c r="AU62" s="203">
        <f t="shared" si="1"/>
        <v>0</v>
      </c>
      <c r="AV62" s="43"/>
      <c r="AW62" s="62">
        <f>'Noms des TRP &amp; Partenariat'!A64</f>
        <v>0</v>
      </c>
    </row>
    <row r="63" spans="1:49" ht="21" x14ac:dyDescent="0.25">
      <c r="A63" s="11"/>
      <c r="B63" s="11"/>
      <c r="C63" s="12"/>
      <c r="D63" s="50"/>
      <c r="E63" s="50"/>
      <c r="F63" s="50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46"/>
      <c r="AB63" s="46"/>
      <c r="AC63" s="46"/>
      <c r="AD63" s="46"/>
      <c r="AE63" s="46"/>
      <c r="AF63" s="46"/>
      <c r="AG63" s="46"/>
      <c r="AH63" s="46"/>
      <c r="AI63" s="46"/>
      <c r="AJ63" s="46"/>
      <c r="AK63" s="46"/>
      <c r="AL63" s="45"/>
      <c r="AM63" s="45"/>
      <c r="AN63" s="45">
        <v>0</v>
      </c>
      <c r="AO63" s="45">
        <v>0</v>
      </c>
      <c r="AP63" s="45">
        <f t="shared" si="0"/>
        <v>0</v>
      </c>
      <c r="AQ63" s="43"/>
      <c r="AR63" s="44" t="str">
        <f>IF(F63="X",A63,"")</f>
        <v/>
      </c>
      <c r="AS63" s="43" t="str">
        <f>IF(F63="X","Carte de crédit","")</f>
        <v/>
      </c>
      <c r="AT63" s="203">
        <v>0</v>
      </c>
      <c r="AU63" s="203">
        <f t="shared" si="1"/>
        <v>0</v>
      </c>
      <c r="AV63" s="43"/>
      <c r="AW63" s="62">
        <f>'Noms des TRP &amp; Partenariat'!A65</f>
        <v>0</v>
      </c>
    </row>
    <row r="64" spans="1:49" ht="21" x14ac:dyDescent="0.25">
      <c r="A64" s="11"/>
      <c r="B64" s="11"/>
      <c r="C64" s="12"/>
      <c r="D64" s="50"/>
      <c r="E64" s="50"/>
      <c r="F64" s="50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6"/>
      <c r="AJ64" s="46"/>
      <c r="AK64" s="46"/>
      <c r="AL64" s="45"/>
      <c r="AM64" s="45"/>
      <c r="AN64" s="45">
        <v>0</v>
      </c>
      <c r="AO64" s="45">
        <v>0</v>
      </c>
      <c r="AP64" s="45">
        <f t="shared" si="0"/>
        <v>0</v>
      </c>
      <c r="AQ64" s="43"/>
      <c r="AR64" s="44" t="str">
        <f>IF(F64="X",A64,"")</f>
        <v/>
      </c>
      <c r="AS64" s="43" t="str">
        <f>IF(F64="X","Carte de crédit","")</f>
        <v/>
      </c>
      <c r="AT64" s="203">
        <v>0</v>
      </c>
      <c r="AU64" s="203">
        <f t="shared" si="1"/>
        <v>0</v>
      </c>
      <c r="AV64" s="43"/>
      <c r="AW64" s="62">
        <f>'Noms des TRP &amp; Partenariat'!A66</f>
        <v>0</v>
      </c>
    </row>
    <row r="65" spans="1:49" ht="21" x14ac:dyDescent="0.25">
      <c r="A65" s="11"/>
      <c r="B65" s="11"/>
      <c r="C65" s="12"/>
      <c r="D65" s="50"/>
      <c r="E65" s="50"/>
      <c r="F65" s="50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  <c r="AB65" s="46"/>
      <c r="AC65" s="46"/>
      <c r="AD65" s="46"/>
      <c r="AE65" s="46"/>
      <c r="AF65" s="46"/>
      <c r="AG65" s="46"/>
      <c r="AH65" s="46"/>
      <c r="AI65" s="46"/>
      <c r="AJ65" s="46"/>
      <c r="AK65" s="46"/>
      <c r="AL65" s="45"/>
      <c r="AM65" s="45"/>
      <c r="AN65" s="45">
        <v>0</v>
      </c>
      <c r="AO65" s="45">
        <v>0</v>
      </c>
      <c r="AP65" s="45">
        <f t="shared" si="0"/>
        <v>0</v>
      </c>
      <c r="AQ65" s="43"/>
      <c r="AR65" s="44" t="str">
        <f>IF(F65="X",A65,"")</f>
        <v/>
      </c>
      <c r="AS65" s="43" t="str">
        <f>IF(F65="X","Carte de crédit","")</f>
        <v/>
      </c>
      <c r="AT65" s="203">
        <v>0</v>
      </c>
      <c r="AU65" s="203">
        <f t="shared" si="1"/>
        <v>0</v>
      </c>
      <c r="AV65" s="43"/>
      <c r="AW65" s="62">
        <f>'Noms des TRP &amp; Partenariat'!A67</f>
        <v>0</v>
      </c>
    </row>
    <row r="66" spans="1:49" ht="21" x14ac:dyDescent="0.25">
      <c r="A66" s="11"/>
      <c r="B66" s="11"/>
      <c r="C66" s="12"/>
      <c r="D66" s="50"/>
      <c r="E66" s="50"/>
      <c r="F66" s="50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6"/>
      <c r="AB66" s="46"/>
      <c r="AC66" s="46"/>
      <c r="AD66" s="46"/>
      <c r="AE66" s="46"/>
      <c r="AF66" s="46"/>
      <c r="AG66" s="46"/>
      <c r="AH66" s="46"/>
      <c r="AI66" s="46"/>
      <c r="AJ66" s="46"/>
      <c r="AK66" s="46"/>
      <c r="AL66" s="45"/>
      <c r="AM66" s="45"/>
      <c r="AN66" s="45">
        <v>0</v>
      </c>
      <c r="AO66" s="45">
        <v>0</v>
      </c>
      <c r="AP66" s="45">
        <f t="shared" si="0"/>
        <v>0</v>
      </c>
      <c r="AQ66" s="43"/>
      <c r="AR66" s="44" t="str">
        <f>IF(F66="X",A66,"")</f>
        <v/>
      </c>
      <c r="AS66" s="43" t="str">
        <f>IF(F66="X","Carte de crédit","")</f>
        <v/>
      </c>
      <c r="AT66" s="203">
        <v>0</v>
      </c>
      <c r="AU66" s="203">
        <f t="shared" si="1"/>
        <v>0</v>
      </c>
      <c r="AV66" s="43"/>
      <c r="AW66" s="62">
        <f>'Noms des TRP &amp; Partenariat'!A68</f>
        <v>0</v>
      </c>
    </row>
    <row r="67" spans="1:49" ht="21" x14ac:dyDescent="0.25">
      <c r="A67" s="11"/>
      <c r="B67" s="11"/>
      <c r="C67" s="12"/>
      <c r="D67" s="50"/>
      <c r="E67" s="50"/>
      <c r="F67" s="50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6"/>
      <c r="AB67" s="46"/>
      <c r="AC67" s="46"/>
      <c r="AD67" s="46"/>
      <c r="AE67" s="46"/>
      <c r="AF67" s="46"/>
      <c r="AG67" s="46"/>
      <c r="AH67" s="46"/>
      <c r="AI67" s="46"/>
      <c r="AJ67" s="46"/>
      <c r="AK67" s="46"/>
      <c r="AL67" s="45"/>
      <c r="AM67" s="45"/>
      <c r="AN67" s="45">
        <v>0</v>
      </c>
      <c r="AO67" s="45">
        <v>0</v>
      </c>
      <c r="AP67" s="45">
        <f t="shared" si="0"/>
        <v>0</v>
      </c>
      <c r="AQ67" s="43"/>
      <c r="AR67" s="44" t="str">
        <f>IF(F67="X",A67,"")</f>
        <v/>
      </c>
      <c r="AS67" s="43" t="str">
        <f>IF(F67="X","Carte de crédit","")</f>
        <v/>
      </c>
      <c r="AT67" s="203">
        <v>0</v>
      </c>
      <c r="AU67" s="203">
        <f t="shared" si="1"/>
        <v>0</v>
      </c>
      <c r="AV67" s="43"/>
      <c r="AW67" s="62">
        <f>'Noms des TRP &amp; Partenariat'!A69</f>
        <v>0</v>
      </c>
    </row>
    <row r="68" spans="1:49" ht="21" x14ac:dyDescent="0.25">
      <c r="A68" s="11"/>
      <c r="B68" s="11"/>
      <c r="C68" s="12"/>
      <c r="D68" s="50"/>
      <c r="E68" s="50"/>
      <c r="F68" s="50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/>
      <c r="AC68" s="46"/>
      <c r="AD68" s="46"/>
      <c r="AE68" s="46"/>
      <c r="AF68" s="46"/>
      <c r="AG68" s="46"/>
      <c r="AH68" s="46"/>
      <c r="AI68" s="46"/>
      <c r="AJ68" s="46"/>
      <c r="AK68" s="46"/>
      <c r="AL68" s="45"/>
      <c r="AM68" s="45"/>
      <c r="AN68" s="45">
        <v>0</v>
      </c>
      <c r="AO68" s="45">
        <v>0</v>
      </c>
      <c r="AP68" s="45">
        <f t="shared" si="0"/>
        <v>0</v>
      </c>
      <c r="AQ68" s="43"/>
      <c r="AR68" s="44" t="str">
        <f>IF(F68="X",A68,"")</f>
        <v/>
      </c>
      <c r="AS68" s="43" t="str">
        <f>IF(F68="X","Carte de crédit","")</f>
        <v/>
      </c>
      <c r="AT68" s="203">
        <v>0</v>
      </c>
      <c r="AU68" s="203">
        <f t="shared" si="1"/>
        <v>0</v>
      </c>
      <c r="AV68" s="43"/>
      <c r="AW68" s="62">
        <f>'Noms des TRP &amp; Partenariat'!A70</f>
        <v>0</v>
      </c>
    </row>
    <row r="69" spans="1:49" ht="21" x14ac:dyDescent="0.25">
      <c r="A69" s="11"/>
      <c r="B69" s="11"/>
      <c r="C69" s="12"/>
      <c r="D69" s="50"/>
      <c r="E69" s="50"/>
      <c r="F69" s="50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6"/>
      <c r="AL69" s="45"/>
      <c r="AM69" s="45"/>
      <c r="AN69" s="45">
        <v>0</v>
      </c>
      <c r="AO69" s="45">
        <v>0</v>
      </c>
      <c r="AP69" s="45">
        <f t="shared" si="0"/>
        <v>0</v>
      </c>
      <c r="AQ69" s="43"/>
      <c r="AR69" s="44" t="str">
        <f>IF(F69="X",A69,"")</f>
        <v/>
      </c>
      <c r="AS69" s="43" t="str">
        <f>IF(F69="X","Carte de crédit","")</f>
        <v/>
      </c>
      <c r="AT69" s="203">
        <v>0</v>
      </c>
      <c r="AU69" s="203">
        <f t="shared" si="1"/>
        <v>0</v>
      </c>
      <c r="AV69" s="43"/>
      <c r="AW69" s="62">
        <f>'Noms des TRP &amp; Partenariat'!A71</f>
        <v>0</v>
      </c>
    </row>
    <row r="70" spans="1:49" ht="21" x14ac:dyDescent="0.25">
      <c r="A70" s="11"/>
      <c r="B70" s="11"/>
      <c r="C70" s="12"/>
      <c r="D70" s="50"/>
      <c r="E70" s="50"/>
      <c r="F70" s="50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46"/>
      <c r="AB70" s="46"/>
      <c r="AC70" s="46"/>
      <c r="AD70" s="46"/>
      <c r="AE70" s="46"/>
      <c r="AF70" s="46"/>
      <c r="AG70" s="46"/>
      <c r="AH70" s="46"/>
      <c r="AI70" s="46"/>
      <c r="AJ70" s="46"/>
      <c r="AK70" s="46"/>
      <c r="AL70" s="45"/>
      <c r="AM70" s="45"/>
      <c r="AN70" s="45">
        <v>0</v>
      </c>
      <c r="AO70" s="45">
        <v>0</v>
      </c>
      <c r="AP70" s="45">
        <f t="shared" si="0"/>
        <v>0</v>
      </c>
      <c r="AQ70" s="43"/>
      <c r="AR70" s="44" t="str">
        <f>IF(F70="X",A70,"")</f>
        <v/>
      </c>
      <c r="AS70" s="43" t="str">
        <f>IF(F70="X","Carte de crédit","")</f>
        <v/>
      </c>
      <c r="AT70" s="203">
        <v>0</v>
      </c>
      <c r="AU70" s="203">
        <f t="shared" si="1"/>
        <v>0</v>
      </c>
      <c r="AV70" s="43"/>
      <c r="AW70" s="62">
        <f>'Noms des TRP &amp; Partenariat'!A72</f>
        <v>0</v>
      </c>
    </row>
    <row r="71" spans="1:49" ht="21" x14ac:dyDescent="0.25">
      <c r="A71" s="11"/>
      <c r="B71" s="11"/>
      <c r="C71" s="12"/>
      <c r="D71" s="50"/>
      <c r="E71" s="50"/>
      <c r="F71" s="50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46"/>
      <c r="AE71" s="46"/>
      <c r="AF71" s="46"/>
      <c r="AG71" s="46"/>
      <c r="AH71" s="46"/>
      <c r="AI71" s="46"/>
      <c r="AJ71" s="46"/>
      <c r="AK71" s="46"/>
      <c r="AL71" s="45"/>
      <c r="AM71" s="45"/>
      <c r="AN71" s="45">
        <v>0</v>
      </c>
      <c r="AO71" s="45">
        <v>0</v>
      </c>
      <c r="AP71" s="45">
        <f t="shared" ref="AP71:AP134" si="2">SUM(AL71:AO71)</f>
        <v>0</v>
      </c>
      <c r="AQ71" s="43"/>
      <c r="AR71" s="44" t="str">
        <f>IF(F71="X",A71,"")</f>
        <v/>
      </c>
      <c r="AS71" s="43" t="str">
        <f>IF(F71="X","Carte de crédit","")</f>
        <v/>
      </c>
      <c r="AT71" s="203">
        <v>0</v>
      </c>
      <c r="AU71" s="203">
        <f t="shared" si="1"/>
        <v>0</v>
      </c>
      <c r="AV71" s="43"/>
      <c r="AW71" s="62">
        <f>'Noms des TRP &amp; Partenariat'!A73</f>
        <v>0</v>
      </c>
    </row>
    <row r="72" spans="1:49" ht="21" x14ac:dyDescent="0.25">
      <c r="A72" s="11"/>
      <c r="B72" s="11"/>
      <c r="C72" s="12"/>
      <c r="D72" s="50"/>
      <c r="E72" s="50"/>
      <c r="F72" s="50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/>
      <c r="AC72" s="46"/>
      <c r="AD72" s="46"/>
      <c r="AE72" s="46"/>
      <c r="AF72" s="46"/>
      <c r="AG72" s="46"/>
      <c r="AH72" s="46"/>
      <c r="AI72" s="46"/>
      <c r="AJ72" s="46"/>
      <c r="AK72" s="46"/>
      <c r="AL72" s="45"/>
      <c r="AM72" s="45"/>
      <c r="AN72" s="45">
        <v>0</v>
      </c>
      <c r="AO72" s="45">
        <v>0</v>
      </c>
      <c r="AP72" s="45">
        <f t="shared" si="2"/>
        <v>0</v>
      </c>
      <c r="AQ72" s="43"/>
      <c r="AR72" s="44" t="str">
        <f>IF(F72="X",A72,"")</f>
        <v/>
      </c>
      <c r="AS72" s="43" t="str">
        <f>IF(F72="X","Carte de crédit","")</f>
        <v/>
      </c>
      <c r="AT72" s="203">
        <v>0</v>
      </c>
      <c r="AU72" s="203">
        <f t="shared" si="1"/>
        <v>0</v>
      </c>
      <c r="AV72" s="43"/>
      <c r="AW72" s="62">
        <f>'Noms des TRP &amp; Partenariat'!A74</f>
        <v>0</v>
      </c>
    </row>
    <row r="73" spans="1:49" ht="21" x14ac:dyDescent="0.25">
      <c r="A73" s="11"/>
      <c r="B73" s="11"/>
      <c r="C73" s="12"/>
      <c r="D73" s="50"/>
      <c r="E73" s="50"/>
      <c r="F73" s="50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46"/>
      <c r="AK73" s="46"/>
      <c r="AL73" s="45"/>
      <c r="AM73" s="45"/>
      <c r="AN73" s="45">
        <v>0</v>
      </c>
      <c r="AO73" s="45">
        <v>0</v>
      </c>
      <c r="AP73" s="45">
        <f t="shared" si="2"/>
        <v>0</v>
      </c>
      <c r="AQ73" s="43"/>
      <c r="AR73" s="44" t="str">
        <f>IF(F73="X",A73,"")</f>
        <v/>
      </c>
      <c r="AS73" s="43" t="str">
        <f>IF(F73="X","Carte de crédit","")</f>
        <v/>
      </c>
      <c r="AT73" s="203">
        <v>0</v>
      </c>
      <c r="AU73" s="203">
        <f t="shared" ref="AU73:AU136" si="3">SUM(AP73-AT73)</f>
        <v>0</v>
      </c>
      <c r="AV73" s="43"/>
      <c r="AW73" s="62">
        <f>'Noms des TRP &amp; Partenariat'!A75</f>
        <v>0</v>
      </c>
    </row>
    <row r="74" spans="1:49" ht="21" x14ac:dyDescent="0.25">
      <c r="A74" s="11"/>
      <c r="B74" s="11"/>
      <c r="C74" s="12"/>
      <c r="D74" s="50"/>
      <c r="E74" s="50"/>
      <c r="F74" s="50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6"/>
      <c r="AH74" s="46"/>
      <c r="AI74" s="46"/>
      <c r="AJ74" s="46"/>
      <c r="AK74" s="46"/>
      <c r="AL74" s="45"/>
      <c r="AM74" s="45"/>
      <c r="AN74" s="45">
        <v>0</v>
      </c>
      <c r="AO74" s="45">
        <v>0</v>
      </c>
      <c r="AP74" s="45">
        <f t="shared" si="2"/>
        <v>0</v>
      </c>
      <c r="AQ74" s="43"/>
      <c r="AR74" s="44" t="str">
        <f>IF(F74="X",A74,"")</f>
        <v/>
      </c>
      <c r="AS74" s="43" t="str">
        <f>IF(F74="X","Carte de crédit","")</f>
        <v/>
      </c>
      <c r="AT74" s="203">
        <v>0</v>
      </c>
      <c r="AU74" s="203">
        <f t="shared" si="3"/>
        <v>0</v>
      </c>
      <c r="AV74" s="43"/>
      <c r="AW74" s="62">
        <f>'Noms des TRP &amp; Partenariat'!A76</f>
        <v>0</v>
      </c>
    </row>
    <row r="75" spans="1:49" ht="21" x14ac:dyDescent="0.25">
      <c r="A75" s="11"/>
      <c r="B75" s="11"/>
      <c r="C75" s="12"/>
      <c r="D75" s="50"/>
      <c r="E75" s="50"/>
      <c r="F75" s="50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6"/>
      <c r="AB75" s="46"/>
      <c r="AC75" s="46"/>
      <c r="AD75" s="46"/>
      <c r="AE75" s="46"/>
      <c r="AF75" s="46"/>
      <c r="AG75" s="46"/>
      <c r="AH75" s="46"/>
      <c r="AI75" s="46"/>
      <c r="AJ75" s="46"/>
      <c r="AK75" s="46"/>
      <c r="AL75" s="45"/>
      <c r="AM75" s="45"/>
      <c r="AN75" s="45">
        <v>0</v>
      </c>
      <c r="AO75" s="45">
        <v>0</v>
      </c>
      <c r="AP75" s="45">
        <f t="shared" si="2"/>
        <v>0</v>
      </c>
      <c r="AQ75" s="43"/>
      <c r="AR75" s="44" t="str">
        <f>IF(F75="X",A75,"")</f>
        <v/>
      </c>
      <c r="AS75" s="43" t="str">
        <f>IF(F75="X","Carte de crédit","")</f>
        <v/>
      </c>
      <c r="AT75" s="203">
        <v>0</v>
      </c>
      <c r="AU75" s="203">
        <f t="shared" si="3"/>
        <v>0</v>
      </c>
      <c r="AV75" s="43"/>
      <c r="AW75" s="62">
        <f>'Noms des TRP &amp; Partenariat'!A77</f>
        <v>0</v>
      </c>
    </row>
    <row r="76" spans="1:49" ht="21" x14ac:dyDescent="0.25">
      <c r="A76" s="11"/>
      <c r="B76" s="11"/>
      <c r="C76" s="12"/>
      <c r="D76" s="50"/>
      <c r="E76" s="50"/>
      <c r="F76" s="50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6"/>
      <c r="AB76" s="46"/>
      <c r="AC76" s="46"/>
      <c r="AD76" s="46"/>
      <c r="AE76" s="46"/>
      <c r="AF76" s="46"/>
      <c r="AG76" s="46"/>
      <c r="AH76" s="46"/>
      <c r="AI76" s="46"/>
      <c r="AJ76" s="46"/>
      <c r="AK76" s="46"/>
      <c r="AL76" s="45"/>
      <c r="AM76" s="45"/>
      <c r="AN76" s="45">
        <v>0</v>
      </c>
      <c r="AO76" s="45">
        <v>0</v>
      </c>
      <c r="AP76" s="45">
        <f t="shared" si="2"/>
        <v>0</v>
      </c>
      <c r="AQ76" s="43"/>
      <c r="AR76" s="44" t="str">
        <f>IF(F76="X",A76,"")</f>
        <v/>
      </c>
      <c r="AS76" s="43" t="str">
        <f>IF(F76="X","Carte de crédit","")</f>
        <v/>
      </c>
      <c r="AT76" s="203">
        <v>0</v>
      </c>
      <c r="AU76" s="203">
        <f t="shared" si="3"/>
        <v>0</v>
      </c>
      <c r="AV76" s="43"/>
      <c r="AW76" s="62">
        <f>'Noms des TRP &amp; Partenariat'!A78</f>
        <v>0</v>
      </c>
    </row>
    <row r="77" spans="1:49" ht="21" x14ac:dyDescent="0.25">
      <c r="A77" s="11"/>
      <c r="B77" s="11"/>
      <c r="C77" s="12"/>
      <c r="D77" s="50"/>
      <c r="E77" s="50"/>
      <c r="F77" s="50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6"/>
      <c r="AB77" s="46"/>
      <c r="AC77" s="46"/>
      <c r="AD77" s="46"/>
      <c r="AE77" s="46"/>
      <c r="AF77" s="46"/>
      <c r="AG77" s="46"/>
      <c r="AH77" s="46"/>
      <c r="AI77" s="46"/>
      <c r="AJ77" s="46"/>
      <c r="AK77" s="46"/>
      <c r="AL77" s="45"/>
      <c r="AM77" s="45"/>
      <c r="AN77" s="45">
        <v>0</v>
      </c>
      <c r="AO77" s="45">
        <v>0</v>
      </c>
      <c r="AP77" s="45">
        <f t="shared" si="2"/>
        <v>0</v>
      </c>
      <c r="AQ77" s="43"/>
      <c r="AR77" s="44" t="str">
        <f>IF(F77="X",A77,"")</f>
        <v/>
      </c>
      <c r="AS77" s="43" t="str">
        <f>IF(F77="X","Carte de crédit","")</f>
        <v/>
      </c>
      <c r="AT77" s="203">
        <v>0</v>
      </c>
      <c r="AU77" s="203">
        <f t="shared" si="3"/>
        <v>0</v>
      </c>
      <c r="AV77" s="43"/>
      <c r="AW77" s="62">
        <f>'Noms des TRP &amp; Partenariat'!A79</f>
        <v>0</v>
      </c>
    </row>
    <row r="78" spans="1:49" ht="21" x14ac:dyDescent="0.25">
      <c r="A78" s="11"/>
      <c r="B78" s="11"/>
      <c r="C78" s="12"/>
      <c r="D78" s="50"/>
      <c r="E78" s="50"/>
      <c r="F78" s="50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46"/>
      <c r="AB78" s="46"/>
      <c r="AC78" s="46"/>
      <c r="AD78" s="46"/>
      <c r="AE78" s="46"/>
      <c r="AF78" s="46"/>
      <c r="AG78" s="46"/>
      <c r="AH78" s="46"/>
      <c r="AI78" s="46"/>
      <c r="AJ78" s="46"/>
      <c r="AK78" s="46"/>
      <c r="AL78" s="45"/>
      <c r="AM78" s="45"/>
      <c r="AN78" s="45">
        <v>0</v>
      </c>
      <c r="AO78" s="45">
        <v>0</v>
      </c>
      <c r="AP78" s="45">
        <f t="shared" si="2"/>
        <v>0</v>
      </c>
      <c r="AQ78" s="43"/>
      <c r="AR78" s="44" t="str">
        <f>IF(F78="X",A78,"")</f>
        <v/>
      </c>
      <c r="AS78" s="43" t="str">
        <f>IF(F78="X","Carte de crédit","")</f>
        <v/>
      </c>
      <c r="AT78" s="203">
        <v>0</v>
      </c>
      <c r="AU78" s="203">
        <f t="shared" si="3"/>
        <v>0</v>
      </c>
      <c r="AV78" s="43"/>
      <c r="AW78" s="62">
        <f>'Noms des TRP &amp; Partenariat'!A80</f>
        <v>0</v>
      </c>
    </row>
    <row r="79" spans="1:49" ht="21" x14ac:dyDescent="0.25">
      <c r="A79" s="11"/>
      <c r="B79" s="11"/>
      <c r="C79" s="12"/>
      <c r="D79" s="50"/>
      <c r="E79" s="50"/>
      <c r="F79" s="50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5"/>
      <c r="AM79" s="45"/>
      <c r="AN79" s="45">
        <v>0</v>
      </c>
      <c r="AO79" s="45">
        <v>0</v>
      </c>
      <c r="AP79" s="45">
        <f t="shared" si="2"/>
        <v>0</v>
      </c>
      <c r="AQ79" s="43"/>
      <c r="AR79" s="44" t="str">
        <f>IF(F79="X",A79,"")</f>
        <v/>
      </c>
      <c r="AS79" s="43" t="str">
        <f>IF(F79="X","Carte de crédit","")</f>
        <v/>
      </c>
      <c r="AT79" s="203">
        <v>0</v>
      </c>
      <c r="AU79" s="203">
        <f t="shared" si="3"/>
        <v>0</v>
      </c>
      <c r="AV79" s="43"/>
      <c r="AW79" s="62">
        <f>'Noms des TRP &amp; Partenariat'!A81</f>
        <v>0</v>
      </c>
    </row>
    <row r="80" spans="1:49" ht="21" x14ac:dyDescent="0.25">
      <c r="A80" s="11"/>
      <c r="B80" s="11"/>
      <c r="C80" s="12"/>
      <c r="D80" s="50"/>
      <c r="E80" s="50"/>
      <c r="F80" s="50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  <c r="AA80" s="46"/>
      <c r="AB80" s="46"/>
      <c r="AC80" s="46"/>
      <c r="AD80" s="46"/>
      <c r="AE80" s="46"/>
      <c r="AF80" s="46"/>
      <c r="AG80" s="46"/>
      <c r="AH80" s="46"/>
      <c r="AI80" s="46"/>
      <c r="AJ80" s="46"/>
      <c r="AK80" s="46"/>
      <c r="AL80" s="45"/>
      <c r="AM80" s="45"/>
      <c r="AN80" s="45">
        <v>0</v>
      </c>
      <c r="AO80" s="45">
        <v>0</v>
      </c>
      <c r="AP80" s="45">
        <f t="shared" si="2"/>
        <v>0</v>
      </c>
      <c r="AQ80" s="43"/>
      <c r="AR80" s="44" t="str">
        <f>IF(F80="X",A80,"")</f>
        <v/>
      </c>
      <c r="AS80" s="43" t="str">
        <f>IF(F80="X","Carte de crédit","")</f>
        <v/>
      </c>
      <c r="AT80" s="203">
        <v>0</v>
      </c>
      <c r="AU80" s="203">
        <f t="shared" si="3"/>
        <v>0</v>
      </c>
      <c r="AV80" s="43"/>
      <c r="AW80" s="62">
        <f>'Noms des TRP &amp; Partenariat'!A82</f>
        <v>0</v>
      </c>
    </row>
    <row r="81" spans="1:49" ht="21" x14ac:dyDescent="0.25">
      <c r="A81" s="11"/>
      <c r="B81" s="11"/>
      <c r="C81" s="12"/>
      <c r="D81" s="50"/>
      <c r="E81" s="50"/>
      <c r="F81" s="50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5"/>
      <c r="AM81" s="45"/>
      <c r="AN81" s="45">
        <v>0</v>
      </c>
      <c r="AO81" s="45">
        <v>0</v>
      </c>
      <c r="AP81" s="45">
        <f t="shared" si="2"/>
        <v>0</v>
      </c>
      <c r="AQ81" s="43"/>
      <c r="AR81" s="44" t="str">
        <f>IF(F81="X",A81,"")</f>
        <v/>
      </c>
      <c r="AS81" s="43" t="str">
        <f>IF(F81="X","Carte de crédit","")</f>
        <v/>
      </c>
      <c r="AT81" s="203">
        <v>0</v>
      </c>
      <c r="AU81" s="203">
        <f t="shared" si="3"/>
        <v>0</v>
      </c>
      <c r="AV81" s="43"/>
      <c r="AW81" s="62">
        <f>'Noms des TRP &amp; Partenariat'!A83</f>
        <v>0</v>
      </c>
    </row>
    <row r="82" spans="1:49" ht="21" x14ac:dyDescent="0.25">
      <c r="A82" s="11"/>
      <c r="B82" s="11"/>
      <c r="C82" s="12"/>
      <c r="D82" s="50"/>
      <c r="E82" s="50"/>
      <c r="F82" s="50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5"/>
      <c r="AM82" s="45"/>
      <c r="AN82" s="45">
        <v>0</v>
      </c>
      <c r="AO82" s="45">
        <v>0</v>
      </c>
      <c r="AP82" s="45">
        <f t="shared" si="2"/>
        <v>0</v>
      </c>
      <c r="AQ82" s="43"/>
      <c r="AR82" s="44" t="str">
        <f>IF(F82="X",A82,"")</f>
        <v/>
      </c>
      <c r="AS82" s="43" t="str">
        <f>IF(F82="X","Carte de crédit","")</f>
        <v/>
      </c>
      <c r="AT82" s="203">
        <v>0</v>
      </c>
      <c r="AU82" s="203">
        <f t="shared" si="3"/>
        <v>0</v>
      </c>
      <c r="AV82" s="43"/>
      <c r="AW82" s="62">
        <f>'Noms des TRP &amp; Partenariat'!A84</f>
        <v>0</v>
      </c>
    </row>
    <row r="83" spans="1:49" ht="21" x14ac:dyDescent="0.25">
      <c r="A83" s="11"/>
      <c r="B83" s="11"/>
      <c r="C83" s="12"/>
      <c r="D83" s="50"/>
      <c r="E83" s="50"/>
      <c r="F83" s="50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5"/>
      <c r="AM83" s="45"/>
      <c r="AN83" s="45">
        <v>0</v>
      </c>
      <c r="AO83" s="45">
        <v>0</v>
      </c>
      <c r="AP83" s="45">
        <f t="shared" si="2"/>
        <v>0</v>
      </c>
      <c r="AQ83" s="43"/>
      <c r="AR83" s="44" t="str">
        <f>IF(F83="X",A83,"")</f>
        <v/>
      </c>
      <c r="AS83" s="43" t="str">
        <f>IF(F83="X","Carte de crédit","")</f>
        <v/>
      </c>
      <c r="AT83" s="203">
        <v>0</v>
      </c>
      <c r="AU83" s="203">
        <f t="shared" si="3"/>
        <v>0</v>
      </c>
      <c r="AV83" s="43"/>
      <c r="AW83" s="62">
        <f>'Noms des TRP &amp; Partenariat'!A85</f>
        <v>0</v>
      </c>
    </row>
    <row r="84" spans="1:49" ht="21" x14ac:dyDescent="0.25">
      <c r="A84" s="11"/>
      <c r="B84" s="11"/>
      <c r="C84" s="12"/>
      <c r="D84" s="50"/>
      <c r="E84" s="50"/>
      <c r="F84" s="50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6"/>
      <c r="AB84" s="46"/>
      <c r="AC84" s="46"/>
      <c r="AD84" s="46"/>
      <c r="AE84" s="46"/>
      <c r="AF84" s="46"/>
      <c r="AG84" s="46"/>
      <c r="AH84" s="46"/>
      <c r="AI84" s="46"/>
      <c r="AJ84" s="46"/>
      <c r="AK84" s="46"/>
      <c r="AL84" s="45"/>
      <c r="AM84" s="45"/>
      <c r="AN84" s="45">
        <v>0</v>
      </c>
      <c r="AO84" s="45">
        <v>0</v>
      </c>
      <c r="AP84" s="45">
        <f t="shared" si="2"/>
        <v>0</v>
      </c>
      <c r="AQ84" s="43"/>
      <c r="AR84" s="44" t="str">
        <f>IF(F84="X",A84,"")</f>
        <v/>
      </c>
      <c r="AS84" s="43" t="str">
        <f>IF(F84="X","Carte de crédit","")</f>
        <v/>
      </c>
      <c r="AT84" s="203">
        <v>0</v>
      </c>
      <c r="AU84" s="203">
        <f t="shared" si="3"/>
        <v>0</v>
      </c>
      <c r="AV84" s="43"/>
      <c r="AW84" s="62">
        <f>'Noms des TRP &amp; Partenariat'!A86</f>
        <v>0</v>
      </c>
    </row>
    <row r="85" spans="1:49" ht="21" x14ac:dyDescent="0.25">
      <c r="A85" s="11"/>
      <c r="B85" s="11"/>
      <c r="C85" s="12"/>
      <c r="D85" s="50"/>
      <c r="E85" s="50"/>
      <c r="F85" s="50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6"/>
      <c r="AB85" s="46"/>
      <c r="AC85" s="46"/>
      <c r="AD85" s="46"/>
      <c r="AE85" s="46"/>
      <c r="AF85" s="46"/>
      <c r="AG85" s="46"/>
      <c r="AH85" s="46"/>
      <c r="AI85" s="46"/>
      <c r="AJ85" s="46"/>
      <c r="AK85" s="46"/>
      <c r="AL85" s="45"/>
      <c r="AM85" s="45"/>
      <c r="AN85" s="45">
        <v>0</v>
      </c>
      <c r="AO85" s="45">
        <v>0</v>
      </c>
      <c r="AP85" s="45">
        <f t="shared" si="2"/>
        <v>0</v>
      </c>
      <c r="AQ85" s="43"/>
      <c r="AR85" s="44" t="str">
        <f>IF(F85="X",A85,"")</f>
        <v/>
      </c>
      <c r="AS85" s="43" t="str">
        <f>IF(F85="X","Carte de crédit","")</f>
        <v/>
      </c>
      <c r="AT85" s="203">
        <v>0</v>
      </c>
      <c r="AU85" s="203">
        <f t="shared" si="3"/>
        <v>0</v>
      </c>
      <c r="AV85" s="43"/>
      <c r="AW85" s="62">
        <f>'Noms des TRP &amp; Partenariat'!A87</f>
        <v>0</v>
      </c>
    </row>
    <row r="86" spans="1:49" ht="21" x14ac:dyDescent="0.25">
      <c r="A86" s="11"/>
      <c r="B86" s="11"/>
      <c r="C86" s="12"/>
      <c r="D86" s="50"/>
      <c r="E86" s="50"/>
      <c r="F86" s="50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46"/>
      <c r="AH86" s="46"/>
      <c r="AI86" s="46"/>
      <c r="AJ86" s="46"/>
      <c r="AK86" s="46"/>
      <c r="AL86" s="45"/>
      <c r="AM86" s="45"/>
      <c r="AN86" s="45">
        <v>0</v>
      </c>
      <c r="AO86" s="45">
        <v>0</v>
      </c>
      <c r="AP86" s="45">
        <f t="shared" si="2"/>
        <v>0</v>
      </c>
      <c r="AQ86" s="43"/>
      <c r="AR86" s="44" t="str">
        <f>IF(F86="X",A86,"")</f>
        <v/>
      </c>
      <c r="AS86" s="43" t="str">
        <f>IF(F86="X","Carte de crédit","")</f>
        <v/>
      </c>
      <c r="AT86" s="203">
        <v>0</v>
      </c>
      <c r="AU86" s="203">
        <f t="shared" si="3"/>
        <v>0</v>
      </c>
      <c r="AV86" s="43"/>
      <c r="AW86" s="62">
        <f>'Noms des TRP &amp; Partenariat'!A88</f>
        <v>0</v>
      </c>
    </row>
    <row r="87" spans="1:49" ht="21" x14ac:dyDescent="0.25">
      <c r="A87" s="11"/>
      <c r="B87" s="11"/>
      <c r="C87" s="12"/>
      <c r="D87" s="50"/>
      <c r="E87" s="50"/>
      <c r="F87" s="50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6"/>
      <c r="AB87" s="46"/>
      <c r="AC87" s="46"/>
      <c r="AD87" s="46"/>
      <c r="AE87" s="46"/>
      <c r="AF87" s="46"/>
      <c r="AG87" s="46"/>
      <c r="AH87" s="46"/>
      <c r="AI87" s="46"/>
      <c r="AJ87" s="46"/>
      <c r="AK87" s="46"/>
      <c r="AL87" s="45"/>
      <c r="AM87" s="45"/>
      <c r="AN87" s="45">
        <v>0</v>
      </c>
      <c r="AO87" s="45">
        <v>0</v>
      </c>
      <c r="AP87" s="45">
        <f t="shared" si="2"/>
        <v>0</v>
      </c>
      <c r="AQ87" s="43"/>
      <c r="AR87" s="44" t="str">
        <f>IF(F87="X",A87,"")</f>
        <v/>
      </c>
      <c r="AS87" s="43" t="str">
        <f>IF(F87="X","Carte de crédit","")</f>
        <v/>
      </c>
      <c r="AT87" s="203">
        <v>0</v>
      </c>
      <c r="AU87" s="203">
        <f t="shared" si="3"/>
        <v>0</v>
      </c>
      <c r="AV87" s="43"/>
      <c r="AW87" s="62">
        <f>'Noms des TRP &amp; Partenariat'!A89</f>
        <v>0</v>
      </c>
    </row>
    <row r="88" spans="1:49" ht="21" x14ac:dyDescent="0.25">
      <c r="A88" s="11"/>
      <c r="B88" s="11"/>
      <c r="C88" s="12"/>
      <c r="D88" s="50"/>
      <c r="E88" s="50"/>
      <c r="F88" s="50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/>
      <c r="AC88" s="46"/>
      <c r="AD88" s="46"/>
      <c r="AE88" s="46"/>
      <c r="AF88" s="46"/>
      <c r="AG88" s="46"/>
      <c r="AH88" s="46"/>
      <c r="AI88" s="46"/>
      <c r="AJ88" s="46"/>
      <c r="AK88" s="46"/>
      <c r="AL88" s="45"/>
      <c r="AM88" s="45"/>
      <c r="AN88" s="45">
        <v>0</v>
      </c>
      <c r="AO88" s="45">
        <v>0</v>
      </c>
      <c r="AP88" s="45">
        <f t="shared" si="2"/>
        <v>0</v>
      </c>
      <c r="AQ88" s="43"/>
      <c r="AR88" s="44" t="str">
        <f>IF(F88="X",A88,"")</f>
        <v/>
      </c>
      <c r="AS88" s="43" t="str">
        <f>IF(F88="X","Carte de crédit","")</f>
        <v/>
      </c>
      <c r="AT88" s="203">
        <v>0</v>
      </c>
      <c r="AU88" s="203">
        <f t="shared" si="3"/>
        <v>0</v>
      </c>
      <c r="AV88" s="43"/>
      <c r="AW88" s="62">
        <f>'Noms des TRP &amp; Partenariat'!A90</f>
        <v>0</v>
      </c>
    </row>
    <row r="89" spans="1:49" ht="21" x14ac:dyDescent="0.25">
      <c r="A89" s="11"/>
      <c r="B89" s="11"/>
      <c r="C89" s="12"/>
      <c r="D89" s="50"/>
      <c r="E89" s="50"/>
      <c r="F89" s="50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6"/>
      <c r="AL89" s="45"/>
      <c r="AM89" s="45"/>
      <c r="AN89" s="45">
        <v>0</v>
      </c>
      <c r="AO89" s="45">
        <v>0</v>
      </c>
      <c r="AP89" s="45">
        <f t="shared" si="2"/>
        <v>0</v>
      </c>
      <c r="AQ89" s="43"/>
      <c r="AR89" s="44" t="str">
        <f>IF(F89="X",A89,"")</f>
        <v/>
      </c>
      <c r="AS89" s="43" t="str">
        <f>IF(F89="X","Carte de crédit","")</f>
        <v/>
      </c>
      <c r="AT89" s="203">
        <v>0</v>
      </c>
      <c r="AU89" s="203">
        <f t="shared" si="3"/>
        <v>0</v>
      </c>
      <c r="AV89" s="43"/>
      <c r="AW89" s="62">
        <f>'Noms des TRP &amp; Partenariat'!A91</f>
        <v>0</v>
      </c>
    </row>
    <row r="90" spans="1:49" ht="21" x14ac:dyDescent="0.25">
      <c r="A90" s="11"/>
      <c r="B90" s="11"/>
      <c r="C90" s="12"/>
      <c r="D90" s="50"/>
      <c r="E90" s="50"/>
      <c r="F90" s="50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6"/>
      <c r="AL90" s="45"/>
      <c r="AM90" s="45"/>
      <c r="AN90" s="45">
        <v>0</v>
      </c>
      <c r="AO90" s="45">
        <v>0</v>
      </c>
      <c r="AP90" s="45">
        <f t="shared" si="2"/>
        <v>0</v>
      </c>
      <c r="AQ90" s="43"/>
      <c r="AR90" s="44" t="str">
        <f>IF(F90="X",A90,"")</f>
        <v/>
      </c>
      <c r="AS90" s="43" t="str">
        <f>IF(F90="X","Carte de crédit","")</f>
        <v/>
      </c>
      <c r="AT90" s="203">
        <v>0</v>
      </c>
      <c r="AU90" s="203">
        <f t="shared" si="3"/>
        <v>0</v>
      </c>
      <c r="AV90" s="43"/>
      <c r="AW90" s="62">
        <f>'Noms des TRP &amp; Partenariat'!A92</f>
        <v>0</v>
      </c>
    </row>
    <row r="91" spans="1:49" ht="21" x14ac:dyDescent="0.25">
      <c r="A91" s="11"/>
      <c r="B91" s="11"/>
      <c r="C91" s="12"/>
      <c r="D91" s="50"/>
      <c r="E91" s="50"/>
      <c r="F91" s="50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5"/>
      <c r="AM91" s="45"/>
      <c r="AN91" s="45">
        <v>0</v>
      </c>
      <c r="AO91" s="45">
        <v>0</v>
      </c>
      <c r="AP91" s="45">
        <f t="shared" si="2"/>
        <v>0</v>
      </c>
      <c r="AQ91" s="43"/>
      <c r="AR91" s="44" t="str">
        <f>IF(F91="X",A91,"")</f>
        <v/>
      </c>
      <c r="AS91" s="43" t="str">
        <f>IF(F91="X","Carte de crédit","")</f>
        <v/>
      </c>
      <c r="AT91" s="203">
        <v>0</v>
      </c>
      <c r="AU91" s="203">
        <f t="shared" si="3"/>
        <v>0</v>
      </c>
      <c r="AV91" s="43"/>
      <c r="AW91" s="62">
        <f>'Noms des TRP &amp; Partenariat'!A93</f>
        <v>0</v>
      </c>
    </row>
    <row r="92" spans="1:49" ht="21" x14ac:dyDescent="0.25">
      <c r="A92" s="11"/>
      <c r="B92" s="11"/>
      <c r="C92" s="12"/>
      <c r="D92" s="50"/>
      <c r="E92" s="50"/>
      <c r="F92" s="50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6"/>
      <c r="AB92" s="46"/>
      <c r="AC92" s="46"/>
      <c r="AD92" s="46"/>
      <c r="AE92" s="46"/>
      <c r="AF92" s="46"/>
      <c r="AG92" s="46"/>
      <c r="AH92" s="46"/>
      <c r="AI92" s="46"/>
      <c r="AJ92" s="46"/>
      <c r="AK92" s="46"/>
      <c r="AL92" s="45"/>
      <c r="AM92" s="45"/>
      <c r="AN92" s="45">
        <v>0</v>
      </c>
      <c r="AO92" s="45">
        <v>0</v>
      </c>
      <c r="AP92" s="45">
        <f t="shared" si="2"/>
        <v>0</v>
      </c>
      <c r="AQ92" s="43"/>
      <c r="AR92" s="44" t="str">
        <f>IF(F92="X",A92,"")</f>
        <v/>
      </c>
      <c r="AS92" s="43" t="str">
        <f>IF(F92="X","Carte de crédit","")</f>
        <v/>
      </c>
      <c r="AT92" s="203">
        <v>0</v>
      </c>
      <c r="AU92" s="203">
        <f t="shared" si="3"/>
        <v>0</v>
      </c>
      <c r="AV92" s="43"/>
      <c r="AW92" s="62">
        <f>'Noms des TRP &amp; Partenariat'!A94</f>
        <v>0</v>
      </c>
    </row>
    <row r="93" spans="1:49" ht="21" x14ac:dyDescent="0.25">
      <c r="A93" s="11"/>
      <c r="B93" s="11"/>
      <c r="C93" s="12"/>
      <c r="D93" s="50"/>
      <c r="E93" s="50"/>
      <c r="F93" s="50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6"/>
      <c r="AL93" s="45"/>
      <c r="AM93" s="45"/>
      <c r="AN93" s="45">
        <v>0</v>
      </c>
      <c r="AO93" s="45">
        <v>0</v>
      </c>
      <c r="AP93" s="45">
        <f t="shared" si="2"/>
        <v>0</v>
      </c>
      <c r="AQ93" s="43"/>
      <c r="AR93" s="44" t="str">
        <f>IF(F93="X",A93,"")</f>
        <v/>
      </c>
      <c r="AS93" s="43" t="str">
        <f>IF(F93="X","Carte de crédit","")</f>
        <v/>
      </c>
      <c r="AT93" s="203">
        <v>0</v>
      </c>
      <c r="AU93" s="203">
        <f t="shared" si="3"/>
        <v>0</v>
      </c>
      <c r="AV93" s="43"/>
      <c r="AW93" s="62">
        <f>'Noms des TRP &amp; Partenariat'!A95</f>
        <v>0</v>
      </c>
    </row>
    <row r="94" spans="1:49" ht="21" x14ac:dyDescent="0.25">
      <c r="A94" s="11"/>
      <c r="B94" s="11"/>
      <c r="C94" s="12"/>
      <c r="D94" s="50"/>
      <c r="E94" s="50"/>
      <c r="F94" s="50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  <c r="AA94" s="46"/>
      <c r="AB94" s="46"/>
      <c r="AC94" s="46"/>
      <c r="AD94" s="46"/>
      <c r="AE94" s="46"/>
      <c r="AF94" s="46"/>
      <c r="AG94" s="46"/>
      <c r="AH94" s="46"/>
      <c r="AI94" s="46"/>
      <c r="AJ94" s="46"/>
      <c r="AK94" s="46"/>
      <c r="AL94" s="45"/>
      <c r="AM94" s="45"/>
      <c r="AN94" s="45">
        <v>0</v>
      </c>
      <c r="AO94" s="45">
        <v>0</v>
      </c>
      <c r="AP94" s="45">
        <f t="shared" si="2"/>
        <v>0</v>
      </c>
      <c r="AQ94" s="43"/>
      <c r="AR94" s="44" t="str">
        <f>IF(F94="X",A94,"")</f>
        <v/>
      </c>
      <c r="AS94" s="43" t="str">
        <f>IF(F94="X","Carte de crédit","")</f>
        <v/>
      </c>
      <c r="AT94" s="203">
        <v>0</v>
      </c>
      <c r="AU94" s="203">
        <f t="shared" si="3"/>
        <v>0</v>
      </c>
      <c r="AV94" s="43"/>
      <c r="AW94" s="62">
        <f>'Noms des TRP &amp; Partenariat'!A96</f>
        <v>0</v>
      </c>
    </row>
    <row r="95" spans="1:49" ht="21" x14ac:dyDescent="0.25">
      <c r="A95" s="11"/>
      <c r="B95" s="11"/>
      <c r="C95" s="12"/>
      <c r="D95" s="50"/>
      <c r="E95" s="50"/>
      <c r="F95" s="50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6"/>
      <c r="AL95" s="45"/>
      <c r="AM95" s="45"/>
      <c r="AN95" s="45">
        <v>0</v>
      </c>
      <c r="AO95" s="45">
        <v>0</v>
      </c>
      <c r="AP95" s="45">
        <f t="shared" si="2"/>
        <v>0</v>
      </c>
      <c r="AQ95" s="43"/>
      <c r="AR95" s="44" t="str">
        <f>IF(F95="X",A95,"")</f>
        <v/>
      </c>
      <c r="AS95" s="43" t="str">
        <f>IF(F95="X","Carte de crédit","")</f>
        <v/>
      </c>
      <c r="AT95" s="203">
        <v>0</v>
      </c>
      <c r="AU95" s="203">
        <f t="shared" si="3"/>
        <v>0</v>
      </c>
      <c r="AV95" s="43"/>
      <c r="AW95" s="62">
        <f>'Noms des TRP &amp; Partenariat'!A97</f>
        <v>0</v>
      </c>
    </row>
    <row r="96" spans="1:49" ht="21" x14ac:dyDescent="0.25">
      <c r="A96" s="11"/>
      <c r="B96" s="11"/>
      <c r="C96" s="12"/>
      <c r="D96" s="50"/>
      <c r="E96" s="50"/>
      <c r="F96" s="50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6"/>
      <c r="AB96" s="46"/>
      <c r="AC96" s="46"/>
      <c r="AD96" s="46"/>
      <c r="AE96" s="46"/>
      <c r="AF96" s="46"/>
      <c r="AG96" s="46"/>
      <c r="AH96" s="46"/>
      <c r="AI96" s="46"/>
      <c r="AJ96" s="46"/>
      <c r="AK96" s="46"/>
      <c r="AL96" s="45"/>
      <c r="AM96" s="45"/>
      <c r="AN96" s="45">
        <v>0</v>
      </c>
      <c r="AO96" s="45">
        <v>0</v>
      </c>
      <c r="AP96" s="45">
        <f t="shared" si="2"/>
        <v>0</v>
      </c>
      <c r="AQ96" s="43"/>
      <c r="AR96" s="44" t="str">
        <f>IF(F96="X",A96,"")</f>
        <v/>
      </c>
      <c r="AS96" s="43" t="str">
        <f>IF(F96="X","Carte de crédit","")</f>
        <v/>
      </c>
      <c r="AT96" s="203">
        <v>0</v>
      </c>
      <c r="AU96" s="203">
        <f t="shared" si="3"/>
        <v>0</v>
      </c>
      <c r="AV96" s="43"/>
      <c r="AW96" s="62">
        <f>'Noms des TRP &amp; Partenariat'!A98</f>
        <v>0</v>
      </c>
    </row>
    <row r="97" spans="1:49" ht="21" x14ac:dyDescent="0.25">
      <c r="A97" s="11"/>
      <c r="B97" s="11"/>
      <c r="C97" s="12"/>
      <c r="D97" s="50"/>
      <c r="E97" s="50"/>
      <c r="F97" s="50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  <c r="AA97" s="46"/>
      <c r="AB97" s="46"/>
      <c r="AC97" s="46"/>
      <c r="AD97" s="46"/>
      <c r="AE97" s="46"/>
      <c r="AF97" s="46"/>
      <c r="AG97" s="46"/>
      <c r="AH97" s="46"/>
      <c r="AI97" s="46"/>
      <c r="AJ97" s="46"/>
      <c r="AK97" s="46"/>
      <c r="AL97" s="45"/>
      <c r="AM97" s="45"/>
      <c r="AN97" s="45">
        <v>0</v>
      </c>
      <c r="AO97" s="45">
        <v>0</v>
      </c>
      <c r="AP97" s="45">
        <f t="shared" si="2"/>
        <v>0</v>
      </c>
      <c r="AQ97" s="43"/>
      <c r="AR97" s="44" t="str">
        <f>IF(F97="X",A97,"")</f>
        <v/>
      </c>
      <c r="AS97" s="43" t="str">
        <f>IF(F97="X","Carte de crédit","")</f>
        <v/>
      </c>
      <c r="AT97" s="203">
        <v>0</v>
      </c>
      <c r="AU97" s="203">
        <f t="shared" si="3"/>
        <v>0</v>
      </c>
      <c r="AV97" s="43"/>
      <c r="AW97" s="62">
        <f>'Noms des TRP &amp; Partenariat'!A99</f>
        <v>0</v>
      </c>
    </row>
    <row r="98" spans="1:49" ht="21" x14ac:dyDescent="0.25">
      <c r="A98" s="11"/>
      <c r="B98" s="11"/>
      <c r="C98" s="12"/>
      <c r="D98" s="50"/>
      <c r="E98" s="50"/>
      <c r="F98" s="50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6"/>
      <c r="AL98" s="45"/>
      <c r="AM98" s="45"/>
      <c r="AN98" s="45">
        <v>0</v>
      </c>
      <c r="AO98" s="45">
        <v>0</v>
      </c>
      <c r="AP98" s="45">
        <f t="shared" si="2"/>
        <v>0</v>
      </c>
      <c r="AQ98" s="43"/>
      <c r="AR98" s="44" t="str">
        <f>IF(F98="X",A98,"")</f>
        <v/>
      </c>
      <c r="AS98" s="43" t="str">
        <f>IF(F98="X","Carte de crédit","")</f>
        <v/>
      </c>
      <c r="AT98" s="203">
        <v>0</v>
      </c>
      <c r="AU98" s="203">
        <f t="shared" si="3"/>
        <v>0</v>
      </c>
      <c r="AV98" s="43"/>
      <c r="AW98" s="62">
        <f>'Noms des TRP &amp; Partenariat'!A100</f>
        <v>0</v>
      </c>
    </row>
    <row r="99" spans="1:49" ht="21" x14ac:dyDescent="0.25">
      <c r="A99" s="11"/>
      <c r="B99" s="11"/>
      <c r="C99" s="12"/>
      <c r="D99" s="50"/>
      <c r="E99" s="50"/>
      <c r="F99" s="50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6"/>
      <c r="AL99" s="45"/>
      <c r="AM99" s="45"/>
      <c r="AN99" s="45">
        <v>0</v>
      </c>
      <c r="AO99" s="45">
        <v>0</v>
      </c>
      <c r="AP99" s="45">
        <f t="shared" si="2"/>
        <v>0</v>
      </c>
      <c r="AQ99" s="43"/>
      <c r="AR99" s="44" t="str">
        <f>IF(F99="X",A99,"")</f>
        <v/>
      </c>
      <c r="AS99" s="43" t="str">
        <f>IF(F99="X","Carte de crédit","")</f>
        <v/>
      </c>
      <c r="AT99" s="203">
        <v>0</v>
      </c>
      <c r="AU99" s="203">
        <f t="shared" si="3"/>
        <v>0</v>
      </c>
      <c r="AV99" s="43"/>
      <c r="AW99" s="62">
        <f>'Noms des TRP &amp; Partenariat'!A101</f>
        <v>0</v>
      </c>
    </row>
    <row r="100" spans="1:49" ht="21" x14ac:dyDescent="0.25">
      <c r="A100" s="11"/>
      <c r="B100" s="11"/>
      <c r="C100" s="12"/>
      <c r="D100" s="50"/>
      <c r="E100" s="50"/>
      <c r="F100" s="50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6"/>
      <c r="AJ100" s="46"/>
      <c r="AK100" s="46"/>
      <c r="AL100" s="45"/>
      <c r="AM100" s="45"/>
      <c r="AN100" s="45">
        <v>0</v>
      </c>
      <c r="AO100" s="45">
        <v>0</v>
      </c>
      <c r="AP100" s="45">
        <f t="shared" si="2"/>
        <v>0</v>
      </c>
      <c r="AQ100" s="43"/>
      <c r="AR100" s="44" t="str">
        <f>IF(F100="X",A100,"")</f>
        <v/>
      </c>
      <c r="AS100" s="43" t="str">
        <f>IF(F100="X","Carte de crédit","")</f>
        <v/>
      </c>
      <c r="AT100" s="203">
        <v>0</v>
      </c>
      <c r="AU100" s="203">
        <f t="shared" si="3"/>
        <v>0</v>
      </c>
      <c r="AV100" s="43"/>
      <c r="AW100" s="62">
        <f>'Noms des TRP &amp; Partenariat'!A102</f>
        <v>0</v>
      </c>
    </row>
    <row r="101" spans="1:49" ht="21" x14ac:dyDescent="0.25">
      <c r="A101" s="11"/>
      <c r="B101" s="11"/>
      <c r="C101" s="12"/>
      <c r="D101" s="50"/>
      <c r="E101" s="50"/>
      <c r="F101" s="50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46"/>
      <c r="AD101" s="46"/>
      <c r="AE101" s="46"/>
      <c r="AF101" s="46"/>
      <c r="AG101" s="46"/>
      <c r="AH101" s="46"/>
      <c r="AI101" s="46"/>
      <c r="AJ101" s="46"/>
      <c r="AK101" s="46"/>
      <c r="AL101" s="45"/>
      <c r="AM101" s="45"/>
      <c r="AN101" s="45">
        <v>0</v>
      </c>
      <c r="AO101" s="45">
        <v>0</v>
      </c>
      <c r="AP101" s="45">
        <f t="shared" si="2"/>
        <v>0</v>
      </c>
      <c r="AQ101" s="43"/>
      <c r="AR101" s="44" t="str">
        <f>IF(F101="X",A101,"")</f>
        <v/>
      </c>
      <c r="AS101" s="43" t="str">
        <f>IF(F101="X","Carte de crédit","")</f>
        <v/>
      </c>
      <c r="AT101" s="203">
        <v>0</v>
      </c>
      <c r="AU101" s="203">
        <f t="shared" si="3"/>
        <v>0</v>
      </c>
      <c r="AV101" s="43"/>
      <c r="AW101" s="62">
        <f>'Noms des TRP &amp; Partenariat'!A103</f>
        <v>0</v>
      </c>
    </row>
    <row r="102" spans="1:49" ht="21" x14ac:dyDescent="0.25">
      <c r="A102" s="11"/>
      <c r="B102" s="11"/>
      <c r="C102" s="12"/>
      <c r="D102" s="50"/>
      <c r="E102" s="50"/>
      <c r="F102" s="50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6"/>
      <c r="AB102" s="46"/>
      <c r="AC102" s="46"/>
      <c r="AD102" s="46"/>
      <c r="AE102" s="46"/>
      <c r="AF102" s="46"/>
      <c r="AG102" s="46"/>
      <c r="AH102" s="46"/>
      <c r="AI102" s="46"/>
      <c r="AJ102" s="46"/>
      <c r="AK102" s="46"/>
      <c r="AL102" s="45"/>
      <c r="AM102" s="45"/>
      <c r="AN102" s="45">
        <v>0</v>
      </c>
      <c r="AO102" s="45">
        <v>0</v>
      </c>
      <c r="AP102" s="45">
        <f t="shared" si="2"/>
        <v>0</v>
      </c>
      <c r="AQ102" s="43"/>
      <c r="AR102" s="44" t="str">
        <f>IF(F102="X",A102,"")</f>
        <v/>
      </c>
      <c r="AS102" s="43" t="str">
        <f>IF(F102="X","Carte de crédit","")</f>
        <v/>
      </c>
      <c r="AT102" s="203">
        <v>0</v>
      </c>
      <c r="AU102" s="203">
        <f t="shared" si="3"/>
        <v>0</v>
      </c>
      <c r="AV102" s="43"/>
      <c r="AW102" s="62">
        <f>'Noms des TRP &amp; Partenariat'!A104</f>
        <v>0</v>
      </c>
    </row>
    <row r="103" spans="1:49" ht="21" x14ac:dyDescent="0.25">
      <c r="A103" s="11"/>
      <c r="B103" s="11"/>
      <c r="C103" s="12"/>
      <c r="D103" s="50"/>
      <c r="E103" s="50"/>
      <c r="F103" s="50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  <c r="AA103" s="46"/>
      <c r="AB103" s="46"/>
      <c r="AC103" s="46"/>
      <c r="AD103" s="46"/>
      <c r="AE103" s="46"/>
      <c r="AF103" s="46"/>
      <c r="AG103" s="46"/>
      <c r="AH103" s="46"/>
      <c r="AI103" s="46"/>
      <c r="AJ103" s="46"/>
      <c r="AK103" s="46"/>
      <c r="AL103" s="45"/>
      <c r="AM103" s="45"/>
      <c r="AN103" s="45">
        <v>0</v>
      </c>
      <c r="AO103" s="45">
        <v>0</v>
      </c>
      <c r="AP103" s="45">
        <f t="shared" si="2"/>
        <v>0</v>
      </c>
      <c r="AQ103" s="43"/>
      <c r="AR103" s="44" t="str">
        <f>IF(F103="X",A103,"")</f>
        <v/>
      </c>
      <c r="AS103" s="43" t="str">
        <f>IF(F103="X","Carte de crédit","")</f>
        <v/>
      </c>
      <c r="AT103" s="203">
        <v>0</v>
      </c>
      <c r="AU103" s="203">
        <f t="shared" si="3"/>
        <v>0</v>
      </c>
      <c r="AV103" s="43"/>
      <c r="AW103" s="62">
        <f>'Noms des TRP &amp; Partenariat'!A105</f>
        <v>0</v>
      </c>
    </row>
    <row r="104" spans="1:49" ht="21" x14ac:dyDescent="0.25">
      <c r="A104" s="11"/>
      <c r="B104" s="11"/>
      <c r="C104" s="12"/>
      <c r="D104" s="50"/>
      <c r="E104" s="50"/>
      <c r="F104" s="50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  <c r="AA104" s="46"/>
      <c r="AB104" s="46"/>
      <c r="AC104" s="46"/>
      <c r="AD104" s="46"/>
      <c r="AE104" s="46"/>
      <c r="AF104" s="46"/>
      <c r="AG104" s="46"/>
      <c r="AH104" s="46"/>
      <c r="AI104" s="46"/>
      <c r="AJ104" s="46"/>
      <c r="AK104" s="46"/>
      <c r="AL104" s="45"/>
      <c r="AM104" s="45"/>
      <c r="AN104" s="45">
        <v>0</v>
      </c>
      <c r="AO104" s="45">
        <v>0</v>
      </c>
      <c r="AP104" s="45">
        <f t="shared" si="2"/>
        <v>0</v>
      </c>
      <c r="AQ104" s="43"/>
      <c r="AR104" s="44" t="str">
        <f>IF(F104="X",A104,"")</f>
        <v/>
      </c>
      <c r="AS104" s="43" t="str">
        <f>IF(F104="X","Carte de crédit","")</f>
        <v/>
      </c>
      <c r="AT104" s="203">
        <v>0</v>
      </c>
      <c r="AU104" s="203">
        <f t="shared" si="3"/>
        <v>0</v>
      </c>
      <c r="AV104" s="43"/>
      <c r="AW104" s="62">
        <f>'Noms des TRP &amp; Partenariat'!A106</f>
        <v>0</v>
      </c>
    </row>
    <row r="105" spans="1:49" ht="21" x14ac:dyDescent="0.25">
      <c r="A105" s="11"/>
      <c r="B105" s="11"/>
      <c r="C105" s="12"/>
      <c r="D105" s="50"/>
      <c r="E105" s="50"/>
      <c r="F105" s="50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  <c r="AA105" s="46"/>
      <c r="AB105" s="46"/>
      <c r="AC105" s="46"/>
      <c r="AD105" s="46"/>
      <c r="AE105" s="46"/>
      <c r="AF105" s="46"/>
      <c r="AG105" s="46"/>
      <c r="AH105" s="46"/>
      <c r="AI105" s="46"/>
      <c r="AJ105" s="46"/>
      <c r="AK105" s="46"/>
      <c r="AL105" s="45"/>
      <c r="AM105" s="45"/>
      <c r="AN105" s="45">
        <v>0</v>
      </c>
      <c r="AO105" s="45">
        <v>0</v>
      </c>
      <c r="AP105" s="45">
        <f t="shared" si="2"/>
        <v>0</v>
      </c>
      <c r="AQ105" s="43"/>
      <c r="AR105" s="44" t="str">
        <f>IF(F105="X",A105,"")</f>
        <v/>
      </c>
      <c r="AS105" s="43" t="str">
        <f>IF(F105="X","Carte de crédit","")</f>
        <v/>
      </c>
      <c r="AT105" s="203">
        <v>0</v>
      </c>
      <c r="AU105" s="203">
        <f t="shared" si="3"/>
        <v>0</v>
      </c>
      <c r="AV105" s="43"/>
      <c r="AW105" s="62">
        <f>'Noms des TRP &amp; Partenariat'!A107</f>
        <v>0</v>
      </c>
    </row>
    <row r="106" spans="1:49" ht="21" x14ac:dyDescent="0.25">
      <c r="A106" s="11"/>
      <c r="B106" s="11"/>
      <c r="C106" s="12"/>
      <c r="D106" s="50"/>
      <c r="E106" s="50"/>
      <c r="F106" s="50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  <c r="AA106" s="46"/>
      <c r="AB106" s="46"/>
      <c r="AC106" s="46"/>
      <c r="AD106" s="46"/>
      <c r="AE106" s="46"/>
      <c r="AF106" s="46"/>
      <c r="AG106" s="46"/>
      <c r="AH106" s="46"/>
      <c r="AI106" s="46"/>
      <c r="AJ106" s="46"/>
      <c r="AK106" s="46"/>
      <c r="AL106" s="45"/>
      <c r="AM106" s="45"/>
      <c r="AN106" s="45">
        <v>0</v>
      </c>
      <c r="AO106" s="45">
        <v>0</v>
      </c>
      <c r="AP106" s="45">
        <f t="shared" si="2"/>
        <v>0</v>
      </c>
      <c r="AQ106" s="43"/>
      <c r="AR106" s="44" t="str">
        <f>IF(F106="X",A106,"")</f>
        <v/>
      </c>
      <c r="AS106" s="43" t="str">
        <f>IF(F106="X","Carte de crédit","")</f>
        <v/>
      </c>
      <c r="AT106" s="203">
        <v>0</v>
      </c>
      <c r="AU106" s="203">
        <f t="shared" si="3"/>
        <v>0</v>
      </c>
      <c r="AV106" s="43"/>
      <c r="AW106" s="62">
        <f>'Noms des TRP &amp; Partenariat'!A108</f>
        <v>0</v>
      </c>
    </row>
    <row r="107" spans="1:49" ht="21" x14ac:dyDescent="0.25">
      <c r="A107" s="11"/>
      <c r="B107" s="11"/>
      <c r="C107" s="12"/>
      <c r="D107" s="50"/>
      <c r="E107" s="50"/>
      <c r="F107" s="50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  <c r="AA107" s="46"/>
      <c r="AB107" s="46"/>
      <c r="AC107" s="46"/>
      <c r="AD107" s="46"/>
      <c r="AE107" s="46"/>
      <c r="AF107" s="46"/>
      <c r="AG107" s="46"/>
      <c r="AH107" s="46"/>
      <c r="AI107" s="46"/>
      <c r="AJ107" s="46"/>
      <c r="AK107" s="46"/>
      <c r="AL107" s="45"/>
      <c r="AM107" s="45"/>
      <c r="AN107" s="45">
        <v>0</v>
      </c>
      <c r="AO107" s="45">
        <v>0</v>
      </c>
      <c r="AP107" s="45">
        <f t="shared" si="2"/>
        <v>0</v>
      </c>
      <c r="AQ107" s="43"/>
      <c r="AR107" s="44" t="str">
        <f>IF(F107="X",A107,"")</f>
        <v/>
      </c>
      <c r="AS107" s="43" t="str">
        <f>IF(F107="X","Carte de crédit","")</f>
        <v/>
      </c>
      <c r="AT107" s="203">
        <v>0</v>
      </c>
      <c r="AU107" s="203">
        <f t="shared" si="3"/>
        <v>0</v>
      </c>
      <c r="AV107" s="43"/>
      <c r="AW107" s="62">
        <f>'Noms des TRP &amp; Partenariat'!A109</f>
        <v>0</v>
      </c>
    </row>
    <row r="108" spans="1:49" ht="21" x14ac:dyDescent="0.25">
      <c r="A108" s="11"/>
      <c r="B108" s="11"/>
      <c r="C108" s="12"/>
      <c r="D108" s="50"/>
      <c r="E108" s="50"/>
      <c r="F108" s="50"/>
      <c r="G108" s="46"/>
      <c r="H108" s="46"/>
      <c r="I108" s="46"/>
      <c r="J108" s="46"/>
      <c r="K108" s="46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  <c r="AA108" s="46"/>
      <c r="AB108" s="46"/>
      <c r="AC108" s="46"/>
      <c r="AD108" s="46"/>
      <c r="AE108" s="46"/>
      <c r="AF108" s="46"/>
      <c r="AG108" s="46"/>
      <c r="AH108" s="46"/>
      <c r="AI108" s="46"/>
      <c r="AJ108" s="46"/>
      <c r="AK108" s="46"/>
      <c r="AL108" s="45"/>
      <c r="AM108" s="45"/>
      <c r="AN108" s="45">
        <v>0</v>
      </c>
      <c r="AO108" s="45">
        <v>0</v>
      </c>
      <c r="AP108" s="45">
        <f t="shared" si="2"/>
        <v>0</v>
      </c>
      <c r="AQ108" s="43"/>
      <c r="AR108" s="44" t="str">
        <f>IF(F108="X",A108,"")</f>
        <v/>
      </c>
      <c r="AS108" s="43" t="str">
        <f>IF(F108="X","Carte de crédit","")</f>
        <v/>
      </c>
      <c r="AT108" s="203">
        <v>0</v>
      </c>
      <c r="AU108" s="203">
        <f t="shared" si="3"/>
        <v>0</v>
      </c>
      <c r="AV108" s="43"/>
      <c r="AW108" s="62">
        <f>'Noms des TRP &amp; Partenariat'!A110</f>
        <v>0</v>
      </c>
    </row>
    <row r="109" spans="1:49" ht="21" x14ac:dyDescent="0.25">
      <c r="A109" s="11"/>
      <c r="B109" s="11"/>
      <c r="C109" s="12"/>
      <c r="D109" s="50"/>
      <c r="E109" s="50"/>
      <c r="F109" s="50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46"/>
      <c r="AB109" s="46"/>
      <c r="AC109" s="46"/>
      <c r="AD109" s="46"/>
      <c r="AE109" s="46"/>
      <c r="AF109" s="46"/>
      <c r="AG109" s="46"/>
      <c r="AH109" s="46"/>
      <c r="AI109" s="46"/>
      <c r="AJ109" s="46"/>
      <c r="AK109" s="46"/>
      <c r="AL109" s="45"/>
      <c r="AM109" s="45"/>
      <c r="AN109" s="45">
        <v>0</v>
      </c>
      <c r="AO109" s="45">
        <v>0</v>
      </c>
      <c r="AP109" s="45">
        <f t="shared" si="2"/>
        <v>0</v>
      </c>
      <c r="AQ109" s="43"/>
      <c r="AR109" s="44" t="str">
        <f>IF(F109="X",A109,"")</f>
        <v/>
      </c>
      <c r="AS109" s="43" t="str">
        <f>IF(F109="X","Carte de crédit","")</f>
        <v/>
      </c>
      <c r="AT109" s="203">
        <v>0</v>
      </c>
      <c r="AU109" s="203">
        <f t="shared" si="3"/>
        <v>0</v>
      </c>
      <c r="AV109" s="43"/>
      <c r="AW109" s="62">
        <f>'Noms des TRP &amp; Partenariat'!A111</f>
        <v>0</v>
      </c>
    </row>
    <row r="110" spans="1:49" ht="21" x14ac:dyDescent="0.25">
      <c r="A110" s="11"/>
      <c r="B110" s="11"/>
      <c r="C110" s="12"/>
      <c r="D110" s="50"/>
      <c r="E110" s="50"/>
      <c r="F110" s="50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6"/>
      <c r="AB110" s="46"/>
      <c r="AC110" s="46"/>
      <c r="AD110" s="46"/>
      <c r="AE110" s="46"/>
      <c r="AF110" s="46"/>
      <c r="AG110" s="46"/>
      <c r="AH110" s="46"/>
      <c r="AI110" s="46"/>
      <c r="AJ110" s="46"/>
      <c r="AK110" s="46"/>
      <c r="AL110" s="45"/>
      <c r="AM110" s="45"/>
      <c r="AN110" s="45">
        <v>0</v>
      </c>
      <c r="AO110" s="45">
        <v>0</v>
      </c>
      <c r="AP110" s="45">
        <f t="shared" si="2"/>
        <v>0</v>
      </c>
      <c r="AQ110" s="43"/>
      <c r="AR110" s="44" t="str">
        <f>IF(F110="X",A110,"")</f>
        <v/>
      </c>
      <c r="AS110" s="43" t="str">
        <f>IF(F110="X","Carte de crédit","")</f>
        <v/>
      </c>
      <c r="AT110" s="203">
        <v>0</v>
      </c>
      <c r="AU110" s="203">
        <f t="shared" si="3"/>
        <v>0</v>
      </c>
      <c r="AV110" s="43"/>
      <c r="AW110" s="62">
        <f>'Noms des TRP &amp; Partenariat'!A112</f>
        <v>0</v>
      </c>
    </row>
    <row r="111" spans="1:49" ht="21" x14ac:dyDescent="0.25">
      <c r="A111" s="11"/>
      <c r="B111" s="11"/>
      <c r="C111" s="12"/>
      <c r="D111" s="50"/>
      <c r="E111" s="50"/>
      <c r="F111" s="50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6"/>
      <c r="AB111" s="46"/>
      <c r="AC111" s="46"/>
      <c r="AD111" s="46"/>
      <c r="AE111" s="46"/>
      <c r="AF111" s="46"/>
      <c r="AG111" s="46"/>
      <c r="AH111" s="46"/>
      <c r="AI111" s="46"/>
      <c r="AJ111" s="46"/>
      <c r="AK111" s="46"/>
      <c r="AL111" s="45"/>
      <c r="AM111" s="45"/>
      <c r="AN111" s="45">
        <v>0</v>
      </c>
      <c r="AO111" s="45">
        <v>0</v>
      </c>
      <c r="AP111" s="45">
        <f t="shared" si="2"/>
        <v>0</v>
      </c>
      <c r="AQ111" s="43"/>
      <c r="AR111" s="44" t="str">
        <f>IF(F111="X",A111,"")</f>
        <v/>
      </c>
      <c r="AS111" s="43" t="str">
        <f>IF(F111="X","Carte de crédit","")</f>
        <v/>
      </c>
      <c r="AT111" s="203">
        <v>0</v>
      </c>
      <c r="AU111" s="203">
        <f t="shared" si="3"/>
        <v>0</v>
      </c>
      <c r="AV111" s="43"/>
      <c r="AW111" s="62">
        <f>'Noms des TRP &amp; Partenariat'!A113</f>
        <v>0</v>
      </c>
    </row>
    <row r="112" spans="1:49" ht="21" x14ac:dyDescent="0.25">
      <c r="A112" s="11"/>
      <c r="B112" s="11"/>
      <c r="C112" s="12"/>
      <c r="D112" s="50"/>
      <c r="E112" s="50"/>
      <c r="F112" s="50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6"/>
      <c r="AB112" s="46"/>
      <c r="AC112" s="46"/>
      <c r="AD112" s="46"/>
      <c r="AE112" s="46"/>
      <c r="AF112" s="46"/>
      <c r="AG112" s="46"/>
      <c r="AH112" s="46"/>
      <c r="AI112" s="46"/>
      <c r="AJ112" s="46"/>
      <c r="AK112" s="46"/>
      <c r="AL112" s="45"/>
      <c r="AM112" s="45"/>
      <c r="AN112" s="45">
        <v>0</v>
      </c>
      <c r="AO112" s="45">
        <v>0</v>
      </c>
      <c r="AP112" s="45">
        <f t="shared" si="2"/>
        <v>0</v>
      </c>
      <c r="AQ112" s="43"/>
      <c r="AR112" s="44" t="str">
        <f>IF(F112="X",A112,"")</f>
        <v/>
      </c>
      <c r="AS112" s="43" t="str">
        <f>IF(F112="X","Carte de crédit","")</f>
        <v/>
      </c>
      <c r="AT112" s="203">
        <v>0</v>
      </c>
      <c r="AU112" s="203">
        <f t="shared" si="3"/>
        <v>0</v>
      </c>
      <c r="AV112" s="43"/>
      <c r="AW112" s="62">
        <f>'Noms des TRP &amp; Partenariat'!A114</f>
        <v>0</v>
      </c>
    </row>
    <row r="113" spans="1:48" ht="21" x14ac:dyDescent="0.25">
      <c r="A113" s="11"/>
      <c r="B113" s="11"/>
      <c r="C113" s="12"/>
      <c r="D113" s="50"/>
      <c r="E113" s="50"/>
      <c r="F113" s="50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6"/>
      <c r="AH113" s="46"/>
      <c r="AI113" s="46"/>
      <c r="AJ113" s="46"/>
      <c r="AK113" s="46"/>
      <c r="AL113" s="45"/>
      <c r="AM113" s="45"/>
      <c r="AN113" s="45">
        <v>0</v>
      </c>
      <c r="AO113" s="45">
        <v>0</v>
      </c>
      <c r="AP113" s="45">
        <f t="shared" si="2"/>
        <v>0</v>
      </c>
      <c r="AQ113" s="43"/>
      <c r="AR113" s="44" t="str">
        <f>IF(F113="X",A113,"")</f>
        <v/>
      </c>
      <c r="AS113" s="43" t="str">
        <f>IF(F113="X","Carte de crédit","")</f>
        <v/>
      </c>
      <c r="AT113" s="203">
        <v>0</v>
      </c>
      <c r="AU113" s="203">
        <f t="shared" si="3"/>
        <v>0</v>
      </c>
      <c r="AV113" s="43"/>
    </row>
    <row r="114" spans="1:48" ht="21" x14ac:dyDescent="0.25">
      <c r="A114" s="11"/>
      <c r="B114" s="11"/>
      <c r="C114" s="12"/>
      <c r="D114" s="50"/>
      <c r="E114" s="50"/>
      <c r="F114" s="50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  <c r="AA114" s="46"/>
      <c r="AB114" s="46"/>
      <c r="AC114" s="46"/>
      <c r="AD114" s="46"/>
      <c r="AE114" s="46"/>
      <c r="AF114" s="46"/>
      <c r="AG114" s="46"/>
      <c r="AH114" s="46"/>
      <c r="AI114" s="46"/>
      <c r="AJ114" s="46"/>
      <c r="AK114" s="46"/>
      <c r="AL114" s="45"/>
      <c r="AM114" s="45"/>
      <c r="AN114" s="45">
        <v>0</v>
      </c>
      <c r="AO114" s="45">
        <v>0</v>
      </c>
      <c r="AP114" s="45">
        <f t="shared" si="2"/>
        <v>0</v>
      </c>
      <c r="AQ114" s="43"/>
      <c r="AR114" s="44" t="str">
        <f>IF(F114="X",A114,"")</f>
        <v/>
      </c>
      <c r="AS114" s="43" t="str">
        <f>IF(F114="X","Carte de crédit","")</f>
        <v/>
      </c>
      <c r="AT114" s="203">
        <v>0</v>
      </c>
      <c r="AU114" s="203">
        <f t="shared" si="3"/>
        <v>0</v>
      </c>
      <c r="AV114" s="43"/>
    </row>
    <row r="115" spans="1:48" ht="21" x14ac:dyDescent="0.25">
      <c r="A115" s="11"/>
      <c r="B115" s="11"/>
      <c r="C115" s="12"/>
      <c r="D115" s="50"/>
      <c r="E115" s="50"/>
      <c r="F115" s="50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  <c r="AA115" s="46"/>
      <c r="AB115" s="46"/>
      <c r="AC115" s="46"/>
      <c r="AD115" s="46"/>
      <c r="AE115" s="46"/>
      <c r="AF115" s="46"/>
      <c r="AG115" s="46"/>
      <c r="AH115" s="46"/>
      <c r="AI115" s="46"/>
      <c r="AJ115" s="46"/>
      <c r="AK115" s="46"/>
      <c r="AL115" s="45"/>
      <c r="AM115" s="45"/>
      <c r="AN115" s="45">
        <v>0</v>
      </c>
      <c r="AO115" s="45">
        <v>0</v>
      </c>
      <c r="AP115" s="45">
        <f t="shared" si="2"/>
        <v>0</v>
      </c>
      <c r="AQ115" s="43"/>
      <c r="AR115" s="44" t="str">
        <f>IF(F115="X",A115,"")</f>
        <v/>
      </c>
      <c r="AS115" s="43" t="str">
        <f>IF(F115="X","Carte de crédit","")</f>
        <v/>
      </c>
      <c r="AT115" s="203">
        <v>0</v>
      </c>
      <c r="AU115" s="203">
        <f t="shared" si="3"/>
        <v>0</v>
      </c>
      <c r="AV115" s="43"/>
    </row>
    <row r="116" spans="1:48" ht="21" x14ac:dyDescent="0.25">
      <c r="A116" s="11"/>
      <c r="B116" s="11"/>
      <c r="C116" s="12"/>
      <c r="D116" s="50"/>
      <c r="E116" s="50"/>
      <c r="F116" s="50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6"/>
      <c r="AB116" s="46"/>
      <c r="AC116" s="46"/>
      <c r="AD116" s="46"/>
      <c r="AE116" s="46"/>
      <c r="AF116" s="46"/>
      <c r="AG116" s="46"/>
      <c r="AH116" s="46"/>
      <c r="AI116" s="46"/>
      <c r="AJ116" s="46"/>
      <c r="AK116" s="46"/>
      <c r="AL116" s="45"/>
      <c r="AM116" s="45"/>
      <c r="AN116" s="45">
        <v>0</v>
      </c>
      <c r="AO116" s="45">
        <v>0</v>
      </c>
      <c r="AP116" s="45">
        <f t="shared" si="2"/>
        <v>0</v>
      </c>
      <c r="AQ116" s="43"/>
      <c r="AR116" s="44" t="str">
        <f>IF(F116="X",A116,"")</f>
        <v/>
      </c>
      <c r="AS116" s="43" t="str">
        <f>IF(F116="X","Carte de crédit","")</f>
        <v/>
      </c>
      <c r="AT116" s="203">
        <v>0</v>
      </c>
      <c r="AU116" s="203">
        <f t="shared" si="3"/>
        <v>0</v>
      </c>
      <c r="AV116" s="43"/>
    </row>
    <row r="117" spans="1:48" ht="21" x14ac:dyDescent="0.25">
      <c r="A117" s="11"/>
      <c r="B117" s="11"/>
      <c r="C117" s="12"/>
      <c r="D117" s="50"/>
      <c r="E117" s="50"/>
      <c r="F117" s="50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/>
      <c r="AC117" s="46"/>
      <c r="AD117" s="46"/>
      <c r="AE117" s="46"/>
      <c r="AF117" s="46"/>
      <c r="AG117" s="46"/>
      <c r="AH117" s="46"/>
      <c r="AI117" s="46"/>
      <c r="AJ117" s="46"/>
      <c r="AK117" s="46"/>
      <c r="AL117" s="45"/>
      <c r="AM117" s="45"/>
      <c r="AN117" s="45">
        <v>0</v>
      </c>
      <c r="AO117" s="45">
        <v>0</v>
      </c>
      <c r="AP117" s="45">
        <f t="shared" si="2"/>
        <v>0</v>
      </c>
      <c r="AQ117" s="43"/>
      <c r="AR117" s="44" t="str">
        <f>IF(F117="X",A117,"")</f>
        <v/>
      </c>
      <c r="AS117" s="43" t="str">
        <f>IF(F117="X","Carte de crédit","")</f>
        <v/>
      </c>
      <c r="AT117" s="203">
        <v>0</v>
      </c>
      <c r="AU117" s="203">
        <f t="shared" si="3"/>
        <v>0</v>
      </c>
      <c r="AV117" s="43"/>
    </row>
    <row r="118" spans="1:48" ht="21" x14ac:dyDescent="0.25">
      <c r="A118" s="11"/>
      <c r="B118" s="11"/>
      <c r="C118" s="12"/>
      <c r="D118" s="50"/>
      <c r="E118" s="50"/>
      <c r="F118" s="50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6"/>
      <c r="AE118" s="46"/>
      <c r="AF118" s="46"/>
      <c r="AG118" s="46"/>
      <c r="AH118" s="46"/>
      <c r="AI118" s="46"/>
      <c r="AJ118" s="46"/>
      <c r="AK118" s="46"/>
      <c r="AL118" s="45"/>
      <c r="AM118" s="45"/>
      <c r="AN118" s="45">
        <v>0</v>
      </c>
      <c r="AO118" s="45">
        <v>0</v>
      </c>
      <c r="AP118" s="45">
        <f t="shared" si="2"/>
        <v>0</v>
      </c>
      <c r="AQ118" s="43"/>
      <c r="AR118" s="44" t="str">
        <f>IF(F118="X",A118,"")</f>
        <v/>
      </c>
      <c r="AS118" s="43" t="str">
        <f>IF(F118="X","Carte de crédit","")</f>
        <v/>
      </c>
      <c r="AT118" s="203">
        <v>0</v>
      </c>
      <c r="AU118" s="203">
        <f t="shared" si="3"/>
        <v>0</v>
      </c>
      <c r="AV118" s="43"/>
    </row>
    <row r="119" spans="1:48" ht="21" x14ac:dyDescent="0.25">
      <c r="A119" s="11"/>
      <c r="B119" s="11"/>
      <c r="C119" s="12"/>
      <c r="D119" s="50"/>
      <c r="E119" s="50"/>
      <c r="F119" s="50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/>
      <c r="AC119" s="46"/>
      <c r="AD119" s="46"/>
      <c r="AE119" s="46"/>
      <c r="AF119" s="46"/>
      <c r="AG119" s="46"/>
      <c r="AH119" s="46"/>
      <c r="AI119" s="46"/>
      <c r="AJ119" s="46"/>
      <c r="AK119" s="46"/>
      <c r="AL119" s="45"/>
      <c r="AM119" s="45"/>
      <c r="AN119" s="45">
        <v>0</v>
      </c>
      <c r="AO119" s="45">
        <v>0</v>
      </c>
      <c r="AP119" s="45">
        <f t="shared" si="2"/>
        <v>0</v>
      </c>
      <c r="AQ119" s="43"/>
      <c r="AR119" s="44" t="str">
        <f>IF(F119="X",A119,"")</f>
        <v/>
      </c>
      <c r="AS119" s="43" t="str">
        <f>IF(F119="X","Carte de crédit","")</f>
        <v/>
      </c>
      <c r="AT119" s="203">
        <v>0</v>
      </c>
      <c r="AU119" s="203">
        <f t="shared" si="3"/>
        <v>0</v>
      </c>
      <c r="AV119" s="43"/>
    </row>
    <row r="120" spans="1:48" ht="21" x14ac:dyDescent="0.25">
      <c r="A120" s="11"/>
      <c r="B120" s="11"/>
      <c r="C120" s="12"/>
      <c r="D120" s="50"/>
      <c r="E120" s="50"/>
      <c r="F120" s="50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6"/>
      <c r="AA120" s="46"/>
      <c r="AB120" s="46"/>
      <c r="AC120" s="46"/>
      <c r="AD120" s="46"/>
      <c r="AE120" s="46"/>
      <c r="AF120" s="46"/>
      <c r="AG120" s="46"/>
      <c r="AH120" s="46"/>
      <c r="AI120" s="46"/>
      <c r="AJ120" s="46"/>
      <c r="AK120" s="46"/>
      <c r="AL120" s="45"/>
      <c r="AM120" s="45"/>
      <c r="AN120" s="45">
        <v>0</v>
      </c>
      <c r="AO120" s="45">
        <v>0</v>
      </c>
      <c r="AP120" s="45">
        <f t="shared" si="2"/>
        <v>0</v>
      </c>
      <c r="AQ120" s="43"/>
      <c r="AR120" s="44" t="str">
        <f>IF(F120="X",A120,"")</f>
        <v/>
      </c>
      <c r="AS120" s="43" t="str">
        <f>IF(F120="X","Carte de crédit","")</f>
        <v/>
      </c>
      <c r="AT120" s="203">
        <v>0</v>
      </c>
      <c r="AU120" s="203">
        <f t="shared" si="3"/>
        <v>0</v>
      </c>
      <c r="AV120" s="43"/>
    </row>
    <row r="121" spans="1:48" ht="21" x14ac:dyDescent="0.25">
      <c r="A121" s="11"/>
      <c r="B121" s="11"/>
      <c r="C121" s="12"/>
      <c r="D121" s="50"/>
      <c r="E121" s="50"/>
      <c r="F121" s="50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  <c r="AA121" s="46"/>
      <c r="AB121" s="46"/>
      <c r="AC121" s="46"/>
      <c r="AD121" s="46"/>
      <c r="AE121" s="46"/>
      <c r="AF121" s="46"/>
      <c r="AG121" s="46"/>
      <c r="AH121" s="46"/>
      <c r="AI121" s="46"/>
      <c r="AJ121" s="46"/>
      <c r="AK121" s="46"/>
      <c r="AL121" s="45"/>
      <c r="AM121" s="45"/>
      <c r="AN121" s="45">
        <v>0</v>
      </c>
      <c r="AO121" s="45">
        <v>0</v>
      </c>
      <c r="AP121" s="45">
        <f t="shared" si="2"/>
        <v>0</v>
      </c>
      <c r="AQ121" s="43"/>
      <c r="AR121" s="44" t="str">
        <f>IF(F121="X",A121,"")</f>
        <v/>
      </c>
      <c r="AS121" s="43" t="str">
        <f>IF(F121="X","Carte de crédit","")</f>
        <v/>
      </c>
      <c r="AT121" s="203">
        <v>0</v>
      </c>
      <c r="AU121" s="203">
        <f t="shared" si="3"/>
        <v>0</v>
      </c>
      <c r="AV121" s="43"/>
    </row>
    <row r="122" spans="1:48" ht="21" x14ac:dyDescent="0.25">
      <c r="A122" s="11"/>
      <c r="B122" s="11"/>
      <c r="C122" s="12"/>
      <c r="D122" s="50"/>
      <c r="E122" s="50"/>
      <c r="F122" s="50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  <c r="AA122" s="46"/>
      <c r="AB122" s="46"/>
      <c r="AC122" s="46"/>
      <c r="AD122" s="46"/>
      <c r="AE122" s="46"/>
      <c r="AF122" s="46"/>
      <c r="AG122" s="46"/>
      <c r="AH122" s="46"/>
      <c r="AI122" s="46"/>
      <c r="AJ122" s="46"/>
      <c r="AK122" s="46"/>
      <c r="AL122" s="45"/>
      <c r="AM122" s="45"/>
      <c r="AN122" s="45">
        <v>0</v>
      </c>
      <c r="AO122" s="45">
        <v>0</v>
      </c>
      <c r="AP122" s="45">
        <f t="shared" si="2"/>
        <v>0</v>
      </c>
      <c r="AQ122" s="43"/>
      <c r="AR122" s="44" t="str">
        <f>IF(F122="X",A122,"")</f>
        <v/>
      </c>
      <c r="AS122" s="43" t="str">
        <f>IF(F122="X","Carte de crédit","")</f>
        <v/>
      </c>
      <c r="AT122" s="203">
        <v>0</v>
      </c>
      <c r="AU122" s="203">
        <f t="shared" si="3"/>
        <v>0</v>
      </c>
      <c r="AV122" s="43"/>
    </row>
    <row r="123" spans="1:48" ht="21" x14ac:dyDescent="0.25">
      <c r="A123" s="11"/>
      <c r="B123" s="11"/>
      <c r="C123" s="12"/>
      <c r="D123" s="50"/>
      <c r="E123" s="50"/>
      <c r="F123" s="50"/>
      <c r="G123" s="46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  <c r="AA123" s="46"/>
      <c r="AB123" s="46"/>
      <c r="AC123" s="46"/>
      <c r="AD123" s="46"/>
      <c r="AE123" s="46"/>
      <c r="AF123" s="46"/>
      <c r="AG123" s="46"/>
      <c r="AH123" s="46"/>
      <c r="AI123" s="46"/>
      <c r="AJ123" s="46"/>
      <c r="AK123" s="46"/>
      <c r="AL123" s="45"/>
      <c r="AM123" s="45"/>
      <c r="AN123" s="45">
        <v>0</v>
      </c>
      <c r="AO123" s="45">
        <v>0</v>
      </c>
      <c r="AP123" s="45">
        <f t="shared" si="2"/>
        <v>0</v>
      </c>
      <c r="AQ123" s="43"/>
      <c r="AR123" s="44" t="str">
        <f>IF(F123="X",A123,"")</f>
        <v/>
      </c>
      <c r="AS123" s="43" t="str">
        <f>IF(F123="X","Carte de crédit","")</f>
        <v/>
      </c>
      <c r="AT123" s="203">
        <v>0</v>
      </c>
      <c r="AU123" s="203">
        <f t="shared" si="3"/>
        <v>0</v>
      </c>
      <c r="AV123" s="43"/>
    </row>
    <row r="124" spans="1:48" ht="21" x14ac:dyDescent="0.25">
      <c r="A124" s="11"/>
      <c r="B124" s="11"/>
      <c r="C124" s="12"/>
      <c r="D124" s="50"/>
      <c r="E124" s="50"/>
      <c r="F124" s="50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46"/>
      <c r="T124" s="46"/>
      <c r="U124" s="46"/>
      <c r="V124" s="46"/>
      <c r="W124" s="46"/>
      <c r="X124" s="46"/>
      <c r="Y124" s="46"/>
      <c r="Z124" s="46"/>
      <c r="AA124" s="46"/>
      <c r="AB124" s="46"/>
      <c r="AC124" s="46"/>
      <c r="AD124" s="46"/>
      <c r="AE124" s="46"/>
      <c r="AF124" s="46"/>
      <c r="AG124" s="46"/>
      <c r="AH124" s="46"/>
      <c r="AI124" s="46"/>
      <c r="AJ124" s="46"/>
      <c r="AK124" s="46"/>
      <c r="AL124" s="45"/>
      <c r="AM124" s="45"/>
      <c r="AN124" s="45">
        <v>0</v>
      </c>
      <c r="AO124" s="45">
        <v>0</v>
      </c>
      <c r="AP124" s="45">
        <f t="shared" si="2"/>
        <v>0</v>
      </c>
      <c r="AQ124" s="43"/>
      <c r="AR124" s="44" t="str">
        <f>IF(F124="X",A124,"")</f>
        <v/>
      </c>
      <c r="AS124" s="43" t="str">
        <f>IF(F124="X","Carte de crédit","")</f>
        <v/>
      </c>
      <c r="AT124" s="203">
        <v>0</v>
      </c>
      <c r="AU124" s="203">
        <f t="shared" si="3"/>
        <v>0</v>
      </c>
      <c r="AV124" s="43"/>
    </row>
    <row r="125" spans="1:48" ht="21" x14ac:dyDescent="0.25">
      <c r="A125" s="11"/>
      <c r="B125" s="11"/>
      <c r="C125" s="12"/>
      <c r="D125" s="50"/>
      <c r="E125" s="50"/>
      <c r="F125" s="50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  <c r="AA125" s="46"/>
      <c r="AB125" s="46"/>
      <c r="AC125" s="46"/>
      <c r="AD125" s="46"/>
      <c r="AE125" s="46"/>
      <c r="AF125" s="46"/>
      <c r="AG125" s="46"/>
      <c r="AH125" s="46"/>
      <c r="AI125" s="46"/>
      <c r="AJ125" s="46"/>
      <c r="AK125" s="46"/>
      <c r="AL125" s="45"/>
      <c r="AM125" s="45"/>
      <c r="AN125" s="45">
        <v>0</v>
      </c>
      <c r="AO125" s="45">
        <v>0</v>
      </c>
      <c r="AP125" s="45">
        <f t="shared" si="2"/>
        <v>0</v>
      </c>
      <c r="AQ125" s="43"/>
      <c r="AR125" s="44" t="str">
        <f>IF(F125="X",A125,"")</f>
        <v/>
      </c>
      <c r="AS125" s="43" t="str">
        <f>IF(F125="X","Carte de crédit","")</f>
        <v/>
      </c>
      <c r="AT125" s="203">
        <v>0</v>
      </c>
      <c r="AU125" s="203">
        <f t="shared" si="3"/>
        <v>0</v>
      </c>
      <c r="AV125" s="43"/>
    </row>
    <row r="126" spans="1:48" ht="21" x14ac:dyDescent="0.25">
      <c r="A126" s="11"/>
      <c r="B126" s="11"/>
      <c r="C126" s="12"/>
      <c r="D126" s="50"/>
      <c r="E126" s="50"/>
      <c r="F126" s="50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  <c r="W126" s="46"/>
      <c r="X126" s="46"/>
      <c r="Y126" s="46"/>
      <c r="Z126" s="46"/>
      <c r="AA126" s="46"/>
      <c r="AB126" s="46"/>
      <c r="AC126" s="46"/>
      <c r="AD126" s="46"/>
      <c r="AE126" s="46"/>
      <c r="AF126" s="46"/>
      <c r="AG126" s="46"/>
      <c r="AH126" s="46"/>
      <c r="AI126" s="46"/>
      <c r="AJ126" s="46"/>
      <c r="AK126" s="46"/>
      <c r="AL126" s="45"/>
      <c r="AM126" s="45"/>
      <c r="AN126" s="45">
        <v>0</v>
      </c>
      <c r="AO126" s="45">
        <v>0</v>
      </c>
      <c r="AP126" s="45">
        <f t="shared" si="2"/>
        <v>0</v>
      </c>
      <c r="AQ126" s="43"/>
      <c r="AR126" s="44" t="str">
        <f>IF(F126="X",A126,"")</f>
        <v/>
      </c>
      <c r="AS126" s="43" t="str">
        <f>IF(F126="X","Carte de crédit","")</f>
        <v/>
      </c>
      <c r="AT126" s="203">
        <v>0</v>
      </c>
      <c r="AU126" s="203">
        <f t="shared" si="3"/>
        <v>0</v>
      </c>
      <c r="AV126" s="43"/>
    </row>
    <row r="127" spans="1:48" ht="21" x14ac:dyDescent="0.25">
      <c r="A127" s="11"/>
      <c r="B127" s="11"/>
      <c r="C127" s="12"/>
      <c r="D127" s="50"/>
      <c r="E127" s="50"/>
      <c r="F127" s="50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  <c r="W127" s="46"/>
      <c r="X127" s="46"/>
      <c r="Y127" s="46"/>
      <c r="Z127" s="46"/>
      <c r="AA127" s="46"/>
      <c r="AB127" s="46"/>
      <c r="AC127" s="46"/>
      <c r="AD127" s="46"/>
      <c r="AE127" s="46"/>
      <c r="AF127" s="46"/>
      <c r="AG127" s="46"/>
      <c r="AH127" s="46"/>
      <c r="AI127" s="46"/>
      <c r="AJ127" s="46"/>
      <c r="AK127" s="46"/>
      <c r="AL127" s="45"/>
      <c r="AM127" s="45"/>
      <c r="AN127" s="45">
        <v>0</v>
      </c>
      <c r="AO127" s="45">
        <v>0</v>
      </c>
      <c r="AP127" s="45">
        <f t="shared" si="2"/>
        <v>0</v>
      </c>
      <c r="AQ127" s="43"/>
      <c r="AR127" s="44" t="str">
        <f>IF(F127="X",A127,"")</f>
        <v/>
      </c>
      <c r="AS127" s="43" t="str">
        <f>IF(F127="X","Carte de crédit","")</f>
        <v/>
      </c>
      <c r="AT127" s="203">
        <v>0</v>
      </c>
      <c r="AU127" s="203">
        <f t="shared" si="3"/>
        <v>0</v>
      </c>
      <c r="AV127" s="43"/>
    </row>
    <row r="128" spans="1:48" ht="21" x14ac:dyDescent="0.25">
      <c r="A128" s="11"/>
      <c r="B128" s="11"/>
      <c r="C128" s="12"/>
      <c r="D128" s="50"/>
      <c r="E128" s="50"/>
      <c r="F128" s="50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  <c r="AA128" s="46"/>
      <c r="AB128" s="46"/>
      <c r="AC128" s="46"/>
      <c r="AD128" s="46"/>
      <c r="AE128" s="46"/>
      <c r="AF128" s="46"/>
      <c r="AG128" s="46"/>
      <c r="AH128" s="46"/>
      <c r="AI128" s="46"/>
      <c r="AJ128" s="46"/>
      <c r="AK128" s="46"/>
      <c r="AL128" s="45"/>
      <c r="AM128" s="45"/>
      <c r="AN128" s="45">
        <v>0</v>
      </c>
      <c r="AO128" s="45">
        <v>0</v>
      </c>
      <c r="AP128" s="45">
        <f t="shared" si="2"/>
        <v>0</v>
      </c>
      <c r="AQ128" s="43"/>
      <c r="AR128" s="44" t="str">
        <f>IF(F128="X",A128,"")</f>
        <v/>
      </c>
      <c r="AS128" s="43" t="str">
        <f>IF(F128="X","Carte de crédit","")</f>
        <v/>
      </c>
      <c r="AT128" s="203">
        <v>0</v>
      </c>
      <c r="AU128" s="203">
        <f t="shared" si="3"/>
        <v>0</v>
      </c>
      <c r="AV128" s="43"/>
    </row>
    <row r="129" spans="1:48" ht="21" x14ac:dyDescent="0.25">
      <c r="A129" s="11"/>
      <c r="B129" s="11"/>
      <c r="C129" s="12"/>
      <c r="D129" s="50"/>
      <c r="E129" s="50"/>
      <c r="F129" s="50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  <c r="W129" s="46"/>
      <c r="X129" s="46"/>
      <c r="Y129" s="46"/>
      <c r="Z129" s="46"/>
      <c r="AA129" s="46"/>
      <c r="AB129" s="46"/>
      <c r="AC129" s="46"/>
      <c r="AD129" s="46"/>
      <c r="AE129" s="46"/>
      <c r="AF129" s="46"/>
      <c r="AG129" s="46"/>
      <c r="AH129" s="46"/>
      <c r="AI129" s="46"/>
      <c r="AJ129" s="46"/>
      <c r="AK129" s="46"/>
      <c r="AL129" s="45"/>
      <c r="AM129" s="45"/>
      <c r="AN129" s="45">
        <v>0</v>
      </c>
      <c r="AO129" s="45">
        <v>0</v>
      </c>
      <c r="AP129" s="45">
        <f t="shared" si="2"/>
        <v>0</v>
      </c>
      <c r="AQ129" s="43"/>
      <c r="AR129" s="44" t="str">
        <f>IF(F129="X",A129,"")</f>
        <v/>
      </c>
      <c r="AS129" s="43" t="str">
        <f>IF(F129="X","Carte de crédit","")</f>
        <v/>
      </c>
      <c r="AT129" s="203">
        <v>0</v>
      </c>
      <c r="AU129" s="203">
        <f t="shared" si="3"/>
        <v>0</v>
      </c>
      <c r="AV129" s="43"/>
    </row>
    <row r="130" spans="1:48" ht="21" x14ac:dyDescent="0.25">
      <c r="A130" s="11"/>
      <c r="B130" s="11"/>
      <c r="C130" s="12"/>
      <c r="D130" s="50"/>
      <c r="E130" s="50"/>
      <c r="F130" s="50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  <c r="AA130" s="46"/>
      <c r="AB130" s="46"/>
      <c r="AC130" s="46"/>
      <c r="AD130" s="46"/>
      <c r="AE130" s="46"/>
      <c r="AF130" s="46"/>
      <c r="AG130" s="46"/>
      <c r="AH130" s="46"/>
      <c r="AI130" s="46"/>
      <c r="AJ130" s="46"/>
      <c r="AK130" s="46"/>
      <c r="AL130" s="45"/>
      <c r="AM130" s="45"/>
      <c r="AN130" s="45">
        <v>0</v>
      </c>
      <c r="AO130" s="45">
        <v>0</v>
      </c>
      <c r="AP130" s="45">
        <f t="shared" si="2"/>
        <v>0</v>
      </c>
      <c r="AQ130" s="43"/>
      <c r="AR130" s="44" t="str">
        <f>IF(F130="X",A130,"")</f>
        <v/>
      </c>
      <c r="AS130" s="43" t="str">
        <f>IF(F130="X","Carte de crédit","")</f>
        <v/>
      </c>
      <c r="AT130" s="203">
        <v>0</v>
      </c>
      <c r="AU130" s="203">
        <f t="shared" si="3"/>
        <v>0</v>
      </c>
      <c r="AV130" s="43"/>
    </row>
    <row r="131" spans="1:48" ht="21" x14ac:dyDescent="0.25">
      <c r="A131" s="11"/>
      <c r="B131" s="11"/>
      <c r="C131" s="12"/>
      <c r="D131" s="50"/>
      <c r="E131" s="50"/>
      <c r="F131" s="50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  <c r="W131" s="46"/>
      <c r="X131" s="46"/>
      <c r="Y131" s="46"/>
      <c r="Z131" s="46"/>
      <c r="AA131" s="46"/>
      <c r="AB131" s="46"/>
      <c r="AC131" s="46"/>
      <c r="AD131" s="46"/>
      <c r="AE131" s="46"/>
      <c r="AF131" s="46"/>
      <c r="AG131" s="46"/>
      <c r="AH131" s="46"/>
      <c r="AI131" s="46"/>
      <c r="AJ131" s="46"/>
      <c r="AK131" s="46"/>
      <c r="AL131" s="45"/>
      <c r="AM131" s="45"/>
      <c r="AN131" s="45">
        <v>0</v>
      </c>
      <c r="AO131" s="45">
        <v>0</v>
      </c>
      <c r="AP131" s="45">
        <f t="shared" si="2"/>
        <v>0</v>
      </c>
      <c r="AQ131" s="43"/>
      <c r="AR131" s="44" t="str">
        <f>IF(F131="X",A131,"")</f>
        <v/>
      </c>
      <c r="AS131" s="43" t="str">
        <f>IF(F131="X","Carte de crédit","")</f>
        <v/>
      </c>
      <c r="AT131" s="203">
        <v>0</v>
      </c>
      <c r="AU131" s="203">
        <f t="shared" si="3"/>
        <v>0</v>
      </c>
      <c r="AV131" s="43"/>
    </row>
    <row r="132" spans="1:48" ht="21" x14ac:dyDescent="0.25">
      <c r="A132" s="11"/>
      <c r="B132" s="11"/>
      <c r="C132" s="12"/>
      <c r="D132" s="50"/>
      <c r="E132" s="50"/>
      <c r="F132" s="50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  <c r="W132" s="46"/>
      <c r="X132" s="46"/>
      <c r="Y132" s="46"/>
      <c r="Z132" s="46"/>
      <c r="AA132" s="46"/>
      <c r="AB132" s="46"/>
      <c r="AC132" s="46"/>
      <c r="AD132" s="46"/>
      <c r="AE132" s="46"/>
      <c r="AF132" s="46"/>
      <c r="AG132" s="46"/>
      <c r="AH132" s="46"/>
      <c r="AI132" s="46"/>
      <c r="AJ132" s="46"/>
      <c r="AK132" s="46"/>
      <c r="AL132" s="45"/>
      <c r="AM132" s="45"/>
      <c r="AN132" s="45">
        <v>0</v>
      </c>
      <c r="AO132" s="45">
        <v>0</v>
      </c>
      <c r="AP132" s="45">
        <f t="shared" si="2"/>
        <v>0</v>
      </c>
      <c r="AQ132" s="43"/>
      <c r="AR132" s="44" t="str">
        <f>IF(F132="X",A132,"")</f>
        <v/>
      </c>
      <c r="AS132" s="43" t="str">
        <f>IF(F132="X","Carte de crédit","")</f>
        <v/>
      </c>
      <c r="AT132" s="203">
        <v>0</v>
      </c>
      <c r="AU132" s="203">
        <f t="shared" si="3"/>
        <v>0</v>
      </c>
      <c r="AV132" s="43"/>
    </row>
    <row r="133" spans="1:48" ht="21" x14ac:dyDescent="0.25">
      <c r="A133" s="11"/>
      <c r="B133" s="11"/>
      <c r="C133" s="12"/>
      <c r="D133" s="50"/>
      <c r="E133" s="50"/>
      <c r="F133" s="50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  <c r="W133" s="46"/>
      <c r="X133" s="46"/>
      <c r="Y133" s="46"/>
      <c r="Z133" s="46"/>
      <c r="AA133" s="46"/>
      <c r="AB133" s="46"/>
      <c r="AC133" s="46"/>
      <c r="AD133" s="46"/>
      <c r="AE133" s="46"/>
      <c r="AF133" s="46"/>
      <c r="AG133" s="46"/>
      <c r="AH133" s="46"/>
      <c r="AI133" s="46"/>
      <c r="AJ133" s="46"/>
      <c r="AK133" s="46"/>
      <c r="AL133" s="45"/>
      <c r="AM133" s="45"/>
      <c r="AN133" s="45">
        <v>0</v>
      </c>
      <c r="AO133" s="45">
        <v>0</v>
      </c>
      <c r="AP133" s="45">
        <f t="shared" si="2"/>
        <v>0</v>
      </c>
      <c r="AQ133" s="43"/>
      <c r="AR133" s="44" t="str">
        <f>IF(F133="X",A133,"")</f>
        <v/>
      </c>
      <c r="AS133" s="43" t="str">
        <f>IF(F133="X","Carte de crédit","")</f>
        <v/>
      </c>
      <c r="AT133" s="203">
        <v>0</v>
      </c>
      <c r="AU133" s="203">
        <f t="shared" si="3"/>
        <v>0</v>
      </c>
      <c r="AV133" s="43"/>
    </row>
    <row r="134" spans="1:48" ht="21" x14ac:dyDescent="0.25">
      <c r="A134" s="11"/>
      <c r="B134" s="11"/>
      <c r="C134" s="12"/>
      <c r="D134" s="50"/>
      <c r="E134" s="50"/>
      <c r="F134" s="50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  <c r="W134" s="46"/>
      <c r="X134" s="46"/>
      <c r="Y134" s="46"/>
      <c r="Z134" s="46"/>
      <c r="AA134" s="46"/>
      <c r="AB134" s="46"/>
      <c r="AC134" s="46"/>
      <c r="AD134" s="46"/>
      <c r="AE134" s="46"/>
      <c r="AF134" s="46"/>
      <c r="AG134" s="46"/>
      <c r="AH134" s="46"/>
      <c r="AI134" s="46"/>
      <c r="AJ134" s="46"/>
      <c r="AK134" s="46"/>
      <c r="AL134" s="45"/>
      <c r="AM134" s="45"/>
      <c r="AN134" s="45">
        <v>0</v>
      </c>
      <c r="AO134" s="45">
        <v>0</v>
      </c>
      <c r="AP134" s="45">
        <f t="shared" si="2"/>
        <v>0</v>
      </c>
      <c r="AQ134" s="43"/>
      <c r="AR134" s="44" t="str">
        <f>IF(F134="X",A134,"")</f>
        <v/>
      </c>
      <c r="AS134" s="43" t="str">
        <f>IF(F134="X","Carte de crédit","")</f>
        <v/>
      </c>
      <c r="AT134" s="203">
        <v>0</v>
      </c>
      <c r="AU134" s="203">
        <f t="shared" si="3"/>
        <v>0</v>
      </c>
      <c r="AV134" s="43"/>
    </row>
    <row r="135" spans="1:48" ht="21" x14ac:dyDescent="0.25">
      <c r="A135" s="11"/>
      <c r="B135" s="11"/>
      <c r="C135" s="12"/>
      <c r="D135" s="50"/>
      <c r="E135" s="50"/>
      <c r="F135" s="50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6"/>
      <c r="AA135" s="46"/>
      <c r="AB135" s="46"/>
      <c r="AC135" s="46"/>
      <c r="AD135" s="46"/>
      <c r="AE135" s="46"/>
      <c r="AF135" s="46"/>
      <c r="AG135" s="46"/>
      <c r="AH135" s="46"/>
      <c r="AI135" s="46"/>
      <c r="AJ135" s="46"/>
      <c r="AK135" s="46"/>
      <c r="AL135" s="45"/>
      <c r="AM135" s="45"/>
      <c r="AN135" s="45">
        <v>0</v>
      </c>
      <c r="AO135" s="45">
        <v>0</v>
      </c>
      <c r="AP135" s="45">
        <f t="shared" ref="AP135:AP198" si="4">SUM(AL135:AO135)</f>
        <v>0</v>
      </c>
      <c r="AQ135" s="43"/>
      <c r="AR135" s="44" t="str">
        <f>IF(F135="X",A135,"")</f>
        <v/>
      </c>
      <c r="AS135" s="43" t="str">
        <f>IF(F135="X","Carte de crédit","")</f>
        <v/>
      </c>
      <c r="AT135" s="203">
        <v>0</v>
      </c>
      <c r="AU135" s="203">
        <f t="shared" si="3"/>
        <v>0</v>
      </c>
      <c r="AV135" s="43"/>
    </row>
    <row r="136" spans="1:48" ht="21" x14ac:dyDescent="0.25">
      <c r="A136" s="11"/>
      <c r="B136" s="11"/>
      <c r="C136" s="12"/>
      <c r="D136" s="50"/>
      <c r="E136" s="50"/>
      <c r="F136" s="50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  <c r="AA136" s="46"/>
      <c r="AB136" s="46"/>
      <c r="AC136" s="46"/>
      <c r="AD136" s="46"/>
      <c r="AE136" s="46"/>
      <c r="AF136" s="46"/>
      <c r="AG136" s="46"/>
      <c r="AH136" s="46"/>
      <c r="AI136" s="46"/>
      <c r="AJ136" s="46"/>
      <c r="AK136" s="46"/>
      <c r="AL136" s="45"/>
      <c r="AM136" s="45"/>
      <c r="AN136" s="45">
        <v>0</v>
      </c>
      <c r="AO136" s="45">
        <v>0</v>
      </c>
      <c r="AP136" s="45">
        <f t="shared" si="4"/>
        <v>0</v>
      </c>
      <c r="AQ136" s="43"/>
      <c r="AR136" s="44" t="str">
        <f>IF(F136="X",A136,"")</f>
        <v/>
      </c>
      <c r="AS136" s="43" t="str">
        <f>IF(F136="X","Carte de crédit","")</f>
        <v/>
      </c>
      <c r="AT136" s="203">
        <v>0</v>
      </c>
      <c r="AU136" s="203">
        <f t="shared" si="3"/>
        <v>0</v>
      </c>
      <c r="AV136" s="43"/>
    </row>
    <row r="137" spans="1:48" ht="21" x14ac:dyDescent="0.25">
      <c r="A137" s="11"/>
      <c r="B137" s="11"/>
      <c r="C137" s="12"/>
      <c r="D137" s="50"/>
      <c r="E137" s="50"/>
      <c r="F137" s="50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  <c r="AA137" s="46"/>
      <c r="AB137" s="46"/>
      <c r="AC137" s="46"/>
      <c r="AD137" s="46"/>
      <c r="AE137" s="46"/>
      <c r="AF137" s="46"/>
      <c r="AG137" s="46"/>
      <c r="AH137" s="46"/>
      <c r="AI137" s="46"/>
      <c r="AJ137" s="46"/>
      <c r="AK137" s="46"/>
      <c r="AL137" s="45"/>
      <c r="AM137" s="45"/>
      <c r="AN137" s="45">
        <v>0</v>
      </c>
      <c r="AO137" s="45">
        <v>0</v>
      </c>
      <c r="AP137" s="45">
        <f t="shared" si="4"/>
        <v>0</v>
      </c>
      <c r="AQ137" s="43"/>
      <c r="AR137" s="44" t="str">
        <f>IF(F137="X",A137,"")</f>
        <v/>
      </c>
      <c r="AS137" s="43" t="str">
        <f>IF(F137="X","Carte de crédit","")</f>
        <v/>
      </c>
      <c r="AT137" s="203">
        <v>0</v>
      </c>
      <c r="AU137" s="203">
        <f t="shared" ref="AU137:AU200" si="5">SUM(AP137-AT137)</f>
        <v>0</v>
      </c>
      <c r="AV137" s="43"/>
    </row>
    <row r="138" spans="1:48" ht="21" x14ac:dyDescent="0.25">
      <c r="A138" s="11"/>
      <c r="B138" s="11"/>
      <c r="C138" s="12"/>
      <c r="D138" s="50"/>
      <c r="E138" s="50"/>
      <c r="F138" s="50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T138" s="46"/>
      <c r="U138" s="46"/>
      <c r="V138" s="46"/>
      <c r="W138" s="46"/>
      <c r="X138" s="46"/>
      <c r="Y138" s="46"/>
      <c r="Z138" s="46"/>
      <c r="AA138" s="46"/>
      <c r="AB138" s="46"/>
      <c r="AC138" s="46"/>
      <c r="AD138" s="46"/>
      <c r="AE138" s="46"/>
      <c r="AF138" s="46"/>
      <c r="AG138" s="46"/>
      <c r="AH138" s="46"/>
      <c r="AI138" s="46"/>
      <c r="AJ138" s="46"/>
      <c r="AK138" s="46"/>
      <c r="AL138" s="45"/>
      <c r="AM138" s="45"/>
      <c r="AN138" s="45">
        <v>0</v>
      </c>
      <c r="AO138" s="45">
        <v>0</v>
      </c>
      <c r="AP138" s="45">
        <f t="shared" si="4"/>
        <v>0</v>
      </c>
      <c r="AQ138" s="43"/>
      <c r="AR138" s="44" t="str">
        <f>IF(F138="X",A138,"")</f>
        <v/>
      </c>
      <c r="AS138" s="43" t="str">
        <f>IF(F138="X","Carte de crédit","")</f>
        <v/>
      </c>
      <c r="AT138" s="203">
        <v>0</v>
      </c>
      <c r="AU138" s="203">
        <f t="shared" si="5"/>
        <v>0</v>
      </c>
      <c r="AV138" s="43"/>
    </row>
    <row r="139" spans="1:48" ht="21" x14ac:dyDescent="0.25">
      <c r="A139" s="11"/>
      <c r="B139" s="11"/>
      <c r="C139" s="12"/>
      <c r="D139" s="50"/>
      <c r="E139" s="50"/>
      <c r="F139" s="50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T139" s="46"/>
      <c r="U139" s="46"/>
      <c r="V139" s="46"/>
      <c r="W139" s="46"/>
      <c r="X139" s="46"/>
      <c r="Y139" s="46"/>
      <c r="Z139" s="46"/>
      <c r="AA139" s="46"/>
      <c r="AB139" s="46"/>
      <c r="AC139" s="46"/>
      <c r="AD139" s="46"/>
      <c r="AE139" s="46"/>
      <c r="AF139" s="46"/>
      <c r="AG139" s="46"/>
      <c r="AH139" s="46"/>
      <c r="AI139" s="46"/>
      <c r="AJ139" s="46"/>
      <c r="AK139" s="46"/>
      <c r="AL139" s="45"/>
      <c r="AM139" s="45"/>
      <c r="AN139" s="45">
        <v>0</v>
      </c>
      <c r="AO139" s="45">
        <v>0</v>
      </c>
      <c r="AP139" s="45">
        <f t="shared" si="4"/>
        <v>0</v>
      </c>
      <c r="AQ139" s="43"/>
      <c r="AR139" s="44" t="str">
        <f>IF(F139="X",A139,"")</f>
        <v/>
      </c>
      <c r="AS139" s="43" t="str">
        <f>IF(F139="X","Carte de crédit","")</f>
        <v/>
      </c>
      <c r="AT139" s="203">
        <v>0</v>
      </c>
      <c r="AU139" s="203">
        <f t="shared" si="5"/>
        <v>0</v>
      </c>
      <c r="AV139" s="43"/>
    </row>
    <row r="140" spans="1:48" ht="21" x14ac:dyDescent="0.25">
      <c r="A140" s="11"/>
      <c r="B140" s="11"/>
      <c r="C140" s="12"/>
      <c r="D140" s="50"/>
      <c r="E140" s="50"/>
      <c r="F140" s="50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46"/>
      <c r="W140" s="46"/>
      <c r="X140" s="46"/>
      <c r="Y140" s="46"/>
      <c r="Z140" s="46"/>
      <c r="AA140" s="46"/>
      <c r="AB140" s="46"/>
      <c r="AC140" s="46"/>
      <c r="AD140" s="46"/>
      <c r="AE140" s="46"/>
      <c r="AF140" s="46"/>
      <c r="AG140" s="46"/>
      <c r="AH140" s="46"/>
      <c r="AI140" s="46"/>
      <c r="AJ140" s="46"/>
      <c r="AK140" s="46"/>
      <c r="AL140" s="45"/>
      <c r="AM140" s="45"/>
      <c r="AN140" s="45">
        <v>0</v>
      </c>
      <c r="AO140" s="45">
        <v>0</v>
      </c>
      <c r="AP140" s="45">
        <f t="shared" si="4"/>
        <v>0</v>
      </c>
      <c r="AQ140" s="43"/>
      <c r="AR140" s="44" t="str">
        <f>IF(F140="X",A140,"")</f>
        <v/>
      </c>
      <c r="AS140" s="43" t="str">
        <f>IF(F140="X","Carte de crédit","")</f>
        <v/>
      </c>
      <c r="AT140" s="203">
        <v>0</v>
      </c>
      <c r="AU140" s="203">
        <f t="shared" si="5"/>
        <v>0</v>
      </c>
      <c r="AV140" s="43"/>
    </row>
    <row r="141" spans="1:48" ht="21" x14ac:dyDescent="0.25">
      <c r="A141" s="11"/>
      <c r="B141" s="11"/>
      <c r="C141" s="12"/>
      <c r="D141" s="50"/>
      <c r="E141" s="50"/>
      <c r="F141" s="50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  <c r="W141" s="46"/>
      <c r="X141" s="46"/>
      <c r="Y141" s="46"/>
      <c r="Z141" s="46"/>
      <c r="AA141" s="46"/>
      <c r="AB141" s="46"/>
      <c r="AC141" s="46"/>
      <c r="AD141" s="46"/>
      <c r="AE141" s="46"/>
      <c r="AF141" s="46"/>
      <c r="AG141" s="46"/>
      <c r="AH141" s="46"/>
      <c r="AI141" s="46"/>
      <c r="AJ141" s="46"/>
      <c r="AK141" s="46"/>
      <c r="AL141" s="45"/>
      <c r="AM141" s="45"/>
      <c r="AN141" s="45">
        <v>0</v>
      </c>
      <c r="AO141" s="45">
        <v>0</v>
      </c>
      <c r="AP141" s="45">
        <f t="shared" si="4"/>
        <v>0</v>
      </c>
      <c r="AQ141" s="43"/>
      <c r="AR141" s="44" t="str">
        <f>IF(F141="X",A141,"")</f>
        <v/>
      </c>
      <c r="AS141" s="43" t="str">
        <f>IF(F141="X","Carte de crédit","")</f>
        <v/>
      </c>
      <c r="AT141" s="203">
        <v>0</v>
      </c>
      <c r="AU141" s="203">
        <f t="shared" si="5"/>
        <v>0</v>
      </c>
      <c r="AV141" s="43"/>
    </row>
    <row r="142" spans="1:48" ht="21" x14ac:dyDescent="0.25">
      <c r="A142" s="11"/>
      <c r="B142" s="11"/>
      <c r="C142" s="12"/>
      <c r="D142" s="50"/>
      <c r="E142" s="50"/>
      <c r="F142" s="50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  <c r="W142" s="46"/>
      <c r="X142" s="46"/>
      <c r="Y142" s="46"/>
      <c r="Z142" s="46"/>
      <c r="AA142" s="46"/>
      <c r="AB142" s="46"/>
      <c r="AC142" s="46"/>
      <c r="AD142" s="46"/>
      <c r="AE142" s="46"/>
      <c r="AF142" s="46"/>
      <c r="AG142" s="46"/>
      <c r="AH142" s="46"/>
      <c r="AI142" s="46"/>
      <c r="AJ142" s="46"/>
      <c r="AK142" s="46"/>
      <c r="AL142" s="45"/>
      <c r="AM142" s="45"/>
      <c r="AN142" s="45">
        <v>0</v>
      </c>
      <c r="AO142" s="45">
        <v>0</v>
      </c>
      <c r="AP142" s="45">
        <f t="shared" si="4"/>
        <v>0</v>
      </c>
      <c r="AQ142" s="43"/>
      <c r="AR142" s="44" t="str">
        <f>IF(F142="X",A142,"")</f>
        <v/>
      </c>
      <c r="AS142" s="43" t="str">
        <f>IF(F142="X","Carte de crédit","")</f>
        <v/>
      </c>
      <c r="AT142" s="203">
        <v>0</v>
      </c>
      <c r="AU142" s="203">
        <f t="shared" si="5"/>
        <v>0</v>
      </c>
      <c r="AV142" s="43"/>
    </row>
    <row r="143" spans="1:48" ht="21" x14ac:dyDescent="0.25">
      <c r="A143" s="11"/>
      <c r="B143" s="11"/>
      <c r="C143" s="12"/>
      <c r="D143" s="50"/>
      <c r="E143" s="50"/>
      <c r="F143" s="50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6"/>
      <c r="AA143" s="46"/>
      <c r="AB143" s="46"/>
      <c r="AC143" s="46"/>
      <c r="AD143" s="46"/>
      <c r="AE143" s="46"/>
      <c r="AF143" s="46"/>
      <c r="AG143" s="46"/>
      <c r="AH143" s="46"/>
      <c r="AI143" s="46"/>
      <c r="AJ143" s="46"/>
      <c r="AK143" s="46"/>
      <c r="AL143" s="45"/>
      <c r="AM143" s="45"/>
      <c r="AN143" s="45">
        <v>0</v>
      </c>
      <c r="AO143" s="45">
        <v>0</v>
      </c>
      <c r="AP143" s="45">
        <f t="shared" si="4"/>
        <v>0</v>
      </c>
      <c r="AQ143" s="43"/>
      <c r="AR143" s="44" t="str">
        <f>IF(F143="X",A143,"")</f>
        <v/>
      </c>
      <c r="AS143" s="43" t="str">
        <f>IF(F143="X","Carte de crédit","")</f>
        <v/>
      </c>
      <c r="AT143" s="203">
        <v>0</v>
      </c>
      <c r="AU143" s="203">
        <f t="shared" si="5"/>
        <v>0</v>
      </c>
      <c r="AV143" s="43"/>
    </row>
    <row r="144" spans="1:48" ht="21" x14ac:dyDescent="0.25">
      <c r="A144" s="11"/>
      <c r="B144" s="11"/>
      <c r="C144" s="12"/>
      <c r="D144" s="50"/>
      <c r="E144" s="50"/>
      <c r="F144" s="50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  <c r="AA144" s="46"/>
      <c r="AB144" s="46"/>
      <c r="AC144" s="46"/>
      <c r="AD144" s="46"/>
      <c r="AE144" s="46"/>
      <c r="AF144" s="46"/>
      <c r="AG144" s="46"/>
      <c r="AH144" s="46"/>
      <c r="AI144" s="46"/>
      <c r="AJ144" s="46"/>
      <c r="AK144" s="46"/>
      <c r="AL144" s="45"/>
      <c r="AM144" s="45"/>
      <c r="AN144" s="45">
        <v>0</v>
      </c>
      <c r="AO144" s="45">
        <v>0</v>
      </c>
      <c r="AP144" s="45">
        <f t="shared" si="4"/>
        <v>0</v>
      </c>
      <c r="AQ144" s="43"/>
      <c r="AR144" s="44" t="str">
        <f>IF(F144="X",A144,"")</f>
        <v/>
      </c>
      <c r="AS144" s="43" t="str">
        <f>IF(F144="X","Carte de crédit","")</f>
        <v/>
      </c>
      <c r="AT144" s="203">
        <v>0</v>
      </c>
      <c r="AU144" s="203">
        <f t="shared" si="5"/>
        <v>0</v>
      </c>
      <c r="AV144" s="43"/>
    </row>
    <row r="145" spans="1:48" ht="21" x14ac:dyDescent="0.25">
      <c r="A145" s="11"/>
      <c r="B145" s="11"/>
      <c r="C145" s="12"/>
      <c r="D145" s="50"/>
      <c r="E145" s="50"/>
      <c r="F145" s="50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  <c r="V145" s="46"/>
      <c r="W145" s="46"/>
      <c r="X145" s="46"/>
      <c r="Y145" s="46"/>
      <c r="Z145" s="46"/>
      <c r="AA145" s="46"/>
      <c r="AB145" s="46"/>
      <c r="AC145" s="46"/>
      <c r="AD145" s="46"/>
      <c r="AE145" s="46"/>
      <c r="AF145" s="46"/>
      <c r="AG145" s="46"/>
      <c r="AH145" s="46"/>
      <c r="AI145" s="46"/>
      <c r="AJ145" s="46"/>
      <c r="AK145" s="46"/>
      <c r="AL145" s="45"/>
      <c r="AM145" s="45"/>
      <c r="AN145" s="45">
        <v>0</v>
      </c>
      <c r="AO145" s="45">
        <v>0</v>
      </c>
      <c r="AP145" s="45">
        <f t="shared" si="4"/>
        <v>0</v>
      </c>
      <c r="AQ145" s="43"/>
      <c r="AR145" s="44" t="str">
        <f>IF(F145="X",A145,"")</f>
        <v/>
      </c>
      <c r="AS145" s="43" t="str">
        <f>IF(F145="X","Carte de crédit","")</f>
        <v/>
      </c>
      <c r="AT145" s="203">
        <v>0</v>
      </c>
      <c r="AU145" s="203">
        <f t="shared" si="5"/>
        <v>0</v>
      </c>
      <c r="AV145" s="43"/>
    </row>
    <row r="146" spans="1:48" ht="21" x14ac:dyDescent="0.25">
      <c r="A146" s="11"/>
      <c r="B146" s="11"/>
      <c r="C146" s="12"/>
      <c r="D146" s="50"/>
      <c r="E146" s="50"/>
      <c r="F146" s="50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  <c r="W146" s="46"/>
      <c r="X146" s="46"/>
      <c r="Y146" s="46"/>
      <c r="Z146" s="46"/>
      <c r="AA146" s="46"/>
      <c r="AB146" s="46"/>
      <c r="AC146" s="46"/>
      <c r="AD146" s="46"/>
      <c r="AE146" s="46"/>
      <c r="AF146" s="46"/>
      <c r="AG146" s="46"/>
      <c r="AH146" s="46"/>
      <c r="AI146" s="46"/>
      <c r="AJ146" s="46"/>
      <c r="AK146" s="46"/>
      <c r="AL146" s="45"/>
      <c r="AM146" s="45"/>
      <c r="AN146" s="45">
        <v>0</v>
      </c>
      <c r="AO146" s="45">
        <v>0</v>
      </c>
      <c r="AP146" s="45">
        <f t="shared" si="4"/>
        <v>0</v>
      </c>
      <c r="AQ146" s="43"/>
      <c r="AR146" s="44" t="str">
        <f>IF(F146="X",A146,"")</f>
        <v/>
      </c>
      <c r="AS146" s="43" t="str">
        <f>IF(F146="X","Carte de crédit","")</f>
        <v/>
      </c>
      <c r="AT146" s="203">
        <v>0</v>
      </c>
      <c r="AU146" s="203">
        <f t="shared" si="5"/>
        <v>0</v>
      </c>
      <c r="AV146" s="43"/>
    </row>
    <row r="147" spans="1:48" ht="21" x14ac:dyDescent="0.25">
      <c r="A147" s="11"/>
      <c r="B147" s="11"/>
      <c r="C147" s="12"/>
      <c r="D147" s="50"/>
      <c r="E147" s="50"/>
      <c r="F147" s="50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  <c r="V147" s="46"/>
      <c r="W147" s="46"/>
      <c r="X147" s="46"/>
      <c r="Y147" s="46"/>
      <c r="Z147" s="46"/>
      <c r="AA147" s="46"/>
      <c r="AB147" s="46"/>
      <c r="AC147" s="46"/>
      <c r="AD147" s="46"/>
      <c r="AE147" s="46"/>
      <c r="AF147" s="46"/>
      <c r="AG147" s="46"/>
      <c r="AH147" s="46"/>
      <c r="AI147" s="46"/>
      <c r="AJ147" s="46"/>
      <c r="AK147" s="46"/>
      <c r="AL147" s="45"/>
      <c r="AM147" s="45"/>
      <c r="AN147" s="45">
        <v>0</v>
      </c>
      <c r="AO147" s="45">
        <v>0</v>
      </c>
      <c r="AP147" s="45">
        <f t="shared" si="4"/>
        <v>0</v>
      </c>
      <c r="AQ147" s="43"/>
      <c r="AR147" s="44" t="str">
        <f>IF(F147="X",A147,"")</f>
        <v/>
      </c>
      <c r="AS147" s="43" t="str">
        <f>IF(F147="X","Carte de crédit","")</f>
        <v/>
      </c>
      <c r="AT147" s="203">
        <v>0</v>
      </c>
      <c r="AU147" s="203">
        <f t="shared" si="5"/>
        <v>0</v>
      </c>
      <c r="AV147" s="43"/>
    </row>
    <row r="148" spans="1:48" ht="21" x14ac:dyDescent="0.25">
      <c r="A148" s="11"/>
      <c r="B148" s="11"/>
      <c r="C148" s="12"/>
      <c r="D148" s="50"/>
      <c r="E148" s="50"/>
      <c r="F148" s="50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  <c r="W148" s="46"/>
      <c r="X148" s="46"/>
      <c r="Y148" s="46"/>
      <c r="Z148" s="46"/>
      <c r="AA148" s="46"/>
      <c r="AB148" s="46"/>
      <c r="AC148" s="46"/>
      <c r="AD148" s="46"/>
      <c r="AE148" s="46"/>
      <c r="AF148" s="46"/>
      <c r="AG148" s="46"/>
      <c r="AH148" s="46"/>
      <c r="AI148" s="46"/>
      <c r="AJ148" s="46"/>
      <c r="AK148" s="46"/>
      <c r="AL148" s="45"/>
      <c r="AM148" s="45"/>
      <c r="AN148" s="45">
        <v>0</v>
      </c>
      <c r="AO148" s="45">
        <v>0</v>
      </c>
      <c r="AP148" s="45">
        <f t="shared" si="4"/>
        <v>0</v>
      </c>
      <c r="AQ148" s="43"/>
      <c r="AR148" s="44" t="str">
        <f>IF(F148="X",A148,"")</f>
        <v/>
      </c>
      <c r="AS148" s="43" t="str">
        <f>IF(F148="X","Carte de crédit","")</f>
        <v/>
      </c>
      <c r="AT148" s="203">
        <v>0</v>
      </c>
      <c r="AU148" s="203">
        <f t="shared" si="5"/>
        <v>0</v>
      </c>
      <c r="AV148" s="43"/>
    </row>
    <row r="149" spans="1:48" ht="21" x14ac:dyDescent="0.25">
      <c r="A149" s="11"/>
      <c r="B149" s="11"/>
      <c r="C149" s="12"/>
      <c r="D149" s="50"/>
      <c r="E149" s="50"/>
      <c r="F149" s="50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  <c r="W149" s="46"/>
      <c r="X149" s="46"/>
      <c r="Y149" s="46"/>
      <c r="Z149" s="46"/>
      <c r="AA149" s="46"/>
      <c r="AB149" s="46"/>
      <c r="AC149" s="46"/>
      <c r="AD149" s="46"/>
      <c r="AE149" s="46"/>
      <c r="AF149" s="46"/>
      <c r="AG149" s="46"/>
      <c r="AH149" s="46"/>
      <c r="AI149" s="46"/>
      <c r="AJ149" s="46"/>
      <c r="AK149" s="46"/>
      <c r="AL149" s="45"/>
      <c r="AM149" s="45"/>
      <c r="AN149" s="45">
        <v>0</v>
      </c>
      <c r="AO149" s="45">
        <v>0</v>
      </c>
      <c r="AP149" s="45">
        <f t="shared" si="4"/>
        <v>0</v>
      </c>
      <c r="AQ149" s="43"/>
      <c r="AR149" s="44" t="str">
        <f>IF(F149="X",A149,"")</f>
        <v/>
      </c>
      <c r="AS149" s="43" t="str">
        <f>IF(F149="X","Carte de crédit","")</f>
        <v/>
      </c>
      <c r="AT149" s="203">
        <v>0</v>
      </c>
      <c r="AU149" s="203">
        <f t="shared" si="5"/>
        <v>0</v>
      </c>
      <c r="AV149" s="43"/>
    </row>
    <row r="150" spans="1:48" ht="21" x14ac:dyDescent="0.25">
      <c r="A150" s="11"/>
      <c r="B150" s="11"/>
      <c r="C150" s="12"/>
      <c r="D150" s="50"/>
      <c r="E150" s="50"/>
      <c r="F150" s="50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6"/>
      <c r="X150" s="46"/>
      <c r="Y150" s="46"/>
      <c r="Z150" s="46"/>
      <c r="AA150" s="46"/>
      <c r="AB150" s="46"/>
      <c r="AC150" s="46"/>
      <c r="AD150" s="46"/>
      <c r="AE150" s="46"/>
      <c r="AF150" s="46"/>
      <c r="AG150" s="46"/>
      <c r="AH150" s="46"/>
      <c r="AI150" s="46"/>
      <c r="AJ150" s="46"/>
      <c r="AK150" s="46"/>
      <c r="AL150" s="45"/>
      <c r="AM150" s="45"/>
      <c r="AN150" s="45">
        <v>0</v>
      </c>
      <c r="AO150" s="45">
        <v>0</v>
      </c>
      <c r="AP150" s="45">
        <f t="shared" si="4"/>
        <v>0</v>
      </c>
      <c r="AQ150" s="43"/>
      <c r="AR150" s="44" t="str">
        <f>IF(F150="X",A150,"")</f>
        <v/>
      </c>
      <c r="AS150" s="43" t="str">
        <f>IF(F150="X","Carte de crédit","")</f>
        <v/>
      </c>
      <c r="AT150" s="203">
        <v>0</v>
      </c>
      <c r="AU150" s="203">
        <f t="shared" si="5"/>
        <v>0</v>
      </c>
      <c r="AV150" s="43"/>
    </row>
    <row r="151" spans="1:48" ht="21" x14ac:dyDescent="0.25">
      <c r="A151" s="11"/>
      <c r="B151" s="11"/>
      <c r="C151" s="12"/>
      <c r="D151" s="50"/>
      <c r="E151" s="50"/>
      <c r="F151" s="50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6"/>
      <c r="AA151" s="46"/>
      <c r="AB151" s="46"/>
      <c r="AC151" s="46"/>
      <c r="AD151" s="46"/>
      <c r="AE151" s="46"/>
      <c r="AF151" s="46"/>
      <c r="AG151" s="46"/>
      <c r="AH151" s="46"/>
      <c r="AI151" s="46"/>
      <c r="AJ151" s="46"/>
      <c r="AK151" s="46"/>
      <c r="AL151" s="45"/>
      <c r="AM151" s="45"/>
      <c r="AN151" s="45">
        <v>0</v>
      </c>
      <c r="AO151" s="45">
        <v>0</v>
      </c>
      <c r="AP151" s="45">
        <f t="shared" si="4"/>
        <v>0</v>
      </c>
      <c r="AQ151" s="43"/>
      <c r="AR151" s="44" t="str">
        <f>IF(F151="X",A151,"")</f>
        <v/>
      </c>
      <c r="AS151" s="43" t="str">
        <f>IF(F151="X","Carte de crédit","")</f>
        <v/>
      </c>
      <c r="AT151" s="203">
        <v>0</v>
      </c>
      <c r="AU151" s="203">
        <f t="shared" si="5"/>
        <v>0</v>
      </c>
      <c r="AV151" s="43"/>
    </row>
    <row r="152" spans="1:48" ht="21" x14ac:dyDescent="0.25">
      <c r="A152" s="11"/>
      <c r="B152" s="11"/>
      <c r="C152" s="12"/>
      <c r="D152" s="50"/>
      <c r="E152" s="50"/>
      <c r="F152" s="50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  <c r="AA152" s="46"/>
      <c r="AB152" s="46"/>
      <c r="AC152" s="46"/>
      <c r="AD152" s="46"/>
      <c r="AE152" s="46"/>
      <c r="AF152" s="46"/>
      <c r="AG152" s="46"/>
      <c r="AH152" s="46"/>
      <c r="AI152" s="46"/>
      <c r="AJ152" s="46"/>
      <c r="AK152" s="46"/>
      <c r="AL152" s="45"/>
      <c r="AM152" s="45"/>
      <c r="AN152" s="45">
        <v>0</v>
      </c>
      <c r="AO152" s="45">
        <v>0</v>
      </c>
      <c r="AP152" s="45">
        <f t="shared" si="4"/>
        <v>0</v>
      </c>
      <c r="AQ152" s="43"/>
      <c r="AR152" s="44" t="str">
        <f>IF(F152="X",A152,"")</f>
        <v/>
      </c>
      <c r="AS152" s="43" t="str">
        <f>IF(F152="X","Carte de crédit","")</f>
        <v/>
      </c>
      <c r="AT152" s="203">
        <v>0</v>
      </c>
      <c r="AU152" s="203">
        <f t="shared" si="5"/>
        <v>0</v>
      </c>
      <c r="AV152" s="43"/>
    </row>
    <row r="153" spans="1:48" ht="21" x14ac:dyDescent="0.25">
      <c r="A153" s="11"/>
      <c r="B153" s="11"/>
      <c r="C153" s="12"/>
      <c r="D153" s="50"/>
      <c r="E153" s="50"/>
      <c r="F153" s="50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6"/>
      <c r="AA153" s="46"/>
      <c r="AB153" s="46"/>
      <c r="AC153" s="46"/>
      <c r="AD153" s="46"/>
      <c r="AE153" s="46"/>
      <c r="AF153" s="46"/>
      <c r="AG153" s="46"/>
      <c r="AH153" s="46"/>
      <c r="AI153" s="46"/>
      <c r="AJ153" s="46"/>
      <c r="AK153" s="46"/>
      <c r="AL153" s="45"/>
      <c r="AM153" s="45"/>
      <c r="AN153" s="45">
        <v>0</v>
      </c>
      <c r="AO153" s="45">
        <v>0</v>
      </c>
      <c r="AP153" s="45">
        <f t="shared" si="4"/>
        <v>0</v>
      </c>
      <c r="AQ153" s="43"/>
      <c r="AR153" s="44" t="str">
        <f>IF(F153="X",A153,"")</f>
        <v/>
      </c>
      <c r="AS153" s="43" t="str">
        <f>IF(F153="X","Carte de crédit","")</f>
        <v/>
      </c>
      <c r="AT153" s="203">
        <v>0</v>
      </c>
      <c r="AU153" s="203">
        <f t="shared" si="5"/>
        <v>0</v>
      </c>
      <c r="AV153" s="43"/>
    </row>
    <row r="154" spans="1:48" ht="21" x14ac:dyDescent="0.25">
      <c r="A154" s="11"/>
      <c r="B154" s="11"/>
      <c r="C154" s="12"/>
      <c r="D154" s="50"/>
      <c r="E154" s="50"/>
      <c r="F154" s="50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  <c r="V154" s="46"/>
      <c r="W154" s="46"/>
      <c r="X154" s="46"/>
      <c r="Y154" s="46"/>
      <c r="Z154" s="46"/>
      <c r="AA154" s="46"/>
      <c r="AB154" s="46"/>
      <c r="AC154" s="46"/>
      <c r="AD154" s="46"/>
      <c r="AE154" s="46"/>
      <c r="AF154" s="46"/>
      <c r="AG154" s="46"/>
      <c r="AH154" s="46"/>
      <c r="AI154" s="46"/>
      <c r="AJ154" s="46"/>
      <c r="AK154" s="46"/>
      <c r="AL154" s="45"/>
      <c r="AM154" s="45"/>
      <c r="AN154" s="45">
        <v>0</v>
      </c>
      <c r="AO154" s="45">
        <v>0</v>
      </c>
      <c r="AP154" s="45">
        <f t="shared" si="4"/>
        <v>0</v>
      </c>
      <c r="AQ154" s="43"/>
      <c r="AR154" s="44" t="str">
        <f>IF(F154="X",A154,"")</f>
        <v/>
      </c>
      <c r="AS154" s="43" t="str">
        <f>IF(F154="X","Carte de crédit","")</f>
        <v/>
      </c>
      <c r="AT154" s="203">
        <v>0</v>
      </c>
      <c r="AU154" s="203">
        <f t="shared" si="5"/>
        <v>0</v>
      </c>
      <c r="AV154" s="43"/>
    </row>
    <row r="155" spans="1:48" ht="21" x14ac:dyDescent="0.25">
      <c r="A155" s="11"/>
      <c r="B155" s="11"/>
      <c r="C155" s="12"/>
      <c r="D155" s="50"/>
      <c r="E155" s="50"/>
      <c r="F155" s="50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6"/>
      <c r="Y155" s="46"/>
      <c r="Z155" s="46"/>
      <c r="AA155" s="46"/>
      <c r="AB155" s="46"/>
      <c r="AC155" s="46"/>
      <c r="AD155" s="46"/>
      <c r="AE155" s="46"/>
      <c r="AF155" s="46"/>
      <c r="AG155" s="46"/>
      <c r="AH155" s="46"/>
      <c r="AI155" s="46"/>
      <c r="AJ155" s="46"/>
      <c r="AK155" s="46"/>
      <c r="AL155" s="45"/>
      <c r="AM155" s="45"/>
      <c r="AN155" s="45">
        <v>0</v>
      </c>
      <c r="AO155" s="45">
        <v>0</v>
      </c>
      <c r="AP155" s="45">
        <f t="shared" si="4"/>
        <v>0</v>
      </c>
      <c r="AQ155" s="43"/>
      <c r="AR155" s="44" t="str">
        <f>IF(F155="X",A155,"")</f>
        <v/>
      </c>
      <c r="AS155" s="43" t="str">
        <f>IF(F155="X","Carte de crédit","")</f>
        <v/>
      </c>
      <c r="AT155" s="203">
        <v>0</v>
      </c>
      <c r="AU155" s="203">
        <f t="shared" si="5"/>
        <v>0</v>
      </c>
      <c r="AV155" s="43"/>
    </row>
    <row r="156" spans="1:48" ht="21" x14ac:dyDescent="0.25">
      <c r="A156" s="11"/>
      <c r="B156" s="11"/>
      <c r="C156" s="12"/>
      <c r="D156" s="50"/>
      <c r="E156" s="50"/>
      <c r="F156" s="50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  <c r="X156" s="46"/>
      <c r="Y156" s="46"/>
      <c r="Z156" s="46"/>
      <c r="AA156" s="46"/>
      <c r="AB156" s="46"/>
      <c r="AC156" s="46"/>
      <c r="AD156" s="46"/>
      <c r="AE156" s="46"/>
      <c r="AF156" s="46"/>
      <c r="AG156" s="46"/>
      <c r="AH156" s="46"/>
      <c r="AI156" s="46"/>
      <c r="AJ156" s="46"/>
      <c r="AK156" s="46"/>
      <c r="AL156" s="45"/>
      <c r="AM156" s="45"/>
      <c r="AN156" s="45">
        <v>0</v>
      </c>
      <c r="AO156" s="45">
        <v>0</v>
      </c>
      <c r="AP156" s="45">
        <f t="shared" si="4"/>
        <v>0</v>
      </c>
      <c r="AQ156" s="43"/>
      <c r="AR156" s="44" t="str">
        <f>IF(F156="X",A156,"")</f>
        <v/>
      </c>
      <c r="AS156" s="43" t="str">
        <f>IF(F156="X","Carte de crédit","")</f>
        <v/>
      </c>
      <c r="AT156" s="203">
        <v>0</v>
      </c>
      <c r="AU156" s="203">
        <f t="shared" si="5"/>
        <v>0</v>
      </c>
      <c r="AV156" s="43"/>
    </row>
    <row r="157" spans="1:48" ht="21" x14ac:dyDescent="0.25">
      <c r="A157" s="11"/>
      <c r="B157" s="11"/>
      <c r="C157" s="12"/>
      <c r="D157" s="50"/>
      <c r="E157" s="50"/>
      <c r="F157" s="50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  <c r="V157" s="46"/>
      <c r="W157" s="46"/>
      <c r="X157" s="46"/>
      <c r="Y157" s="46"/>
      <c r="Z157" s="46"/>
      <c r="AA157" s="46"/>
      <c r="AB157" s="46"/>
      <c r="AC157" s="46"/>
      <c r="AD157" s="46"/>
      <c r="AE157" s="46"/>
      <c r="AF157" s="46"/>
      <c r="AG157" s="46"/>
      <c r="AH157" s="46"/>
      <c r="AI157" s="46"/>
      <c r="AJ157" s="46"/>
      <c r="AK157" s="46"/>
      <c r="AL157" s="45"/>
      <c r="AM157" s="45"/>
      <c r="AN157" s="45">
        <v>0</v>
      </c>
      <c r="AO157" s="45">
        <v>0</v>
      </c>
      <c r="AP157" s="45">
        <f t="shared" si="4"/>
        <v>0</v>
      </c>
      <c r="AQ157" s="43"/>
      <c r="AR157" s="44" t="str">
        <f>IF(F157="X",A157,"")</f>
        <v/>
      </c>
      <c r="AS157" s="43" t="str">
        <f>IF(F157="X","Carte de crédit","")</f>
        <v/>
      </c>
      <c r="AT157" s="203">
        <v>0</v>
      </c>
      <c r="AU157" s="203">
        <f t="shared" si="5"/>
        <v>0</v>
      </c>
      <c r="AV157" s="43"/>
    </row>
    <row r="158" spans="1:48" ht="21" x14ac:dyDescent="0.25">
      <c r="A158" s="11"/>
      <c r="B158" s="11"/>
      <c r="C158" s="12"/>
      <c r="D158" s="50"/>
      <c r="E158" s="50"/>
      <c r="F158" s="50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  <c r="W158" s="46"/>
      <c r="X158" s="46"/>
      <c r="Y158" s="46"/>
      <c r="Z158" s="46"/>
      <c r="AA158" s="46"/>
      <c r="AB158" s="46"/>
      <c r="AC158" s="46"/>
      <c r="AD158" s="46"/>
      <c r="AE158" s="46"/>
      <c r="AF158" s="46"/>
      <c r="AG158" s="46"/>
      <c r="AH158" s="46"/>
      <c r="AI158" s="46"/>
      <c r="AJ158" s="46"/>
      <c r="AK158" s="46"/>
      <c r="AL158" s="45"/>
      <c r="AM158" s="45"/>
      <c r="AN158" s="45">
        <v>0</v>
      </c>
      <c r="AO158" s="45">
        <v>0</v>
      </c>
      <c r="AP158" s="45">
        <f t="shared" si="4"/>
        <v>0</v>
      </c>
      <c r="AQ158" s="43"/>
      <c r="AR158" s="44" t="str">
        <f>IF(F158="X",A158,"")</f>
        <v/>
      </c>
      <c r="AS158" s="43" t="str">
        <f>IF(F158="X","Carte de crédit","")</f>
        <v/>
      </c>
      <c r="AT158" s="203">
        <v>0</v>
      </c>
      <c r="AU158" s="203">
        <f t="shared" si="5"/>
        <v>0</v>
      </c>
      <c r="AV158" s="43"/>
    </row>
    <row r="159" spans="1:48" ht="21" x14ac:dyDescent="0.25">
      <c r="A159" s="11"/>
      <c r="B159" s="11"/>
      <c r="C159" s="12"/>
      <c r="D159" s="50"/>
      <c r="E159" s="50"/>
      <c r="F159" s="50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  <c r="W159" s="46"/>
      <c r="X159" s="46"/>
      <c r="Y159" s="46"/>
      <c r="Z159" s="46"/>
      <c r="AA159" s="46"/>
      <c r="AB159" s="46"/>
      <c r="AC159" s="46"/>
      <c r="AD159" s="46"/>
      <c r="AE159" s="46"/>
      <c r="AF159" s="46"/>
      <c r="AG159" s="46"/>
      <c r="AH159" s="46"/>
      <c r="AI159" s="46"/>
      <c r="AJ159" s="46"/>
      <c r="AK159" s="46"/>
      <c r="AL159" s="45"/>
      <c r="AM159" s="45"/>
      <c r="AN159" s="45">
        <v>0</v>
      </c>
      <c r="AO159" s="45">
        <v>0</v>
      </c>
      <c r="AP159" s="45">
        <f t="shared" si="4"/>
        <v>0</v>
      </c>
      <c r="AQ159" s="43"/>
      <c r="AR159" s="44" t="str">
        <f>IF(F159="X",A159,"")</f>
        <v/>
      </c>
      <c r="AS159" s="43" t="str">
        <f>IF(F159="X","Carte de crédit","")</f>
        <v/>
      </c>
      <c r="AT159" s="203">
        <v>0</v>
      </c>
      <c r="AU159" s="203">
        <f t="shared" si="5"/>
        <v>0</v>
      </c>
      <c r="AV159" s="43"/>
    </row>
    <row r="160" spans="1:48" ht="21" x14ac:dyDescent="0.25">
      <c r="A160" s="11"/>
      <c r="B160" s="11"/>
      <c r="C160" s="12"/>
      <c r="D160" s="50"/>
      <c r="E160" s="50"/>
      <c r="F160" s="50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  <c r="W160" s="46"/>
      <c r="X160" s="46"/>
      <c r="Y160" s="46"/>
      <c r="Z160" s="46"/>
      <c r="AA160" s="46"/>
      <c r="AB160" s="46"/>
      <c r="AC160" s="46"/>
      <c r="AD160" s="46"/>
      <c r="AE160" s="46"/>
      <c r="AF160" s="46"/>
      <c r="AG160" s="46"/>
      <c r="AH160" s="46"/>
      <c r="AI160" s="46"/>
      <c r="AJ160" s="46"/>
      <c r="AK160" s="46"/>
      <c r="AL160" s="45"/>
      <c r="AM160" s="45"/>
      <c r="AN160" s="45">
        <v>0</v>
      </c>
      <c r="AO160" s="45">
        <v>0</v>
      </c>
      <c r="AP160" s="45">
        <f t="shared" si="4"/>
        <v>0</v>
      </c>
      <c r="AQ160" s="43"/>
      <c r="AR160" s="44" t="str">
        <f>IF(F160="X",A160,"")</f>
        <v/>
      </c>
      <c r="AS160" s="43" t="str">
        <f>IF(F160="X","Carte de crédit","")</f>
        <v/>
      </c>
      <c r="AT160" s="203">
        <v>0</v>
      </c>
      <c r="AU160" s="203">
        <f t="shared" si="5"/>
        <v>0</v>
      </c>
      <c r="AV160" s="43"/>
    </row>
    <row r="161" spans="1:48" ht="21" x14ac:dyDescent="0.25">
      <c r="A161" s="11"/>
      <c r="B161" s="11"/>
      <c r="C161" s="12"/>
      <c r="D161" s="50"/>
      <c r="E161" s="50"/>
      <c r="F161" s="50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  <c r="W161" s="46"/>
      <c r="X161" s="46"/>
      <c r="Y161" s="46"/>
      <c r="Z161" s="46"/>
      <c r="AA161" s="46"/>
      <c r="AB161" s="46"/>
      <c r="AC161" s="46"/>
      <c r="AD161" s="46"/>
      <c r="AE161" s="46"/>
      <c r="AF161" s="46"/>
      <c r="AG161" s="46"/>
      <c r="AH161" s="46"/>
      <c r="AI161" s="46"/>
      <c r="AJ161" s="46"/>
      <c r="AK161" s="46"/>
      <c r="AL161" s="45"/>
      <c r="AM161" s="45"/>
      <c r="AN161" s="45">
        <v>0</v>
      </c>
      <c r="AO161" s="45">
        <v>0</v>
      </c>
      <c r="AP161" s="45">
        <f t="shared" si="4"/>
        <v>0</v>
      </c>
      <c r="AQ161" s="43"/>
      <c r="AR161" s="44" t="str">
        <f>IF(F161="X",A161,"")</f>
        <v/>
      </c>
      <c r="AS161" s="43" t="str">
        <f>IF(F161="X","Carte de crédit","")</f>
        <v/>
      </c>
      <c r="AT161" s="203">
        <v>0</v>
      </c>
      <c r="AU161" s="203">
        <f t="shared" si="5"/>
        <v>0</v>
      </c>
      <c r="AV161" s="43"/>
    </row>
    <row r="162" spans="1:48" ht="21" x14ac:dyDescent="0.25">
      <c r="A162" s="11"/>
      <c r="B162" s="11"/>
      <c r="C162" s="12"/>
      <c r="D162" s="50"/>
      <c r="E162" s="50"/>
      <c r="F162" s="50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  <c r="W162" s="46"/>
      <c r="X162" s="46"/>
      <c r="Y162" s="46"/>
      <c r="Z162" s="46"/>
      <c r="AA162" s="46"/>
      <c r="AB162" s="46"/>
      <c r="AC162" s="46"/>
      <c r="AD162" s="46"/>
      <c r="AE162" s="46"/>
      <c r="AF162" s="46"/>
      <c r="AG162" s="46"/>
      <c r="AH162" s="46"/>
      <c r="AI162" s="46"/>
      <c r="AJ162" s="46"/>
      <c r="AK162" s="46"/>
      <c r="AL162" s="45"/>
      <c r="AM162" s="45"/>
      <c r="AN162" s="45">
        <v>0</v>
      </c>
      <c r="AO162" s="45">
        <v>0</v>
      </c>
      <c r="AP162" s="45">
        <f t="shared" si="4"/>
        <v>0</v>
      </c>
      <c r="AQ162" s="43"/>
      <c r="AR162" s="44" t="str">
        <f>IF(F162="X",A162,"")</f>
        <v/>
      </c>
      <c r="AS162" s="43" t="str">
        <f>IF(F162="X","Carte de crédit","")</f>
        <v/>
      </c>
      <c r="AT162" s="203">
        <v>0</v>
      </c>
      <c r="AU162" s="203">
        <f t="shared" si="5"/>
        <v>0</v>
      </c>
      <c r="AV162" s="43"/>
    </row>
    <row r="163" spans="1:48" ht="21" x14ac:dyDescent="0.25">
      <c r="A163" s="11"/>
      <c r="B163" s="11"/>
      <c r="C163" s="12"/>
      <c r="D163" s="50"/>
      <c r="E163" s="50"/>
      <c r="F163" s="50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  <c r="W163" s="46"/>
      <c r="X163" s="46"/>
      <c r="Y163" s="46"/>
      <c r="Z163" s="46"/>
      <c r="AA163" s="46"/>
      <c r="AB163" s="46"/>
      <c r="AC163" s="46"/>
      <c r="AD163" s="46"/>
      <c r="AE163" s="46"/>
      <c r="AF163" s="46"/>
      <c r="AG163" s="46"/>
      <c r="AH163" s="46"/>
      <c r="AI163" s="46"/>
      <c r="AJ163" s="46"/>
      <c r="AK163" s="46"/>
      <c r="AL163" s="45"/>
      <c r="AM163" s="45"/>
      <c r="AN163" s="45">
        <v>0</v>
      </c>
      <c r="AO163" s="45">
        <v>0</v>
      </c>
      <c r="AP163" s="45">
        <f t="shared" si="4"/>
        <v>0</v>
      </c>
      <c r="AQ163" s="43"/>
      <c r="AR163" s="44" t="str">
        <f>IF(F163="X",A163,"")</f>
        <v/>
      </c>
      <c r="AS163" s="43" t="str">
        <f>IF(F163="X","Carte de crédit","")</f>
        <v/>
      </c>
      <c r="AT163" s="203">
        <v>0</v>
      </c>
      <c r="AU163" s="203">
        <f t="shared" si="5"/>
        <v>0</v>
      </c>
      <c r="AV163" s="43"/>
    </row>
    <row r="164" spans="1:48" ht="21" x14ac:dyDescent="0.25">
      <c r="A164" s="11"/>
      <c r="B164" s="11"/>
      <c r="C164" s="12"/>
      <c r="D164" s="50"/>
      <c r="E164" s="50"/>
      <c r="F164" s="50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  <c r="W164" s="46"/>
      <c r="X164" s="46"/>
      <c r="Y164" s="46"/>
      <c r="Z164" s="46"/>
      <c r="AA164" s="46"/>
      <c r="AB164" s="46"/>
      <c r="AC164" s="46"/>
      <c r="AD164" s="46"/>
      <c r="AE164" s="46"/>
      <c r="AF164" s="46"/>
      <c r="AG164" s="46"/>
      <c r="AH164" s="46"/>
      <c r="AI164" s="46"/>
      <c r="AJ164" s="46"/>
      <c r="AK164" s="46"/>
      <c r="AL164" s="45"/>
      <c r="AM164" s="45"/>
      <c r="AN164" s="45">
        <v>0</v>
      </c>
      <c r="AO164" s="45">
        <v>0</v>
      </c>
      <c r="AP164" s="45">
        <f t="shared" si="4"/>
        <v>0</v>
      </c>
      <c r="AQ164" s="43"/>
      <c r="AR164" s="44" t="str">
        <f>IF(F164="X",A164,"")</f>
        <v/>
      </c>
      <c r="AS164" s="43" t="str">
        <f>IF(F164="X","Carte de crédit","")</f>
        <v/>
      </c>
      <c r="AT164" s="203">
        <v>0</v>
      </c>
      <c r="AU164" s="203">
        <f t="shared" si="5"/>
        <v>0</v>
      </c>
      <c r="AV164" s="43"/>
    </row>
    <row r="165" spans="1:48" ht="21" x14ac:dyDescent="0.25">
      <c r="A165" s="11"/>
      <c r="B165" s="11"/>
      <c r="C165" s="12"/>
      <c r="D165" s="50"/>
      <c r="E165" s="50"/>
      <c r="F165" s="50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  <c r="W165" s="46"/>
      <c r="X165" s="46"/>
      <c r="Y165" s="46"/>
      <c r="Z165" s="46"/>
      <c r="AA165" s="46"/>
      <c r="AB165" s="46"/>
      <c r="AC165" s="46"/>
      <c r="AD165" s="46"/>
      <c r="AE165" s="46"/>
      <c r="AF165" s="46"/>
      <c r="AG165" s="46"/>
      <c r="AH165" s="46"/>
      <c r="AI165" s="46"/>
      <c r="AJ165" s="46"/>
      <c r="AK165" s="46"/>
      <c r="AL165" s="45"/>
      <c r="AM165" s="45"/>
      <c r="AN165" s="45">
        <v>0</v>
      </c>
      <c r="AO165" s="45">
        <v>0</v>
      </c>
      <c r="AP165" s="45">
        <f t="shared" si="4"/>
        <v>0</v>
      </c>
      <c r="AQ165" s="43"/>
      <c r="AR165" s="44" t="str">
        <f>IF(F165="X",A165,"")</f>
        <v/>
      </c>
      <c r="AS165" s="43" t="str">
        <f>IF(F165="X","Carte de crédit","")</f>
        <v/>
      </c>
      <c r="AT165" s="203">
        <v>0</v>
      </c>
      <c r="AU165" s="203">
        <f t="shared" si="5"/>
        <v>0</v>
      </c>
      <c r="AV165" s="43"/>
    </row>
    <row r="166" spans="1:48" ht="21" x14ac:dyDescent="0.25">
      <c r="A166" s="11"/>
      <c r="B166" s="11"/>
      <c r="C166" s="12"/>
      <c r="D166" s="50"/>
      <c r="E166" s="50"/>
      <c r="F166" s="50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  <c r="W166" s="46"/>
      <c r="X166" s="46"/>
      <c r="Y166" s="46"/>
      <c r="Z166" s="46"/>
      <c r="AA166" s="46"/>
      <c r="AB166" s="46"/>
      <c r="AC166" s="46"/>
      <c r="AD166" s="46"/>
      <c r="AE166" s="46"/>
      <c r="AF166" s="46"/>
      <c r="AG166" s="46"/>
      <c r="AH166" s="46"/>
      <c r="AI166" s="46"/>
      <c r="AJ166" s="46"/>
      <c r="AK166" s="46"/>
      <c r="AL166" s="45"/>
      <c r="AM166" s="45"/>
      <c r="AN166" s="45">
        <v>0</v>
      </c>
      <c r="AO166" s="45">
        <v>0</v>
      </c>
      <c r="AP166" s="45">
        <f t="shared" si="4"/>
        <v>0</v>
      </c>
      <c r="AQ166" s="43"/>
      <c r="AR166" s="44" t="str">
        <f>IF(F166="X",A166,"")</f>
        <v/>
      </c>
      <c r="AS166" s="43" t="str">
        <f>IF(F166="X","Carte de crédit","")</f>
        <v/>
      </c>
      <c r="AT166" s="203">
        <v>0</v>
      </c>
      <c r="AU166" s="203">
        <f t="shared" si="5"/>
        <v>0</v>
      </c>
      <c r="AV166" s="43"/>
    </row>
    <row r="167" spans="1:48" ht="21" x14ac:dyDescent="0.25">
      <c r="A167" s="11"/>
      <c r="B167" s="11"/>
      <c r="C167" s="12"/>
      <c r="D167" s="50"/>
      <c r="E167" s="50"/>
      <c r="F167" s="50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  <c r="W167" s="46"/>
      <c r="X167" s="46"/>
      <c r="Y167" s="46"/>
      <c r="Z167" s="46"/>
      <c r="AA167" s="46"/>
      <c r="AB167" s="46"/>
      <c r="AC167" s="46"/>
      <c r="AD167" s="46"/>
      <c r="AE167" s="46"/>
      <c r="AF167" s="46"/>
      <c r="AG167" s="46"/>
      <c r="AH167" s="46"/>
      <c r="AI167" s="46"/>
      <c r="AJ167" s="46"/>
      <c r="AK167" s="46"/>
      <c r="AL167" s="45"/>
      <c r="AM167" s="45"/>
      <c r="AN167" s="45">
        <v>0</v>
      </c>
      <c r="AO167" s="45">
        <v>0</v>
      </c>
      <c r="AP167" s="45">
        <f t="shared" si="4"/>
        <v>0</v>
      </c>
      <c r="AQ167" s="43"/>
      <c r="AR167" s="44" t="str">
        <f>IF(F167="X",A167,"")</f>
        <v/>
      </c>
      <c r="AS167" s="43" t="str">
        <f>IF(F167="X","Carte de crédit","")</f>
        <v/>
      </c>
      <c r="AT167" s="203">
        <v>0</v>
      </c>
      <c r="AU167" s="203">
        <f t="shared" si="5"/>
        <v>0</v>
      </c>
      <c r="AV167" s="43"/>
    </row>
    <row r="168" spans="1:48" ht="21" x14ac:dyDescent="0.25">
      <c r="A168" s="11"/>
      <c r="B168" s="11"/>
      <c r="C168" s="12"/>
      <c r="D168" s="50"/>
      <c r="E168" s="50"/>
      <c r="F168" s="50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  <c r="W168" s="46"/>
      <c r="X168" s="46"/>
      <c r="Y168" s="46"/>
      <c r="Z168" s="46"/>
      <c r="AA168" s="46"/>
      <c r="AB168" s="46"/>
      <c r="AC168" s="46"/>
      <c r="AD168" s="46"/>
      <c r="AE168" s="46"/>
      <c r="AF168" s="46"/>
      <c r="AG168" s="46"/>
      <c r="AH168" s="46"/>
      <c r="AI168" s="46"/>
      <c r="AJ168" s="46"/>
      <c r="AK168" s="46"/>
      <c r="AL168" s="45"/>
      <c r="AM168" s="45"/>
      <c r="AN168" s="45">
        <v>0</v>
      </c>
      <c r="AO168" s="45">
        <v>0</v>
      </c>
      <c r="AP168" s="45">
        <f t="shared" si="4"/>
        <v>0</v>
      </c>
      <c r="AQ168" s="43"/>
      <c r="AR168" s="44" t="str">
        <f>IF(F168="X",A168,"")</f>
        <v/>
      </c>
      <c r="AS168" s="43" t="str">
        <f>IF(F168="X","Carte de crédit","")</f>
        <v/>
      </c>
      <c r="AT168" s="203">
        <v>0</v>
      </c>
      <c r="AU168" s="203">
        <f t="shared" si="5"/>
        <v>0</v>
      </c>
      <c r="AV168" s="43"/>
    </row>
    <row r="169" spans="1:48" ht="21" x14ac:dyDescent="0.25">
      <c r="A169" s="11"/>
      <c r="B169" s="11"/>
      <c r="C169" s="12"/>
      <c r="D169" s="50"/>
      <c r="E169" s="50"/>
      <c r="F169" s="50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  <c r="W169" s="46"/>
      <c r="X169" s="46"/>
      <c r="Y169" s="46"/>
      <c r="Z169" s="46"/>
      <c r="AA169" s="46"/>
      <c r="AB169" s="46"/>
      <c r="AC169" s="46"/>
      <c r="AD169" s="46"/>
      <c r="AE169" s="46"/>
      <c r="AF169" s="46"/>
      <c r="AG169" s="46"/>
      <c r="AH169" s="46"/>
      <c r="AI169" s="46"/>
      <c r="AJ169" s="46"/>
      <c r="AK169" s="46"/>
      <c r="AL169" s="45"/>
      <c r="AM169" s="45"/>
      <c r="AN169" s="45">
        <v>0</v>
      </c>
      <c r="AO169" s="45">
        <v>0</v>
      </c>
      <c r="AP169" s="45">
        <f t="shared" si="4"/>
        <v>0</v>
      </c>
      <c r="AQ169" s="43"/>
      <c r="AR169" s="44" t="str">
        <f>IF(F169="X",A169,"")</f>
        <v/>
      </c>
      <c r="AS169" s="43" t="str">
        <f>IF(F169="X","Carte de crédit","")</f>
        <v/>
      </c>
      <c r="AT169" s="203">
        <v>0</v>
      </c>
      <c r="AU169" s="203">
        <f t="shared" si="5"/>
        <v>0</v>
      </c>
      <c r="AV169" s="43"/>
    </row>
    <row r="170" spans="1:48" ht="21" x14ac:dyDescent="0.25">
      <c r="A170" s="11"/>
      <c r="B170" s="11"/>
      <c r="C170" s="12"/>
      <c r="D170" s="50"/>
      <c r="E170" s="50"/>
      <c r="F170" s="50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  <c r="W170" s="46"/>
      <c r="X170" s="46"/>
      <c r="Y170" s="46"/>
      <c r="Z170" s="46"/>
      <c r="AA170" s="46"/>
      <c r="AB170" s="46"/>
      <c r="AC170" s="46"/>
      <c r="AD170" s="46"/>
      <c r="AE170" s="46"/>
      <c r="AF170" s="46"/>
      <c r="AG170" s="46"/>
      <c r="AH170" s="46"/>
      <c r="AI170" s="46"/>
      <c r="AJ170" s="46"/>
      <c r="AK170" s="46"/>
      <c r="AL170" s="45"/>
      <c r="AM170" s="45"/>
      <c r="AN170" s="45">
        <v>0</v>
      </c>
      <c r="AO170" s="45">
        <v>0</v>
      </c>
      <c r="AP170" s="45">
        <f t="shared" si="4"/>
        <v>0</v>
      </c>
      <c r="AQ170" s="43"/>
      <c r="AR170" s="44" t="str">
        <f>IF(F170="X",A170,"")</f>
        <v/>
      </c>
      <c r="AS170" s="43" t="str">
        <f>IF(F170="X","Carte de crédit","")</f>
        <v/>
      </c>
      <c r="AT170" s="203">
        <v>0</v>
      </c>
      <c r="AU170" s="203">
        <f t="shared" si="5"/>
        <v>0</v>
      </c>
      <c r="AV170" s="43"/>
    </row>
    <row r="171" spans="1:48" ht="21" x14ac:dyDescent="0.25">
      <c r="A171" s="11"/>
      <c r="B171" s="11"/>
      <c r="C171" s="12"/>
      <c r="D171" s="50"/>
      <c r="E171" s="50"/>
      <c r="F171" s="50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  <c r="W171" s="46"/>
      <c r="X171" s="46"/>
      <c r="Y171" s="46"/>
      <c r="Z171" s="46"/>
      <c r="AA171" s="46"/>
      <c r="AB171" s="46"/>
      <c r="AC171" s="46"/>
      <c r="AD171" s="46"/>
      <c r="AE171" s="46"/>
      <c r="AF171" s="46"/>
      <c r="AG171" s="46"/>
      <c r="AH171" s="46"/>
      <c r="AI171" s="46"/>
      <c r="AJ171" s="46"/>
      <c r="AK171" s="46"/>
      <c r="AL171" s="45"/>
      <c r="AM171" s="45"/>
      <c r="AN171" s="45">
        <v>0</v>
      </c>
      <c r="AO171" s="45">
        <v>0</v>
      </c>
      <c r="AP171" s="45">
        <f t="shared" si="4"/>
        <v>0</v>
      </c>
      <c r="AQ171" s="43"/>
      <c r="AR171" s="44" t="str">
        <f>IF(F171="X",A171,"")</f>
        <v/>
      </c>
      <c r="AS171" s="43" t="str">
        <f>IF(F171="X","Carte de crédit","")</f>
        <v/>
      </c>
      <c r="AT171" s="203">
        <v>0</v>
      </c>
      <c r="AU171" s="203">
        <f t="shared" si="5"/>
        <v>0</v>
      </c>
      <c r="AV171" s="43"/>
    </row>
    <row r="172" spans="1:48" ht="21" x14ac:dyDescent="0.25">
      <c r="A172" s="11"/>
      <c r="B172" s="11"/>
      <c r="C172" s="12"/>
      <c r="D172" s="50"/>
      <c r="E172" s="50"/>
      <c r="F172" s="50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  <c r="W172" s="46"/>
      <c r="X172" s="46"/>
      <c r="Y172" s="46"/>
      <c r="Z172" s="46"/>
      <c r="AA172" s="46"/>
      <c r="AB172" s="46"/>
      <c r="AC172" s="46"/>
      <c r="AD172" s="46"/>
      <c r="AE172" s="46"/>
      <c r="AF172" s="46"/>
      <c r="AG172" s="46"/>
      <c r="AH172" s="46"/>
      <c r="AI172" s="46"/>
      <c r="AJ172" s="46"/>
      <c r="AK172" s="46"/>
      <c r="AL172" s="45"/>
      <c r="AM172" s="45"/>
      <c r="AN172" s="45">
        <v>0</v>
      </c>
      <c r="AO172" s="45">
        <v>0</v>
      </c>
      <c r="AP172" s="45">
        <f t="shared" si="4"/>
        <v>0</v>
      </c>
      <c r="AQ172" s="43"/>
      <c r="AR172" s="44" t="str">
        <f>IF(F172="X",A172,"")</f>
        <v/>
      </c>
      <c r="AS172" s="43" t="str">
        <f>IF(F172="X","Carte de crédit","")</f>
        <v/>
      </c>
      <c r="AT172" s="203">
        <v>0</v>
      </c>
      <c r="AU172" s="203">
        <f t="shared" si="5"/>
        <v>0</v>
      </c>
      <c r="AV172" s="43"/>
    </row>
    <row r="173" spans="1:48" ht="21" x14ac:dyDescent="0.25">
      <c r="A173" s="11"/>
      <c r="B173" s="11"/>
      <c r="C173" s="12"/>
      <c r="D173" s="50"/>
      <c r="E173" s="50"/>
      <c r="F173" s="50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  <c r="W173" s="46"/>
      <c r="X173" s="46"/>
      <c r="Y173" s="46"/>
      <c r="Z173" s="46"/>
      <c r="AA173" s="46"/>
      <c r="AB173" s="46"/>
      <c r="AC173" s="46"/>
      <c r="AD173" s="46"/>
      <c r="AE173" s="46"/>
      <c r="AF173" s="46"/>
      <c r="AG173" s="46"/>
      <c r="AH173" s="46"/>
      <c r="AI173" s="46"/>
      <c r="AJ173" s="46"/>
      <c r="AK173" s="46"/>
      <c r="AL173" s="45"/>
      <c r="AM173" s="45"/>
      <c r="AN173" s="45">
        <v>0</v>
      </c>
      <c r="AO173" s="45">
        <v>0</v>
      </c>
      <c r="AP173" s="45">
        <f t="shared" si="4"/>
        <v>0</v>
      </c>
      <c r="AQ173" s="43"/>
      <c r="AR173" s="44" t="str">
        <f>IF(F173="X",A173,"")</f>
        <v/>
      </c>
      <c r="AS173" s="43" t="str">
        <f>IF(F173="X","Carte de crédit","")</f>
        <v/>
      </c>
      <c r="AT173" s="203">
        <v>0</v>
      </c>
      <c r="AU173" s="203">
        <f t="shared" si="5"/>
        <v>0</v>
      </c>
      <c r="AV173" s="43"/>
    </row>
    <row r="174" spans="1:48" ht="21" x14ac:dyDescent="0.25">
      <c r="A174" s="11"/>
      <c r="B174" s="11"/>
      <c r="C174" s="12"/>
      <c r="D174" s="50"/>
      <c r="E174" s="50"/>
      <c r="F174" s="50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  <c r="W174" s="46"/>
      <c r="X174" s="46"/>
      <c r="Y174" s="46"/>
      <c r="Z174" s="46"/>
      <c r="AA174" s="46"/>
      <c r="AB174" s="46"/>
      <c r="AC174" s="46"/>
      <c r="AD174" s="46"/>
      <c r="AE174" s="46"/>
      <c r="AF174" s="46"/>
      <c r="AG174" s="46"/>
      <c r="AH174" s="46"/>
      <c r="AI174" s="46"/>
      <c r="AJ174" s="46"/>
      <c r="AK174" s="46"/>
      <c r="AL174" s="45"/>
      <c r="AM174" s="45"/>
      <c r="AN174" s="45">
        <v>0</v>
      </c>
      <c r="AO174" s="45">
        <v>0</v>
      </c>
      <c r="AP174" s="45">
        <f t="shared" si="4"/>
        <v>0</v>
      </c>
      <c r="AQ174" s="43"/>
      <c r="AR174" s="44" t="str">
        <f>IF(F174="X",A174,"")</f>
        <v/>
      </c>
      <c r="AS174" s="43" t="str">
        <f>IF(F174="X","Carte de crédit","")</f>
        <v/>
      </c>
      <c r="AT174" s="203">
        <v>0</v>
      </c>
      <c r="AU174" s="203">
        <f t="shared" si="5"/>
        <v>0</v>
      </c>
      <c r="AV174" s="43"/>
    </row>
    <row r="175" spans="1:48" ht="21" x14ac:dyDescent="0.25">
      <c r="A175" s="11"/>
      <c r="B175" s="11"/>
      <c r="C175" s="12"/>
      <c r="D175" s="50"/>
      <c r="E175" s="50"/>
      <c r="F175" s="50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  <c r="W175" s="46"/>
      <c r="X175" s="46"/>
      <c r="Y175" s="46"/>
      <c r="Z175" s="46"/>
      <c r="AA175" s="46"/>
      <c r="AB175" s="46"/>
      <c r="AC175" s="46"/>
      <c r="AD175" s="46"/>
      <c r="AE175" s="46"/>
      <c r="AF175" s="46"/>
      <c r="AG175" s="46"/>
      <c r="AH175" s="46"/>
      <c r="AI175" s="46"/>
      <c r="AJ175" s="46"/>
      <c r="AK175" s="46"/>
      <c r="AL175" s="45"/>
      <c r="AM175" s="45"/>
      <c r="AN175" s="45">
        <v>0</v>
      </c>
      <c r="AO175" s="45">
        <v>0</v>
      </c>
      <c r="AP175" s="45">
        <f t="shared" si="4"/>
        <v>0</v>
      </c>
      <c r="AQ175" s="43"/>
      <c r="AR175" s="44" t="str">
        <f>IF(F175="X",A175,"")</f>
        <v/>
      </c>
      <c r="AS175" s="43" t="str">
        <f>IF(F175="X","Carte de crédit","")</f>
        <v/>
      </c>
      <c r="AT175" s="203">
        <v>0</v>
      </c>
      <c r="AU175" s="203">
        <f t="shared" si="5"/>
        <v>0</v>
      </c>
      <c r="AV175" s="43"/>
    </row>
    <row r="176" spans="1:48" ht="21" x14ac:dyDescent="0.25">
      <c r="A176" s="11"/>
      <c r="B176" s="11"/>
      <c r="C176" s="12"/>
      <c r="D176" s="50"/>
      <c r="E176" s="50"/>
      <c r="F176" s="50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  <c r="W176" s="46"/>
      <c r="X176" s="46"/>
      <c r="Y176" s="46"/>
      <c r="Z176" s="46"/>
      <c r="AA176" s="46"/>
      <c r="AB176" s="46"/>
      <c r="AC176" s="46"/>
      <c r="AD176" s="46"/>
      <c r="AE176" s="46"/>
      <c r="AF176" s="46"/>
      <c r="AG176" s="46"/>
      <c r="AH176" s="46"/>
      <c r="AI176" s="46"/>
      <c r="AJ176" s="46"/>
      <c r="AK176" s="46"/>
      <c r="AL176" s="45"/>
      <c r="AM176" s="45"/>
      <c r="AN176" s="45">
        <v>0</v>
      </c>
      <c r="AO176" s="45">
        <v>0</v>
      </c>
      <c r="AP176" s="45">
        <f t="shared" si="4"/>
        <v>0</v>
      </c>
      <c r="AQ176" s="43"/>
      <c r="AR176" s="44" t="str">
        <f>IF(F176="X",A176,"")</f>
        <v/>
      </c>
      <c r="AS176" s="43" t="str">
        <f>IF(F176="X","Carte de crédit","")</f>
        <v/>
      </c>
      <c r="AT176" s="203">
        <v>0</v>
      </c>
      <c r="AU176" s="203">
        <f t="shared" si="5"/>
        <v>0</v>
      </c>
      <c r="AV176" s="43"/>
    </row>
    <row r="177" spans="1:48" ht="21" x14ac:dyDescent="0.25">
      <c r="A177" s="11"/>
      <c r="B177" s="11"/>
      <c r="C177" s="12"/>
      <c r="D177" s="50"/>
      <c r="E177" s="50"/>
      <c r="F177" s="50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  <c r="W177" s="46"/>
      <c r="X177" s="46"/>
      <c r="Y177" s="46"/>
      <c r="Z177" s="46"/>
      <c r="AA177" s="46"/>
      <c r="AB177" s="46"/>
      <c r="AC177" s="46"/>
      <c r="AD177" s="46"/>
      <c r="AE177" s="46"/>
      <c r="AF177" s="46"/>
      <c r="AG177" s="46"/>
      <c r="AH177" s="46"/>
      <c r="AI177" s="46"/>
      <c r="AJ177" s="46"/>
      <c r="AK177" s="46"/>
      <c r="AL177" s="45"/>
      <c r="AM177" s="45"/>
      <c r="AN177" s="45">
        <v>0</v>
      </c>
      <c r="AO177" s="45">
        <v>0</v>
      </c>
      <c r="AP177" s="45">
        <f t="shared" si="4"/>
        <v>0</v>
      </c>
      <c r="AQ177" s="43"/>
      <c r="AR177" s="44" t="str">
        <f>IF(F177="X",A177,"")</f>
        <v/>
      </c>
      <c r="AS177" s="43" t="str">
        <f>IF(F177="X","Carte de crédit","")</f>
        <v/>
      </c>
      <c r="AT177" s="203">
        <v>0</v>
      </c>
      <c r="AU177" s="203">
        <f t="shared" si="5"/>
        <v>0</v>
      </c>
      <c r="AV177" s="43"/>
    </row>
    <row r="178" spans="1:48" ht="21" x14ac:dyDescent="0.25">
      <c r="A178" s="11"/>
      <c r="B178" s="11"/>
      <c r="C178" s="12"/>
      <c r="D178" s="50"/>
      <c r="E178" s="50"/>
      <c r="F178" s="50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  <c r="W178" s="46"/>
      <c r="X178" s="46"/>
      <c r="Y178" s="46"/>
      <c r="Z178" s="46"/>
      <c r="AA178" s="46"/>
      <c r="AB178" s="46"/>
      <c r="AC178" s="46"/>
      <c r="AD178" s="46"/>
      <c r="AE178" s="46"/>
      <c r="AF178" s="46"/>
      <c r="AG178" s="46"/>
      <c r="AH178" s="46"/>
      <c r="AI178" s="46"/>
      <c r="AJ178" s="46"/>
      <c r="AK178" s="46"/>
      <c r="AL178" s="45"/>
      <c r="AM178" s="45"/>
      <c r="AN178" s="45">
        <v>0</v>
      </c>
      <c r="AO178" s="45">
        <v>0</v>
      </c>
      <c r="AP178" s="45">
        <f t="shared" si="4"/>
        <v>0</v>
      </c>
      <c r="AQ178" s="43"/>
      <c r="AR178" s="44" t="str">
        <f>IF(F178="X",A178,"")</f>
        <v/>
      </c>
      <c r="AS178" s="43" t="str">
        <f>IF(F178="X","Carte de crédit","")</f>
        <v/>
      </c>
      <c r="AT178" s="203">
        <v>0</v>
      </c>
      <c r="AU178" s="203">
        <f t="shared" si="5"/>
        <v>0</v>
      </c>
      <c r="AV178" s="43"/>
    </row>
    <row r="179" spans="1:48" ht="21" x14ac:dyDescent="0.25">
      <c r="A179" s="11"/>
      <c r="B179" s="11"/>
      <c r="C179" s="12"/>
      <c r="D179" s="50"/>
      <c r="E179" s="50"/>
      <c r="F179" s="50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  <c r="W179" s="46"/>
      <c r="X179" s="46"/>
      <c r="Y179" s="46"/>
      <c r="Z179" s="46"/>
      <c r="AA179" s="46"/>
      <c r="AB179" s="46"/>
      <c r="AC179" s="46"/>
      <c r="AD179" s="46"/>
      <c r="AE179" s="46"/>
      <c r="AF179" s="46"/>
      <c r="AG179" s="46"/>
      <c r="AH179" s="46"/>
      <c r="AI179" s="46"/>
      <c r="AJ179" s="46"/>
      <c r="AK179" s="46"/>
      <c r="AL179" s="45"/>
      <c r="AM179" s="45"/>
      <c r="AN179" s="45">
        <v>0</v>
      </c>
      <c r="AO179" s="45">
        <v>0</v>
      </c>
      <c r="AP179" s="45">
        <f t="shared" si="4"/>
        <v>0</v>
      </c>
      <c r="AQ179" s="43"/>
      <c r="AR179" s="44" t="str">
        <f>IF(F179="X",A179,"")</f>
        <v/>
      </c>
      <c r="AS179" s="43" t="str">
        <f>IF(F179="X","Carte de crédit","")</f>
        <v/>
      </c>
      <c r="AT179" s="203">
        <v>0</v>
      </c>
      <c r="AU179" s="203">
        <f t="shared" si="5"/>
        <v>0</v>
      </c>
      <c r="AV179" s="43"/>
    </row>
    <row r="180" spans="1:48" ht="21" x14ac:dyDescent="0.25">
      <c r="A180" s="11"/>
      <c r="B180" s="11"/>
      <c r="C180" s="12"/>
      <c r="D180" s="50"/>
      <c r="E180" s="50"/>
      <c r="F180" s="50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  <c r="W180" s="46"/>
      <c r="X180" s="46"/>
      <c r="Y180" s="46"/>
      <c r="Z180" s="46"/>
      <c r="AA180" s="46"/>
      <c r="AB180" s="46"/>
      <c r="AC180" s="46"/>
      <c r="AD180" s="46"/>
      <c r="AE180" s="46"/>
      <c r="AF180" s="46"/>
      <c r="AG180" s="46"/>
      <c r="AH180" s="46"/>
      <c r="AI180" s="46"/>
      <c r="AJ180" s="46"/>
      <c r="AK180" s="46"/>
      <c r="AL180" s="45"/>
      <c r="AM180" s="45"/>
      <c r="AN180" s="45">
        <v>0</v>
      </c>
      <c r="AO180" s="45">
        <v>0</v>
      </c>
      <c r="AP180" s="45">
        <f t="shared" si="4"/>
        <v>0</v>
      </c>
      <c r="AQ180" s="43"/>
      <c r="AR180" s="44" t="str">
        <f>IF(F180="X",A180,"")</f>
        <v/>
      </c>
      <c r="AS180" s="43" t="str">
        <f>IF(F180="X","Carte de crédit","")</f>
        <v/>
      </c>
      <c r="AT180" s="203">
        <v>0</v>
      </c>
      <c r="AU180" s="203">
        <f t="shared" si="5"/>
        <v>0</v>
      </c>
      <c r="AV180" s="43"/>
    </row>
    <row r="181" spans="1:48" ht="21" x14ac:dyDescent="0.25">
      <c r="A181" s="11"/>
      <c r="B181" s="11"/>
      <c r="C181" s="12"/>
      <c r="D181" s="50"/>
      <c r="E181" s="50"/>
      <c r="F181" s="50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  <c r="W181" s="46"/>
      <c r="X181" s="46"/>
      <c r="Y181" s="46"/>
      <c r="Z181" s="46"/>
      <c r="AA181" s="46"/>
      <c r="AB181" s="46"/>
      <c r="AC181" s="46"/>
      <c r="AD181" s="46"/>
      <c r="AE181" s="46"/>
      <c r="AF181" s="46"/>
      <c r="AG181" s="46"/>
      <c r="AH181" s="46"/>
      <c r="AI181" s="46"/>
      <c r="AJ181" s="46"/>
      <c r="AK181" s="46"/>
      <c r="AL181" s="45"/>
      <c r="AM181" s="45"/>
      <c r="AN181" s="45">
        <v>0</v>
      </c>
      <c r="AO181" s="45">
        <v>0</v>
      </c>
      <c r="AP181" s="45">
        <f t="shared" si="4"/>
        <v>0</v>
      </c>
      <c r="AQ181" s="43"/>
      <c r="AR181" s="44" t="str">
        <f>IF(F181="X",A181,"")</f>
        <v/>
      </c>
      <c r="AS181" s="43" t="str">
        <f>IF(F181="X","Carte de crédit","")</f>
        <v/>
      </c>
      <c r="AT181" s="203">
        <v>0</v>
      </c>
      <c r="AU181" s="203">
        <f t="shared" si="5"/>
        <v>0</v>
      </c>
      <c r="AV181" s="43"/>
    </row>
    <row r="182" spans="1:48" ht="21" x14ac:dyDescent="0.25">
      <c r="A182" s="11"/>
      <c r="B182" s="11"/>
      <c r="C182" s="12"/>
      <c r="D182" s="50"/>
      <c r="E182" s="50"/>
      <c r="F182" s="50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  <c r="W182" s="46"/>
      <c r="X182" s="46"/>
      <c r="Y182" s="46"/>
      <c r="Z182" s="46"/>
      <c r="AA182" s="46"/>
      <c r="AB182" s="46"/>
      <c r="AC182" s="46"/>
      <c r="AD182" s="46"/>
      <c r="AE182" s="46"/>
      <c r="AF182" s="46"/>
      <c r="AG182" s="46"/>
      <c r="AH182" s="46"/>
      <c r="AI182" s="46"/>
      <c r="AJ182" s="46"/>
      <c r="AK182" s="46"/>
      <c r="AL182" s="45"/>
      <c r="AM182" s="45"/>
      <c r="AN182" s="45">
        <v>0</v>
      </c>
      <c r="AO182" s="45">
        <v>0</v>
      </c>
      <c r="AP182" s="45">
        <f t="shared" si="4"/>
        <v>0</v>
      </c>
      <c r="AQ182" s="43"/>
      <c r="AR182" s="44" t="str">
        <f>IF(F182="X",A182,"")</f>
        <v/>
      </c>
      <c r="AS182" s="43" t="str">
        <f>IF(F182="X","Carte de crédit","")</f>
        <v/>
      </c>
      <c r="AT182" s="203">
        <v>0</v>
      </c>
      <c r="AU182" s="203">
        <f t="shared" si="5"/>
        <v>0</v>
      </c>
      <c r="AV182" s="43"/>
    </row>
    <row r="183" spans="1:48" ht="21" x14ac:dyDescent="0.25">
      <c r="A183" s="11"/>
      <c r="B183" s="11"/>
      <c r="C183" s="12"/>
      <c r="D183" s="50"/>
      <c r="E183" s="50"/>
      <c r="F183" s="50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  <c r="W183" s="46"/>
      <c r="X183" s="46"/>
      <c r="Y183" s="46"/>
      <c r="Z183" s="46"/>
      <c r="AA183" s="46"/>
      <c r="AB183" s="46"/>
      <c r="AC183" s="46"/>
      <c r="AD183" s="46"/>
      <c r="AE183" s="46"/>
      <c r="AF183" s="46"/>
      <c r="AG183" s="46"/>
      <c r="AH183" s="46"/>
      <c r="AI183" s="46"/>
      <c r="AJ183" s="46"/>
      <c r="AK183" s="46"/>
      <c r="AL183" s="45"/>
      <c r="AM183" s="45"/>
      <c r="AN183" s="45">
        <v>0</v>
      </c>
      <c r="AO183" s="45">
        <v>0</v>
      </c>
      <c r="AP183" s="45">
        <f t="shared" si="4"/>
        <v>0</v>
      </c>
      <c r="AQ183" s="43"/>
      <c r="AR183" s="44" t="str">
        <f>IF(F183="X",A183,"")</f>
        <v/>
      </c>
      <c r="AS183" s="43" t="str">
        <f>IF(F183="X","Carte de crédit","")</f>
        <v/>
      </c>
      <c r="AT183" s="203">
        <v>0</v>
      </c>
      <c r="AU183" s="203">
        <f t="shared" si="5"/>
        <v>0</v>
      </c>
      <c r="AV183" s="43"/>
    </row>
    <row r="184" spans="1:48" ht="21" x14ac:dyDescent="0.25">
      <c r="A184" s="11"/>
      <c r="B184" s="11"/>
      <c r="C184" s="12"/>
      <c r="D184" s="50"/>
      <c r="E184" s="50"/>
      <c r="F184" s="50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  <c r="AK184" s="46"/>
      <c r="AL184" s="45"/>
      <c r="AM184" s="45"/>
      <c r="AN184" s="45">
        <v>0</v>
      </c>
      <c r="AO184" s="45">
        <v>0</v>
      </c>
      <c r="AP184" s="45">
        <f t="shared" si="4"/>
        <v>0</v>
      </c>
      <c r="AQ184" s="43"/>
      <c r="AR184" s="44" t="str">
        <f>IF(F184="X",A184,"")</f>
        <v/>
      </c>
      <c r="AS184" s="43" t="str">
        <f>IF(F184="X","Carte de crédit","")</f>
        <v/>
      </c>
      <c r="AT184" s="203">
        <v>0</v>
      </c>
      <c r="AU184" s="203">
        <f t="shared" si="5"/>
        <v>0</v>
      </c>
      <c r="AV184" s="43"/>
    </row>
    <row r="185" spans="1:48" ht="21" x14ac:dyDescent="0.25">
      <c r="A185" s="11"/>
      <c r="B185" s="11"/>
      <c r="C185" s="12"/>
      <c r="D185" s="50"/>
      <c r="E185" s="50"/>
      <c r="F185" s="50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  <c r="W185" s="46"/>
      <c r="X185" s="46"/>
      <c r="Y185" s="46"/>
      <c r="Z185" s="46"/>
      <c r="AA185" s="46"/>
      <c r="AB185" s="46"/>
      <c r="AC185" s="46"/>
      <c r="AD185" s="46"/>
      <c r="AE185" s="46"/>
      <c r="AF185" s="46"/>
      <c r="AG185" s="46"/>
      <c r="AH185" s="46"/>
      <c r="AI185" s="46"/>
      <c r="AJ185" s="46"/>
      <c r="AK185" s="46"/>
      <c r="AL185" s="45"/>
      <c r="AM185" s="45"/>
      <c r="AN185" s="45">
        <v>0</v>
      </c>
      <c r="AO185" s="45">
        <v>0</v>
      </c>
      <c r="AP185" s="45">
        <f t="shared" si="4"/>
        <v>0</v>
      </c>
      <c r="AQ185" s="43"/>
      <c r="AR185" s="44" t="str">
        <f>IF(F185="X",A185,"")</f>
        <v/>
      </c>
      <c r="AS185" s="43" t="str">
        <f>IF(F185="X","Carte de crédit","")</f>
        <v/>
      </c>
      <c r="AT185" s="203">
        <v>0</v>
      </c>
      <c r="AU185" s="203">
        <f t="shared" si="5"/>
        <v>0</v>
      </c>
      <c r="AV185" s="43"/>
    </row>
    <row r="186" spans="1:48" ht="21" x14ac:dyDescent="0.25">
      <c r="A186" s="11"/>
      <c r="B186" s="11"/>
      <c r="C186" s="12"/>
      <c r="D186" s="50"/>
      <c r="E186" s="50"/>
      <c r="F186" s="50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  <c r="W186" s="46"/>
      <c r="X186" s="46"/>
      <c r="Y186" s="46"/>
      <c r="Z186" s="46"/>
      <c r="AA186" s="46"/>
      <c r="AB186" s="46"/>
      <c r="AC186" s="46"/>
      <c r="AD186" s="46"/>
      <c r="AE186" s="46"/>
      <c r="AF186" s="46"/>
      <c r="AG186" s="46"/>
      <c r="AH186" s="46"/>
      <c r="AI186" s="46"/>
      <c r="AJ186" s="46"/>
      <c r="AK186" s="46"/>
      <c r="AL186" s="45"/>
      <c r="AM186" s="45"/>
      <c r="AN186" s="45">
        <v>0</v>
      </c>
      <c r="AO186" s="45">
        <v>0</v>
      </c>
      <c r="AP186" s="45">
        <f t="shared" si="4"/>
        <v>0</v>
      </c>
      <c r="AQ186" s="43"/>
      <c r="AR186" s="44" t="str">
        <f>IF(F186="X",A186,"")</f>
        <v/>
      </c>
      <c r="AS186" s="43" t="str">
        <f>IF(F186="X","Carte de crédit","")</f>
        <v/>
      </c>
      <c r="AT186" s="203">
        <v>0</v>
      </c>
      <c r="AU186" s="203">
        <f t="shared" si="5"/>
        <v>0</v>
      </c>
      <c r="AV186" s="43"/>
    </row>
    <row r="187" spans="1:48" ht="21" x14ac:dyDescent="0.25">
      <c r="A187" s="11"/>
      <c r="B187" s="11"/>
      <c r="C187" s="12"/>
      <c r="D187" s="50"/>
      <c r="E187" s="50"/>
      <c r="F187" s="50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  <c r="W187" s="46"/>
      <c r="X187" s="46"/>
      <c r="Y187" s="46"/>
      <c r="Z187" s="46"/>
      <c r="AA187" s="46"/>
      <c r="AB187" s="46"/>
      <c r="AC187" s="46"/>
      <c r="AD187" s="46"/>
      <c r="AE187" s="46"/>
      <c r="AF187" s="46"/>
      <c r="AG187" s="46"/>
      <c r="AH187" s="46"/>
      <c r="AI187" s="46"/>
      <c r="AJ187" s="46"/>
      <c r="AK187" s="46"/>
      <c r="AL187" s="45"/>
      <c r="AM187" s="45"/>
      <c r="AN187" s="45">
        <v>0</v>
      </c>
      <c r="AO187" s="45">
        <v>0</v>
      </c>
      <c r="AP187" s="45">
        <f t="shared" si="4"/>
        <v>0</v>
      </c>
      <c r="AQ187" s="43"/>
      <c r="AR187" s="44" t="str">
        <f>IF(F187="X",A187,"")</f>
        <v/>
      </c>
      <c r="AS187" s="43" t="str">
        <f>IF(F187="X","Carte de crédit","")</f>
        <v/>
      </c>
      <c r="AT187" s="203">
        <v>0</v>
      </c>
      <c r="AU187" s="203">
        <f t="shared" si="5"/>
        <v>0</v>
      </c>
      <c r="AV187" s="43"/>
    </row>
    <row r="188" spans="1:48" ht="21" x14ac:dyDescent="0.25">
      <c r="A188" s="11"/>
      <c r="B188" s="11"/>
      <c r="C188" s="12"/>
      <c r="D188" s="50"/>
      <c r="E188" s="50"/>
      <c r="F188" s="50"/>
      <c r="G188" s="46"/>
      <c r="H188" s="46"/>
      <c r="I188" s="46"/>
      <c r="J188" s="46"/>
      <c r="K188" s="46"/>
      <c r="L188" s="46"/>
      <c r="M188" s="46"/>
      <c r="N188" s="46"/>
      <c r="O188" s="46"/>
      <c r="P188" s="46"/>
      <c r="Q188" s="46"/>
      <c r="R188" s="46"/>
      <c r="S188" s="46"/>
      <c r="T188" s="46"/>
      <c r="U188" s="46"/>
      <c r="V188" s="46"/>
      <c r="W188" s="46"/>
      <c r="X188" s="46"/>
      <c r="Y188" s="46"/>
      <c r="Z188" s="46"/>
      <c r="AA188" s="46"/>
      <c r="AB188" s="46"/>
      <c r="AC188" s="46"/>
      <c r="AD188" s="46"/>
      <c r="AE188" s="46"/>
      <c r="AF188" s="46"/>
      <c r="AG188" s="46"/>
      <c r="AH188" s="46"/>
      <c r="AI188" s="46"/>
      <c r="AJ188" s="46"/>
      <c r="AK188" s="46"/>
      <c r="AL188" s="45"/>
      <c r="AM188" s="45"/>
      <c r="AN188" s="45">
        <v>0</v>
      </c>
      <c r="AO188" s="45">
        <v>0</v>
      </c>
      <c r="AP188" s="45">
        <f t="shared" si="4"/>
        <v>0</v>
      </c>
      <c r="AQ188" s="43"/>
      <c r="AR188" s="44" t="str">
        <f>IF(F188="X",A188,"")</f>
        <v/>
      </c>
      <c r="AS188" s="43" t="str">
        <f>IF(F188="X","Carte de crédit","")</f>
        <v/>
      </c>
      <c r="AT188" s="203">
        <v>0</v>
      </c>
      <c r="AU188" s="203">
        <f t="shared" si="5"/>
        <v>0</v>
      </c>
      <c r="AV188" s="43"/>
    </row>
    <row r="189" spans="1:48" ht="21" x14ac:dyDescent="0.25">
      <c r="A189" s="11"/>
      <c r="B189" s="11"/>
      <c r="C189" s="12"/>
      <c r="D189" s="50"/>
      <c r="E189" s="50"/>
      <c r="F189" s="50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  <c r="W189" s="46"/>
      <c r="X189" s="46"/>
      <c r="Y189" s="46"/>
      <c r="Z189" s="46"/>
      <c r="AA189" s="46"/>
      <c r="AB189" s="46"/>
      <c r="AC189" s="46"/>
      <c r="AD189" s="46"/>
      <c r="AE189" s="46"/>
      <c r="AF189" s="46"/>
      <c r="AG189" s="46"/>
      <c r="AH189" s="46"/>
      <c r="AI189" s="46"/>
      <c r="AJ189" s="46"/>
      <c r="AK189" s="46"/>
      <c r="AL189" s="45"/>
      <c r="AM189" s="45"/>
      <c r="AN189" s="45">
        <v>0</v>
      </c>
      <c r="AO189" s="45">
        <v>0</v>
      </c>
      <c r="AP189" s="45">
        <f t="shared" si="4"/>
        <v>0</v>
      </c>
      <c r="AQ189" s="43"/>
      <c r="AR189" s="44" t="str">
        <f>IF(F189="X",A189,"")</f>
        <v/>
      </c>
      <c r="AS189" s="43" t="str">
        <f>IF(F189="X","Carte de crédit","")</f>
        <v/>
      </c>
      <c r="AT189" s="203">
        <v>0</v>
      </c>
      <c r="AU189" s="203">
        <f t="shared" si="5"/>
        <v>0</v>
      </c>
      <c r="AV189" s="43"/>
    </row>
    <row r="190" spans="1:48" ht="21" x14ac:dyDescent="0.25">
      <c r="A190" s="11"/>
      <c r="B190" s="11"/>
      <c r="C190" s="12"/>
      <c r="D190" s="50"/>
      <c r="E190" s="50"/>
      <c r="F190" s="50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  <c r="W190" s="46"/>
      <c r="X190" s="46"/>
      <c r="Y190" s="46"/>
      <c r="Z190" s="46"/>
      <c r="AA190" s="46"/>
      <c r="AB190" s="46"/>
      <c r="AC190" s="46"/>
      <c r="AD190" s="46"/>
      <c r="AE190" s="46"/>
      <c r="AF190" s="46"/>
      <c r="AG190" s="46"/>
      <c r="AH190" s="46"/>
      <c r="AI190" s="46"/>
      <c r="AJ190" s="46"/>
      <c r="AK190" s="46"/>
      <c r="AL190" s="45"/>
      <c r="AM190" s="45"/>
      <c r="AN190" s="45">
        <v>0</v>
      </c>
      <c r="AO190" s="45">
        <v>0</v>
      </c>
      <c r="AP190" s="45">
        <f t="shared" si="4"/>
        <v>0</v>
      </c>
      <c r="AQ190" s="43"/>
      <c r="AR190" s="44" t="str">
        <f>IF(F190="X",A190,"")</f>
        <v/>
      </c>
      <c r="AS190" s="43" t="str">
        <f>IF(F190="X","Carte de crédit","")</f>
        <v/>
      </c>
      <c r="AT190" s="203">
        <v>0</v>
      </c>
      <c r="AU190" s="203">
        <f t="shared" si="5"/>
        <v>0</v>
      </c>
      <c r="AV190" s="43"/>
    </row>
    <row r="191" spans="1:48" ht="21" x14ac:dyDescent="0.25">
      <c r="A191" s="11"/>
      <c r="B191" s="11"/>
      <c r="C191" s="12"/>
      <c r="D191" s="50"/>
      <c r="E191" s="50"/>
      <c r="F191" s="50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  <c r="W191" s="46"/>
      <c r="X191" s="46"/>
      <c r="Y191" s="46"/>
      <c r="Z191" s="46"/>
      <c r="AA191" s="46"/>
      <c r="AB191" s="46"/>
      <c r="AC191" s="46"/>
      <c r="AD191" s="46"/>
      <c r="AE191" s="46"/>
      <c r="AF191" s="46"/>
      <c r="AG191" s="46"/>
      <c r="AH191" s="46"/>
      <c r="AI191" s="46"/>
      <c r="AJ191" s="46"/>
      <c r="AK191" s="46"/>
      <c r="AL191" s="45"/>
      <c r="AM191" s="45"/>
      <c r="AN191" s="45">
        <v>0</v>
      </c>
      <c r="AO191" s="45">
        <v>0</v>
      </c>
      <c r="AP191" s="45">
        <f t="shared" si="4"/>
        <v>0</v>
      </c>
      <c r="AQ191" s="43"/>
      <c r="AR191" s="44" t="str">
        <f>IF(F191="X",A191,"")</f>
        <v/>
      </c>
      <c r="AS191" s="43" t="str">
        <f>IF(F191="X","Carte de crédit","")</f>
        <v/>
      </c>
      <c r="AT191" s="203">
        <v>0</v>
      </c>
      <c r="AU191" s="203">
        <f t="shared" si="5"/>
        <v>0</v>
      </c>
      <c r="AV191" s="43"/>
    </row>
    <row r="192" spans="1:48" ht="21" x14ac:dyDescent="0.25">
      <c r="A192" s="11"/>
      <c r="B192" s="11"/>
      <c r="C192" s="12"/>
      <c r="D192" s="50"/>
      <c r="E192" s="50"/>
      <c r="F192" s="50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  <c r="W192" s="46"/>
      <c r="X192" s="46"/>
      <c r="Y192" s="46"/>
      <c r="Z192" s="46"/>
      <c r="AA192" s="46"/>
      <c r="AB192" s="46"/>
      <c r="AC192" s="46"/>
      <c r="AD192" s="46"/>
      <c r="AE192" s="46"/>
      <c r="AF192" s="46"/>
      <c r="AG192" s="46"/>
      <c r="AH192" s="46"/>
      <c r="AI192" s="46"/>
      <c r="AJ192" s="46"/>
      <c r="AK192" s="46"/>
      <c r="AL192" s="45"/>
      <c r="AM192" s="45"/>
      <c r="AN192" s="45">
        <v>0</v>
      </c>
      <c r="AO192" s="45">
        <v>0</v>
      </c>
      <c r="AP192" s="45">
        <f t="shared" si="4"/>
        <v>0</v>
      </c>
      <c r="AQ192" s="43"/>
      <c r="AR192" s="44" t="str">
        <f>IF(F192="X",A192,"")</f>
        <v/>
      </c>
      <c r="AS192" s="43" t="str">
        <f>IF(F192="X","Carte de crédit","")</f>
        <v/>
      </c>
      <c r="AT192" s="203">
        <v>0</v>
      </c>
      <c r="AU192" s="203">
        <f t="shared" si="5"/>
        <v>0</v>
      </c>
      <c r="AV192" s="43"/>
    </row>
    <row r="193" spans="1:48" ht="21" x14ac:dyDescent="0.25">
      <c r="A193" s="11"/>
      <c r="B193" s="11"/>
      <c r="C193" s="12"/>
      <c r="D193" s="50"/>
      <c r="E193" s="50"/>
      <c r="F193" s="50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  <c r="W193" s="46"/>
      <c r="X193" s="46"/>
      <c r="Y193" s="46"/>
      <c r="Z193" s="46"/>
      <c r="AA193" s="46"/>
      <c r="AB193" s="46"/>
      <c r="AC193" s="46"/>
      <c r="AD193" s="46"/>
      <c r="AE193" s="46"/>
      <c r="AF193" s="46"/>
      <c r="AG193" s="46"/>
      <c r="AH193" s="46"/>
      <c r="AI193" s="46"/>
      <c r="AJ193" s="46"/>
      <c r="AK193" s="46"/>
      <c r="AL193" s="45"/>
      <c r="AM193" s="45"/>
      <c r="AN193" s="45">
        <v>0</v>
      </c>
      <c r="AO193" s="45">
        <v>0</v>
      </c>
      <c r="AP193" s="45">
        <f t="shared" si="4"/>
        <v>0</v>
      </c>
      <c r="AQ193" s="43"/>
      <c r="AR193" s="44" t="str">
        <f>IF(F193="X",A193,"")</f>
        <v/>
      </c>
      <c r="AS193" s="43" t="str">
        <f>IF(F193="X","Carte de crédit","")</f>
        <v/>
      </c>
      <c r="AT193" s="203">
        <v>0</v>
      </c>
      <c r="AU193" s="203">
        <f t="shared" si="5"/>
        <v>0</v>
      </c>
      <c r="AV193" s="43"/>
    </row>
    <row r="194" spans="1:48" ht="21" x14ac:dyDescent="0.25">
      <c r="A194" s="11"/>
      <c r="B194" s="11"/>
      <c r="C194" s="12"/>
      <c r="D194" s="50"/>
      <c r="E194" s="50"/>
      <c r="F194" s="50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  <c r="W194" s="46"/>
      <c r="X194" s="46"/>
      <c r="Y194" s="46"/>
      <c r="Z194" s="46"/>
      <c r="AA194" s="46"/>
      <c r="AB194" s="46"/>
      <c r="AC194" s="46"/>
      <c r="AD194" s="46"/>
      <c r="AE194" s="46"/>
      <c r="AF194" s="46"/>
      <c r="AG194" s="46"/>
      <c r="AH194" s="46"/>
      <c r="AI194" s="46"/>
      <c r="AJ194" s="46"/>
      <c r="AK194" s="46"/>
      <c r="AL194" s="45"/>
      <c r="AM194" s="45"/>
      <c r="AN194" s="45">
        <v>0</v>
      </c>
      <c r="AO194" s="45">
        <v>0</v>
      </c>
      <c r="AP194" s="45">
        <f t="shared" si="4"/>
        <v>0</v>
      </c>
      <c r="AQ194" s="43"/>
      <c r="AR194" s="44" t="str">
        <f>IF(F194="X",A194,"")</f>
        <v/>
      </c>
      <c r="AS194" s="43" t="str">
        <f>IF(F194="X","Carte de crédit","")</f>
        <v/>
      </c>
      <c r="AT194" s="203">
        <v>0</v>
      </c>
      <c r="AU194" s="203">
        <f t="shared" si="5"/>
        <v>0</v>
      </c>
      <c r="AV194" s="43"/>
    </row>
    <row r="195" spans="1:48" ht="21" x14ac:dyDescent="0.25">
      <c r="A195" s="11"/>
      <c r="B195" s="11"/>
      <c r="C195" s="12"/>
      <c r="D195" s="50"/>
      <c r="E195" s="50"/>
      <c r="F195" s="50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  <c r="W195" s="46"/>
      <c r="X195" s="46"/>
      <c r="Y195" s="46"/>
      <c r="Z195" s="46"/>
      <c r="AA195" s="46"/>
      <c r="AB195" s="46"/>
      <c r="AC195" s="46"/>
      <c r="AD195" s="46"/>
      <c r="AE195" s="46"/>
      <c r="AF195" s="46"/>
      <c r="AG195" s="46"/>
      <c r="AH195" s="46"/>
      <c r="AI195" s="46"/>
      <c r="AJ195" s="46"/>
      <c r="AK195" s="46"/>
      <c r="AL195" s="45"/>
      <c r="AM195" s="45"/>
      <c r="AN195" s="45">
        <v>0</v>
      </c>
      <c r="AO195" s="45">
        <v>0</v>
      </c>
      <c r="AP195" s="45">
        <f t="shared" si="4"/>
        <v>0</v>
      </c>
      <c r="AQ195" s="43"/>
      <c r="AR195" s="44" t="str">
        <f>IF(F195="X",A195,"")</f>
        <v/>
      </c>
      <c r="AS195" s="43" t="str">
        <f>IF(F195="X","Carte de crédit","")</f>
        <v/>
      </c>
      <c r="AT195" s="203">
        <v>0</v>
      </c>
      <c r="AU195" s="203">
        <f t="shared" si="5"/>
        <v>0</v>
      </c>
      <c r="AV195" s="43"/>
    </row>
    <row r="196" spans="1:48" ht="21" x14ac:dyDescent="0.25">
      <c r="A196" s="11"/>
      <c r="B196" s="11"/>
      <c r="C196" s="12"/>
      <c r="D196" s="50"/>
      <c r="E196" s="50"/>
      <c r="F196" s="50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  <c r="W196" s="46"/>
      <c r="X196" s="46"/>
      <c r="Y196" s="46"/>
      <c r="Z196" s="46"/>
      <c r="AA196" s="46"/>
      <c r="AB196" s="46"/>
      <c r="AC196" s="46"/>
      <c r="AD196" s="46"/>
      <c r="AE196" s="46"/>
      <c r="AF196" s="46"/>
      <c r="AG196" s="46"/>
      <c r="AH196" s="46"/>
      <c r="AI196" s="46"/>
      <c r="AJ196" s="46"/>
      <c r="AK196" s="46"/>
      <c r="AL196" s="45"/>
      <c r="AM196" s="45"/>
      <c r="AN196" s="45">
        <v>0</v>
      </c>
      <c r="AO196" s="45">
        <v>0</v>
      </c>
      <c r="AP196" s="45">
        <f t="shared" si="4"/>
        <v>0</v>
      </c>
      <c r="AQ196" s="43"/>
      <c r="AR196" s="44" t="str">
        <f>IF(F196="X",A196,"")</f>
        <v/>
      </c>
      <c r="AS196" s="43" t="str">
        <f>IF(F196="X","Carte de crédit","")</f>
        <v/>
      </c>
      <c r="AT196" s="203">
        <v>0</v>
      </c>
      <c r="AU196" s="203">
        <f t="shared" si="5"/>
        <v>0</v>
      </c>
      <c r="AV196" s="43"/>
    </row>
    <row r="197" spans="1:48" ht="21" x14ac:dyDescent="0.25">
      <c r="A197" s="11"/>
      <c r="B197" s="11"/>
      <c r="C197" s="12"/>
      <c r="D197" s="50"/>
      <c r="E197" s="50"/>
      <c r="F197" s="50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  <c r="W197" s="46"/>
      <c r="X197" s="46"/>
      <c r="Y197" s="46"/>
      <c r="Z197" s="46"/>
      <c r="AA197" s="46"/>
      <c r="AB197" s="46"/>
      <c r="AC197" s="46"/>
      <c r="AD197" s="46"/>
      <c r="AE197" s="46"/>
      <c r="AF197" s="46"/>
      <c r="AG197" s="46"/>
      <c r="AH197" s="46"/>
      <c r="AI197" s="46"/>
      <c r="AJ197" s="46"/>
      <c r="AK197" s="46"/>
      <c r="AL197" s="45"/>
      <c r="AM197" s="45"/>
      <c r="AN197" s="45">
        <v>0</v>
      </c>
      <c r="AO197" s="45">
        <v>0</v>
      </c>
      <c r="AP197" s="45">
        <f t="shared" si="4"/>
        <v>0</v>
      </c>
      <c r="AQ197" s="43"/>
      <c r="AR197" s="44" t="str">
        <f>IF(F197="X",A197,"")</f>
        <v/>
      </c>
      <c r="AS197" s="43" t="str">
        <f>IF(F197="X","Carte de crédit","")</f>
        <v/>
      </c>
      <c r="AT197" s="203">
        <v>0</v>
      </c>
      <c r="AU197" s="203">
        <f t="shared" si="5"/>
        <v>0</v>
      </c>
      <c r="AV197" s="43"/>
    </row>
    <row r="198" spans="1:48" ht="21" x14ac:dyDescent="0.25">
      <c r="A198" s="11"/>
      <c r="B198" s="11"/>
      <c r="C198" s="12"/>
      <c r="D198" s="50"/>
      <c r="E198" s="50"/>
      <c r="F198" s="50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46"/>
      <c r="S198" s="46"/>
      <c r="T198" s="46"/>
      <c r="U198" s="46"/>
      <c r="V198" s="46"/>
      <c r="W198" s="46"/>
      <c r="X198" s="46"/>
      <c r="Y198" s="46"/>
      <c r="Z198" s="46"/>
      <c r="AA198" s="46"/>
      <c r="AB198" s="46"/>
      <c r="AC198" s="46"/>
      <c r="AD198" s="46"/>
      <c r="AE198" s="46"/>
      <c r="AF198" s="46"/>
      <c r="AG198" s="46"/>
      <c r="AH198" s="46"/>
      <c r="AI198" s="46"/>
      <c r="AJ198" s="46"/>
      <c r="AK198" s="46"/>
      <c r="AL198" s="45"/>
      <c r="AM198" s="45"/>
      <c r="AN198" s="45">
        <v>0</v>
      </c>
      <c r="AO198" s="45">
        <v>0</v>
      </c>
      <c r="AP198" s="45">
        <f t="shared" si="4"/>
        <v>0</v>
      </c>
      <c r="AQ198" s="43"/>
      <c r="AR198" s="44" t="str">
        <f>IF(F198="X",A198,"")</f>
        <v/>
      </c>
      <c r="AS198" s="43" t="str">
        <f>IF(F198="X","Carte de crédit","")</f>
        <v/>
      </c>
      <c r="AT198" s="203">
        <v>0</v>
      </c>
      <c r="AU198" s="203">
        <f t="shared" si="5"/>
        <v>0</v>
      </c>
      <c r="AV198" s="43"/>
    </row>
    <row r="199" spans="1:48" ht="21" x14ac:dyDescent="0.25">
      <c r="A199" s="11"/>
      <c r="B199" s="11"/>
      <c r="C199" s="12"/>
      <c r="D199" s="50"/>
      <c r="E199" s="50"/>
      <c r="F199" s="50"/>
      <c r="G199" s="46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6"/>
      <c r="T199" s="46"/>
      <c r="U199" s="46"/>
      <c r="V199" s="46"/>
      <c r="W199" s="46"/>
      <c r="X199" s="46"/>
      <c r="Y199" s="46"/>
      <c r="Z199" s="46"/>
      <c r="AA199" s="46"/>
      <c r="AB199" s="46"/>
      <c r="AC199" s="46"/>
      <c r="AD199" s="46"/>
      <c r="AE199" s="46"/>
      <c r="AF199" s="46"/>
      <c r="AG199" s="46"/>
      <c r="AH199" s="46"/>
      <c r="AI199" s="46"/>
      <c r="AJ199" s="46"/>
      <c r="AK199" s="46"/>
      <c r="AL199" s="45"/>
      <c r="AM199" s="45"/>
      <c r="AN199" s="45">
        <v>0</v>
      </c>
      <c r="AO199" s="45">
        <v>0</v>
      </c>
      <c r="AP199" s="45">
        <f t="shared" ref="AP199:AP262" si="6">SUM(AL199:AO199)</f>
        <v>0</v>
      </c>
      <c r="AQ199" s="43"/>
      <c r="AR199" s="44" t="str">
        <f>IF(F199="X",A199,"")</f>
        <v/>
      </c>
      <c r="AS199" s="43" t="str">
        <f>IF(F199="X","Carte de crédit","")</f>
        <v/>
      </c>
      <c r="AT199" s="203">
        <v>0</v>
      </c>
      <c r="AU199" s="203">
        <f t="shared" si="5"/>
        <v>0</v>
      </c>
      <c r="AV199" s="43"/>
    </row>
    <row r="200" spans="1:48" ht="21" x14ac:dyDescent="0.25">
      <c r="A200" s="11"/>
      <c r="B200" s="11"/>
      <c r="C200" s="12"/>
      <c r="D200" s="50"/>
      <c r="E200" s="50"/>
      <c r="F200" s="50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  <c r="W200" s="46"/>
      <c r="X200" s="46"/>
      <c r="Y200" s="46"/>
      <c r="Z200" s="46"/>
      <c r="AA200" s="46"/>
      <c r="AB200" s="46"/>
      <c r="AC200" s="46"/>
      <c r="AD200" s="46"/>
      <c r="AE200" s="46"/>
      <c r="AF200" s="46"/>
      <c r="AG200" s="46"/>
      <c r="AH200" s="46"/>
      <c r="AI200" s="46"/>
      <c r="AJ200" s="46"/>
      <c r="AK200" s="46"/>
      <c r="AL200" s="45"/>
      <c r="AM200" s="45"/>
      <c r="AN200" s="45">
        <v>0</v>
      </c>
      <c r="AO200" s="45">
        <v>0</v>
      </c>
      <c r="AP200" s="45">
        <f t="shared" si="6"/>
        <v>0</v>
      </c>
      <c r="AQ200" s="43"/>
      <c r="AR200" s="44" t="str">
        <f>IF(F200="X",A200,"")</f>
        <v/>
      </c>
      <c r="AS200" s="43" t="str">
        <f>IF(F200="X","Carte de crédit","")</f>
        <v/>
      </c>
      <c r="AT200" s="203">
        <v>0</v>
      </c>
      <c r="AU200" s="203">
        <f t="shared" si="5"/>
        <v>0</v>
      </c>
      <c r="AV200" s="43"/>
    </row>
    <row r="201" spans="1:48" ht="21" x14ac:dyDescent="0.25">
      <c r="A201" s="11"/>
      <c r="B201" s="11"/>
      <c r="C201" s="12"/>
      <c r="D201" s="50"/>
      <c r="E201" s="50"/>
      <c r="F201" s="50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  <c r="W201" s="46"/>
      <c r="X201" s="46"/>
      <c r="Y201" s="46"/>
      <c r="Z201" s="46"/>
      <c r="AA201" s="46"/>
      <c r="AB201" s="46"/>
      <c r="AC201" s="46"/>
      <c r="AD201" s="46"/>
      <c r="AE201" s="46"/>
      <c r="AF201" s="46"/>
      <c r="AG201" s="46"/>
      <c r="AH201" s="46"/>
      <c r="AI201" s="46"/>
      <c r="AJ201" s="46"/>
      <c r="AK201" s="46"/>
      <c r="AL201" s="45"/>
      <c r="AM201" s="45"/>
      <c r="AN201" s="45">
        <v>0</v>
      </c>
      <c r="AO201" s="45">
        <v>0</v>
      </c>
      <c r="AP201" s="45">
        <f t="shared" si="6"/>
        <v>0</v>
      </c>
      <c r="AQ201" s="43"/>
      <c r="AR201" s="44" t="str">
        <f>IF(F201="X",A201,"")</f>
        <v/>
      </c>
      <c r="AS201" s="43" t="str">
        <f>IF(F201="X","Carte de crédit","")</f>
        <v/>
      </c>
      <c r="AT201" s="203">
        <v>0</v>
      </c>
      <c r="AU201" s="203">
        <f t="shared" ref="AU201:AU264" si="7">SUM(AP201-AT201)</f>
        <v>0</v>
      </c>
      <c r="AV201" s="43"/>
    </row>
    <row r="202" spans="1:48" ht="21" x14ac:dyDescent="0.25">
      <c r="A202" s="11"/>
      <c r="B202" s="11"/>
      <c r="C202" s="12"/>
      <c r="D202" s="50"/>
      <c r="E202" s="50"/>
      <c r="F202" s="50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  <c r="W202" s="46"/>
      <c r="X202" s="46"/>
      <c r="Y202" s="46"/>
      <c r="Z202" s="46"/>
      <c r="AA202" s="46"/>
      <c r="AB202" s="46"/>
      <c r="AC202" s="46"/>
      <c r="AD202" s="46"/>
      <c r="AE202" s="46"/>
      <c r="AF202" s="46"/>
      <c r="AG202" s="46"/>
      <c r="AH202" s="46"/>
      <c r="AI202" s="46"/>
      <c r="AJ202" s="46"/>
      <c r="AK202" s="46"/>
      <c r="AL202" s="45"/>
      <c r="AM202" s="45"/>
      <c r="AN202" s="45">
        <v>0</v>
      </c>
      <c r="AO202" s="45">
        <v>0</v>
      </c>
      <c r="AP202" s="45">
        <f t="shared" si="6"/>
        <v>0</v>
      </c>
      <c r="AQ202" s="43"/>
      <c r="AR202" s="44" t="str">
        <f>IF(F202="X",A202,"")</f>
        <v/>
      </c>
      <c r="AS202" s="43" t="str">
        <f>IF(F202="X","Carte de crédit","")</f>
        <v/>
      </c>
      <c r="AT202" s="203">
        <v>0</v>
      </c>
      <c r="AU202" s="203">
        <f t="shared" si="7"/>
        <v>0</v>
      </c>
      <c r="AV202" s="43"/>
    </row>
    <row r="203" spans="1:48" ht="21" x14ac:dyDescent="0.25">
      <c r="A203" s="11"/>
      <c r="B203" s="11"/>
      <c r="C203" s="12"/>
      <c r="D203" s="50"/>
      <c r="E203" s="50"/>
      <c r="F203" s="50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  <c r="W203" s="46"/>
      <c r="X203" s="46"/>
      <c r="Y203" s="46"/>
      <c r="Z203" s="46"/>
      <c r="AA203" s="46"/>
      <c r="AB203" s="46"/>
      <c r="AC203" s="46"/>
      <c r="AD203" s="46"/>
      <c r="AE203" s="46"/>
      <c r="AF203" s="46"/>
      <c r="AG203" s="46"/>
      <c r="AH203" s="46"/>
      <c r="AI203" s="46"/>
      <c r="AJ203" s="46"/>
      <c r="AK203" s="46"/>
      <c r="AL203" s="45"/>
      <c r="AM203" s="45"/>
      <c r="AN203" s="45">
        <v>0</v>
      </c>
      <c r="AO203" s="45">
        <v>0</v>
      </c>
      <c r="AP203" s="45">
        <f t="shared" si="6"/>
        <v>0</v>
      </c>
      <c r="AQ203" s="43"/>
      <c r="AR203" s="44" t="str">
        <f>IF(F203="X",A203,"")</f>
        <v/>
      </c>
      <c r="AS203" s="43" t="str">
        <f>IF(F203="X","Carte de crédit","")</f>
        <v/>
      </c>
      <c r="AT203" s="203">
        <v>0</v>
      </c>
      <c r="AU203" s="203">
        <f t="shared" si="7"/>
        <v>0</v>
      </c>
      <c r="AV203" s="43"/>
    </row>
    <row r="204" spans="1:48" ht="21" x14ac:dyDescent="0.25">
      <c r="A204" s="11"/>
      <c r="B204" s="11"/>
      <c r="C204" s="12"/>
      <c r="D204" s="50"/>
      <c r="E204" s="50"/>
      <c r="F204" s="50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  <c r="W204" s="46"/>
      <c r="X204" s="46"/>
      <c r="Y204" s="46"/>
      <c r="Z204" s="46"/>
      <c r="AA204" s="46"/>
      <c r="AB204" s="46"/>
      <c r="AC204" s="46"/>
      <c r="AD204" s="46"/>
      <c r="AE204" s="46"/>
      <c r="AF204" s="46"/>
      <c r="AG204" s="46"/>
      <c r="AH204" s="46"/>
      <c r="AI204" s="46"/>
      <c r="AJ204" s="46"/>
      <c r="AK204" s="46"/>
      <c r="AL204" s="45"/>
      <c r="AM204" s="45"/>
      <c r="AN204" s="45">
        <v>0</v>
      </c>
      <c r="AO204" s="45">
        <v>0</v>
      </c>
      <c r="AP204" s="45">
        <f t="shared" si="6"/>
        <v>0</v>
      </c>
      <c r="AQ204" s="43"/>
      <c r="AR204" s="44" t="str">
        <f>IF(F204="X",A204,"")</f>
        <v/>
      </c>
      <c r="AS204" s="43" t="str">
        <f>IF(F204="X","Carte de crédit","")</f>
        <v/>
      </c>
      <c r="AT204" s="203">
        <v>0</v>
      </c>
      <c r="AU204" s="203">
        <f t="shared" si="7"/>
        <v>0</v>
      </c>
      <c r="AV204" s="43"/>
    </row>
    <row r="205" spans="1:48" ht="21" x14ac:dyDescent="0.25">
      <c r="A205" s="11"/>
      <c r="B205" s="11"/>
      <c r="C205" s="12"/>
      <c r="D205" s="50"/>
      <c r="E205" s="50"/>
      <c r="F205" s="50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  <c r="W205" s="46"/>
      <c r="X205" s="46"/>
      <c r="Y205" s="46"/>
      <c r="Z205" s="46"/>
      <c r="AA205" s="46"/>
      <c r="AB205" s="46"/>
      <c r="AC205" s="46"/>
      <c r="AD205" s="46"/>
      <c r="AE205" s="46"/>
      <c r="AF205" s="46"/>
      <c r="AG205" s="46"/>
      <c r="AH205" s="46"/>
      <c r="AI205" s="46"/>
      <c r="AJ205" s="46"/>
      <c r="AK205" s="46"/>
      <c r="AL205" s="45"/>
      <c r="AM205" s="45"/>
      <c r="AN205" s="45">
        <v>0</v>
      </c>
      <c r="AO205" s="45">
        <v>0</v>
      </c>
      <c r="AP205" s="45">
        <f t="shared" si="6"/>
        <v>0</v>
      </c>
      <c r="AQ205" s="43"/>
      <c r="AR205" s="44" t="str">
        <f>IF(F205="X",A205,"")</f>
        <v/>
      </c>
      <c r="AS205" s="43" t="str">
        <f>IF(F205="X","Carte de crédit","")</f>
        <v/>
      </c>
      <c r="AT205" s="203">
        <v>0</v>
      </c>
      <c r="AU205" s="203">
        <f t="shared" si="7"/>
        <v>0</v>
      </c>
      <c r="AV205" s="43"/>
    </row>
    <row r="206" spans="1:48" ht="21" x14ac:dyDescent="0.25">
      <c r="A206" s="11"/>
      <c r="B206" s="11"/>
      <c r="C206" s="12"/>
      <c r="D206" s="50"/>
      <c r="E206" s="50"/>
      <c r="F206" s="50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  <c r="W206" s="46"/>
      <c r="X206" s="46"/>
      <c r="Y206" s="46"/>
      <c r="Z206" s="46"/>
      <c r="AA206" s="46"/>
      <c r="AB206" s="46"/>
      <c r="AC206" s="46"/>
      <c r="AD206" s="46"/>
      <c r="AE206" s="46"/>
      <c r="AF206" s="46"/>
      <c r="AG206" s="46"/>
      <c r="AH206" s="46"/>
      <c r="AI206" s="46"/>
      <c r="AJ206" s="46"/>
      <c r="AK206" s="46"/>
      <c r="AL206" s="45"/>
      <c r="AM206" s="45"/>
      <c r="AN206" s="45">
        <v>0</v>
      </c>
      <c r="AO206" s="45">
        <v>0</v>
      </c>
      <c r="AP206" s="45">
        <f t="shared" si="6"/>
        <v>0</v>
      </c>
      <c r="AQ206" s="43"/>
      <c r="AR206" s="44" t="str">
        <f>IF(F206="X",A206,"")</f>
        <v/>
      </c>
      <c r="AS206" s="43" t="str">
        <f>IF(F206="X","Carte de crédit","")</f>
        <v/>
      </c>
      <c r="AT206" s="203">
        <v>0</v>
      </c>
      <c r="AU206" s="203">
        <f t="shared" si="7"/>
        <v>0</v>
      </c>
      <c r="AV206" s="43"/>
    </row>
    <row r="207" spans="1:48" ht="21" x14ac:dyDescent="0.25">
      <c r="A207" s="11"/>
      <c r="B207" s="11"/>
      <c r="C207" s="12"/>
      <c r="D207" s="50"/>
      <c r="E207" s="50"/>
      <c r="F207" s="50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  <c r="W207" s="46"/>
      <c r="X207" s="46"/>
      <c r="Y207" s="46"/>
      <c r="Z207" s="46"/>
      <c r="AA207" s="46"/>
      <c r="AB207" s="46"/>
      <c r="AC207" s="46"/>
      <c r="AD207" s="46"/>
      <c r="AE207" s="46"/>
      <c r="AF207" s="46"/>
      <c r="AG207" s="46"/>
      <c r="AH207" s="46"/>
      <c r="AI207" s="46"/>
      <c r="AJ207" s="46"/>
      <c r="AK207" s="46"/>
      <c r="AL207" s="45"/>
      <c r="AM207" s="45"/>
      <c r="AN207" s="45">
        <v>0</v>
      </c>
      <c r="AO207" s="45">
        <v>0</v>
      </c>
      <c r="AP207" s="45">
        <f t="shared" si="6"/>
        <v>0</v>
      </c>
      <c r="AQ207" s="43"/>
      <c r="AR207" s="44" t="str">
        <f>IF(F207="X",A207,"")</f>
        <v/>
      </c>
      <c r="AS207" s="43" t="str">
        <f>IF(F207="X","Carte de crédit","")</f>
        <v/>
      </c>
      <c r="AT207" s="203">
        <v>0</v>
      </c>
      <c r="AU207" s="203">
        <f t="shared" si="7"/>
        <v>0</v>
      </c>
      <c r="AV207" s="43"/>
    </row>
    <row r="208" spans="1:48" ht="21" x14ac:dyDescent="0.25">
      <c r="A208" s="11"/>
      <c r="B208" s="11"/>
      <c r="C208" s="12"/>
      <c r="D208" s="50"/>
      <c r="E208" s="50"/>
      <c r="F208" s="50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  <c r="W208" s="46"/>
      <c r="X208" s="46"/>
      <c r="Y208" s="46"/>
      <c r="Z208" s="46"/>
      <c r="AA208" s="46"/>
      <c r="AB208" s="46"/>
      <c r="AC208" s="46"/>
      <c r="AD208" s="46"/>
      <c r="AE208" s="46"/>
      <c r="AF208" s="46"/>
      <c r="AG208" s="46"/>
      <c r="AH208" s="46"/>
      <c r="AI208" s="46"/>
      <c r="AJ208" s="46"/>
      <c r="AK208" s="46"/>
      <c r="AL208" s="45"/>
      <c r="AM208" s="45"/>
      <c r="AN208" s="45">
        <v>0</v>
      </c>
      <c r="AO208" s="45">
        <v>0</v>
      </c>
      <c r="AP208" s="45">
        <f t="shared" si="6"/>
        <v>0</v>
      </c>
      <c r="AQ208" s="43"/>
      <c r="AR208" s="44" t="str">
        <f>IF(F208="X",A208,"")</f>
        <v/>
      </c>
      <c r="AS208" s="43" t="str">
        <f>IF(F208="X","Carte de crédit","")</f>
        <v/>
      </c>
      <c r="AT208" s="203">
        <v>0</v>
      </c>
      <c r="AU208" s="203">
        <f t="shared" si="7"/>
        <v>0</v>
      </c>
      <c r="AV208" s="43"/>
    </row>
    <row r="209" spans="1:48" ht="21" x14ac:dyDescent="0.25">
      <c r="A209" s="11"/>
      <c r="B209" s="11"/>
      <c r="C209" s="12"/>
      <c r="D209" s="50"/>
      <c r="E209" s="50"/>
      <c r="F209" s="50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  <c r="AK209" s="46"/>
      <c r="AL209" s="45"/>
      <c r="AM209" s="45"/>
      <c r="AN209" s="45">
        <v>0</v>
      </c>
      <c r="AO209" s="45">
        <v>0</v>
      </c>
      <c r="AP209" s="45">
        <f t="shared" si="6"/>
        <v>0</v>
      </c>
      <c r="AQ209" s="43"/>
      <c r="AR209" s="44" t="str">
        <f>IF(F209="X",A209,"")</f>
        <v/>
      </c>
      <c r="AS209" s="43" t="str">
        <f>IF(F209="X","Carte de crédit","")</f>
        <v/>
      </c>
      <c r="AT209" s="203">
        <v>0</v>
      </c>
      <c r="AU209" s="203">
        <f t="shared" si="7"/>
        <v>0</v>
      </c>
      <c r="AV209" s="43"/>
    </row>
    <row r="210" spans="1:48" ht="21" x14ac:dyDescent="0.25">
      <c r="A210" s="11"/>
      <c r="B210" s="11"/>
      <c r="C210" s="12"/>
      <c r="D210" s="50"/>
      <c r="E210" s="50"/>
      <c r="F210" s="50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  <c r="W210" s="46"/>
      <c r="X210" s="46"/>
      <c r="Y210" s="46"/>
      <c r="Z210" s="46"/>
      <c r="AA210" s="46"/>
      <c r="AB210" s="46"/>
      <c r="AC210" s="46"/>
      <c r="AD210" s="46"/>
      <c r="AE210" s="46"/>
      <c r="AF210" s="46"/>
      <c r="AG210" s="46"/>
      <c r="AH210" s="46"/>
      <c r="AI210" s="46"/>
      <c r="AJ210" s="46"/>
      <c r="AK210" s="46"/>
      <c r="AL210" s="45"/>
      <c r="AM210" s="45"/>
      <c r="AN210" s="45">
        <v>0</v>
      </c>
      <c r="AO210" s="45">
        <v>0</v>
      </c>
      <c r="AP210" s="45">
        <f t="shared" si="6"/>
        <v>0</v>
      </c>
      <c r="AQ210" s="43"/>
      <c r="AR210" s="44" t="str">
        <f>IF(F210="X",A210,"")</f>
        <v/>
      </c>
      <c r="AS210" s="43" t="str">
        <f>IF(F210="X","Carte de crédit","")</f>
        <v/>
      </c>
      <c r="AT210" s="203">
        <v>0</v>
      </c>
      <c r="AU210" s="203">
        <f t="shared" si="7"/>
        <v>0</v>
      </c>
      <c r="AV210" s="43"/>
    </row>
    <row r="211" spans="1:48" ht="21" x14ac:dyDescent="0.25">
      <c r="A211" s="11"/>
      <c r="B211" s="11"/>
      <c r="C211" s="12"/>
      <c r="D211" s="50"/>
      <c r="E211" s="50"/>
      <c r="F211" s="50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  <c r="W211" s="46"/>
      <c r="X211" s="46"/>
      <c r="Y211" s="46"/>
      <c r="Z211" s="46"/>
      <c r="AA211" s="46"/>
      <c r="AB211" s="46"/>
      <c r="AC211" s="46"/>
      <c r="AD211" s="46"/>
      <c r="AE211" s="46"/>
      <c r="AF211" s="46"/>
      <c r="AG211" s="46"/>
      <c r="AH211" s="46"/>
      <c r="AI211" s="46"/>
      <c r="AJ211" s="46"/>
      <c r="AK211" s="46"/>
      <c r="AL211" s="45"/>
      <c r="AM211" s="45"/>
      <c r="AN211" s="45">
        <v>0</v>
      </c>
      <c r="AO211" s="45">
        <v>0</v>
      </c>
      <c r="AP211" s="45">
        <f t="shared" si="6"/>
        <v>0</v>
      </c>
      <c r="AQ211" s="43"/>
      <c r="AR211" s="44" t="str">
        <f>IF(F211="X",A211,"")</f>
        <v/>
      </c>
      <c r="AS211" s="43" t="str">
        <f>IF(F211="X","Carte de crédit","")</f>
        <v/>
      </c>
      <c r="AT211" s="203">
        <v>0</v>
      </c>
      <c r="AU211" s="203">
        <f t="shared" si="7"/>
        <v>0</v>
      </c>
      <c r="AV211" s="43"/>
    </row>
    <row r="212" spans="1:48" ht="21" x14ac:dyDescent="0.25">
      <c r="A212" s="11"/>
      <c r="B212" s="11"/>
      <c r="C212" s="12"/>
      <c r="D212" s="50"/>
      <c r="E212" s="50"/>
      <c r="F212" s="50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  <c r="W212" s="46"/>
      <c r="X212" s="46"/>
      <c r="Y212" s="46"/>
      <c r="Z212" s="46"/>
      <c r="AA212" s="46"/>
      <c r="AB212" s="46"/>
      <c r="AC212" s="46"/>
      <c r="AD212" s="46"/>
      <c r="AE212" s="46"/>
      <c r="AF212" s="46"/>
      <c r="AG212" s="46"/>
      <c r="AH212" s="46"/>
      <c r="AI212" s="46"/>
      <c r="AJ212" s="46"/>
      <c r="AK212" s="46"/>
      <c r="AL212" s="45"/>
      <c r="AM212" s="45"/>
      <c r="AN212" s="45">
        <v>0</v>
      </c>
      <c r="AO212" s="45">
        <v>0</v>
      </c>
      <c r="AP212" s="45">
        <f t="shared" si="6"/>
        <v>0</v>
      </c>
      <c r="AQ212" s="43"/>
      <c r="AR212" s="44" t="str">
        <f>IF(F212="X",A212,"")</f>
        <v/>
      </c>
      <c r="AS212" s="43" t="str">
        <f>IF(F212="X","Carte de crédit","")</f>
        <v/>
      </c>
      <c r="AT212" s="203">
        <v>0</v>
      </c>
      <c r="AU212" s="203">
        <f t="shared" si="7"/>
        <v>0</v>
      </c>
      <c r="AV212" s="43"/>
    </row>
    <row r="213" spans="1:48" ht="21" x14ac:dyDescent="0.25">
      <c r="A213" s="11"/>
      <c r="B213" s="11"/>
      <c r="C213" s="12"/>
      <c r="D213" s="50"/>
      <c r="E213" s="50"/>
      <c r="F213" s="50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  <c r="W213" s="46"/>
      <c r="X213" s="46"/>
      <c r="Y213" s="46"/>
      <c r="Z213" s="46"/>
      <c r="AA213" s="46"/>
      <c r="AB213" s="46"/>
      <c r="AC213" s="46"/>
      <c r="AD213" s="46"/>
      <c r="AE213" s="46"/>
      <c r="AF213" s="46"/>
      <c r="AG213" s="46"/>
      <c r="AH213" s="46"/>
      <c r="AI213" s="46"/>
      <c r="AJ213" s="46"/>
      <c r="AK213" s="46"/>
      <c r="AL213" s="45"/>
      <c r="AM213" s="45"/>
      <c r="AN213" s="45">
        <v>0</v>
      </c>
      <c r="AO213" s="45">
        <v>0</v>
      </c>
      <c r="AP213" s="45">
        <f t="shared" si="6"/>
        <v>0</v>
      </c>
      <c r="AQ213" s="43"/>
      <c r="AR213" s="44" t="str">
        <f>IF(F213="X",A213,"")</f>
        <v/>
      </c>
      <c r="AS213" s="43" t="str">
        <f>IF(F213="X","Carte de crédit","")</f>
        <v/>
      </c>
      <c r="AT213" s="203">
        <v>0</v>
      </c>
      <c r="AU213" s="203">
        <f t="shared" si="7"/>
        <v>0</v>
      </c>
      <c r="AV213" s="43"/>
    </row>
    <row r="214" spans="1:48" ht="21" x14ac:dyDescent="0.25">
      <c r="A214" s="11"/>
      <c r="B214" s="11"/>
      <c r="C214" s="12"/>
      <c r="D214" s="50"/>
      <c r="E214" s="50"/>
      <c r="F214" s="50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  <c r="W214" s="46"/>
      <c r="X214" s="46"/>
      <c r="Y214" s="46"/>
      <c r="Z214" s="46"/>
      <c r="AA214" s="46"/>
      <c r="AB214" s="46"/>
      <c r="AC214" s="46"/>
      <c r="AD214" s="46"/>
      <c r="AE214" s="46"/>
      <c r="AF214" s="46"/>
      <c r="AG214" s="46"/>
      <c r="AH214" s="46"/>
      <c r="AI214" s="46"/>
      <c r="AJ214" s="46"/>
      <c r="AK214" s="46"/>
      <c r="AL214" s="45"/>
      <c r="AM214" s="45"/>
      <c r="AN214" s="45">
        <v>0</v>
      </c>
      <c r="AO214" s="45">
        <v>0</v>
      </c>
      <c r="AP214" s="45">
        <f t="shared" si="6"/>
        <v>0</v>
      </c>
      <c r="AQ214" s="43"/>
      <c r="AR214" s="44" t="str">
        <f>IF(F214="X",A214,"")</f>
        <v/>
      </c>
      <c r="AS214" s="43" t="str">
        <f>IF(F214="X","Carte de crédit","")</f>
        <v/>
      </c>
      <c r="AT214" s="203">
        <v>0</v>
      </c>
      <c r="AU214" s="203">
        <f t="shared" si="7"/>
        <v>0</v>
      </c>
      <c r="AV214" s="43"/>
    </row>
    <row r="215" spans="1:48" ht="21" x14ac:dyDescent="0.25">
      <c r="A215" s="11"/>
      <c r="B215" s="11"/>
      <c r="C215" s="12"/>
      <c r="D215" s="50"/>
      <c r="E215" s="50"/>
      <c r="F215" s="50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6"/>
      <c r="S215" s="46"/>
      <c r="T215" s="46"/>
      <c r="U215" s="46"/>
      <c r="V215" s="46"/>
      <c r="W215" s="46"/>
      <c r="X215" s="46"/>
      <c r="Y215" s="46"/>
      <c r="Z215" s="46"/>
      <c r="AA215" s="46"/>
      <c r="AB215" s="46"/>
      <c r="AC215" s="46"/>
      <c r="AD215" s="46"/>
      <c r="AE215" s="46"/>
      <c r="AF215" s="46"/>
      <c r="AG215" s="46"/>
      <c r="AH215" s="46"/>
      <c r="AI215" s="46"/>
      <c r="AJ215" s="46"/>
      <c r="AK215" s="46"/>
      <c r="AL215" s="45"/>
      <c r="AM215" s="45"/>
      <c r="AN215" s="45">
        <v>0</v>
      </c>
      <c r="AO215" s="45">
        <v>0</v>
      </c>
      <c r="AP215" s="45">
        <f t="shared" si="6"/>
        <v>0</v>
      </c>
      <c r="AQ215" s="43"/>
      <c r="AR215" s="44" t="str">
        <f>IF(F215="X",A215,"")</f>
        <v/>
      </c>
      <c r="AS215" s="43" t="str">
        <f>IF(F215="X","Carte de crédit","")</f>
        <v/>
      </c>
      <c r="AT215" s="203">
        <v>0</v>
      </c>
      <c r="AU215" s="203">
        <f t="shared" si="7"/>
        <v>0</v>
      </c>
      <c r="AV215" s="43"/>
    </row>
    <row r="216" spans="1:48" ht="21" x14ac:dyDescent="0.25">
      <c r="A216" s="11"/>
      <c r="B216" s="11"/>
      <c r="C216" s="12"/>
      <c r="D216" s="50"/>
      <c r="E216" s="50"/>
      <c r="F216" s="50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  <c r="W216" s="46"/>
      <c r="X216" s="46"/>
      <c r="Y216" s="46"/>
      <c r="Z216" s="46"/>
      <c r="AA216" s="46"/>
      <c r="AB216" s="46"/>
      <c r="AC216" s="46"/>
      <c r="AD216" s="46"/>
      <c r="AE216" s="46"/>
      <c r="AF216" s="46"/>
      <c r="AG216" s="46"/>
      <c r="AH216" s="46"/>
      <c r="AI216" s="46"/>
      <c r="AJ216" s="46"/>
      <c r="AK216" s="46"/>
      <c r="AL216" s="45"/>
      <c r="AM216" s="45"/>
      <c r="AN216" s="45">
        <v>0</v>
      </c>
      <c r="AO216" s="45">
        <v>0</v>
      </c>
      <c r="AP216" s="45">
        <f t="shared" si="6"/>
        <v>0</v>
      </c>
      <c r="AQ216" s="43"/>
      <c r="AR216" s="44" t="str">
        <f>IF(F216="X",A216,"")</f>
        <v/>
      </c>
      <c r="AS216" s="43" t="str">
        <f>IF(F216="X","Carte de crédit","")</f>
        <v/>
      </c>
      <c r="AT216" s="203">
        <v>0</v>
      </c>
      <c r="AU216" s="203">
        <f t="shared" si="7"/>
        <v>0</v>
      </c>
      <c r="AV216" s="43"/>
    </row>
    <row r="217" spans="1:48" ht="21" x14ac:dyDescent="0.25">
      <c r="A217" s="11"/>
      <c r="B217" s="11"/>
      <c r="C217" s="12"/>
      <c r="D217" s="50"/>
      <c r="E217" s="50"/>
      <c r="F217" s="50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  <c r="W217" s="46"/>
      <c r="X217" s="46"/>
      <c r="Y217" s="46"/>
      <c r="Z217" s="46"/>
      <c r="AA217" s="46"/>
      <c r="AB217" s="46"/>
      <c r="AC217" s="46"/>
      <c r="AD217" s="46"/>
      <c r="AE217" s="46"/>
      <c r="AF217" s="46"/>
      <c r="AG217" s="46"/>
      <c r="AH217" s="46"/>
      <c r="AI217" s="46"/>
      <c r="AJ217" s="46"/>
      <c r="AK217" s="46"/>
      <c r="AL217" s="45"/>
      <c r="AM217" s="45"/>
      <c r="AN217" s="45">
        <v>0</v>
      </c>
      <c r="AO217" s="45">
        <v>0</v>
      </c>
      <c r="AP217" s="45">
        <f t="shared" si="6"/>
        <v>0</v>
      </c>
      <c r="AQ217" s="43"/>
      <c r="AR217" s="44" t="str">
        <f>IF(F217="X",A217,"")</f>
        <v/>
      </c>
      <c r="AS217" s="43" t="str">
        <f>IF(F217="X","Carte de crédit","")</f>
        <v/>
      </c>
      <c r="AT217" s="203">
        <v>0</v>
      </c>
      <c r="AU217" s="203">
        <f t="shared" si="7"/>
        <v>0</v>
      </c>
      <c r="AV217" s="43"/>
    </row>
    <row r="218" spans="1:48" ht="21" x14ac:dyDescent="0.25">
      <c r="A218" s="11"/>
      <c r="B218" s="11"/>
      <c r="C218" s="12"/>
      <c r="D218" s="50"/>
      <c r="E218" s="50"/>
      <c r="F218" s="50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  <c r="W218" s="46"/>
      <c r="X218" s="46"/>
      <c r="Y218" s="46"/>
      <c r="Z218" s="46"/>
      <c r="AA218" s="46"/>
      <c r="AB218" s="46"/>
      <c r="AC218" s="46"/>
      <c r="AD218" s="46"/>
      <c r="AE218" s="46"/>
      <c r="AF218" s="46"/>
      <c r="AG218" s="46"/>
      <c r="AH218" s="46"/>
      <c r="AI218" s="46"/>
      <c r="AJ218" s="46"/>
      <c r="AK218" s="46"/>
      <c r="AL218" s="45"/>
      <c r="AM218" s="45"/>
      <c r="AN218" s="45">
        <v>0</v>
      </c>
      <c r="AO218" s="45">
        <v>0</v>
      </c>
      <c r="AP218" s="45">
        <f t="shared" si="6"/>
        <v>0</v>
      </c>
      <c r="AQ218" s="43"/>
      <c r="AR218" s="44" t="str">
        <f>IF(F218="X",A218,"")</f>
        <v/>
      </c>
      <c r="AS218" s="43" t="str">
        <f>IF(F218="X","Carte de crédit","")</f>
        <v/>
      </c>
      <c r="AT218" s="203">
        <v>0</v>
      </c>
      <c r="AU218" s="203">
        <f t="shared" si="7"/>
        <v>0</v>
      </c>
      <c r="AV218" s="43"/>
    </row>
    <row r="219" spans="1:48" ht="21" x14ac:dyDescent="0.25">
      <c r="A219" s="11"/>
      <c r="B219" s="11"/>
      <c r="C219" s="12"/>
      <c r="D219" s="50"/>
      <c r="E219" s="50"/>
      <c r="F219" s="50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  <c r="W219" s="46"/>
      <c r="X219" s="46"/>
      <c r="Y219" s="46"/>
      <c r="Z219" s="46"/>
      <c r="AA219" s="46"/>
      <c r="AB219" s="46"/>
      <c r="AC219" s="46"/>
      <c r="AD219" s="46"/>
      <c r="AE219" s="46"/>
      <c r="AF219" s="46"/>
      <c r="AG219" s="46"/>
      <c r="AH219" s="46"/>
      <c r="AI219" s="46"/>
      <c r="AJ219" s="46"/>
      <c r="AK219" s="46"/>
      <c r="AL219" s="45"/>
      <c r="AM219" s="45"/>
      <c r="AN219" s="45">
        <v>0</v>
      </c>
      <c r="AO219" s="45">
        <v>0</v>
      </c>
      <c r="AP219" s="45">
        <f t="shared" si="6"/>
        <v>0</v>
      </c>
      <c r="AQ219" s="43"/>
      <c r="AR219" s="44" t="str">
        <f>IF(F219="X",A219,"")</f>
        <v/>
      </c>
      <c r="AS219" s="43" t="str">
        <f>IF(F219="X","Carte de crédit","")</f>
        <v/>
      </c>
      <c r="AT219" s="203">
        <v>0</v>
      </c>
      <c r="AU219" s="203">
        <f t="shared" si="7"/>
        <v>0</v>
      </c>
      <c r="AV219" s="43"/>
    </row>
    <row r="220" spans="1:48" ht="21" x14ac:dyDescent="0.25">
      <c r="A220" s="11"/>
      <c r="B220" s="11"/>
      <c r="C220" s="12"/>
      <c r="D220" s="50"/>
      <c r="E220" s="50"/>
      <c r="F220" s="50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  <c r="W220" s="46"/>
      <c r="X220" s="46"/>
      <c r="Y220" s="46"/>
      <c r="Z220" s="46"/>
      <c r="AA220" s="46"/>
      <c r="AB220" s="46"/>
      <c r="AC220" s="46"/>
      <c r="AD220" s="46"/>
      <c r="AE220" s="46"/>
      <c r="AF220" s="46"/>
      <c r="AG220" s="46"/>
      <c r="AH220" s="46"/>
      <c r="AI220" s="46"/>
      <c r="AJ220" s="46"/>
      <c r="AK220" s="46"/>
      <c r="AL220" s="45"/>
      <c r="AM220" s="45"/>
      <c r="AN220" s="45">
        <v>0</v>
      </c>
      <c r="AO220" s="45">
        <v>0</v>
      </c>
      <c r="AP220" s="45">
        <f t="shared" si="6"/>
        <v>0</v>
      </c>
      <c r="AQ220" s="43"/>
      <c r="AR220" s="44" t="str">
        <f>IF(F220="X",A220,"")</f>
        <v/>
      </c>
      <c r="AS220" s="43" t="str">
        <f>IF(F220="X","Carte de crédit","")</f>
        <v/>
      </c>
      <c r="AT220" s="203">
        <v>0</v>
      </c>
      <c r="AU220" s="203">
        <f t="shared" si="7"/>
        <v>0</v>
      </c>
      <c r="AV220" s="43"/>
    </row>
    <row r="221" spans="1:48" ht="21" x14ac:dyDescent="0.25">
      <c r="A221" s="11"/>
      <c r="B221" s="11"/>
      <c r="C221" s="12"/>
      <c r="D221" s="50"/>
      <c r="E221" s="50"/>
      <c r="F221" s="50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  <c r="W221" s="46"/>
      <c r="X221" s="46"/>
      <c r="Y221" s="46"/>
      <c r="Z221" s="46"/>
      <c r="AA221" s="46"/>
      <c r="AB221" s="46"/>
      <c r="AC221" s="46"/>
      <c r="AD221" s="46"/>
      <c r="AE221" s="46"/>
      <c r="AF221" s="46"/>
      <c r="AG221" s="46"/>
      <c r="AH221" s="46"/>
      <c r="AI221" s="46"/>
      <c r="AJ221" s="46"/>
      <c r="AK221" s="46"/>
      <c r="AL221" s="45"/>
      <c r="AM221" s="45"/>
      <c r="AN221" s="45">
        <v>0</v>
      </c>
      <c r="AO221" s="45">
        <v>0</v>
      </c>
      <c r="AP221" s="45">
        <f t="shared" si="6"/>
        <v>0</v>
      </c>
      <c r="AQ221" s="43"/>
      <c r="AR221" s="44" t="str">
        <f>IF(F221="X",A221,"")</f>
        <v/>
      </c>
      <c r="AS221" s="43" t="str">
        <f>IF(F221="X","Carte de crédit","")</f>
        <v/>
      </c>
      <c r="AT221" s="203">
        <v>0</v>
      </c>
      <c r="AU221" s="203">
        <f t="shared" si="7"/>
        <v>0</v>
      </c>
      <c r="AV221" s="43"/>
    </row>
    <row r="222" spans="1:48" ht="21" x14ac:dyDescent="0.25">
      <c r="A222" s="11"/>
      <c r="B222" s="11"/>
      <c r="C222" s="12"/>
      <c r="D222" s="50"/>
      <c r="E222" s="50"/>
      <c r="F222" s="50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  <c r="W222" s="46"/>
      <c r="X222" s="46"/>
      <c r="Y222" s="46"/>
      <c r="Z222" s="46"/>
      <c r="AA222" s="46"/>
      <c r="AB222" s="46"/>
      <c r="AC222" s="46"/>
      <c r="AD222" s="46"/>
      <c r="AE222" s="46"/>
      <c r="AF222" s="46"/>
      <c r="AG222" s="46"/>
      <c r="AH222" s="46"/>
      <c r="AI222" s="46"/>
      <c r="AJ222" s="46"/>
      <c r="AK222" s="46"/>
      <c r="AL222" s="45"/>
      <c r="AM222" s="45"/>
      <c r="AN222" s="45">
        <v>0</v>
      </c>
      <c r="AO222" s="45">
        <v>0</v>
      </c>
      <c r="AP222" s="45">
        <f t="shared" si="6"/>
        <v>0</v>
      </c>
      <c r="AQ222" s="43"/>
      <c r="AR222" s="44" t="str">
        <f>IF(F222="X",A222,"")</f>
        <v/>
      </c>
      <c r="AS222" s="43" t="str">
        <f>IF(F222="X","Carte de crédit","")</f>
        <v/>
      </c>
      <c r="AT222" s="203">
        <v>0</v>
      </c>
      <c r="AU222" s="203">
        <f t="shared" si="7"/>
        <v>0</v>
      </c>
      <c r="AV222" s="43"/>
    </row>
    <row r="223" spans="1:48" ht="21" x14ac:dyDescent="0.25">
      <c r="A223" s="11"/>
      <c r="B223" s="11"/>
      <c r="C223" s="12"/>
      <c r="D223" s="50"/>
      <c r="E223" s="50"/>
      <c r="F223" s="50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  <c r="W223" s="46"/>
      <c r="X223" s="46"/>
      <c r="Y223" s="46"/>
      <c r="Z223" s="46"/>
      <c r="AA223" s="46"/>
      <c r="AB223" s="46"/>
      <c r="AC223" s="46"/>
      <c r="AD223" s="46"/>
      <c r="AE223" s="46"/>
      <c r="AF223" s="46"/>
      <c r="AG223" s="46"/>
      <c r="AH223" s="46"/>
      <c r="AI223" s="46"/>
      <c r="AJ223" s="46"/>
      <c r="AK223" s="46"/>
      <c r="AL223" s="45"/>
      <c r="AM223" s="45"/>
      <c r="AN223" s="45">
        <v>0</v>
      </c>
      <c r="AO223" s="45">
        <v>0</v>
      </c>
      <c r="AP223" s="45">
        <f t="shared" si="6"/>
        <v>0</v>
      </c>
      <c r="AQ223" s="43"/>
      <c r="AR223" s="44" t="str">
        <f>IF(F223="X",A223,"")</f>
        <v/>
      </c>
      <c r="AS223" s="43" t="str">
        <f>IF(F223="X","Carte de crédit","")</f>
        <v/>
      </c>
      <c r="AT223" s="203">
        <v>0</v>
      </c>
      <c r="AU223" s="203">
        <f t="shared" si="7"/>
        <v>0</v>
      </c>
      <c r="AV223" s="43"/>
    </row>
    <row r="224" spans="1:48" ht="21" x14ac:dyDescent="0.25">
      <c r="A224" s="11"/>
      <c r="B224" s="11"/>
      <c r="C224" s="12"/>
      <c r="D224" s="50"/>
      <c r="E224" s="50"/>
      <c r="F224" s="50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  <c r="W224" s="46"/>
      <c r="X224" s="46"/>
      <c r="Y224" s="46"/>
      <c r="Z224" s="46"/>
      <c r="AA224" s="46"/>
      <c r="AB224" s="46"/>
      <c r="AC224" s="46"/>
      <c r="AD224" s="46"/>
      <c r="AE224" s="46"/>
      <c r="AF224" s="46"/>
      <c r="AG224" s="46"/>
      <c r="AH224" s="46"/>
      <c r="AI224" s="46"/>
      <c r="AJ224" s="46"/>
      <c r="AK224" s="46"/>
      <c r="AL224" s="45"/>
      <c r="AM224" s="45"/>
      <c r="AN224" s="45">
        <v>0</v>
      </c>
      <c r="AO224" s="45">
        <v>0</v>
      </c>
      <c r="AP224" s="45">
        <f t="shared" si="6"/>
        <v>0</v>
      </c>
      <c r="AQ224" s="43"/>
      <c r="AR224" s="44" t="str">
        <f>IF(F224="X",A224,"")</f>
        <v/>
      </c>
      <c r="AS224" s="43" t="str">
        <f>IF(F224="X","Carte de crédit","")</f>
        <v/>
      </c>
      <c r="AT224" s="203">
        <v>0</v>
      </c>
      <c r="AU224" s="203">
        <f t="shared" si="7"/>
        <v>0</v>
      </c>
      <c r="AV224" s="43"/>
    </row>
    <row r="225" spans="1:48" ht="21" x14ac:dyDescent="0.25">
      <c r="A225" s="11"/>
      <c r="B225" s="11"/>
      <c r="C225" s="12"/>
      <c r="D225" s="50"/>
      <c r="E225" s="50"/>
      <c r="F225" s="50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  <c r="W225" s="46"/>
      <c r="X225" s="46"/>
      <c r="Y225" s="46"/>
      <c r="Z225" s="46"/>
      <c r="AA225" s="46"/>
      <c r="AB225" s="46"/>
      <c r="AC225" s="46"/>
      <c r="AD225" s="46"/>
      <c r="AE225" s="46"/>
      <c r="AF225" s="46"/>
      <c r="AG225" s="46"/>
      <c r="AH225" s="46"/>
      <c r="AI225" s="46"/>
      <c r="AJ225" s="46"/>
      <c r="AK225" s="46"/>
      <c r="AL225" s="45"/>
      <c r="AM225" s="45"/>
      <c r="AN225" s="45">
        <v>0</v>
      </c>
      <c r="AO225" s="45">
        <v>0</v>
      </c>
      <c r="AP225" s="45">
        <f t="shared" si="6"/>
        <v>0</v>
      </c>
      <c r="AQ225" s="43"/>
      <c r="AR225" s="44" t="str">
        <f>IF(F225="X",A225,"")</f>
        <v/>
      </c>
      <c r="AS225" s="43" t="str">
        <f>IF(F225="X","Carte de crédit","")</f>
        <v/>
      </c>
      <c r="AT225" s="203">
        <v>0</v>
      </c>
      <c r="AU225" s="203">
        <f t="shared" si="7"/>
        <v>0</v>
      </c>
      <c r="AV225" s="43"/>
    </row>
    <row r="226" spans="1:48" ht="21" x14ac:dyDescent="0.25">
      <c r="A226" s="11"/>
      <c r="B226" s="11"/>
      <c r="C226" s="12"/>
      <c r="D226" s="50"/>
      <c r="E226" s="50"/>
      <c r="F226" s="50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  <c r="W226" s="46"/>
      <c r="X226" s="46"/>
      <c r="Y226" s="46"/>
      <c r="Z226" s="46"/>
      <c r="AA226" s="46"/>
      <c r="AB226" s="46"/>
      <c r="AC226" s="46"/>
      <c r="AD226" s="46"/>
      <c r="AE226" s="46"/>
      <c r="AF226" s="46"/>
      <c r="AG226" s="46"/>
      <c r="AH226" s="46"/>
      <c r="AI226" s="46"/>
      <c r="AJ226" s="46"/>
      <c r="AK226" s="46"/>
      <c r="AL226" s="45"/>
      <c r="AM226" s="45"/>
      <c r="AN226" s="45">
        <v>0</v>
      </c>
      <c r="AO226" s="45">
        <v>0</v>
      </c>
      <c r="AP226" s="45">
        <f t="shared" si="6"/>
        <v>0</v>
      </c>
      <c r="AQ226" s="43"/>
      <c r="AR226" s="44" t="str">
        <f>IF(F226="X",A226,"")</f>
        <v/>
      </c>
      <c r="AS226" s="43" t="str">
        <f>IF(F226="X","Carte de crédit","")</f>
        <v/>
      </c>
      <c r="AT226" s="203">
        <v>0</v>
      </c>
      <c r="AU226" s="203">
        <f t="shared" si="7"/>
        <v>0</v>
      </c>
      <c r="AV226" s="43"/>
    </row>
    <row r="227" spans="1:48" ht="21" x14ac:dyDescent="0.25">
      <c r="A227" s="11"/>
      <c r="B227" s="11"/>
      <c r="C227" s="12"/>
      <c r="D227" s="50"/>
      <c r="E227" s="50"/>
      <c r="F227" s="50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  <c r="W227" s="46"/>
      <c r="X227" s="46"/>
      <c r="Y227" s="46"/>
      <c r="Z227" s="46"/>
      <c r="AA227" s="46"/>
      <c r="AB227" s="46"/>
      <c r="AC227" s="46"/>
      <c r="AD227" s="46"/>
      <c r="AE227" s="46"/>
      <c r="AF227" s="46"/>
      <c r="AG227" s="46"/>
      <c r="AH227" s="46"/>
      <c r="AI227" s="46"/>
      <c r="AJ227" s="46"/>
      <c r="AK227" s="46"/>
      <c r="AL227" s="45"/>
      <c r="AM227" s="45"/>
      <c r="AN227" s="45">
        <v>0</v>
      </c>
      <c r="AO227" s="45">
        <v>0</v>
      </c>
      <c r="AP227" s="45">
        <f t="shared" si="6"/>
        <v>0</v>
      </c>
      <c r="AQ227" s="43"/>
      <c r="AR227" s="44" t="str">
        <f>IF(F227="X",A227,"")</f>
        <v/>
      </c>
      <c r="AS227" s="43" t="str">
        <f>IF(F227="X","Carte de crédit","")</f>
        <v/>
      </c>
      <c r="AT227" s="203">
        <v>0</v>
      </c>
      <c r="AU227" s="203">
        <f t="shared" si="7"/>
        <v>0</v>
      </c>
      <c r="AV227" s="43"/>
    </row>
    <row r="228" spans="1:48" ht="21" x14ac:dyDescent="0.25">
      <c r="A228" s="11"/>
      <c r="B228" s="11"/>
      <c r="C228" s="12"/>
      <c r="D228" s="50"/>
      <c r="E228" s="50"/>
      <c r="F228" s="50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  <c r="W228" s="46"/>
      <c r="X228" s="46"/>
      <c r="Y228" s="46"/>
      <c r="Z228" s="46"/>
      <c r="AA228" s="46"/>
      <c r="AB228" s="46"/>
      <c r="AC228" s="46"/>
      <c r="AD228" s="46"/>
      <c r="AE228" s="46"/>
      <c r="AF228" s="46"/>
      <c r="AG228" s="46"/>
      <c r="AH228" s="46"/>
      <c r="AI228" s="46"/>
      <c r="AJ228" s="46"/>
      <c r="AK228" s="46"/>
      <c r="AL228" s="45"/>
      <c r="AM228" s="45"/>
      <c r="AN228" s="45">
        <v>0</v>
      </c>
      <c r="AO228" s="45">
        <v>0</v>
      </c>
      <c r="AP228" s="45">
        <f t="shared" si="6"/>
        <v>0</v>
      </c>
      <c r="AQ228" s="43"/>
      <c r="AR228" s="44" t="str">
        <f>IF(F228="X",A228,"")</f>
        <v/>
      </c>
      <c r="AS228" s="43" t="str">
        <f>IF(F228="X","Carte de crédit","")</f>
        <v/>
      </c>
      <c r="AT228" s="203">
        <v>0</v>
      </c>
      <c r="AU228" s="203">
        <f t="shared" si="7"/>
        <v>0</v>
      </c>
      <c r="AV228" s="43"/>
    </row>
    <row r="229" spans="1:48" ht="21" x14ac:dyDescent="0.25">
      <c r="A229" s="11"/>
      <c r="B229" s="11"/>
      <c r="C229" s="12"/>
      <c r="D229" s="50"/>
      <c r="E229" s="50"/>
      <c r="F229" s="50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  <c r="W229" s="46"/>
      <c r="X229" s="46"/>
      <c r="Y229" s="46"/>
      <c r="Z229" s="46"/>
      <c r="AA229" s="46"/>
      <c r="AB229" s="46"/>
      <c r="AC229" s="46"/>
      <c r="AD229" s="46"/>
      <c r="AE229" s="46"/>
      <c r="AF229" s="46"/>
      <c r="AG229" s="46"/>
      <c r="AH229" s="46"/>
      <c r="AI229" s="46"/>
      <c r="AJ229" s="46"/>
      <c r="AK229" s="46"/>
      <c r="AL229" s="45"/>
      <c r="AM229" s="45"/>
      <c r="AN229" s="45">
        <v>0</v>
      </c>
      <c r="AO229" s="45">
        <v>0</v>
      </c>
      <c r="AP229" s="45">
        <f t="shared" si="6"/>
        <v>0</v>
      </c>
      <c r="AQ229" s="43"/>
      <c r="AR229" s="44" t="str">
        <f>IF(F229="X",A229,"")</f>
        <v/>
      </c>
      <c r="AS229" s="43" t="str">
        <f>IF(F229="X","Carte de crédit","")</f>
        <v/>
      </c>
      <c r="AT229" s="203">
        <v>0</v>
      </c>
      <c r="AU229" s="203">
        <f t="shared" si="7"/>
        <v>0</v>
      </c>
      <c r="AV229" s="43"/>
    </row>
    <row r="230" spans="1:48" ht="21" x14ac:dyDescent="0.25">
      <c r="A230" s="11"/>
      <c r="B230" s="11"/>
      <c r="C230" s="12"/>
      <c r="D230" s="50"/>
      <c r="E230" s="50"/>
      <c r="F230" s="50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  <c r="W230" s="46"/>
      <c r="X230" s="46"/>
      <c r="Y230" s="46"/>
      <c r="Z230" s="46"/>
      <c r="AA230" s="46"/>
      <c r="AB230" s="46"/>
      <c r="AC230" s="46"/>
      <c r="AD230" s="46"/>
      <c r="AE230" s="46"/>
      <c r="AF230" s="46"/>
      <c r="AG230" s="46"/>
      <c r="AH230" s="46"/>
      <c r="AI230" s="46"/>
      <c r="AJ230" s="46"/>
      <c r="AK230" s="46"/>
      <c r="AL230" s="45"/>
      <c r="AM230" s="45"/>
      <c r="AN230" s="45">
        <v>0</v>
      </c>
      <c r="AO230" s="45">
        <v>0</v>
      </c>
      <c r="AP230" s="45">
        <f t="shared" si="6"/>
        <v>0</v>
      </c>
      <c r="AQ230" s="43"/>
      <c r="AR230" s="44" t="str">
        <f>IF(F230="X",A230,"")</f>
        <v/>
      </c>
      <c r="AS230" s="43" t="str">
        <f>IF(F230="X","Carte de crédit","")</f>
        <v/>
      </c>
      <c r="AT230" s="203">
        <v>0</v>
      </c>
      <c r="AU230" s="203">
        <f t="shared" si="7"/>
        <v>0</v>
      </c>
      <c r="AV230" s="43"/>
    </row>
    <row r="231" spans="1:48" ht="21" x14ac:dyDescent="0.25">
      <c r="A231" s="11"/>
      <c r="B231" s="11"/>
      <c r="C231" s="12"/>
      <c r="D231" s="50"/>
      <c r="E231" s="50"/>
      <c r="F231" s="50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  <c r="W231" s="46"/>
      <c r="X231" s="46"/>
      <c r="Y231" s="46"/>
      <c r="Z231" s="46"/>
      <c r="AA231" s="46"/>
      <c r="AB231" s="46"/>
      <c r="AC231" s="46"/>
      <c r="AD231" s="46"/>
      <c r="AE231" s="46"/>
      <c r="AF231" s="46"/>
      <c r="AG231" s="46"/>
      <c r="AH231" s="46"/>
      <c r="AI231" s="46"/>
      <c r="AJ231" s="46"/>
      <c r="AK231" s="46"/>
      <c r="AL231" s="45"/>
      <c r="AM231" s="45"/>
      <c r="AN231" s="45">
        <v>0</v>
      </c>
      <c r="AO231" s="45">
        <v>0</v>
      </c>
      <c r="AP231" s="45">
        <f t="shared" si="6"/>
        <v>0</v>
      </c>
      <c r="AQ231" s="43"/>
      <c r="AR231" s="44" t="str">
        <f>IF(F231="X",A231,"")</f>
        <v/>
      </c>
      <c r="AS231" s="43" t="str">
        <f>IF(F231="X","Carte de crédit","")</f>
        <v/>
      </c>
      <c r="AT231" s="203">
        <v>0</v>
      </c>
      <c r="AU231" s="203">
        <f t="shared" si="7"/>
        <v>0</v>
      </c>
      <c r="AV231" s="43"/>
    </row>
    <row r="232" spans="1:48" ht="21" x14ac:dyDescent="0.25">
      <c r="A232" s="11"/>
      <c r="B232" s="11"/>
      <c r="C232" s="12"/>
      <c r="D232" s="50"/>
      <c r="E232" s="50"/>
      <c r="F232" s="50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  <c r="W232" s="46"/>
      <c r="X232" s="46"/>
      <c r="Y232" s="46"/>
      <c r="Z232" s="46"/>
      <c r="AA232" s="46"/>
      <c r="AB232" s="46"/>
      <c r="AC232" s="46"/>
      <c r="AD232" s="46"/>
      <c r="AE232" s="46"/>
      <c r="AF232" s="46"/>
      <c r="AG232" s="46"/>
      <c r="AH232" s="46"/>
      <c r="AI232" s="46"/>
      <c r="AJ232" s="46"/>
      <c r="AK232" s="46"/>
      <c r="AL232" s="45"/>
      <c r="AM232" s="45"/>
      <c r="AN232" s="45">
        <v>0</v>
      </c>
      <c r="AO232" s="45">
        <v>0</v>
      </c>
      <c r="AP232" s="45">
        <f t="shared" si="6"/>
        <v>0</v>
      </c>
      <c r="AQ232" s="43"/>
      <c r="AR232" s="44" t="str">
        <f>IF(F232="X",A232,"")</f>
        <v/>
      </c>
      <c r="AS232" s="43" t="str">
        <f>IF(F232="X","Carte de crédit","")</f>
        <v/>
      </c>
      <c r="AT232" s="203">
        <v>0</v>
      </c>
      <c r="AU232" s="203">
        <f t="shared" si="7"/>
        <v>0</v>
      </c>
      <c r="AV232" s="43"/>
    </row>
    <row r="233" spans="1:48" ht="21" x14ac:dyDescent="0.25">
      <c r="A233" s="11"/>
      <c r="B233" s="11"/>
      <c r="C233" s="12"/>
      <c r="D233" s="50"/>
      <c r="E233" s="50"/>
      <c r="F233" s="50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  <c r="W233" s="46"/>
      <c r="X233" s="46"/>
      <c r="Y233" s="46"/>
      <c r="Z233" s="46"/>
      <c r="AA233" s="46"/>
      <c r="AB233" s="46"/>
      <c r="AC233" s="46"/>
      <c r="AD233" s="46"/>
      <c r="AE233" s="46"/>
      <c r="AF233" s="46"/>
      <c r="AG233" s="46"/>
      <c r="AH233" s="46"/>
      <c r="AI233" s="46"/>
      <c r="AJ233" s="46"/>
      <c r="AK233" s="46"/>
      <c r="AL233" s="45"/>
      <c r="AM233" s="45"/>
      <c r="AN233" s="45">
        <v>0</v>
      </c>
      <c r="AO233" s="45">
        <v>0</v>
      </c>
      <c r="AP233" s="45">
        <f t="shared" si="6"/>
        <v>0</v>
      </c>
      <c r="AQ233" s="43"/>
      <c r="AR233" s="44" t="str">
        <f>IF(F233="X",A233,"")</f>
        <v/>
      </c>
      <c r="AS233" s="43" t="str">
        <f>IF(F233="X","Carte de crédit","")</f>
        <v/>
      </c>
      <c r="AT233" s="203">
        <v>0</v>
      </c>
      <c r="AU233" s="203">
        <f t="shared" si="7"/>
        <v>0</v>
      </c>
      <c r="AV233" s="43"/>
    </row>
    <row r="234" spans="1:48" ht="21" x14ac:dyDescent="0.25">
      <c r="A234" s="11"/>
      <c r="B234" s="11"/>
      <c r="C234" s="12"/>
      <c r="D234" s="50"/>
      <c r="E234" s="50"/>
      <c r="F234" s="50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  <c r="W234" s="46"/>
      <c r="X234" s="46"/>
      <c r="Y234" s="46"/>
      <c r="Z234" s="46"/>
      <c r="AA234" s="46"/>
      <c r="AB234" s="46"/>
      <c r="AC234" s="46"/>
      <c r="AD234" s="46"/>
      <c r="AE234" s="46"/>
      <c r="AF234" s="46"/>
      <c r="AG234" s="46"/>
      <c r="AH234" s="46"/>
      <c r="AI234" s="46"/>
      <c r="AJ234" s="46"/>
      <c r="AK234" s="46"/>
      <c r="AL234" s="45"/>
      <c r="AM234" s="45"/>
      <c r="AN234" s="45">
        <v>0</v>
      </c>
      <c r="AO234" s="45">
        <v>0</v>
      </c>
      <c r="AP234" s="45">
        <f t="shared" si="6"/>
        <v>0</v>
      </c>
      <c r="AQ234" s="43"/>
      <c r="AR234" s="44" t="str">
        <f>IF(F234="X",A234,"")</f>
        <v/>
      </c>
      <c r="AS234" s="43" t="str">
        <f>IF(F234="X","Carte de crédit","")</f>
        <v/>
      </c>
      <c r="AT234" s="203">
        <v>0</v>
      </c>
      <c r="AU234" s="203">
        <f t="shared" si="7"/>
        <v>0</v>
      </c>
      <c r="AV234" s="43"/>
    </row>
    <row r="235" spans="1:48" ht="21" x14ac:dyDescent="0.25">
      <c r="A235" s="11"/>
      <c r="B235" s="11"/>
      <c r="C235" s="12"/>
      <c r="D235" s="50"/>
      <c r="E235" s="50"/>
      <c r="F235" s="50"/>
      <c r="G235" s="46"/>
      <c r="H235" s="46"/>
      <c r="I235" s="46"/>
      <c r="J235" s="46"/>
      <c r="K235" s="46"/>
      <c r="L235" s="46"/>
      <c r="M235" s="46"/>
      <c r="N235" s="46"/>
      <c r="O235" s="46"/>
      <c r="P235" s="46"/>
      <c r="Q235" s="46"/>
      <c r="R235" s="46"/>
      <c r="S235" s="46"/>
      <c r="T235" s="46"/>
      <c r="U235" s="46"/>
      <c r="V235" s="46"/>
      <c r="W235" s="46"/>
      <c r="X235" s="46"/>
      <c r="Y235" s="46"/>
      <c r="Z235" s="46"/>
      <c r="AA235" s="46"/>
      <c r="AB235" s="46"/>
      <c r="AC235" s="46"/>
      <c r="AD235" s="46"/>
      <c r="AE235" s="46"/>
      <c r="AF235" s="46"/>
      <c r="AG235" s="46"/>
      <c r="AH235" s="46"/>
      <c r="AI235" s="46"/>
      <c r="AJ235" s="46"/>
      <c r="AK235" s="46"/>
      <c r="AL235" s="45"/>
      <c r="AM235" s="45"/>
      <c r="AN235" s="45">
        <v>0</v>
      </c>
      <c r="AO235" s="45">
        <v>0</v>
      </c>
      <c r="AP235" s="45">
        <f t="shared" si="6"/>
        <v>0</v>
      </c>
      <c r="AQ235" s="43"/>
      <c r="AR235" s="44" t="str">
        <f>IF(F235="X",A235,"")</f>
        <v/>
      </c>
      <c r="AS235" s="43" t="str">
        <f>IF(F235="X","Carte de crédit","")</f>
        <v/>
      </c>
      <c r="AT235" s="203">
        <v>0</v>
      </c>
      <c r="AU235" s="203">
        <f t="shared" si="7"/>
        <v>0</v>
      </c>
      <c r="AV235" s="43"/>
    </row>
    <row r="236" spans="1:48" ht="21" x14ac:dyDescent="0.25">
      <c r="A236" s="11"/>
      <c r="B236" s="11"/>
      <c r="C236" s="12"/>
      <c r="D236" s="50"/>
      <c r="E236" s="50"/>
      <c r="F236" s="50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  <c r="W236" s="46"/>
      <c r="X236" s="46"/>
      <c r="Y236" s="46"/>
      <c r="Z236" s="46"/>
      <c r="AA236" s="46"/>
      <c r="AB236" s="46"/>
      <c r="AC236" s="46"/>
      <c r="AD236" s="46"/>
      <c r="AE236" s="46"/>
      <c r="AF236" s="46"/>
      <c r="AG236" s="46"/>
      <c r="AH236" s="46"/>
      <c r="AI236" s="46"/>
      <c r="AJ236" s="46"/>
      <c r="AK236" s="46"/>
      <c r="AL236" s="45"/>
      <c r="AM236" s="45"/>
      <c r="AN236" s="45">
        <v>0</v>
      </c>
      <c r="AO236" s="45">
        <v>0</v>
      </c>
      <c r="AP236" s="45">
        <f t="shared" si="6"/>
        <v>0</v>
      </c>
      <c r="AQ236" s="43"/>
      <c r="AR236" s="44" t="str">
        <f>IF(F236="X",A236,"")</f>
        <v/>
      </c>
      <c r="AS236" s="43" t="str">
        <f>IF(F236="X","Carte de crédit","")</f>
        <v/>
      </c>
      <c r="AT236" s="203">
        <v>0</v>
      </c>
      <c r="AU236" s="203">
        <f t="shared" si="7"/>
        <v>0</v>
      </c>
      <c r="AV236" s="43"/>
    </row>
    <row r="237" spans="1:48" ht="21" x14ac:dyDescent="0.25">
      <c r="A237" s="11"/>
      <c r="B237" s="11"/>
      <c r="C237" s="12"/>
      <c r="D237" s="50"/>
      <c r="E237" s="50"/>
      <c r="F237" s="50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  <c r="W237" s="46"/>
      <c r="X237" s="46"/>
      <c r="Y237" s="46"/>
      <c r="Z237" s="46"/>
      <c r="AA237" s="46"/>
      <c r="AB237" s="46"/>
      <c r="AC237" s="46"/>
      <c r="AD237" s="46"/>
      <c r="AE237" s="46"/>
      <c r="AF237" s="46"/>
      <c r="AG237" s="46"/>
      <c r="AH237" s="46"/>
      <c r="AI237" s="46"/>
      <c r="AJ237" s="46"/>
      <c r="AK237" s="46"/>
      <c r="AL237" s="45"/>
      <c r="AM237" s="45"/>
      <c r="AN237" s="45">
        <v>0</v>
      </c>
      <c r="AO237" s="45">
        <v>0</v>
      </c>
      <c r="AP237" s="45">
        <f t="shared" si="6"/>
        <v>0</v>
      </c>
      <c r="AQ237" s="43"/>
      <c r="AR237" s="44" t="str">
        <f>IF(F237="X",A237,"")</f>
        <v/>
      </c>
      <c r="AS237" s="43" t="str">
        <f>IF(F237="X","Carte de crédit","")</f>
        <v/>
      </c>
      <c r="AT237" s="203">
        <v>0</v>
      </c>
      <c r="AU237" s="203">
        <f t="shared" si="7"/>
        <v>0</v>
      </c>
      <c r="AV237" s="43"/>
    </row>
    <row r="238" spans="1:48" ht="21" x14ac:dyDescent="0.25">
      <c r="A238" s="11"/>
      <c r="B238" s="11"/>
      <c r="C238" s="12"/>
      <c r="D238" s="50"/>
      <c r="E238" s="50"/>
      <c r="F238" s="50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  <c r="W238" s="46"/>
      <c r="X238" s="46"/>
      <c r="Y238" s="46"/>
      <c r="Z238" s="46"/>
      <c r="AA238" s="46"/>
      <c r="AB238" s="46"/>
      <c r="AC238" s="46"/>
      <c r="AD238" s="46"/>
      <c r="AE238" s="46"/>
      <c r="AF238" s="46"/>
      <c r="AG238" s="46"/>
      <c r="AH238" s="46"/>
      <c r="AI238" s="46"/>
      <c r="AJ238" s="46"/>
      <c r="AK238" s="46"/>
      <c r="AL238" s="45"/>
      <c r="AM238" s="45"/>
      <c r="AN238" s="45">
        <v>0</v>
      </c>
      <c r="AO238" s="45">
        <v>0</v>
      </c>
      <c r="AP238" s="45">
        <f t="shared" si="6"/>
        <v>0</v>
      </c>
      <c r="AQ238" s="43"/>
      <c r="AR238" s="44" t="str">
        <f>IF(F238="X",A238,"")</f>
        <v/>
      </c>
      <c r="AS238" s="43" t="str">
        <f>IF(F238="X","Carte de crédit","")</f>
        <v/>
      </c>
      <c r="AT238" s="203">
        <v>0</v>
      </c>
      <c r="AU238" s="203">
        <f t="shared" si="7"/>
        <v>0</v>
      </c>
      <c r="AV238" s="43"/>
    </row>
    <row r="239" spans="1:48" ht="21" x14ac:dyDescent="0.25">
      <c r="A239" s="11"/>
      <c r="B239" s="11"/>
      <c r="C239" s="12"/>
      <c r="D239" s="50"/>
      <c r="E239" s="50"/>
      <c r="F239" s="50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  <c r="W239" s="46"/>
      <c r="X239" s="46"/>
      <c r="Y239" s="46"/>
      <c r="Z239" s="46"/>
      <c r="AA239" s="46"/>
      <c r="AB239" s="46"/>
      <c r="AC239" s="46"/>
      <c r="AD239" s="46"/>
      <c r="AE239" s="46"/>
      <c r="AF239" s="46"/>
      <c r="AG239" s="46"/>
      <c r="AH239" s="46"/>
      <c r="AI239" s="46"/>
      <c r="AJ239" s="46"/>
      <c r="AK239" s="46"/>
      <c r="AL239" s="45"/>
      <c r="AM239" s="45"/>
      <c r="AN239" s="45">
        <v>0</v>
      </c>
      <c r="AO239" s="45">
        <v>0</v>
      </c>
      <c r="AP239" s="45">
        <f t="shared" si="6"/>
        <v>0</v>
      </c>
      <c r="AQ239" s="43"/>
      <c r="AR239" s="44" t="str">
        <f>IF(F239="X",A239,"")</f>
        <v/>
      </c>
      <c r="AS239" s="43" t="str">
        <f>IF(F239="X","Carte de crédit","")</f>
        <v/>
      </c>
      <c r="AT239" s="203">
        <v>0</v>
      </c>
      <c r="AU239" s="203">
        <f t="shared" si="7"/>
        <v>0</v>
      </c>
      <c r="AV239" s="43"/>
    </row>
    <row r="240" spans="1:48" ht="21" x14ac:dyDescent="0.25">
      <c r="A240" s="11"/>
      <c r="B240" s="11"/>
      <c r="C240" s="12"/>
      <c r="D240" s="50"/>
      <c r="E240" s="50"/>
      <c r="F240" s="50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  <c r="W240" s="46"/>
      <c r="X240" s="46"/>
      <c r="Y240" s="46"/>
      <c r="Z240" s="46"/>
      <c r="AA240" s="46"/>
      <c r="AB240" s="46"/>
      <c r="AC240" s="46"/>
      <c r="AD240" s="46"/>
      <c r="AE240" s="46"/>
      <c r="AF240" s="46"/>
      <c r="AG240" s="46"/>
      <c r="AH240" s="46"/>
      <c r="AI240" s="46"/>
      <c r="AJ240" s="46"/>
      <c r="AK240" s="46"/>
      <c r="AL240" s="45"/>
      <c r="AM240" s="45"/>
      <c r="AN240" s="45">
        <v>0</v>
      </c>
      <c r="AO240" s="45">
        <v>0</v>
      </c>
      <c r="AP240" s="45">
        <f t="shared" si="6"/>
        <v>0</v>
      </c>
      <c r="AQ240" s="43"/>
      <c r="AR240" s="44" t="str">
        <f>IF(F240="X",A240,"")</f>
        <v/>
      </c>
      <c r="AS240" s="43" t="str">
        <f>IF(F240="X","Carte de crédit","")</f>
        <v/>
      </c>
      <c r="AT240" s="203">
        <v>0</v>
      </c>
      <c r="AU240" s="203">
        <f t="shared" si="7"/>
        <v>0</v>
      </c>
      <c r="AV240" s="43"/>
    </row>
    <row r="241" spans="1:48" ht="21" x14ac:dyDescent="0.25">
      <c r="A241" s="11"/>
      <c r="B241" s="11"/>
      <c r="C241" s="12"/>
      <c r="D241" s="50"/>
      <c r="E241" s="50"/>
      <c r="F241" s="50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  <c r="W241" s="46"/>
      <c r="X241" s="46"/>
      <c r="Y241" s="46"/>
      <c r="Z241" s="46"/>
      <c r="AA241" s="46"/>
      <c r="AB241" s="46"/>
      <c r="AC241" s="46"/>
      <c r="AD241" s="46"/>
      <c r="AE241" s="46"/>
      <c r="AF241" s="46"/>
      <c r="AG241" s="46"/>
      <c r="AH241" s="46"/>
      <c r="AI241" s="46"/>
      <c r="AJ241" s="46"/>
      <c r="AK241" s="46"/>
      <c r="AL241" s="45"/>
      <c r="AM241" s="45"/>
      <c r="AN241" s="45">
        <v>0</v>
      </c>
      <c r="AO241" s="45">
        <v>0</v>
      </c>
      <c r="AP241" s="45">
        <f t="shared" si="6"/>
        <v>0</v>
      </c>
      <c r="AQ241" s="43"/>
      <c r="AR241" s="44" t="str">
        <f>IF(F241="X",A241,"")</f>
        <v/>
      </c>
      <c r="AS241" s="43" t="str">
        <f>IF(F241="X","Carte de crédit","")</f>
        <v/>
      </c>
      <c r="AT241" s="203">
        <v>0</v>
      </c>
      <c r="AU241" s="203">
        <f t="shared" si="7"/>
        <v>0</v>
      </c>
      <c r="AV241" s="43"/>
    </row>
    <row r="242" spans="1:48" ht="21" x14ac:dyDescent="0.25">
      <c r="A242" s="11"/>
      <c r="B242" s="11"/>
      <c r="C242" s="12"/>
      <c r="D242" s="50"/>
      <c r="E242" s="50"/>
      <c r="F242" s="50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  <c r="W242" s="46"/>
      <c r="X242" s="46"/>
      <c r="Y242" s="46"/>
      <c r="Z242" s="46"/>
      <c r="AA242" s="46"/>
      <c r="AB242" s="46"/>
      <c r="AC242" s="46"/>
      <c r="AD242" s="46"/>
      <c r="AE242" s="46"/>
      <c r="AF242" s="46"/>
      <c r="AG242" s="46"/>
      <c r="AH242" s="46"/>
      <c r="AI242" s="46"/>
      <c r="AJ242" s="46"/>
      <c r="AK242" s="46"/>
      <c r="AL242" s="45"/>
      <c r="AM242" s="45"/>
      <c r="AN242" s="45">
        <v>0</v>
      </c>
      <c r="AO242" s="45">
        <v>0</v>
      </c>
      <c r="AP242" s="45">
        <f t="shared" si="6"/>
        <v>0</v>
      </c>
      <c r="AQ242" s="43"/>
      <c r="AR242" s="44" t="str">
        <f>IF(F242="X",A242,"")</f>
        <v/>
      </c>
      <c r="AS242" s="43" t="str">
        <f>IF(F242="X","Carte de crédit","")</f>
        <v/>
      </c>
      <c r="AT242" s="203">
        <v>0</v>
      </c>
      <c r="AU242" s="203">
        <f t="shared" si="7"/>
        <v>0</v>
      </c>
      <c r="AV242" s="43"/>
    </row>
    <row r="243" spans="1:48" ht="21" x14ac:dyDescent="0.25">
      <c r="A243" s="11"/>
      <c r="B243" s="11"/>
      <c r="C243" s="12"/>
      <c r="D243" s="50"/>
      <c r="E243" s="50"/>
      <c r="F243" s="50"/>
      <c r="G243" s="46"/>
      <c r="H243" s="46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  <c r="W243" s="46"/>
      <c r="X243" s="46"/>
      <c r="Y243" s="46"/>
      <c r="Z243" s="46"/>
      <c r="AA243" s="46"/>
      <c r="AB243" s="46"/>
      <c r="AC243" s="46"/>
      <c r="AD243" s="46"/>
      <c r="AE243" s="46"/>
      <c r="AF243" s="46"/>
      <c r="AG243" s="46"/>
      <c r="AH243" s="46"/>
      <c r="AI243" s="46"/>
      <c r="AJ243" s="46"/>
      <c r="AK243" s="46"/>
      <c r="AL243" s="45"/>
      <c r="AM243" s="45"/>
      <c r="AN243" s="45">
        <v>0</v>
      </c>
      <c r="AO243" s="45">
        <v>0</v>
      </c>
      <c r="AP243" s="45">
        <f t="shared" si="6"/>
        <v>0</v>
      </c>
      <c r="AQ243" s="43"/>
      <c r="AR243" s="44" t="str">
        <f>IF(F243="X",A243,"")</f>
        <v/>
      </c>
      <c r="AS243" s="43" t="str">
        <f>IF(F243="X","Carte de crédit","")</f>
        <v/>
      </c>
      <c r="AT243" s="203">
        <v>0</v>
      </c>
      <c r="AU243" s="203">
        <f t="shared" si="7"/>
        <v>0</v>
      </c>
      <c r="AV243" s="43"/>
    </row>
    <row r="244" spans="1:48" ht="21" x14ac:dyDescent="0.25">
      <c r="A244" s="11"/>
      <c r="B244" s="11"/>
      <c r="C244" s="12"/>
      <c r="D244" s="50"/>
      <c r="E244" s="50"/>
      <c r="F244" s="50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  <c r="W244" s="46"/>
      <c r="X244" s="46"/>
      <c r="Y244" s="46"/>
      <c r="Z244" s="46"/>
      <c r="AA244" s="46"/>
      <c r="AB244" s="46"/>
      <c r="AC244" s="46"/>
      <c r="AD244" s="46"/>
      <c r="AE244" s="46"/>
      <c r="AF244" s="46"/>
      <c r="AG244" s="46"/>
      <c r="AH244" s="46"/>
      <c r="AI244" s="46"/>
      <c r="AJ244" s="46"/>
      <c r="AK244" s="46"/>
      <c r="AL244" s="45"/>
      <c r="AM244" s="45"/>
      <c r="AN244" s="45">
        <v>0</v>
      </c>
      <c r="AO244" s="45">
        <v>0</v>
      </c>
      <c r="AP244" s="45">
        <f t="shared" si="6"/>
        <v>0</v>
      </c>
      <c r="AQ244" s="43"/>
      <c r="AR244" s="44" t="str">
        <f>IF(F244="X",A244,"")</f>
        <v/>
      </c>
      <c r="AS244" s="43" t="str">
        <f>IF(F244="X","Carte de crédit","")</f>
        <v/>
      </c>
      <c r="AT244" s="203">
        <v>0</v>
      </c>
      <c r="AU244" s="203">
        <f t="shared" si="7"/>
        <v>0</v>
      </c>
      <c r="AV244" s="43"/>
    </row>
    <row r="245" spans="1:48" ht="21" x14ac:dyDescent="0.25">
      <c r="A245" s="11"/>
      <c r="B245" s="11"/>
      <c r="C245" s="12"/>
      <c r="D245" s="50"/>
      <c r="E245" s="50"/>
      <c r="F245" s="50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  <c r="W245" s="46"/>
      <c r="X245" s="46"/>
      <c r="Y245" s="46"/>
      <c r="Z245" s="46"/>
      <c r="AA245" s="46"/>
      <c r="AB245" s="46"/>
      <c r="AC245" s="46"/>
      <c r="AD245" s="46"/>
      <c r="AE245" s="46"/>
      <c r="AF245" s="46"/>
      <c r="AG245" s="46"/>
      <c r="AH245" s="46"/>
      <c r="AI245" s="46"/>
      <c r="AJ245" s="46"/>
      <c r="AK245" s="46"/>
      <c r="AL245" s="45"/>
      <c r="AM245" s="45"/>
      <c r="AN245" s="45">
        <v>0</v>
      </c>
      <c r="AO245" s="45">
        <v>0</v>
      </c>
      <c r="AP245" s="45">
        <f t="shared" si="6"/>
        <v>0</v>
      </c>
      <c r="AQ245" s="43"/>
      <c r="AR245" s="44" t="str">
        <f>IF(F245="X",A245,"")</f>
        <v/>
      </c>
      <c r="AS245" s="43" t="str">
        <f>IF(F245="X","Carte de crédit","")</f>
        <v/>
      </c>
      <c r="AT245" s="203">
        <v>0</v>
      </c>
      <c r="AU245" s="203">
        <f t="shared" si="7"/>
        <v>0</v>
      </c>
      <c r="AV245" s="43"/>
    </row>
    <row r="246" spans="1:48" ht="21" x14ac:dyDescent="0.25">
      <c r="A246" s="11"/>
      <c r="B246" s="11"/>
      <c r="C246" s="12"/>
      <c r="D246" s="50"/>
      <c r="E246" s="50"/>
      <c r="F246" s="50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  <c r="W246" s="46"/>
      <c r="X246" s="46"/>
      <c r="Y246" s="46"/>
      <c r="Z246" s="46"/>
      <c r="AA246" s="46"/>
      <c r="AB246" s="46"/>
      <c r="AC246" s="46"/>
      <c r="AD246" s="46"/>
      <c r="AE246" s="46"/>
      <c r="AF246" s="46"/>
      <c r="AG246" s="46"/>
      <c r="AH246" s="46"/>
      <c r="AI246" s="46"/>
      <c r="AJ246" s="46"/>
      <c r="AK246" s="46"/>
      <c r="AL246" s="45"/>
      <c r="AM246" s="45"/>
      <c r="AN246" s="45">
        <v>0</v>
      </c>
      <c r="AO246" s="45">
        <v>0</v>
      </c>
      <c r="AP246" s="45">
        <f t="shared" si="6"/>
        <v>0</v>
      </c>
      <c r="AQ246" s="43"/>
      <c r="AR246" s="44" t="str">
        <f>IF(F246="X",A246,"")</f>
        <v/>
      </c>
      <c r="AS246" s="43" t="str">
        <f>IF(F246="X","Carte de crédit","")</f>
        <v/>
      </c>
      <c r="AT246" s="203">
        <v>0</v>
      </c>
      <c r="AU246" s="203">
        <f t="shared" si="7"/>
        <v>0</v>
      </c>
      <c r="AV246" s="43"/>
    </row>
    <row r="247" spans="1:48" ht="21" x14ac:dyDescent="0.25">
      <c r="A247" s="11"/>
      <c r="B247" s="11"/>
      <c r="C247" s="12"/>
      <c r="D247" s="50"/>
      <c r="E247" s="50"/>
      <c r="F247" s="50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6"/>
      <c r="W247" s="46"/>
      <c r="X247" s="46"/>
      <c r="Y247" s="46"/>
      <c r="Z247" s="46"/>
      <c r="AA247" s="46"/>
      <c r="AB247" s="46"/>
      <c r="AC247" s="46"/>
      <c r="AD247" s="46"/>
      <c r="AE247" s="46"/>
      <c r="AF247" s="46"/>
      <c r="AG247" s="46"/>
      <c r="AH247" s="46"/>
      <c r="AI247" s="46"/>
      <c r="AJ247" s="46"/>
      <c r="AK247" s="46"/>
      <c r="AL247" s="45"/>
      <c r="AM247" s="45"/>
      <c r="AN247" s="45">
        <v>0</v>
      </c>
      <c r="AO247" s="45">
        <v>0</v>
      </c>
      <c r="AP247" s="45">
        <f t="shared" si="6"/>
        <v>0</v>
      </c>
      <c r="AQ247" s="43"/>
      <c r="AR247" s="44" t="str">
        <f>IF(F247="X",A247,"")</f>
        <v/>
      </c>
      <c r="AS247" s="43" t="str">
        <f>IF(F247="X","Carte de crédit","")</f>
        <v/>
      </c>
      <c r="AT247" s="203">
        <v>0</v>
      </c>
      <c r="AU247" s="203">
        <f t="shared" si="7"/>
        <v>0</v>
      </c>
      <c r="AV247" s="43"/>
    </row>
    <row r="248" spans="1:48" ht="21" x14ac:dyDescent="0.25">
      <c r="A248" s="11"/>
      <c r="B248" s="11"/>
      <c r="C248" s="12"/>
      <c r="D248" s="50"/>
      <c r="E248" s="50"/>
      <c r="F248" s="50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  <c r="W248" s="46"/>
      <c r="X248" s="46"/>
      <c r="Y248" s="46"/>
      <c r="Z248" s="46"/>
      <c r="AA248" s="46"/>
      <c r="AB248" s="46"/>
      <c r="AC248" s="46"/>
      <c r="AD248" s="46"/>
      <c r="AE248" s="46"/>
      <c r="AF248" s="46"/>
      <c r="AG248" s="46"/>
      <c r="AH248" s="46"/>
      <c r="AI248" s="46"/>
      <c r="AJ248" s="46"/>
      <c r="AK248" s="46"/>
      <c r="AL248" s="45"/>
      <c r="AM248" s="45"/>
      <c r="AN248" s="45">
        <v>0</v>
      </c>
      <c r="AO248" s="45">
        <v>0</v>
      </c>
      <c r="AP248" s="45">
        <f t="shared" si="6"/>
        <v>0</v>
      </c>
      <c r="AQ248" s="43"/>
      <c r="AR248" s="44" t="str">
        <f>IF(F248="X",A248,"")</f>
        <v/>
      </c>
      <c r="AS248" s="43" t="str">
        <f>IF(F248="X","Carte de crédit","")</f>
        <v/>
      </c>
      <c r="AT248" s="203">
        <v>0</v>
      </c>
      <c r="AU248" s="203">
        <f t="shared" si="7"/>
        <v>0</v>
      </c>
      <c r="AV248" s="43"/>
    </row>
    <row r="249" spans="1:48" ht="21" x14ac:dyDescent="0.25">
      <c r="A249" s="11"/>
      <c r="B249" s="11"/>
      <c r="C249" s="12"/>
      <c r="D249" s="50"/>
      <c r="E249" s="50"/>
      <c r="F249" s="50"/>
      <c r="G249" s="46"/>
      <c r="H249" s="46"/>
      <c r="I249" s="46"/>
      <c r="J249" s="46"/>
      <c r="K249" s="46"/>
      <c r="L249" s="46"/>
      <c r="M249" s="46"/>
      <c r="N249" s="46"/>
      <c r="O249" s="46"/>
      <c r="P249" s="46"/>
      <c r="Q249" s="46"/>
      <c r="R249" s="46"/>
      <c r="S249" s="46"/>
      <c r="T249" s="46"/>
      <c r="U249" s="46"/>
      <c r="V249" s="46"/>
      <c r="W249" s="46"/>
      <c r="X249" s="46"/>
      <c r="Y249" s="46"/>
      <c r="Z249" s="46"/>
      <c r="AA249" s="46"/>
      <c r="AB249" s="46"/>
      <c r="AC249" s="46"/>
      <c r="AD249" s="46"/>
      <c r="AE249" s="46"/>
      <c r="AF249" s="46"/>
      <c r="AG249" s="46"/>
      <c r="AH249" s="46"/>
      <c r="AI249" s="46"/>
      <c r="AJ249" s="46"/>
      <c r="AK249" s="46"/>
      <c r="AL249" s="45"/>
      <c r="AM249" s="45"/>
      <c r="AN249" s="45">
        <v>0</v>
      </c>
      <c r="AO249" s="45">
        <v>0</v>
      </c>
      <c r="AP249" s="45">
        <f t="shared" si="6"/>
        <v>0</v>
      </c>
      <c r="AQ249" s="43"/>
      <c r="AR249" s="44" t="str">
        <f>IF(F249="X",A249,"")</f>
        <v/>
      </c>
      <c r="AS249" s="43" t="str">
        <f>IF(F249="X","Carte de crédit","")</f>
        <v/>
      </c>
      <c r="AT249" s="203">
        <v>0</v>
      </c>
      <c r="AU249" s="203">
        <f t="shared" si="7"/>
        <v>0</v>
      </c>
      <c r="AV249" s="43"/>
    </row>
    <row r="250" spans="1:48" ht="21" x14ac:dyDescent="0.25">
      <c r="A250" s="11"/>
      <c r="B250" s="11"/>
      <c r="C250" s="12"/>
      <c r="D250" s="50"/>
      <c r="E250" s="50"/>
      <c r="F250" s="50"/>
      <c r="G250" s="46"/>
      <c r="H250" s="46"/>
      <c r="I250" s="46"/>
      <c r="J250" s="46"/>
      <c r="K250" s="46"/>
      <c r="L250" s="46"/>
      <c r="M250" s="46"/>
      <c r="N250" s="46"/>
      <c r="O250" s="46"/>
      <c r="P250" s="46"/>
      <c r="Q250" s="46"/>
      <c r="R250" s="46"/>
      <c r="S250" s="46"/>
      <c r="T250" s="46"/>
      <c r="U250" s="46"/>
      <c r="V250" s="46"/>
      <c r="W250" s="46"/>
      <c r="X250" s="46"/>
      <c r="Y250" s="46"/>
      <c r="Z250" s="46"/>
      <c r="AA250" s="46"/>
      <c r="AB250" s="46"/>
      <c r="AC250" s="46"/>
      <c r="AD250" s="46"/>
      <c r="AE250" s="46"/>
      <c r="AF250" s="46"/>
      <c r="AG250" s="46"/>
      <c r="AH250" s="46"/>
      <c r="AI250" s="46"/>
      <c r="AJ250" s="46"/>
      <c r="AK250" s="46"/>
      <c r="AL250" s="45"/>
      <c r="AM250" s="45"/>
      <c r="AN250" s="45">
        <v>0</v>
      </c>
      <c r="AO250" s="45">
        <v>0</v>
      </c>
      <c r="AP250" s="45">
        <f t="shared" si="6"/>
        <v>0</v>
      </c>
      <c r="AQ250" s="43"/>
      <c r="AR250" s="44" t="str">
        <f>IF(F250="X",A250,"")</f>
        <v/>
      </c>
      <c r="AS250" s="43" t="str">
        <f>IF(F250="X","Carte de crédit","")</f>
        <v/>
      </c>
      <c r="AT250" s="203">
        <v>0</v>
      </c>
      <c r="AU250" s="203">
        <f t="shared" si="7"/>
        <v>0</v>
      </c>
      <c r="AV250" s="43"/>
    </row>
    <row r="251" spans="1:48" ht="21" x14ac:dyDescent="0.25">
      <c r="A251" s="11"/>
      <c r="B251" s="11"/>
      <c r="C251" s="12"/>
      <c r="D251" s="50"/>
      <c r="E251" s="50"/>
      <c r="F251" s="50"/>
      <c r="G251" s="46"/>
      <c r="H251" s="46"/>
      <c r="I251" s="46"/>
      <c r="J251" s="46"/>
      <c r="K251" s="46"/>
      <c r="L251" s="46"/>
      <c r="M251" s="46"/>
      <c r="N251" s="46"/>
      <c r="O251" s="46"/>
      <c r="P251" s="46"/>
      <c r="Q251" s="46"/>
      <c r="R251" s="46"/>
      <c r="S251" s="46"/>
      <c r="T251" s="46"/>
      <c r="U251" s="46"/>
      <c r="V251" s="46"/>
      <c r="W251" s="46"/>
      <c r="X251" s="46"/>
      <c r="Y251" s="46"/>
      <c r="Z251" s="46"/>
      <c r="AA251" s="46"/>
      <c r="AB251" s="46"/>
      <c r="AC251" s="46"/>
      <c r="AD251" s="46"/>
      <c r="AE251" s="46"/>
      <c r="AF251" s="46"/>
      <c r="AG251" s="46"/>
      <c r="AH251" s="46"/>
      <c r="AI251" s="46"/>
      <c r="AJ251" s="46"/>
      <c r="AK251" s="46"/>
      <c r="AL251" s="45"/>
      <c r="AM251" s="45"/>
      <c r="AN251" s="45">
        <v>0</v>
      </c>
      <c r="AO251" s="45">
        <v>0</v>
      </c>
      <c r="AP251" s="45">
        <f t="shared" si="6"/>
        <v>0</v>
      </c>
      <c r="AQ251" s="43"/>
      <c r="AR251" s="44" t="str">
        <f>IF(F251="X",A251,"")</f>
        <v/>
      </c>
      <c r="AS251" s="43" t="str">
        <f>IF(F251="X","Carte de crédit","")</f>
        <v/>
      </c>
      <c r="AT251" s="203">
        <v>0</v>
      </c>
      <c r="AU251" s="203">
        <f t="shared" si="7"/>
        <v>0</v>
      </c>
      <c r="AV251" s="43"/>
    </row>
    <row r="252" spans="1:48" ht="21" x14ac:dyDescent="0.25">
      <c r="A252" s="11"/>
      <c r="B252" s="11"/>
      <c r="C252" s="12"/>
      <c r="D252" s="50"/>
      <c r="E252" s="50"/>
      <c r="F252" s="50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46"/>
      <c r="W252" s="46"/>
      <c r="X252" s="46"/>
      <c r="Y252" s="46"/>
      <c r="Z252" s="46"/>
      <c r="AA252" s="46"/>
      <c r="AB252" s="46"/>
      <c r="AC252" s="46"/>
      <c r="AD252" s="46"/>
      <c r="AE252" s="46"/>
      <c r="AF252" s="46"/>
      <c r="AG252" s="46"/>
      <c r="AH252" s="46"/>
      <c r="AI252" s="46"/>
      <c r="AJ252" s="46"/>
      <c r="AK252" s="46"/>
      <c r="AL252" s="45"/>
      <c r="AM252" s="45"/>
      <c r="AN252" s="45">
        <v>0</v>
      </c>
      <c r="AO252" s="45">
        <v>0</v>
      </c>
      <c r="AP252" s="45">
        <f t="shared" si="6"/>
        <v>0</v>
      </c>
      <c r="AQ252" s="43"/>
      <c r="AR252" s="44" t="str">
        <f>IF(F252="X",A252,"")</f>
        <v/>
      </c>
      <c r="AS252" s="43" t="str">
        <f>IF(F252="X","Carte de crédit","")</f>
        <v/>
      </c>
      <c r="AT252" s="203">
        <v>0</v>
      </c>
      <c r="AU252" s="203">
        <f t="shared" si="7"/>
        <v>0</v>
      </c>
      <c r="AV252" s="43"/>
    </row>
    <row r="253" spans="1:48" ht="21" x14ac:dyDescent="0.25">
      <c r="A253" s="11"/>
      <c r="B253" s="11"/>
      <c r="C253" s="12"/>
      <c r="D253" s="50"/>
      <c r="E253" s="50"/>
      <c r="F253" s="50"/>
      <c r="G253" s="46"/>
      <c r="H253" s="46"/>
      <c r="I253" s="46"/>
      <c r="J253" s="46"/>
      <c r="K253" s="46"/>
      <c r="L253" s="46"/>
      <c r="M253" s="46"/>
      <c r="N253" s="46"/>
      <c r="O253" s="46"/>
      <c r="P253" s="46"/>
      <c r="Q253" s="46"/>
      <c r="R253" s="46"/>
      <c r="S253" s="46"/>
      <c r="T253" s="46"/>
      <c r="U253" s="46"/>
      <c r="V253" s="46"/>
      <c r="W253" s="46"/>
      <c r="X253" s="46"/>
      <c r="Y253" s="46"/>
      <c r="Z253" s="46"/>
      <c r="AA253" s="46"/>
      <c r="AB253" s="46"/>
      <c r="AC253" s="46"/>
      <c r="AD253" s="46"/>
      <c r="AE253" s="46"/>
      <c r="AF253" s="46"/>
      <c r="AG253" s="46"/>
      <c r="AH253" s="46"/>
      <c r="AI253" s="46"/>
      <c r="AJ253" s="46"/>
      <c r="AK253" s="46"/>
      <c r="AL253" s="45"/>
      <c r="AM253" s="45"/>
      <c r="AN253" s="45">
        <v>0</v>
      </c>
      <c r="AO253" s="45">
        <v>0</v>
      </c>
      <c r="AP253" s="45">
        <f t="shared" si="6"/>
        <v>0</v>
      </c>
      <c r="AQ253" s="43"/>
      <c r="AR253" s="44" t="str">
        <f>IF(F253="X",A253,"")</f>
        <v/>
      </c>
      <c r="AS253" s="43" t="str">
        <f>IF(F253="X","Carte de crédit","")</f>
        <v/>
      </c>
      <c r="AT253" s="203">
        <v>0</v>
      </c>
      <c r="AU253" s="203">
        <f t="shared" si="7"/>
        <v>0</v>
      </c>
      <c r="AV253" s="43"/>
    </row>
    <row r="254" spans="1:48" ht="21" x14ac:dyDescent="0.25">
      <c r="A254" s="11"/>
      <c r="B254" s="11"/>
      <c r="C254" s="12"/>
      <c r="D254" s="50"/>
      <c r="E254" s="50"/>
      <c r="F254" s="50"/>
      <c r="G254" s="46"/>
      <c r="H254" s="46"/>
      <c r="I254" s="46"/>
      <c r="J254" s="46"/>
      <c r="K254" s="46"/>
      <c r="L254" s="46"/>
      <c r="M254" s="46"/>
      <c r="N254" s="46"/>
      <c r="O254" s="46"/>
      <c r="P254" s="46"/>
      <c r="Q254" s="46"/>
      <c r="R254" s="46"/>
      <c r="S254" s="46"/>
      <c r="T254" s="46"/>
      <c r="U254" s="46"/>
      <c r="V254" s="46"/>
      <c r="W254" s="46"/>
      <c r="X254" s="46"/>
      <c r="Y254" s="46"/>
      <c r="Z254" s="46"/>
      <c r="AA254" s="46"/>
      <c r="AB254" s="46"/>
      <c r="AC254" s="46"/>
      <c r="AD254" s="46"/>
      <c r="AE254" s="46"/>
      <c r="AF254" s="46"/>
      <c r="AG254" s="46"/>
      <c r="AH254" s="46"/>
      <c r="AI254" s="46"/>
      <c r="AJ254" s="46"/>
      <c r="AK254" s="46"/>
      <c r="AL254" s="45"/>
      <c r="AM254" s="45"/>
      <c r="AN254" s="45">
        <v>0</v>
      </c>
      <c r="AO254" s="45">
        <v>0</v>
      </c>
      <c r="AP254" s="45">
        <f t="shared" si="6"/>
        <v>0</v>
      </c>
      <c r="AQ254" s="43"/>
      <c r="AR254" s="44" t="str">
        <f>IF(F254="X",A254,"")</f>
        <v/>
      </c>
      <c r="AS254" s="43" t="str">
        <f>IF(F254="X","Carte de crédit","")</f>
        <v/>
      </c>
      <c r="AT254" s="203">
        <v>0</v>
      </c>
      <c r="AU254" s="203">
        <f t="shared" si="7"/>
        <v>0</v>
      </c>
      <c r="AV254" s="43"/>
    </row>
    <row r="255" spans="1:48" ht="21" x14ac:dyDescent="0.25">
      <c r="A255" s="11"/>
      <c r="B255" s="11"/>
      <c r="C255" s="12"/>
      <c r="D255" s="50"/>
      <c r="E255" s="50"/>
      <c r="F255" s="50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6"/>
      <c r="W255" s="46"/>
      <c r="X255" s="46"/>
      <c r="Y255" s="46"/>
      <c r="Z255" s="46"/>
      <c r="AA255" s="46"/>
      <c r="AB255" s="46"/>
      <c r="AC255" s="46"/>
      <c r="AD255" s="46"/>
      <c r="AE255" s="46"/>
      <c r="AF255" s="46"/>
      <c r="AG255" s="46"/>
      <c r="AH255" s="46"/>
      <c r="AI255" s="46"/>
      <c r="AJ255" s="46"/>
      <c r="AK255" s="46"/>
      <c r="AL255" s="45"/>
      <c r="AM255" s="45"/>
      <c r="AN255" s="45">
        <v>0</v>
      </c>
      <c r="AO255" s="45">
        <v>0</v>
      </c>
      <c r="AP255" s="45">
        <f t="shared" si="6"/>
        <v>0</v>
      </c>
      <c r="AQ255" s="43"/>
      <c r="AR255" s="44" t="str">
        <f>IF(F255="X",A255,"")</f>
        <v/>
      </c>
      <c r="AS255" s="43" t="str">
        <f>IF(F255="X","Carte de crédit","")</f>
        <v/>
      </c>
      <c r="AT255" s="203">
        <v>0</v>
      </c>
      <c r="AU255" s="203">
        <f t="shared" si="7"/>
        <v>0</v>
      </c>
      <c r="AV255" s="43"/>
    </row>
    <row r="256" spans="1:48" ht="21" x14ac:dyDescent="0.25">
      <c r="A256" s="11"/>
      <c r="B256" s="11"/>
      <c r="C256" s="12"/>
      <c r="D256" s="50"/>
      <c r="E256" s="50"/>
      <c r="F256" s="50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6"/>
      <c r="W256" s="46"/>
      <c r="X256" s="46"/>
      <c r="Y256" s="46"/>
      <c r="Z256" s="46"/>
      <c r="AA256" s="46"/>
      <c r="AB256" s="46"/>
      <c r="AC256" s="46"/>
      <c r="AD256" s="46"/>
      <c r="AE256" s="46"/>
      <c r="AF256" s="46"/>
      <c r="AG256" s="46"/>
      <c r="AH256" s="46"/>
      <c r="AI256" s="46"/>
      <c r="AJ256" s="46"/>
      <c r="AK256" s="46"/>
      <c r="AL256" s="45"/>
      <c r="AM256" s="45"/>
      <c r="AN256" s="45">
        <v>0</v>
      </c>
      <c r="AO256" s="45">
        <v>0</v>
      </c>
      <c r="AP256" s="45">
        <f t="shared" si="6"/>
        <v>0</v>
      </c>
      <c r="AQ256" s="43"/>
      <c r="AR256" s="44" t="str">
        <f>IF(F256="X",A256,"")</f>
        <v/>
      </c>
      <c r="AS256" s="43" t="str">
        <f>IF(F256="X","Carte de crédit","")</f>
        <v/>
      </c>
      <c r="AT256" s="203">
        <v>0</v>
      </c>
      <c r="AU256" s="203">
        <f t="shared" si="7"/>
        <v>0</v>
      </c>
      <c r="AV256" s="43"/>
    </row>
    <row r="257" spans="1:48" ht="21" x14ac:dyDescent="0.25">
      <c r="A257" s="11"/>
      <c r="B257" s="11"/>
      <c r="C257" s="12"/>
      <c r="D257" s="50"/>
      <c r="E257" s="50"/>
      <c r="F257" s="50"/>
      <c r="G257" s="46"/>
      <c r="H257" s="46"/>
      <c r="I257" s="46"/>
      <c r="J257" s="46"/>
      <c r="K257" s="46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46"/>
      <c r="W257" s="46"/>
      <c r="X257" s="46"/>
      <c r="Y257" s="46"/>
      <c r="Z257" s="46"/>
      <c r="AA257" s="46"/>
      <c r="AB257" s="46"/>
      <c r="AC257" s="46"/>
      <c r="AD257" s="46"/>
      <c r="AE257" s="46"/>
      <c r="AF257" s="46"/>
      <c r="AG257" s="46"/>
      <c r="AH257" s="46"/>
      <c r="AI257" s="46"/>
      <c r="AJ257" s="46"/>
      <c r="AK257" s="46"/>
      <c r="AL257" s="45"/>
      <c r="AM257" s="45"/>
      <c r="AN257" s="45">
        <v>0</v>
      </c>
      <c r="AO257" s="45">
        <v>0</v>
      </c>
      <c r="AP257" s="45">
        <f t="shared" si="6"/>
        <v>0</v>
      </c>
      <c r="AQ257" s="43"/>
      <c r="AR257" s="44" t="str">
        <f>IF(F257="X",A257,"")</f>
        <v/>
      </c>
      <c r="AS257" s="43" t="str">
        <f>IF(F257="X","Carte de crédit","")</f>
        <v/>
      </c>
      <c r="AT257" s="203">
        <v>0</v>
      </c>
      <c r="AU257" s="203">
        <f t="shared" si="7"/>
        <v>0</v>
      </c>
      <c r="AV257" s="43"/>
    </row>
    <row r="258" spans="1:48" ht="21" x14ac:dyDescent="0.25">
      <c r="A258" s="11"/>
      <c r="B258" s="11"/>
      <c r="C258" s="12"/>
      <c r="D258" s="50"/>
      <c r="E258" s="50"/>
      <c r="F258" s="50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6"/>
      <c r="R258" s="46"/>
      <c r="S258" s="46"/>
      <c r="T258" s="46"/>
      <c r="U258" s="46"/>
      <c r="V258" s="46"/>
      <c r="W258" s="46"/>
      <c r="X258" s="46"/>
      <c r="Y258" s="46"/>
      <c r="Z258" s="46"/>
      <c r="AA258" s="46"/>
      <c r="AB258" s="46"/>
      <c r="AC258" s="46"/>
      <c r="AD258" s="46"/>
      <c r="AE258" s="46"/>
      <c r="AF258" s="46"/>
      <c r="AG258" s="46"/>
      <c r="AH258" s="46"/>
      <c r="AI258" s="46"/>
      <c r="AJ258" s="46"/>
      <c r="AK258" s="46"/>
      <c r="AL258" s="45"/>
      <c r="AM258" s="45"/>
      <c r="AN258" s="45">
        <v>0</v>
      </c>
      <c r="AO258" s="45">
        <v>0</v>
      </c>
      <c r="AP258" s="45">
        <f t="shared" si="6"/>
        <v>0</v>
      </c>
      <c r="AQ258" s="43"/>
      <c r="AR258" s="44" t="str">
        <f>IF(F258="X",A258,"")</f>
        <v/>
      </c>
      <c r="AS258" s="43" t="str">
        <f>IF(F258="X","Carte de crédit","")</f>
        <v/>
      </c>
      <c r="AT258" s="203">
        <v>0</v>
      </c>
      <c r="AU258" s="203">
        <f t="shared" si="7"/>
        <v>0</v>
      </c>
      <c r="AV258" s="43"/>
    </row>
    <row r="259" spans="1:48" ht="21" x14ac:dyDescent="0.25">
      <c r="A259" s="11"/>
      <c r="B259" s="11"/>
      <c r="C259" s="12"/>
      <c r="D259" s="50"/>
      <c r="E259" s="50"/>
      <c r="F259" s="50"/>
      <c r="G259" s="46"/>
      <c r="H259" s="46"/>
      <c r="I259" s="46"/>
      <c r="J259" s="46"/>
      <c r="K259" s="46"/>
      <c r="L259" s="46"/>
      <c r="M259" s="46"/>
      <c r="N259" s="46"/>
      <c r="O259" s="46"/>
      <c r="P259" s="46"/>
      <c r="Q259" s="46"/>
      <c r="R259" s="46"/>
      <c r="S259" s="46"/>
      <c r="T259" s="46"/>
      <c r="U259" s="46"/>
      <c r="V259" s="46"/>
      <c r="W259" s="46"/>
      <c r="X259" s="46"/>
      <c r="Y259" s="46"/>
      <c r="Z259" s="46"/>
      <c r="AA259" s="46"/>
      <c r="AB259" s="46"/>
      <c r="AC259" s="46"/>
      <c r="AD259" s="46"/>
      <c r="AE259" s="46"/>
      <c r="AF259" s="46"/>
      <c r="AG259" s="46"/>
      <c r="AH259" s="46"/>
      <c r="AI259" s="46"/>
      <c r="AJ259" s="46"/>
      <c r="AK259" s="46"/>
      <c r="AL259" s="45"/>
      <c r="AM259" s="45"/>
      <c r="AN259" s="45">
        <v>0</v>
      </c>
      <c r="AO259" s="45">
        <v>0</v>
      </c>
      <c r="AP259" s="45">
        <f t="shared" si="6"/>
        <v>0</v>
      </c>
      <c r="AQ259" s="43"/>
      <c r="AR259" s="44" t="str">
        <f>IF(F259="X",A259,"")</f>
        <v/>
      </c>
      <c r="AS259" s="43" t="str">
        <f>IF(F259="X","Carte de crédit","")</f>
        <v/>
      </c>
      <c r="AT259" s="203">
        <v>0</v>
      </c>
      <c r="AU259" s="203">
        <f t="shared" si="7"/>
        <v>0</v>
      </c>
      <c r="AV259" s="43"/>
    </row>
    <row r="260" spans="1:48" ht="21" x14ac:dyDescent="0.25">
      <c r="A260" s="11"/>
      <c r="B260" s="11"/>
      <c r="C260" s="12"/>
      <c r="D260" s="50"/>
      <c r="E260" s="50"/>
      <c r="F260" s="50"/>
      <c r="G260" s="46"/>
      <c r="H260" s="46"/>
      <c r="I260" s="46"/>
      <c r="J260" s="46"/>
      <c r="K260" s="46"/>
      <c r="L260" s="46"/>
      <c r="M260" s="46"/>
      <c r="N260" s="46"/>
      <c r="O260" s="46"/>
      <c r="P260" s="46"/>
      <c r="Q260" s="46"/>
      <c r="R260" s="46"/>
      <c r="S260" s="46"/>
      <c r="T260" s="46"/>
      <c r="U260" s="46"/>
      <c r="V260" s="46"/>
      <c r="W260" s="46"/>
      <c r="X260" s="46"/>
      <c r="Y260" s="46"/>
      <c r="Z260" s="46"/>
      <c r="AA260" s="46"/>
      <c r="AB260" s="46"/>
      <c r="AC260" s="46"/>
      <c r="AD260" s="46"/>
      <c r="AE260" s="46"/>
      <c r="AF260" s="46"/>
      <c r="AG260" s="46"/>
      <c r="AH260" s="46"/>
      <c r="AI260" s="46"/>
      <c r="AJ260" s="46"/>
      <c r="AK260" s="46"/>
      <c r="AL260" s="45"/>
      <c r="AM260" s="45"/>
      <c r="AN260" s="45">
        <v>0</v>
      </c>
      <c r="AO260" s="45">
        <v>0</v>
      </c>
      <c r="AP260" s="45">
        <f t="shared" si="6"/>
        <v>0</v>
      </c>
      <c r="AQ260" s="43"/>
      <c r="AR260" s="44" t="str">
        <f>IF(F260="X",A260,"")</f>
        <v/>
      </c>
      <c r="AS260" s="43" t="str">
        <f>IF(F260="X","Carte de crédit","")</f>
        <v/>
      </c>
      <c r="AT260" s="203">
        <v>0</v>
      </c>
      <c r="AU260" s="203">
        <f t="shared" si="7"/>
        <v>0</v>
      </c>
      <c r="AV260" s="43"/>
    </row>
    <row r="261" spans="1:48" ht="21" x14ac:dyDescent="0.25">
      <c r="A261" s="11"/>
      <c r="B261" s="11"/>
      <c r="C261" s="12"/>
      <c r="D261" s="50"/>
      <c r="E261" s="50"/>
      <c r="F261" s="50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6"/>
      <c r="S261" s="46"/>
      <c r="T261" s="46"/>
      <c r="U261" s="46"/>
      <c r="V261" s="46"/>
      <c r="W261" s="46"/>
      <c r="X261" s="46"/>
      <c r="Y261" s="46"/>
      <c r="Z261" s="46"/>
      <c r="AA261" s="46"/>
      <c r="AB261" s="46"/>
      <c r="AC261" s="46"/>
      <c r="AD261" s="46"/>
      <c r="AE261" s="46"/>
      <c r="AF261" s="46"/>
      <c r="AG261" s="46"/>
      <c r="AH261" s="46"/>
      <c r="AI261" s="46"/>
      <c r="AJ261" s="46"/>
      <c r="AK261" s="46"/>
      <c r="AL261" s="45"/>
      <c r="AM261" s="45"/>
      <c r="AN261" s="45">
        <v>0</v>
      </c>
      <c r="AO261" s="45">
        <v>0</v>
      </c>
      <c r="AP261" s="45">
        <f t="shared" si="6"/>
        <v>0</v>
      </c>
      <c r="AQ261" s="43"/>
      <c r="AR261" s="44" t="str">
        <f>IF(F261="X",A261,"")</f>
        <v/>
      </c>
      <c r="AS261" s="43" t="str">
        <f>IF(F261="X","Carte de crédit","")</f>
        <v/>
      </c>
      <c r="AT261" s="203">
        <v>0</v>
      </c>
      <c r="AU261" s="203">
        <f t="shared" si="7"/>
        <v>0</v>
      </c>
      <c r="AV261" s="43"/>
    </row>
    <row r="262" spans="1:48" ht="21" x14ac:dyDescent="0.25">
      <c r="A262" s="11"/>
      <c r="B262" s="11"/>
      <c r="C262" s="12"/>
      <c r="D262" s="50"/>
      <c r="E262" s="50"/>
      <c r="F262" s="50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6"/>
      <c r="T262" s="46"/>
      <c r="U262" s="46"/>
      <c r="V262" s="46"/>
      <c r="W262" s="46"/>
      <c r="X262" s="46"/>
      <c r="Y262" s="46"/>
      <c r="Z262" s="46"/>
      <c r="AA262" s="46"/>
      <c r="AB262" s="46"/>
      <c r="AC262" s="46"/>
      <c r="AD262" s="46"/>
      <c r="AE262" s="46"/>
      <c r="AF262" s="46"/>
      <c r="AG262" s="46"/>
      <c r="AH262" s="46"/>
      <c r="AI262" s="46"/>
      <c r="AJ262" s="46"/>
      <c r="AK262" s="46"/>
      <c r="AL262" s="45"/>
      <c r="AM262" s="45"/>
      <c r="AN262" s="45">
        <v>0</v>
      </c>
      <c r="AO262" s="45">
        <v>0</v>
      </c>
      <c r="AP262" s="45">
        <f t="shared" si="6"/>
        <v>0</v>
      </c>
      <c r="AQ262" s="43"/>
      <c r="AR262" s="44" t="str">
        <f>IF(F262="X",A262,"")</f>
        <v/>
      </c>
      <c r="AS262" s="43" t="str">
        <f>IF(F262="X","Carte de crédit","")</f>
        <v/>
      </c>
      <c r="AT262" s="203">
        <v>0</v>
      </c>
      <c r="AU262" s="203">
        <f t="shared" si="7"/>
        <v>0</v>
      </c>
      <c r="AV262" s="43"/>
    </row>
    <row r="263" spans="1:48" ht="21" x14ac:dyDescent="0.25">
      <c r="A263" s="11"/>
      <c r="B263" s="11"/>
      <c r="C263" s="12"/>
      <c r="D263" s="50"/>
      <c r="E263" s="50"/>
      <c r="F263" s="50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46"/>
      <c r="U263" s="46"/>
      <c r="V263" s="46"/>
      <c r="W263" s="46"/>
      <c r="X263" s="46"/>
      <c r="Y263" s="46"/>
      <c r="Z263" s="46"/>
      <c r="AA263" s="46"/>
      <c r="AB263" s="46"/>
      <c r="AC263" s="46"/>
      <c r="AD263" s="46"/>
      <c r="AE263" s="46"/>
      <c r="AF263" s="46"/>
      <c r="AG263" s="46"/>
      <c r="AH263" s="46"/>
      <c r="AI263" s="46"/>
      <c r="AJ263" s="46"/>
      <c r="AK263" s="46"/>
      <c r="AL263" s="45"/>
      <c r="AM263" s="45"/>
      <c r="AN263" s="45">
        <v>0</v>
      </c>
      <c r="AO263" s="45">
        <v>0</v>
      </c>
      <c r="AP263" s="45">
        <f t="shared" ref="AP263:AP326" si="8">SUM(AL263:AO263)</f>
        <v>0</v>
      </c>
      <c r="AQ263" s="43"/>
      <c r="AR263" s="44" t="str">
        <f>IF(F263="X",A263,"")</f>
        <v/>
      </c>
      <c r="AS263" s="43" t="str">
        <f>IF(F263="X","Carte de crédit","")</f>
        <v/>
      </c>
      <c r="AT263" s="203">
        <v>0</v>
      </c>
      <c r="AU263" s="203">
        <f t="shared" si="7"/>
        <v>0</v>
      </c>
      <c r="AV263" s="43"/>
    </row>
    <row r="264" spans="1:48" ht="21" x14ac:dyDescent="0.25">
      <c r="A264" s="11"/>
      <c r="B264" s="11"/>
      <c r="C264" s="12"/>
      <c r="D264" s="50"/>
      <c r="E264" s="50"/>
      <c r="F264" s="50"/>
      <c r="G264" s="46"/>
      <c r="H264" s="46"/>
      <c r="I264" s="46"/>
      <c r="J264" s="46"/>
      <c r="K264" s="46"/>
      <c r="L264" s="46"/>
      <c r="M264" s="46"/>
      <c r="N264" s="46"/>
      <c r="O264" s="46"/>
      <c r="P264" s="46"/>
      <c r="Q264" s="46"/>
      <c r="R264" s="46"/>
      <c r="S264" s="46"/>
      <c r="T264" s="46"/>
      <c r="U264" s="46"/>
      <c r="V264" s="46"/>
      <c r="W264" s="46"/>
      <c r="X264" s="46"/>
      <c r="Y264" s="46"/>
      <c r="Z264" s="46"/>
      <c r="AA264" s="46"/>
      <c r="AB264" s="46"/>
      <c r="AC264" s="46"/>
      <c r="AD264" s="46"/>
      <c r="AE264" s="46"/>
      <c r="AF264" s="46"/>
      <c r="AG264" s="46"/>
      <c r="AH264" s="46"/>
      <c r="AI264" s="46"/>
      <c r="AJ264" s="46"/>
      <c r="AK264" s="46"/>
      <c r="AL264" s="45"/>
      <c r="AM264" s="45"/>
      <c r="AN264" s="45">
        <v>0</v>
      </c>
      <c r="AO264" s="45">
        <v>0</v>
      </c>
      <c r="AP264" s="45">
        <f t="shared" si="8"/>
        <v>0</v>
      </c>
      <c r="AQ264" s="43"/>
      <c r="AR264" s="44" t="str">
        <f>IF(F264="X",A264,"")</f>
        <v/>
      </c>
      <c r="AS264" s="43" t="str">
        <f>IF(F264="X","Carte de crédit","")</f>
        <v/>
      </c>
      <c r="AT264" s="203">
        <v>0</v>
      </c>
      <c r="AU264" s="203">
        <f t="shared" si="7"/>
        <v>0</v>
      </c>
      <c r="AV264" s="43"/>
    </row>
    <row r="265" spans="1:48" ht="21" x14ac:dyDescent="0.25">
      <c r="A265" s="11"/>
      <c r="B265" s="11"/>
      <c r="C265" s="12"/>
      <c r="D265" s="50"/>
      <c r="E265" s="50"/>
      <c r="F265" s="50"/>
      <c r="G265" s="46"/>
      <c r="H265" s="46"/>
      <c r="I265" s="46"/>
      <c r="J265" s="46"/>
      <c r="K265" s="46"/>
      <c r="L265" s="46"/>
      <c r="M265" s="46"/>
      <c r="N265" s="46"/>
      <c r="O265" s="46"/>
      <c r="P265" s="46"/>
      <c r="Q265" s="46"/>
      <c r="R265" s="46"/>
      <c r="S265" s="46"/>
      <c r="T265" s="46"/>
      <c r="U265" s="46"/>
      <c r="V265" s="46"/>
      <c r="W265" s="46"/>
      <c r="X265" s="46"/>
      <c r="Y265" s="46"/>
      <c r="Z265" s="46"/>
      <c r="AA265" s="46"/>
      <c r="AB265" s="46"/>
      <c r="AC265" s="46"/>
      <c r="AD265" s="46"/>
      <c r="AE265" s="46"/>
      <c r="AF265" s="46"/>
      <c r="AG265" s="46"/>
      <c r="AH265" s="46"/>
      <c r="AI265" s="46"/>
      <c r="AJ265" s="46"/>
      <c r="AK265" s="46"/>
      <c r="AL265" s="45"/>
      <c r="AM265" s="45"/>
      <c r="AN265" s="45">
        <v>0</v>
      </c>
      <c r="AO265" s="45">
        <v>0</v>
      </c>
      <c r="AP265" s="45">
        <f t="shared" si="8"/>
        <v>0</v>
      </c>
      <c r="AQ265" s="43"/>
      <c r="AR265" s="44" t="str">
        <f>IF(F265="X",A265,"")</f>
        <v/>
      </c>
      <c r="AS265" s="43" t="str">
        <f>IF(F265="X","Carte de crédit","")</f>
        <v/>
      </c>
      <c r="AT265" s="203">
        <v>0</v>
      </c>
      <c r="AU265" s="203">
        <f t="shared" ref="AU265:AU328" si="9">SUM(AP265-AT265)</f>
        <v>0</v>
      </c>
      <c r="AV265" s="43"/>
    </row>
    <row r="266" spans="1:48" ht="21" x14ac:dyDescent="0.25">
      <c r="A266" s="11"/>
      <c r="B266" s="11"/>
      <c r="C266" s="12"/>
      <c r="D266" s="50"/>
      <c r="E266" s="50"/>
      <c r="F266" s="50"/>
      <c r="G266" s="46"/>
      <c r="H266" s="46"/>
      <c r="I266" s="46"/>
      <c r="J266" s="46"/>
      <c r="K266" s="46"/>
      <c r="L266" s="46"/>
      <c r="M266" s="46"/>
      <c r="N266" s="46"/>
      <c r="O266" s="46"/>
      <c r="P266" s="46"/>
      <c r="Q266" s="46"/>
      <c r="R266" s="46"/>
      <c r="S266" s="46"/>
      <c r="T266" s="46"/>
      <c r="U266" s="46"/>
      <c r="V266" s="46"/>
      <c r="W266" s="46"/>
      <c r="X266" s="46"/>
      <c r="Y266" s="46"/>
      <c r="Z266" s="46"/>
      <c r="AA266" s="46"/>
      <c r="AB266" s="46"/>
      <c r="AC266" s="46"/>
      <c r="AD266" s="46"/>
      <c r="AE266" s="46"/>
      <c r="AF266" s="46"/>
      <c r="AG266" s="46"/>
      <c r="AH266" s="46"/>
      <c r="AI266" s="46"/>
      <c r="AJ266" s="46"/>
      <c r="AK266" s="46"/>
      <c r="AL266" s="45"/>
      <c r="AM266" s="45"/>
      <c r="AN266" s="45">
        <v>0</v>
      </c>
      <c r="AO266" s="45">
        <v>0</v>
      </c>
      <c r="AP266" s="45">
        <f t="shared" si="8"/>
        <v>0</v>
      </c>
      <c r="AQ266" s="43"/>
      <c r="AR266" s="44" t="str">
        <f>IF(F266="X",A266,"")</f>
        <v/>
      </c>
      <c r="AS266" s="43" t="str">
        <f>IF(F266="X","Carte de crédit","")</f>
        <v/>
      </c>
      <c r="AT266" s="203">
        <v>0</v>
      </c>
      <c r="AU266" s="203">
        <f t="shared" si="9"/>
        <v>0</v>
      </c>
      <c r="AV266" s="43"/>
    </row>
    <row r="267" spans="1:48" ht="21" x14ac:dyDescent="0.25">
      <c r="A267" s="11"/>
      <c r="B267" s="11"/>
      <c r="C267" s="12"/>
      <c r="D267" s="50"/>
      <c r="E267" s="50"/>
      <c r="F267" s="50"/>
      <c r="G267" s="46"/>
      <c r="H267" s="46"/>
      <c r="I267" s="46"/>
      <c r="J267" s="46"/>
      <c r="K267" s="46"/>
      <c r="L267" s="46"/>
      <c r="M267" s="46"/>
      <c r="N267" s="46"/>
      <c r="O267" s="46"/>
      <c r="P267" s="46"/>
      <c r="Q267" s="46"/>
      <c r="R267" s="46"/>
      <c r="S267" s="46"/>
      <c r="T267" s="46"/>
      <c r="U267" s="46"/>
      <c r="V267" s="46"/>
      <c r="W267" s="46"/>
      <c r="X267" s="46"/>
      <c r="Y267" s="46"/>
      <c r="Z267" s="46"/>
      <c r="AA267" s="46"/>
      <c r="AB267" s="46"/>
      <c r="AC267" s="46"/>
      <c r="AD267" s="46"/>
      <c r="AE267" s="46"/>
      <c r="AF267" s="46"/>
      <c r="AG267" s="46"/>
      <c r="AH267" s="46"/>
      <c r="AI267" s="46"/>
      <c r="AJ267" s="46"/>
      <c r="AK267" s="46"/>
      <c r="AL267" s="45"/>
      <c r="AM267" s="45"/>
      <c r="AN267" s="45">
        <v>0</v>
      </c>
      <c r="AO267" s="45">
        <v>0</v>
      </c>
      <c r="AP267" s="45">
        <f t="shared" si="8"/>
        <v>0</v>
      </c>
      <c r="AQ267" s="43"/>
      <c r="AR267" s="44" t="str">
        <f>IF(F267="X",A267,"")</f>
        <v/>
      </c>
      <c r="AS267" s="43" t="str">
        <f>IF(F267="X","Carte de crédit","")</f>
        <v/>
      </c>
      <c r="AT267" s="203">
        <v>0</v>
      </c>
      <c r="AU267" s="203">
        <f t="shared" si="9"/>
        <v>0</v>
      </c>
      <c r="AV267" s="43"/>
    </row>
    <row r="268" spans="1:48" ht="21" x14ac:dyDescent="0.25">
      <c r="A268" s="11"/>
      <c r="B268" s="11"/>
      <c r="C268" s="12"/>
      <c r="D268" s="50"/>
      <c r="E268" s="50"/>
      <c r="F268" s="50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46"/>
      <c r="W268" s="46"/>
      <c r="X268" s="46"/>
      <c r="Y268" s="46"/>
      <c r="Z268" s="46"/>
      <c r="AA268" s="46"/>
      <c r="AB268" s="46"/>
      <c r="AC268" s="46"/>
      <c r="AD268" s="46"/>
      <c r="AE268" s="46"/>
      <c r="AF268" s="46"/>
      <c r="AG268" s="46"/>
      <c r="AH268" s="46"/>
      <c r="AI268" s="46"/>
      <c r="AJ268" s="46"/>
      <c r="AK268" s="46"/>
      <c r="AL268" s="45"/>
      <c r="AM268" s="45"/>
      <c r="AN268" s="45">
        <v>0</v>
      </c>
      <c r="AO268" s="45">
        <v>0</v>
      </c>
      <c r="AP268" s="45">
        <f t="shared" si="8"/>
        <v>0</v>
      </c>
      <c r="AQ268" s="43"/>
      <c r="AR268" s="44" t="str">
        <f>IF(F268="X",A268,"")</f>
        <v/>
      </c>
      <c r="AS268" s="43" t="str">
        <f>IF(F268="X","Carte de crédit","")</f>
        <v/>
      </c>
      <c r="AT268" s="203">
        <v>0</v>
      </c>
      <c r="AU268" s="203">
        <f t="shared" si="9"/>
        <v>0</v>
      </c>
      <c r="AV268" s="43"/>
    </row>
    <row r="269" spans="1:48" ht="21" x14ac:dyDescent="0.25">
      <c r="A269" s="11"/>
      <c r="B269" s="11"/>
      <c r="C269" s="12"/>
      <c r="D269" s="50"/>
      <c r="E269" s="50"/>
      <c r="F269" s="50"/>
      <c r="G269" s="46"/>
      <c r="H269" s="46"/>
      <c r="I269" s="46"/>
      <c r="J269" s="46"/>
      <c r="K269" s="46"/>
      <c r="L269" s="46"/>
      <c r="M269" s="46"/>
      <c r="N269" s="46"/>
      <c r="O269" s="46"/>
      <c r="P269" s="46"/>
      <c r="Q269" s="46"/>
      <c r="R269" s="46"/>
      <c r="S269" s="46"/>
      <c r="T269" s="46"/>
      <c r="U269" s="46"/>
      <c r="V269" s="46"/>
      <c r="W269" s="46"/>
      <c r="X269" s="46"/>
      <c r="Y269" s="46"/>
      <c r="Z269" s="46"/>
      <c r="AA269" s="46"/>
      <c r="AB269" s="46"/>
      <c r="AC269" s="46"/>
      <c r="AD269" s="46"/>
      <c r="AE269" s="46"/>
      <c r="AF269" s="46"/>
      <c r="AG269" s="46"/>
      <c r="AH269" s="46"/>
      <c r="AI269" s="46"/>
      <c r="AJ269" s="46"/>
      <c r="AK269" s="46"/>
      <c r="AL269" s="45"/>
      <c r="AM269" s="45"/>
      <c r="AN269" s="45">
        <v>0</v>
      </c>
      <c r="AO269" s="45">
        <v>0</v>
      </c>
      <c r="AP269" s="45">
        <f t="shared" si="8"/>
        <v>0</v>
      </c>
      <c r="AQ269" s="43"/>
      <c r="AR269" s="44" t="str">
        <f>IF(F269="X",A269,"")</f>
        <v/>
      </c>
      <c r="AS269" s="43" t="str">
        <f>IF(F269="X","Carte de crédit","")</f>
        <v/>
      </c>
      <c r="AT269" s="203">
        <v>0</v>
      </c>
      <c r="AU269" s="203">
        <f t="shared" si="9"/>
        <v>0</v>
      </c>
      <c r="AV269" s="43"/>
    </row>
    <row r="270" spans="1:48" ht="21" x14ac:dyDescent="0.25">
      <c r="A270" s="11"/>
      <c r="B270" s="11"/>
      <c r="C270" s="12"/>
      <c r="D270" s="50"/>
      <c r="E270" s="50"/>
      <c r="F270" s="50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6"/>
      <c r="T270" s="46"/>
      <c r="U270" s="46"/>
      <c r="V270" s="46"/>
      <c r="W270" s="46"/>
      <c r="X270" s="46"/>
      <c r="Y270" s="46"/>
      <c r="Z270" s="46"/>
      <c r="AA270" s="46"/>
      <c r="AB270" s="46"/>
      <c r="AC270" s="46"/>
      <c r="AD270" s="46"/>
      <c r="AE270" s="46"/>
      <c r="AF270" s="46"/>
      <c r="AG270" s="46"/>
      <c r="AH270" s="46"/>
      <c r="AI270" s="46"/>
      <c r="AJ270" s="46"/>
      <c r="AK270" s="46"/>
      <c r="AL270" s="45"/>
      <c r="AM270" s="45"/>
      <c r="AN270" s="45">
        <v>0</v>
      </c>
      <c r="AO270" s="45">
        <v>0</v>
      </c>
      <c r="AP270" s="45">
        <f t="shared" si="8"/>
        <v>0</v>
      </c>
      <c r="AQ270" s="43"/>
      <c r="AR270" s="44" t="str">
        <f>IF(F270="X",A270,"")</f>
        <v/>
      </c>
      <c r="AS270" s="43" t="str">
        <f>IF(F270="X","Carte de crédit","")</f>
        <v/>
      </c>
      <c r="AT270" s="203">
        <v>0</v>
      </c>
      <c r="AU270" s="203">
        <f t="shared" si="9"/>
        <v>0</v>
      </c>
      <c r="AV270" s="43"/>
    </row>
    <row r="271" spans="1:48" ht="21" x14ac:dyDescent="0.25">
      <c r="A271" s="11"/>
      <c r="B271" s="11"/>
      <c r="C271" s="12"/>
      <c r="D271" s="50"/>
      <c r="E271" s="50"/>
      <c r="F271" s="50"/>
      <c r="G271" s="46"/>
      <c r="H271" s="46"/>
      <c r="I271" s="46"/>
      <c r="J271" s="46"/>
      <c r="K271" s="46"/>
      <c r="L271" s="46"/>
      <c r="M271" s="46"/>
      <c r="N271" s="46"/>
      <c r="O271" s="46"/>
      <c r="P271" s="46"/>
      <c r="Q271" s="46"/>
      <c r="R271" s="46"/>
      <c r="S271" s="46"/>
      <c r="T271" s="46"/>
      <c r="U271" s="46"/>
      <c r="V271" s="46"/>
      <c r="W271" s="46"/>
      <c r="X271" s="46"/>
      <c r="Y271" s="46"/>
      <c r="Z271" s="46"/>
      <c r="AA271" s="46"/>
      <c r="AB271" s="46"/>
      <c r="AC271" s="46"/>
      <c r="AD271" s="46"/>
      <c r="AE271" s="46"/>
      <c r="AF271" s="46"/>
      <c r="AG271" s="46"/>
      <c r="AH271" s="46"/>
      <c r="AI271" s="46"/>
      <c r="AJ271" s="46"/>
      <c r="AK271" s="46"/>
      <c r="AL271" s="45"/>
      <c r="AM271" s="45"/>
      <c r="AN271" s="45">
        <v>0</v>
      </c>
      <c r="AO271" s="45">
        <v>0</v>
      </c>
      <c r="AP271" s="45">
        <f t="shared" si="8"/>
        <v>0</v>
      </c>
      <c r="AQ271" s="43"/>
      <c r="AR271" s="44" t="str">
        <f>IF(F271="X",A271,"")</f>
        <v/>
      </c>
      <c r="AS271" s="43" t="str">
        <f>IF(F271="X","Carte de crédit","")</f>
        <v/>
      </c>
      <c r="AT271" s="203">
        <v>0</v>
      </c>
      <c r="AU271" s="203">
        <f t="shared" si="9"/>
        <v>0</v>
      </c>
      <c r="AV271" s="43"/>
    </row>
    <row r="272" spans="1:48" ht="21" x14ac:dyDescent="0.25">
      <c r="A272" s="11"/>
      <c r="B272" s="11"/>
      <c r="C272" s="12"/>
      <c r="D272" s="50"/>
      <c r="E272" s="50"/>
      <c r="F272" s="50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6"/>
      <c r="T272" s="46"/>
      <c r="U272" s="46"/>
      <c r="V272" s="46"/>
      <c r="W272" s="46"/>
      <c r="X272" s="46"/>
      <c r="Y272" s="46"/>
      <c r="Z272" s="46"/>
      <c r="AA272" s="46"/>
      <c r="AB272" s="46"/>
      <c r="AC272" s="46"/>
      <c r="AD272" s="46"/>
      <c r="AE272" s="46"/>
      <c r="AF272" s="46"/>
      <c r="AG272" s="46"/>
      <c r="AH272" s="46"/>
      <c r="AI272" s="46"/>
      <c r="AJ272" s="46"/>
      <c r="AK272" s="46"/>
      <c r="AL272" s="45"/>
      <c r="AM272" s="45"/>
      <c r="AN272" s="45">
        <v>0</v>
      </c>
      <c r="AO272" s="45">
        <v>0</v>
      </c>
      <c r="AP272" s="45">
        <f t="shared" si="8"/>
        <v>0</v>
      </c>
      <c r="AQ272" s="43"/>
      <c r="AR272" s="44" t="str">
        <f>IF(F272="X",A272,"")</f>
        <v/>
      </c>
      <c r="AS272" s="43" t="str">
        <f>IF(F272="X","Carte de crédit","")</f>
        <v/>
      </c>
      <c r="AT272" s="203">
        <v>0</v>
      </c>
      <c r="AU272" s="203">
        <f t="shared" si="9"/>
        <v>0</v>
      </c>
      <c r="AV272" s="43"/>
    </row>
    <row r="273" spans="1:48" ht="21" x14ac:dyDescent="0.25">
      <c r="A273" s="11"/>
      <c r="B273" s="11"/>
      <c r="C273" s="12"/>
      <c r="D273" s="50"/>
      <c r="E273" s="50"/>
      <c r="F273" s="50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6"/>
      <c r="S273" s="46"/>
      <c r="T273" s="46"/>
      <c r="U273" s="46"/>
      <c r="V273" s="46"/>
      <c r="W273" s="46"/>
      <c r="X273" s="46"/>
      <c r="Y273" s="46"/>
      <c r="Z273" s="46"/>
      <c r="AA273" s="46"/>
      <c r="AB273" s="46"/>
      <c r="AC273" s="46"/>
      <c r="AD273" s="46"/>
      <c r="AE273" s="46"/>
      <c r="AF273" s="46"/>
      <c r="AG273" s="46"/>
      <c r="AH273" s="46"/>
      <c r="AI273" s="46"/>
      <c r="AJ273" s="46"/>
      <c r="AK273" s="46"/>
      <c r="AL273" s="45"/>
      <c r="AM273" s="45"/>
      <c r="AN273" s="45">
        <v>0</v>
      </c>
      <c r="AO273" s="45">
        <v>0</v>
      </c>
      <c r="AP273" s="45">
        <f t="shared" si="8"/>
        <v>0</v>
      </c>
      <c r="AQ273" s="43"/>
      <c r="AR273" s="44" t="str">
        <f>IF(F273="X",A273,"")</f>
        <v/>
      </c>
      <c r="AS273" s="43" t="str">
        <f>IF(F273="X","Carte de crédit","")</f>
        <v/>
      </c>
      <c r="AT273" s="203">
        <v>0</v>
      </c>
      <c r="AU273" s="203">
        <f t="shared" si="9"/>
        <v>0</v>
      </c>
      <c r="AV273" s="43"/>
    </row>
    <row r="274" spans="1:48" ht="21" x14ac:dyDescent="0.25">
      <c r="A274" s="11"/>
      <c r="B274" s="11"/>
      <c r="C274" s="12"/>
      <c r="D274" s="50"/>
      <c r="E274" s="50"/>
      <c r="F274" s="50"/>
      <c r="G274" s="46"/>
      <c r="H274" s="46"/>
      <c r="I274" s="46"/>
      <c r="J274" s="46"/>
      <c r="K274" s="46"/>
      <c r="L274" s="46"/>
      <c r="M274" s="46"/>
      <c r="N274" s="46"/>
      <c r="O274" s="46"/>
      <c r="P274" s="46"/>
      <c r="Q274" s="46"/>
      <c r="R274" s="46"/>
      <c r="S274" s="46"/>
      <c r="T274" s="46"/>
      <c r="U274" s="46"/>
      <c r="V274" s="46"/>
      <c r="W274" s="46"/>
      <c r="X274" s="46"/>
      <c r="Y274" s="46"/>
      <c r="Z274" s="46"/>
      <c r="AA274" s="46"/>
      <c r="AB274" s="46"/>
      <c r="AC274" s="46"/>
      <c r="AD274" s="46"/>
      <c r="AE274" s="46"/>
      <c r="AF274" s="46"/>
      <c r="AG274" s="46"/>
      <c r="AH274" s="46"/>
      <c r="AI274" s="46"/>
      <c r="AJ274" s="46"/>
      <c r="AK274" s="46"/>
      <c r="AL274" s="45"/>
      <c r="AM274" s="45"/>
      <c r="AN274" s="45">
        <v>0</v>
      </c>
      <c r="AO274" s="45">
        <v>0</v>
      </c>
      <c r="AP274" s="45">
        <f t="shared" si="8"/>
        <v>0</v>
      </c>
      <c r="AQ274" s="43"/>
      <c r="AR274" s="44" t="str">
        <f>IF(F274="X",A274,"")</f>
        <v/>
      </c>
      <c r="AS274" s="43" t="str">
        <f>IF(F274="X","Carte de crédit","")</f>
        <v/>
      </c>
      <c r="AT274" s="203">
        <v>0</v>
      </c>
      <c r="AU274" s="203">
        <f t="shared" si="9"/>
        <v>0</v>
      </c>
      <c r="AV274" s="43"/>
    </row>
    <row r="275" spans="1:48" ht="21" x14ac:dyDescent="0.25">
      <c r="A275" s="11"/>
      <c r="B275" s="11"/>
      <c r="C275" s="12"/>
      <c r="D275" s="50"/>
      <c r="E275" s="50"/>
      <c r="F275" s="50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6"/>
      <c r="T275" s="46"/>
      <c r="U275" s="46"/>
      <c r="V275" s="46"/>
      <c r="W275" s="46"/>
      <c r="X275" s="46"/>
      <c r="Y275" s="46"/>
      <c r="Z275" s="46"/>
      <c r="AA275" s="46"/>
      <c r="AB275" s="46"/>
      <c r="AC275" s="46"/>
      <c r="AD275" s="46"/>
      <c r="AE275" s="46"/>
      <c r="AF275" s="46"/>
      <c r="AG275" s="46"/>
      <c r="AH275" s="46"/>
      <c r="AI275" s="46"/>
      <c r="AJ275" s="46"/>
      <c r="AK275" s="46"/>
      <c r="AL275" s="45"/>
      <c r="AM275" s="45"/>
      <c r="AN275" s="45">
        <v>0</v>
      </c>
      <c r="AO275" s="45">
        <v>0</v>
      </c>
      <c r="AP275" s="45">
        <f t="shared" si="8"/>
        <v>0</v>
      </c>
      <c r="AQ275" s="43"/>
      <c r="AR275" s="44" t="str">
        <f>IF(F275="X",A275,"")</f>
        <v/>
      </c>
      <c r="AS275" s="43" t="str">
        <f>IF(F275="X","Carte de crédit","")</f>
        <v/>
      </c>
      <c r="AT275" s="203">
        <v>0</v>
      </c>
      <c r="AU275" s="203">
        <f t="shared" si="9"/>
        <v>0</v>
      </c>
      <c r="AV275" s="43"/>
    </row>
    <row r="276" spans="1:48" ht="21" x14ac:dyDescent="0.25">
      <c r="A276" s="11"/>
      <c r="B276" s="11"/>
      <c r="C276" s="12"/>
      <c r="D276" s="50"/>
      <c r="E276" s="50"/>
      <c r="F276" s="50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6"/>
      <c r="R276" s="46"/>
      <c r="S276" s="46"/>
      <c r="T276" s="46"/>
      <c r="U276" s="46"/>
      <c r="V276" s="46"/>
      <c r="W276" s="46"/>
      <c r="X276" s="46"/>
      <c r="Y276" s="46"/>
      <c r="Z276" s="46"/>
      <c r="AA276" s="46"/>
      <c r="AB276" s="46"/>
      <c r="AC276" s="46"/>
      <c r="AD276" s="46"/>
      <c r="AE276" s="46"/>
      <c r="AF276" s="46"/>
      <c r="AG276" s="46"/>
      <c r="AH276" s="46"/>
      <c r="AI276" s="46"/>
      <c r="AJ276" s="46"/>
      <c r="AK276" s="46"/>
      <c r="AL276" s="45"/>
      <c r="AM276" s="45"/>
      <c r="AN276" s="45">
        <v>0</v>
      </c>
      <c r="AO276" s="45">
        <v>0</v>
      </c>
      <c r="AP276" s="45">
        <f t="shared" si="8"/>
        <v>0</v>
      </c>
      <c r="AQ276" s="43"/>
      <c r="AR276" s="44" t="str">
        <f>IF(F276="X",A276,"")</f>
        <v/>
      </c>
      <c r="AS276" s="43" t="str">
        <f>IF(F276="X","Carte de crédit","")</f>
        <v/>
      </c>
      <c r="AT276" s="203">
        <v>0</v>
      </c>
      <c r="AU276" s="203">
        <f t="shared" si="9"/>
        <v>0</v>
      </c>
      <c r="AV276" s="43"/>
    </row>
    <row r="277" spans="1:48" ht="21" x14ac:dyDescent="0.25">
      <c r="A277" s="11"/>
      <c r="B277" s="11"/>
      <c r="C277" s="12"/>
      <c r="D277" s="50"/>
      <c r="E277" s="50"/>
      <c r="F277" s="50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46"/>
      <c r="W277" s="46"/>
      <c r="X277" s="46"/>
      <c r="Y277" s="46"/>
      <c r="Z277" s="46"/>
      <c r="AA277" s="46"/>
      <c r="AB277" s="46"/>
      <c r="AC277" s="46"/>
      <c r="AD277" s="46"/>
      <c r="AE277" s="46"/>
      <c r="AF277" s="46"/>
      <c r="AG277" s="46"/>
      <c r="AH277" s="46"/>
      <c r="AI277" s="46"/>
      <c r="AJ277" s="46"/>
      <c r="AK277" s="46"/>
      <c r="AL277" s="45"/>
      <c r="AM277" s="45"/>
      <c r="AN277" s="45">
        <v>0</v>
      </c>
      <c r="AO277" s="45">
        <v>0</v>
      </c>
      <c r="AP277" s="45">
        <f t="shared" si="8"/>
        <v>0</v>
      </c>
      <c r="AQ277" s="43"/>
      <c r="AR277" s="44" t="str">
        <f>IF(F277="X",A277,"")</f>
        <v/>
      </c>
      <c r="AS277" s="43" t="str">
        <f>IF(F277="X","Carte de crédit","")</f>
        <v/>
      </c>
      <c r="AT277" s="203">
        <v>0</v>
      </c>
      <c r="AU277" s="203">
        <f t="shared" si="9"/>
        <v>0</v>
      </c>
      <c r="AV277" s="43"/>
    </row>
    <row r="278" spans="1:48" ht="21" x14ac:dyDescent="0.25">
      <c r="A278" s="11"/>
      <c r="B278" s="11"/>
      <c r="C278" s="12"/>
      <c r="D278" s="50"/>
      <c r="E278" s="50"/>
      <c r="F278" s="50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6"/>
      <c r="S278" s="46"/>
      <c r="T278" s="46"/>
      <c r="U278" s="46"/>
      <c r="V278" s="46"/>
      <c r="W278" s="46"/>
      <c r="X278" s="46"/>
      <c r="Y278" s="46"/>
      <c r="Z278" s="46"/>
      <c r="AA278" s="46"/>
      <c r="AB278" s="46"/>
      <c r="AC278" s="46"/>
      <c r="AD278" s="46"/>
      <c r="AE278" s="46"/>
      <c r="AF278" s="46"/>
      <c r="AG278" s="46"/>
      <c r="AH278" s="46"/>
      <c r="AI278" s="46"/>
      <c r="AJ278" s="46"/>
      <c r="AK278" s="46"/>
      <c r="AL278" s="45"/>
      <c r="AM278" s="45"/>
      <c r="AN278" s="45">
        <v>0</v>
      </c>
      <c r="AO278" s="45">
        <v>0</v>
      </c>
      <c r="AP278" s="45">
        <f t="shared" si="8"/>
        <v>0</v>
      </c>
      <c r="AQ278" s="43"/>
      <c r="AR278" s="44" t="str">
        <f>IF(F278="X",A278,"")</f>
        <v/>
      </c>
      <c r="AS278" s="43" t="str">
        <f>IF(F278="X","Carte de crédit","")</f>
        <v/>
      </c>
      <c r="AT278" s="203">
        <v>0</v>
      </c>
      <c r="AU278" s="203">
        <f t="shared" si="9"/>
        <v>0</v>
      </c>
      <c r="AV278" s="43"/>
    </row>
    <row r="279" spans="1:48" ht="21" x14ac:dyDescent="0.25">
      <c r="A279" s="11"/>
      <c r="B279" s="11"/>
      <c r="C279" s="12"/>
      <c r="D279" s="50"/>
      <c r="E279" s="50"/>
      <c r="F279" s="50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6"/>
      <c r="T279" s="46"/>
      <c r="U279" s="46"/>
      <c r="V279" s="46"/>
      <c r="W279" s="46"/>
      <c r="X279" s="46"/>
      <c r="Y279" s="46"/>
      <c r="Z279" s="46"/>
      <c r="AA279" s="46"/>
      <c r="AB279" s="46"/>
      <c r="AC279" s="46"/>
      <c r="AD279" s="46"/>
      <c r="AE279" s="46"/>
      <c r="AF279" s="46"/>
      <c r="AG279" s="46"/>
      <c r="AH279" s="46"/>
      <c r="AI279" s="46"/>
      <c r="AJ279" s="46"/>
      <c r="AK279" s="46"/>
      <c r="AL279" s="45"/>
      <c r="AM279" s="45"/>
      <c r="AN279" s="45">
        <v>0</v>
      </c>
      <c r="AO279" s="45">
        <v>0</v>
      </c>
      <c r="AP279" s="45">
        <f t="shared" si="8"/>
        <v>0</v>
      </c>
      <c r="AQ279" s="43"/>
      <c r="AR279" s="44" t="str">
        <f>IF(F279="X",A279,"")</f>
        <v/>
      </c>
      <c r="AS279" s="43" t="str">
        <f>IF(F279="X","Carte de crédit","")</f>
        <v/>
      </c>
      <c r="AT279" s="203">
        <v>0</v>
      </c>
      <c r="AU279" s="203">
        <f t="shared" si="9"/>
        <v>0</v>
      </c>
      <c r="AV279" s="43"/>
    </row>
    <row r="280" spans="1:48" ht="21" x14ac:dyDescent="0.25">
      <c r="A280" s="11"/>
      <c r="B280" s="11"/>
      <c r="C280" s="12"/>
      <c r="D280" s="50"/>
      <c r="E280" s="50"/>
      <c r="F280" s="50"/>
      <c r="G280" s="46"/>
      <c r="H280" s="46"/>
      <c r="I280" s="46"/>
      <c r="J280" s="46"/>
      <c r="K280" s="46"/>
      <c r="L280" s="46"/>
      <c r="M280" s="46"/>
      <c r="N280" s="46"/>
      <c r="O280" s="46"/>
      <c r="P280" s="46"/>
      <c r="Q280" s="46"/>
      <c r="R280" s="46"/>
      <c r="S280" s="46"/>
      <c r="T280" s="46"/>
      <c r="U280" s="46"/>
      <c r="V280" s="46"/>
      <c r="W280" s="46"/>
      <c r="X280" s="46"/>
      <c r="Y280" s="46"/>
      <c r="Z280" s="46"/>
      <c r="AA280" s="46"/>
      <c r="AB280" s="46"/>
      <c r="AC280" s="46"/>
      <c r="AD280" s="46"/>
      <c r="AE280" s="46"/>
      <c r="AF280" s="46"/>
      <c r="AG280" s="46"/>
      <c r="AH280" s="46"/>
      <c r="AI280" s="46"/>
      <c r="AJ280" s="46"/>
      <c r="AK280" s="46"/>
      <c r="AL280" s="45"/>
      <c r="AM280" s="45"/>
      <c r="AN280" s="45">
        <v>0</v>
      </c>
      <c r="AO280" s="45">
        <v>0</v>
      </c>
      <c r="AP280" s="45">
        <f t="shared" si="8"/>
        <v>0</v>
      </c>
      <c r="AQ280" s="43"/>
      <c r="AR280" s="44" t="str">
        <f>IF(F280="X",A280,"")</f>
        <v/>
      </c>
      <c r="AS280" s="43" t="str">
        <f>IF(F280="X","Carte de crédit","")</f>
        <v/>
      </c>
      <c r="AT280" s="203">
        <v>0</v>
      </c>
      <c r="AU280" s="203">
        <f t="shared" si="9"/>
        <v>0</v>
      </c>
      <c r="AV280" s="43"/>
    </row>
    <row r="281" spans="1:48" ht="21" x14ac:dyDescent="0.25">
      <c r="A281" s="11"/>
      <c r="B281" s="11"/>
      <c r="C281" s="12"/>
      <c r="D281" s="50"/>
      <c r="E281" s="50"/>
      <c r="F281" s="50"/>
      <c r="G281" s="46"/>
      <c r="H281" s="46"/>
      <c r="I281" s="46"/>
      <c r="J281" s="46"/>
      <c r="K281" s="46"/>
      <c r="L281" s="46"/>
      <c r="M281" s="46"/>
      <c r="N281" s="46"/>
      <c r="O281" s="46"/>
      <c r="P281" s="46"/>
      <c r="Q281" s="46"/>
      <c r="R281" s="46"/>
      <c r="S281" s="46"/>
      <c r="T281" s="46"/>
      <c r="U281" s="46"/>
      <c r="V281" s="46"/>
      <c r="W281" s="46"/>
      <c r="X281" s="46"/>
      <c r="Y281" s="46"/>
      <c r="Z281" s="46"/>
      <c r="AA281" s="46"/>
      <c r="AB281" s="46"/>
      <c r="AC281" s="46"/>
      <c r="AD281" s="46"/>
      <c r="AE281" s="46"/>
      <c r="AF281" s="46"/>
      <c r="AG281" s="46"/>
      <c r="AH281" s="46"/>
      <c r="AI281" s="46"/>
      <c r="AJ281" s="46"/>
      <c r="AK281" s="46"/>
      <c r="AL281" s="45"/>
      <c r="AM281" s="45"/>
      <c r="AN281" s="45">
        <v>0</v>
      </c>
      <c r="AO281" s="45">
        <v>0</v>
      </c>
      <c r="AP281" s="45">
        <f t="shared" si="8"/>
        <v>0</v>
      </c>
      <c r="AQ281" s="43"/>
      <c r="AR281" s="44" t="str">
        <f>IF(F281="X",A281,"")</f>
        <v/>
      </c>
      <c r="AS281" s="43" t="str">
        <f>IF(F281="X","Carte de crédit","")</f>
        <v/>
      </c>
      <c r="AT281" s="203">
        <v>0</v>
      </c>
      <c r="AU281" s="203">
        <f t="shared" si="9"/>
        <v>0</v>
      </c>
      <c r="AV281" s="43"/>
    </row>
    <row r="282" spans="1:48" ht="21" x14ac:dyDescent="0.25">
      <c r="A282" s="11"/>
      <c r="B282" s="11"/>
      <c r="C282" s="12"/>
      <c r="D282" s="50"/>
      <c r="E282" s="50"/>
      <c r="F282" s="50"/>
      <c r="G282" s="46"/>
      <c r="H282" s="46"/>
      <c r="I282" s="46"/>
      <c r="J282" s="46"/>
      <c r="K282" s="46"/>
      <c r="L282" s="46"/>
      <c r="M282" s="46"/>
      <c r="N282" s="46"/>
      <c r="O282" s="46"/>
      <c r="P282" s="46"/>
      <c r="Q282" s="46"/>
      <c r="R282" s="46"/>
      <c r="S282" s="46"/>
      <c r="T282" s="46"/>
      <c r="U282" s="46"/>
      <c r="V282" s="46"/>
      <c r="W282" s="46"/>
      <c r="X282" s="46"/>
      <c r="Y282" s="46"/>
      <c r="Z282" s="46"/>
      <c r="AA282" s="46"/>
      <c r="AB282" s="46"/>
      <c r="AC282" s="46"/>
      <c r="AD282" s="46"/>
      <c r="AE282" s="46"/>
      <c r="AF282" s="46"/>
      <c r="AG282" s="46"/>
      <c r="AH282" s="46"/>
      <c r="AI282" s="46"/>
      <c r="AJ282" s="46"/>
      <c r="AK282" s="46"/>
      <c r="AL282" s="45"/>
      <c r="AM282" s="45"/>
      <c r="AN282" s="45">
        <v>0</v>
      </c>
      <c r="AO282" s="45">
        <v>0</v>
      </c>
      <c r="AP282" s="45">
        <f t="shared" si="8"/>
        <v>0</v>
      </c>
      <c r="AQ282" s="43"/>
      <c r="AR282" s="44" t="str">
        <f>IF(F282="X",A282,"")</f>
        <v/>
      </c>
      <c r="AS282" s="43" t="str">
        <f>IF(F282="X","Carte de crédit","")</f>
        <v/>
      </c>
      <c r="AT282" s="203">
        <v>0</v>
      </c>
      <c r="AU282" s="203">
        <f t="shared" si="9"/>
        <v>0</v>
      </c>
      <c r="AV282" s="43"/>
    </row>
    <row r="283" spans="1:48" ht="21" x14ac:dyDescent="0.25">
      <c r="A283" s="11"/>
      <c r="B283" s="11"/>
      <c r="C283" s="12"/>
      <c r="D283" s="50"/>
      <c r="E283" s="50"/>
      <c r="F283" s="50"/>
      <c r="G283" s="46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6"/>
      <c r="T283" s="46"/>
      <c r="U283" s="46"/>
      <c r="V283" s="46"/>
      <c r="W283" s="46"/>
      <c r="X283" s="46"/>
      <c r="Y283" s="46"/>
      <c r="Z283" s="46"/>
      <c r="AA283" s="46"/>
      <c r="AB283" s="46"/>
      <c r="AC283" s="46"/>
      <c r="AD283" s="46"/>
      <c r="AE283" s="46"/>
      <c r="AF283" s="46"/>
      <c r="AG283" s="46"/>
      <c r="AH283" s="46"/>
      <c r="AI283" s="46"/>
      <c r="AJ283" s="46"/>
      <c r="AK283" s="46"/>
      <c r="AL283" s="45"/>
      <c r="AM283" s="45"/>
      <c r="AN283" s="45">
        <v>0</v>
      </c>
      <c r="AO283" s="45">
        <v>0</v>
      </c>
      <c r="AP283" s="45">
        <f t="shared" si="8"/>
        <v>0</v>
      </c>
      <c r="AQ283" s="43"/>
      <c r="AR283" s="44" t="str">
        <f>IF(F283="X",A283,"")</f>
        <v/>
      </c>
      <c r="AS283" s="43" t="str">
        <f>IF(F283="X","Carte de crédit","")</f>
        <v/>
      </c>
      <c r="AT283" s="203">
        <v>0</v>
      </c>
      <c r="AU283" s="203">
        <f t="shared" si="9"/>
        <v>0</v>
      </c>
      <c r="AV283" s="43"/>
    </row>
    <row r="284" spans="1:48" ht="21" x14ac:dyDescent="0.25">
      <c r="A284" s="11"/>
      <c r="B284" s="11"/>
      <c r="C284" s="12"/>
      <c r="D284" s="50"/>
      <c r="E284" s="50"/>
      <c r="F284" s="50"/>
      <c r="G284" s="46"/>
      <c r="H284" s="46"/>
      <c r="I284" s="46"/>
      <c r="J284" s="46"/>
      <c r="K284" s="46"/>
      <c r="L284" s="46"/>
      <c r="M284" s="46"/>
      <c r="N284" s="46"/>
      <c r="O284" s="46"/>
      <c r="P284" s="46"/>
      <c r="Q284" s="46"/>
      <c r="R284" s="46"/>
      <c r="S284" s="46"/>
      <c r="T284" s="46"/>
      <c r="U284" s="46"/>
      <c r="V284" s="46"/>
      <c r="W284" s="46"/>
      <c r="X284" s="46"/>
      <c r="Y284" s="46"/>
      <c r="Z284" s="46"/>
      <c r="AA284" s="46"/>
      <c r="AB284" s="46"/>
      <c r="AC284" s="46"/>
      <c r="AD284" s="46"/>
      <c r="AE284" s="46"/>
      <c r="AF284" s="46"/>
      <c r="AG284" s="46"/>
      <c r="AH284" s="46"/>
      <c r="AI284" s="46"/>
      <c r="AJ284" s="46"/>
      <c r="AK284" s="46"/>
      <c r="AL284" s="45"/>
      <c r="AM284" s="45"/>
      <c r="AN284" s="45">
        <v>0</v>
      </c>
      <c r="AO284" s="45">
        <v>0</v>
      </c>
      <c r="AP284" s="45">
        <f t="shared" si="8"/>
        <v>0</v>
      </c>
      <c r="AQ284" s="43"/>
      <c r="AR284" s="44" t="str">
        <f>IF(F284="X",A284,"")</f>
        <v/>
      </c>
      <c r="AS284" s="43" t="str">
        <f>IF(F284="X","Carte de crédit","")</f>
        <v/>
      </c>
      <c r="AT284" s="203">
        <v>0</v>
      </c>
      <c r="AU284" s="203">
        <f t="shared" si="9"/>
        <v>0</v>
      </c>
      <c r="AV284" s="43"/>
    </row>
    <row r="285" spans="1:48" ht="21" x14ac:dyDescent="0.25">
      <c r="A285" s="11"/>
      <c r="B285" s="11"/>
      <c r="C285" s="12"/>
      <c r="D285" s="50"/>
      <c r="E285" s="50"/>
      <c r="F285" s="50"/>
      <c r="G285" s="46"/>
      <c r="H285" s="46"/>
      <c r="I285" s="46"/>
      <c r="J285" s="46"/>
      <c r="K285" s="46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46"/>
      <c r="W285" s="46"/>
      <c r="X285" s="46"/>
      <c r="Y285" s="46"/>
      <c r="Z285" s="46"/>
      <c r="AA285" s="46"/>
      <c r="AB285" s="46"/>
      <c r="AC285" s="46"/>
      <c r="AD285" s="46"/>
      <c r="AE285" s="46"/>
      <c r="AF285" s="46"/>
      <c r="AG285" s="46"/>
      <c r="AH285" s="46"/>
      <c r="AI285" s="46"/>
      <c r="AJ285" s="46"/>
      <c r="AK285" s="46"/>
      <c r="AL285" s="45"/>
      <c r="AM285" s="45"/>
      <c r="AN285" s="45">
        <v>0</v>
      </c>
      <c r="AO285" s="45">
        <v>0</v>
      </c>
      <c r="AP285" s="45">
        <f t="shared" si="8"/>
        <v>0</v>
      </c>
      <c r="AQ285" s="43"/>
      <c r="AR285" s="44" t="str">
        <f>IF(F285="X",A285,"")</f>
        <v/>
      </c>
      <c r="AS285" s="43" t="str">
        <f>IF(F285="X","Carte de crédit","")</f>
        <v/>
      </c>
      <c r="AT285" s="203">
        <v>0</v>
      </c>
      <c r="AU285" s="203">
        <f t="shared" si="9"/>
        <v>0</v>
      </c>
      <c r="AV285" s="43"/>
    </row>
    <row r="286" spans="1:48" ht="21" x14ac:dyDescent="0.25">
      <c r="A286" s="11"/>
      <c r="B286" s="11"/>
      <c r="C286" s="12"/>
      <c r="D286" s="50"/>
      <c r="E286" s="50"/>
      <c r="F286" s="50"/>
      <c r="G286" s="46"/>
      <c r="H286" s="46"/>
      <c r="I286" s="46"/>
      <c r="J286" s="46"/>
      <c r="K286" s="46"/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46"/>
      <c r="W286" s="46"/>
      <c r="X286" s="46"/>
      <c r="Y286" s="46"/>
      <c r="Z286" s="46"/>
      <c r="AA286" s="46"/>
      <c r="AB286" s="46"/>
      <c r="AC286" s="46"/>
      <c r="AD286" s="46"/>
      <c r="AE286" s="46"/>
      <c r="AF286" s="46"/>
      <c r="AG286" s="46"/>
      <c r="AH286" s="46"/>
      <c r="AI286" s="46"/>
      <c r="AJ286" s="46"/>
      <c r="AK286" s="46"/>
      <c r="AL286" s="45"/>
      <c r="AM286" s="45"/>
      <c r="AN286" s="45">
        <v>0</v>
      </c>
      <c r="AO286" s="45">
        <v>0</v>
      </c>
      <c r="AP286" s="45">
        <f t="shared" si="8"/>
        <v>0</v>
      </c>
      <c r="AQ286" s="43"/>
      <c r="AR286" s="44" t="str">
        <f>IF(F286="X",A286,"")</f>
        <v/>
      </c>
      <c r="AS286" s="43" t="str">
        <f>IF(F286="X","Carte de crédit","")</f>
        <v/>
      </c>
      <c r="AT286" s="203">
        <v>0</v>
      </c>
      <c r="AU286" s="203">
        <f t="shared" si="9"/>
        <v>0</v>
      </c>
      <c r="AV286" s="43"/>
    </row>
    <row r="287" spans="1:48" ht="21" x14ac:dyDescent="0.25">
      <c r="A287" s="11"/>
      <c r="B287" s="11"/>
      <c r="C287" s="12"/>
      <c r="D287" s="50"/>
      <c r="E287" s="50"/>
      <c r="F287" s="50"/>
      <c r="G287" s="46"/>
      <c r="H287" s="46"/>
      <c r="I287" s="46"/>
      <c r="J287" s="46"/>
      <c r="K287" s="46"/>
      <c r="L287" s="46"/>
      <c r="M287" s="46"/>
      <c r="N287" s="46"/>
      <c r="O287" s="46"/>
      <c r="P287" s="46"/>
      <c r="Q287" s="46"/>
      <c r="R287" s="46"/>
      <c r="S287" s="46"/>
      <c r="T287" s="46"/>
      <c r="U287" s="46"/>
      <c r="V287" s="46"/>
      <c r="W287" s="46"/>
      <c r="X287" s="46"/>
      <c r="Y287" s="46"/>
      <c r="Z287" s="46"/>
      <c r="AA287" s="46"/>
      <c r="AB287" s="46"/>
      <c r="AC287" s="46"/>
      <c r="AD287" s="46"/>
      <c r="AE287" s="46"/>
      <c r="AF287" s="46"/>
      <c r="AG287" s="46"/>
      <c r="AH287" s="46"/>
      <c r="AI287" s="46"/>
      <c r="AJ287" s="46"/>
      <c r="AK287" s="46"/>
      <c r="AL287" s="45"/>
      <c r="AM287" s="45"/>
      <c r="AN287" s="45">
        <v>0</v>
      </c>
      <c r="AO287" s="45">
        <v>0</v>
      </c>
      <c r="AP287" s="45">
        <f t="shared" si="8"/>
        <v>0</v>
      </c>
      <c r="AQ287" s="43"/>
      <c r="AR287" s="44" t="str">
        <f>IF(F287="X",A287,"")</f>
        <v/>
      </c>
      <c r="AS287" s="43" t="str">
        <f>IF(F287="X","Carte de crédit","")</f>
        <v/>
      </c>
      <c r="AT287" s="203">
        <v>0</v>
      </c>
      <c r="AU287" s="203">
        <f t="shared" si="9"/>
        <v>0</v>
      </c>
      <c r="AV287" s="43"/>
    </row>
    <row r="288" spans="1:48" ht="21" x14ac:dyDescent="0.25">
      <c r="A288" s="11"/>
      <c r="B288" s="11"/>
      <c r="C288" s="12"/>
      <c r="D288" s="50"/>
      <c r="E288" s="50"/>
      <c r="F288" s="50"/>
      <c r="G288" s="46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6"/>
      <c r="T288" s="46"/>
      <c r="U288" s="46"/>
      <c r="V288" s="46"/>
      <c r="W288" s="46"/>
      <c r="X288" s="46"/>
      <c r="Y288" s="46"/>
      <c r="Z288" s="46"/>
      <c r="AA288" s="46"/>
      <c r="AB288" s="46"/>
      <c r="AC288" s="46"/>
      <c r="AD288" s="46"/>
      <c r="AE288" s="46"/>
      <c r="AF288" s="46"/>
      <c r="AG288" s="46"/>
      <c r="AH288" s="46"/>
      <c r="AI288" s="46"/>
      <c r="AJ288" s="46"/>
      <c r="AK288" s="46"/>
      <c r="AL288" s="45"/>
      <c r="AM288" s="45"/>
      <c r="AN288" s="45">
        <v>0</v>
      </c>
      <c r="AO288" s="45">
        <v>0</v>
      </c>
      <c r="AP288" s="45">
        <f t="shared" si="8"/>
        <v>0</v>
      </c>
      <c r="AQ288" s="43"/>
      <c r="AR288" s="44" t="str">
        <f>IF(F288="X",A288,"")</f>
        <v/>
      </c>
      <c r="AS288" s="43" t="str">
        <f>IF(F288="X","Carte de crédit","")</f>
        <v/>
      </c>
      <c r="AT288" s="203">
        <v>0</v>
      </c>
      <c r="AU288" s="203">
        <f t="shared" si="9"/>
        <v>0</v>
      </c>
      <c r="AV288" s="43"/>
    </row>
    <row r="289" spans="1:48" ht="21" x14ac:dyDescent="0.25">
      <c r="A289" s="11"/>
      <c r="B289" s="11"/>
      <c r="C289" s="12"/>
      <c r="D289" s="50"/>
      <c r="E289" s="50"/>
      <c r="F289" s="50"/>
      <c r="G289" s="46"/>
      <c r="H289" s="46"/>
      <c r="I289" s="46"/>
      <c r="J289" s="46"/>
      <c r="K289" s="46"/>
      <c r="L289" s="46"/>
      <c r="M289" s="46"/>
      <c r="N289" s="46"/>
      <c r="O289" s="46"/>
      <c r="P289" s="46"/>
      <c r="Q289" s="46"/>
      <c r="R289" s="46"/>
      <c r="S289" s="46"/>
      <c r="T289" s="46"/>
      <c r="U289" s="46"/>
      <c r="V289" s="46"/>
      <c r="W289" s="46"/>
      <c r="X289" s="46"/>
      <c r="Y289" s="46"/>
      <c r="Z289" s="46"/>
      <c r="AA289" s="46"/>
      <c r="AB289" s="46"/>
      <c r="AC289" s="46"/>
      <c r="AD289" s="46"/>
      <c r="AE289" s="46"/>
      <c r="AF289" s="46"/>
      <c r="AG289" s="46"/>
      <c r="AH289" s="46"/>
      <c r="AI289" s="46"/>
      <c r="AJ289" s="46"/>
      <c r="AK289" s="46"/>
      <c r="AL289" s="45"/>
      <c r="AM289" s="45"/>
      <c r="AN289" s="45">
        <v>0</v>
      </c>
      <c r="AO289" s="45">
        <v>0</v>
      </c>
      <c r="AP289" s="45">
        <f t="shared" si="8"/>
        <v>0</v>
      </c>
      <c r="AQ289" s="43"/>
      <c r="AR289" s="44" t="str">
        <f>IF(F289="X",A289,"")</f>
        <v/>
      </c>
      <c r="AS289" s="43" t="str">
        <f>IF(F289="X","Carte de crédit","")</f>
        <v/>
      </c>
      <c r="AT289" s="203">
        <v>0</v>
      </c>
      <c r="AU289" s="203">
        <f t="shared" si="9"/>
        <v>0</v>
      </c>
      <c r="AV289" s="43"/>
    </row>
    <row r="290" spans="1:48" ht="21" x14ac:dyDescent="0.25">
      <c r="A290" s="11"/>
      <c r="B290" s="11"/>
      <c r="C290" s="12"/>
      <c r="D290" s="50"/>
      <c r="E290" s="50"/>
      <c r="F290" s="50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6"/>
      <c r="S290" s="46"/>
      <c r="T290" s="46"/>
      <c r="U290" s="46"/>
      <c r="V290" s="46"/>
      <c r="W290" s="46"/>
      <c r="X290" s="46"/>
      <c r="Y290" s="46"/>
      <c r="Z290" s="46"/>
      <c r="AA290" s="46"/>
      <c r="AB290" s="46"/>
      <c r="AC290" s="46"/>
      <c r="AD290" s="46"/>
      <c r="AE290" s="46"/>
      <c r="AF290" s="46"/>
      <c r="AG290" s="46"/>
      <c r="AH290" s="46"/>
      <c r="AI290" s="46"/>
      <c r="AJ290" s="46"/>
      <c r="AK290" s="46"/>
      <c r="AL290" s="45"/>
      <c r="AM290" s="45"/>
      <c r="AN290" s="45">
        <v>0</v>
      </c>
      <c r="AO290" s="45">
        <v>0</v>
      </c>
      <c r="AP290" s="45">
        <f t="shared" si="8"/>
        <v>0</v>
      </c>
      <c r="AQ290" s="43"/>
      <c r="AR290" s="44" t="str">
        <f>IF(F290="X",A290,"")</f>
        <v/>
      </c>
      <c r="AS290" s="43" t="str">
        <f>IF(F290="X","Carte de crédit","")</f>
        <v/>
      </c>
      <c r="AT290" s="203">
        <v>0</v>
      </c>
      <c r="AU290" s="203">
        <f t="shared" si="9"/>
        <v>0</v>
      </c>
      <c r="AV290" s="43"/>
    </row>
    <row r="291" spans="1:48" ht="21" x14ac:dyDescent="0.25">
      <c r="A291" s="11"/>
      <c r="B291" s="11"/>
      <c r="C291" s="12"/>
      <c r="D291" s="50"/>
      <c r="E291" s="50"/>
      <c r="F291" s="50"/>
      <c r="G291" s="46"/>
      <c r="H291" s="46"/>
      <c r="I291" s="46"/>
      <c r="J291" s="46"/>
      <c r="K291" s="46"/>
      <c r="L291" s="46"/>
      <c r="M291" s="46"/>
      <c r="N291" s="46"/>
      <c r="O291" s="46"/>
      <c r="P291" s="46"/>
      <c r="Q291" s="46"/>
      <c r="R291" s="46"/>
      <c r="S291" s="46"/>
      <c r="T291" s="46"/>
      <c r="U291" s="46"/>
      <c r="V291" s="46"/>
      <c r="W291" s="46"/>
      <c r="X291" s="46"/>
      <c r="Y291" s="46"/>
      <c r="Z291" s="46"/>
      <c r="AA291" s="46"/>
      <c r="AB291" s="46"/>
      <c r="AC291" s="46"/>
      <c r="AD291" s="46"/>
      <c r="AE291" s="46"/>
      <c r="AF291" s="46"/>
      <c r="AG291" s="46"/>
      <c r="AH291" s="46"/>
      <c r="AI291" s="46"/>
      <c r="AJ291" s="46"/>
      <c r="AK291" s="46"/>
      <c r="AL291" s="45"/>
      <c r="AM291" s="45"/>
      <c r="AN291" s="45">
        <v>0</v>
      </c>
      <c r="AO291" s="45">
        <v>0</v>
      </c>
      <c r="AP291" s="45">
        <f t="shared" si="8"/>
        <v>0</v>
      </c>
      <c r="AQ291" s="43"/>
      <c r="AR291" s="44" t="str">
        <f>IF(F291="X",A291,"")</f>
        <v/>
      </c>
      <c r="AS291" s="43" t="str">
        <f>IF(F291="X","Carte de crédit","")</f>
        <v/>
      </c>
      <c r="AT291" s="203">
        <v>0</v>
      </c>
      <c r="AU291" s="203">
        <f t="shared" si="9"/>
        <v>0</v>
      </c>
      <c r="AV291" s="43"/>
    </row>
    <row r="292" spans="1:48" ht="21" x14ac:dyDescent="0.25">
      <c r="A292" s="11"/>
      <c r="B292" s="11"/>
      <c r="C292" s="12"/>
      <c r="D292" s="50"/>
      <c r="E292" s="50"/>
      <c r="F292" s="50"/>
      <c r="G292" s="46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6"/>
      <c r="T292" s="46"/>
      <c r="U292" s="46"/>
      <c r="V292" s="46"/>
      <c r="W292" s="46"/>
      <c r="X292" s="46"/>
      <c r="Y292" s="46"/>
      <c r="Z292" s="46"/>
      <c r="AA292" s="46"/>
      <c r="AB292" s="46"/>
      <c r="AC292" s="46"/>
      <c r="AD292" s="46"/>
      <c r="AE292" s="46"/>
      <c r="AF292" s="46"/>
      <c r="AG292" s="46"/>
      <c r="AH292" s="46"/>
      <c r="AI292" s="46"/>
      <c r="AJ292" s="46"/>
      <c r="AK292" s="46"/>
      <c r="AL292" s="45"/>
      <c r="AM292" s="45"/>
      <c r="AN292" s="45">
        <v>0</v>
      </c>
      <c r="AO292" s="45">
        <v>0</v>
      </c>
      <c r="AP292" s="45">
        <f t="shared" si="8"/>
        <v>0</v>
      </c>
      <c r="AQ292" s="43"/>
      <c r="AR292" s="44" t="str">
        <f>IF(F292="X",A292,"")</f>
        <v/>
      </c>
      <c r="AS292" s="43" t="str">
        <f>IF(F292="X","Carte de crédit","")</f>
        <v/>
      </c>
      <c r="AT292" s="203">
        <v>0</v>
      </c>
      <c r="AU292" s="203">
        <f t="shared" si="9"/>
        <v>0</v>
      </c>
      <c r="AV292" s="43"/>
    </row>
    <row r="293" spans="1:48" ht="21" x14ac:dyDescent="0.25">
      <c r="A293" s="11"/>
      <c r="B293" s="11"/>
      <c r="C293" s="12"/>
      <c r="D293" s="50"/>
      <c r="E293" s="50"/>
      <c r="F293" s="50"/>
      <c r="G293" s="46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6"/>
      <c r="T293" s="46"/>
      <c r="U293" s="46"/>
      <c r="V293" s="46"/>
      <c r="W293" s="46"/>
      <c r="X293" s="46"/>
      <c r="Y293" s="46"/>
      <c r="Z293" s="46"/>
      <c r="AA293" s="46"/>
      <c r="AB293" s="46"/>
      <c r="AC293" s="46"/>
      <c r="AD293" s="46"/>
      <c r="AE293" s="46"/>
      <c r="AF293" s="46"/>
      <c r="AG293" s="46"/>
      <c r="AH293" s="46"/>
      <c r="AI293" s="46"/>
      <c r="AJ293" s="46"/>
      <c r="AK293" s="46"/>
      <c r="AL293" s="45"/>
      <c r="AM293" s="45"/>
      <c r="AN293" s="45">
        <v>0</v>
      </c>
      <c r="AO293" s="45">
        <v>0</v>
      </c>
      <c r="AP293" s="45">
        <f t="shared" si="8"/>
        <v>0</v>
      </c>
      <c r="AQ293" s="43"/>
      <c r="AR293" s="44" t="str">
        <f>IF(F293="X",A293,"")</f>
        <v/>
      </c>
      <c r="AS293" s="43" t="str">
        <f>IF(F293="X","Carte de crédit","")</f>
        <v/>
      </c>
      <c r="AT293" s="203">
        <v>0</v>
      </c>
      <c r="AU293" s="203">
        <f t="shared" si="9"/>
        <v>0</v>
      </c>
      <c r="AV293" s="43"/>
    </row>
    <row r="294" spans="1:48" ht="21" x14ac:dyDescent="0.25">
      <c r="A294" s="11"/>
      <c r="B294" s="11"/>
      <c r="C294" s="12"/>
      <c r="D294" s="50"/>
      <c r="E294" s="50"/>
      <c r="F294" s="50"/>
      <c r="G294" s="46"/>
      <c r="H294" s="46"/>
      <c r="I294" s="46"/>
      <c r="J294" s="46"/>
      <c r="K294" s="46"/>
      <c r="L294" s="46"/>
      <c r="M294" s="46"/>
      <c r="N294" s="46"/>
      <c r="O294" s="46"/>
      <c r="P294" s="46"/>
      <c r="Q294" s="46"/>
      <c r="R294" s="46"/>
      <c r="S294" s="46"/>
      <c r="T294" s="46"/>
      <c r="U294" s="46"/>
      <c r="V294" s="46"/>
      <c r="W294" s="46"/>
      <c r="X294" s="46"/>
      <c r="Y294" s="46"/>
      <c r="Z294" s="46"/>
      <c r="AA294" s="46"/>
      <c r="AB294" s="46"/>
      <c r="AC294" s="46"/>
      <c r="AD294" s="46"/>
      <c r="AE294" s="46"/>
      <c r="AF294" s="46"/>
      <c r="AG294" s="46"/>
      <c r="AH294" s="46"/>
      <c r="AI294" s="46"/>
      <c r="AJ294" s="46"/>
      <c r="AK294" s="46"/>
      <c r="AL294" s="45"/>
      <c r="AM294" s="45"/>
      <c r="AN294" s="45">
        <v>0</v>
      </c>
      <c r="AO294" s="45">
        <v>0</v>
      </c>
      <c r="AP294" s="45">
        <f t="shared" si="8"/>
        <v>0</v>
      </c>
      <c r="AQ294" s="43"/>
      <c r="AR294" s="44" t="str">
        <f>IF(F294="X",A294,"")</f>
        <v/>
      </c>
      <c r="AS294" s="43" t="str">
        <f>IF(F294="X","Carte de crédit","")</f>
        <v/>
      </c>
      <c r="AT294" s="203">
        <v>0</v>
      </c>
      <c r="AU294" s="203">
        <f t="shared" si="9"/>
        <v>0</v>
      </c>
      <c r="AV294" s="43"/>
    </row>
    <row r="295" spans="1:48" ht="21" x14ac:dyDescent="0.25">
      <c r="A295" s="11"/>
      <c r="B295" s="11"/>
      <c r="C295" s="12"/>
      <c r="D295" s="50"/>
      <c r="E295" s="50"/>
      <c r="F295" s="50"/>
      <c r="G295" s="46"/>
      <c r="H295" s="46"/>
      <c r="I295" s="46"/>
      <c r="J295" s="46"/>
      <c r="K295" s="46"/>
      <c r="L295" s="46"/>
      <c r="M295" s="46"/>
      <c r="N295" s="46"/>
      <c r="O295" s="46"/>
      <c r="P295" s="46"/>
      <c r="Q295" s="46"/>
      <c r="R295" s="46"/>
      <c r="S295" s="46"/>
      <c r="T295" s="46"/>
      <c r="U295" s="46"/>
      <c r="V295" s="46"/>
      <c r="W295" s="46"/>
      <c r="X295" s="46"/>
      <c r="Y295" s="46"/>
      <c r="Z295" s="46"/>
      <c r="AA295" s="46"/>
      <c r="AB295" s="46"/>
      <c r="AC295" s="46"/>
      <c r="AD295" s="46"/>
      <c r="AE295" s="46"/>
      <c r="AF295" s="46"/>
      <c r="AG295" s="46"/>
      <c r="AH295" s="46"/>
      <c r="AI295" s="46"/>
      <c r="AJ295" s="46"/>
      <c r="AK295" s="46"/>
      <c r="AL295" s="45"/>
      <c r="AM295" s="45"/>
      <c r="AN295" s="45">
        <v>0</v>
      </c>
      <c r="AO295" s="45">
        <v>0</v>
      </c>
      <c r="AP295" s="45">
        <f t="shared" si="8"/>
        <v>0</v>
      </c>
      <c r="AQ295" s="43"/>
      <c r="AR295" s="44" t="str">
        <f>IF(F295="X",A295,"")</f>
        <v/>
      </c>
      <c r="AS295" s="43" t="str">
        <f>IF(F295="X","Carte de crédit","")</f>
        <v/>
      </c>
      <c r="AT295" s="203">
        <v>0</v>
      </c>
      <c r="AU295" s="203">
        <f t="shared" si="9"/>
        <v>0</v>
      </c>
      <c r="AV295" s="43"/>
    </row>
    <row r="296" spans="1:48" ht="21" x14ac:dyDescent="0.25">
      <c r="A296" s="11"/>
      <c r="B296" s="11"/>
      <c r="C296" s="12"/>
      <c r="D296" s="50"/>
      <c r="E296" s="50"/>
      <c r="F296" s="50"/>
      <c r="G296" s="46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6"/>
      <c r="T296" s="46"/>
      <c r="U296" s="46"/>
      <c r="V296" s="46"/>
      <c r="W296" s="46"/>
      <c r="X296" s="46"/>
      <c r="Y296" s="46"/>
      <c r="Z296" s="46"/>
      <c r="AA296" s="46"/>
      <c r="AB296" s="46"/>
      <c r="AC296" s="46"/>
      <c r="AD296" s="46"/>
      <c r="AE296" s="46"/>
      <c r="AF296" s="46"/>
      <c r="AG296" s="46"/>
      <c r="AH296" s="46"/>
      <c r="AI296" s="46"/>
      <c r="AJ296" s="46"/>
      <c r="AK296" s="46"/>
      <c r="AL296" s="45"/>
      <c r="AM296" s="45"/>
      <c r="AN296" s="45">
        <v>0</v>
      </c>
      <c r="AO296" s="45">
        <v>0</v>
      </c>
      <c r="AP296" s="45">
        <f t="shared" si="8"/>
        <v>0</v>
      </c>
      <c r="AQ296" s="43"/>
      <c r="AR296" s="44" t="str">
        <f>IF(F296="X",A296,"")</f>
        <v/>
      </c>
      <c r="AS296" s="43" t="str">
        <f>IF(F296="X","Carte de crédit","")</f>
        <v/>
      </c>
      <c r="AT296" s="203">
        <v>0</v>
      </c>
      <c r="AU296" s="203">
        <f t="shared" si="9"/>
        <v>0</v>
      </c>
      <c r="AV296" s="43"/>
    </row>
    <row r="297" spans="1:48" ht="21" x14ac:dyDescent="0.25">
      <c r="A297" s="11"/>
      <c r="B297" s="11"/>
      <c r="C297" s="12"/>
      <c r="D297" s="50"/>
      <c r="E297" s="50"/>
      <c r="F297" s="50"/>
      <c r="G297" s="46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6"/>
      <c r="T297" s="46"/>
      <c r="U297" s="46"/>
      <c r="V297" s="46"/>
      <c r="W297" s="46"/>
      <c r="X297" s="46"/>
      <c r="Y297" s="46"/>
      <c r="Z297" s="46"/>
      <c r="AA297" s="46"/>
      <c r="AB297" s="46"/>
      <c r="AC297" s="46"/>
      <c r="AD297" s="46"/>
      <c r="AE297" s="46"/>
      <c r="AF297" s="46"/>
      <c r="AG297" s="46"/>
      <c r="AH297" s="46"/>
      <c r="AI297" s="46"/>
      <c r="AJ297" s="46"/>
      <c r="AK297" s="46"/>
      <c r="AL297" s="45"/>
      <c r="AM297" s="45"/>
      <c r="AN297" s="45">
        <v>0</v>
      </c>
      <c r="AO297" s="45">
        <v>0</v>
      </c>
      <c r="AP297" s="45">
        <f t="shared" si="8"/>
        <v>0</v>
      </c>
      <c r="AQ297" s="43"/>
      <c r="AR297" s="44" t="str">
        <f>IF(F297="X",A297,"")</f>
        <v/>
      </c>
      <c r="AS297" s="43" t="str">
        <f>IF(F297="X","Carte de crédit","")</f>
        <v/>
      </c>
      <c r="AT297" s="203">
        <v>0</v>
      </c>
      <c r="AU297" s="203">
        <f t="shared" si="9"/>
        <v>0</v>
      </c>
      <c r="AV297" s="43"/>
    </row>
    <row r="298" spans="1:48" ht="21" x14ac:dyDescent="0.25">
      <c r="A298" s="11"/>
      <c r="B298" s="11"/>
      <c r="C298" s="12"/>
      <c r="D298" s="50"/>
      <c r="E298" s="50"/>
      <c r="F298" s="50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6"/>
      <c r="S298" s="46"/>
      <c r="T298" s="46"/>
      <c r="U298" s="46"/>
      <c r="V298" s="46"/>
      <c r="W298" s="46"/>
      <c r="X298" s="46"/>
      <c r="Y298" s="46"/>
      <c r="Z298" s="46"/>
      <c r="AA298" s="46"/>
      <c r="AB298" s="46"/>
      <c r="AC298" s="46"/>
      <c r="AD298" s="46"/>
      <c r="AE298" s="46"/>
      <c r="AF298" s="46"/>
      <c r="AG298" s="46"/>
      <c r="AH298" s="46"/>
      <c r="AI298" s="46"/>
      <c r="AJ298" s="46"/>
      <c r="AK298" s="46"/>
      <c r="AL298" s="45"/>
      <c r="AM298" s="45"/>
      <c r="AN298" s="45">
        <v>0</v>
      </c>
      <c r="AO298" s="45">
        <v>0</v>
      </c>
      <c r="AP298" s="45">
        <f t="shared" si="8"/>
        <v>0</v>
      </c>
      <c r="AQ298" s="43"/>
      <c r="AR298" s="44" t="str">
        <f>IF(F298="X",A298,"")</f>
        <v/>
      </c>
      <c r="AS298" s="43" t="str">
        <f>IF(F298="X","Carte de crédit","")</f>
        <v/>
      </c>
      <c r="AT298" s="203">
        <v>0</v>
      </c>
      <c r="AU298" s="203">
        <f t="shared" si="9"/>
        <v>0</v>
      </c>
      <c r="AV298" s="43"/>
    </row>
    <row r="299" spans="1:48" ht="21" x14ac:dyDescent="0.25">
      <c r="A299" s="11"/>
      <c r="B299" s="11"/>
      <c r="C299" s="12"/>
      <c r="D299" s="50"/>
      <c r="E299" s="50"/>
      <c r="F299" s="50"/>
      <c r="G299" s="46"/>
      <c r="H299" s="46"/>
      <c r="I299" s="46"/>
      <c r="J299" s="46"/>
      <c r="K299" s="46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46"/>
      <c r="W299" s="46"/>
      <c r="X299" s="46"/>
      <c r="Y299" s="46"/>
      <c r="Z299" s="46"/>
      <c r="AA299" s="46"/>
      <c r="AB299" s="46"/>
      <c r="AC299" s="46"/>
      <c r="AD299" s="46"/>
      <c r="AE299" s="46"/>
      <c r="AF299" s="46"/>
      <c r="AG299" s="46"/>
      <c r="AH299" s="46"/>
      <c r="AI299" s="46"/>
      <c r="AJ299" s="46"/>
      <c r="AK299" s="46"/>
      <c r="AL299" s="45"/>
      <c r="AM299" s="45"/>
      <c r="AN299" s="45">
        <v>0</v>
      </c>
      <c r="AO299" s="45">
        <v>0</v>
      </c>
      <c r="AP299" s="45">
        <f t="shared" si="8"/>
        <v>0</v>
      </c>
      <c r="AQ299" s="43"/>
      <c r="AR299" s="44" t="str">
        <f>IF(F299="X",A299,"")</f>
        <v/>
      </c>
      <c r="AS299" s="43" t="str">
        <f>IF(F299="X","Carte de crédit","")</f>
        <v/>
      </c>
      <c r="AT299" s="203">
        <v>0</v>
      </c>
      <c r="AU299" s="203">
        <f t="shared" si="9"/>
        <v>0</v>
      </c>
      <c r="AV299" s="43"/>
    </row>
    <row r="300" spans="1:48" ht="21" x14ac:dyDescent="0.25">
      <c r="A300" s="11"/>
      <c r="B300" s="11"/>
      <c r="C300" s="12"/>
      <c r="D300" s="50"/>
      <c r="E300" s="50"/>
      <c r="F300" s="50"/>
      <c r="G300" s="46"/>
      <c r="H300" s="46"/>
      <c r="I300" s="46"/>
      <c r="J300" s="46"/>
      <c r="K300" s="46"/>
      <c r="L300" s="46"/>
      <c r="M300" s="46"/>
      <c r="N300" s="46"/>
      <c r="O300" s="46"/>
      <c r="P300" s="46"/>
      <c r="Q300" s="46"/>
      <c r="R300" s="46"/>
      <c r="S300" s="46"/>
      <c r="T300" s="46"/>
      <c r="U300" s="46"/>
      <c r="V300" s="46"/>
      <c r="W300" s="46"/>
      <c r="X300" s="46"/>
      <c r="Y300" s="46"/>
      <c r="Z300" s="46"/>
      <c r="AA300" s="46"/>
      <c r="AB300" s="46"/>
      <c r="AC300" s="46"/>
      <c r="AD300" s="46"/>
      <c r="AE300" s="46"/>
      <c r="AF300" s="46"/>
      <c r="AG300" s="46"/>
      <c r="AH300" s="46"/>
      <c r="AI300" s="46"/>
      <c r="AJ300" s="46"/>
      <c r="AK300" s="46"/>
      <c r="AL300" s="45"/>
      <c r="AM300" s="45"/>
      <c r="AN300" s="45">
        <v>0</v>
      </c>
      <c r="AO300" s="45">
        <v>0</v>
      </c>
      <c r="AP300" s="45">
        <f t="shared" si="8"/>
        <v>0</v>
      </c>
      <c r="AQ300" s="43"/>
      <c r="AR300" s="44" t="str">
        <f>IF(F300="X",A300,"")</f>
        <v/>
      </c>
      <c r="AS300" s="43" t="str">
        <f>IF(F300="X","Carte de crédit","")</f>
        <v/>
      </c>
      <c r="AT300" s="203">
        <v>0</v>
      </c>
      <c r="AU300" s="203">
        <f t="shared" si="9"/>
        <v>0</v>
      </c>
      <c r="AV300" s="43"/>
    </row>
    <row r="301" spans="1:48" ht="21" x14ac:dyDescent="0.25">
      <c r="A301" s="11"/>
      <c r="B301" s="11"/>
      <c r="C301" s="12"/>
      <c r="D301" s="50"/>
      <c r="E301" s="50"/>
      <c r="F301" s="50"/>
      <c r="G301" s="46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6"/>
      <c r="T301" s="46"/>
      <c r="U301" s="46"/>
      <c r="V301" s="46"/>
      <c r="W301" s="46"/>
      <c r="X301" s="46"/>
      <c r="Y301" s="46"/>
      <c r="Z301" s="46"/>
      <c r="AA301" s="46"/>
      <c r="AB301" s="46"/>
      <c r="AC301" s="46"/>
      <c r="AD301" s="46"/>
      <c r="AE301" s="46"/>
      <c r="AF301" s="46"/>
      <c r="AG301" s="46"/>
      <c r="AH301" s="46"/>
      <c r="AI301" s="46"/>
      <c r="AJ301" s="46"/>
      <c r="AK301" s="46"/>
      <c r="AL301" s="45"/>
      <c r="AM301" s="45"/>
      <c r="AN301" s="45">
        <v>0</v>
      </c>
      <c r="AO301" s="45">
        <v>0</v>
      </c>
      <c r="AP301" s="45">
        <f t="shared" si="8"/>
        <v>0</v>
      </c>
      <c r="AQ301" s="43"/>
      <c r="AR301" s="44" t="str">
        <f>IF(F301="X",A301,"")</f>
        <v/>
      </c>
      <c r="AS301" s="43" t="str">
        <f>IF(F301="X","Carte de crédit","")</f>
        <v/>
      </c>
      <c r="AT301" s="203">
        <v>0</v>
      </c>
      <c r="AU301" s="203">
        <f t="shared" si="9"/>
        <v>0</v>
      </c>
      <c r="AV301" s="43"/>
    </row>
    <row r="302" spans="1:48" ht="21" x14ac:dyDescent="0.25">
      <c r="A302" s="11"/>
      <c r="B302" s="11"/>
      <c r="C302" s="12"/>
      <c r="D302" s="50"/>
      <c r="E302" s="50"/>
      <c r="F302" s="50"/>
      <c r="G302" s="46"/>
      <c r="H302" s="46"/>
      <c r="I302" s="46"/>
      <c r="J302" s="46"/>
      <c r="K302" s="46"/>
      <c r="L302" s="46"/>
      <c r="M302" s="46"/>
      <c r="N302" s="46"/>
      <c r="O302" s="46"/>
      <c r="P302" s="46"/>
      <c r="Q302" s="46"/>
      <c r="R302" s="46"/>
      <c r="S302" s="46"/>
      <c r="T302" s="46"/>
      <c r="U302" s="46"/>
      <c r="V302" s="46"/>
      <c r="W302" s="46"/>
      <c r="X302" s="46"/>
      <c r="Y302" s="46"/>
      <c r="Z302" s="46"/>
      <c r="AA302" s="46"/>
      <c r="AB302" s="46"/>
      <c r="AC302" s="46"/>
      <c r="AD302" s="46"/>
      <c r="AE302" s="46"/>
      <c r="AF302" s="46"/>
      <c r="AG302" s="46"/>
      <c r="AH302" s="46"/>
      <c r="AI302" s="46"/>
      <c r="AJ302" s="46"/>
      <c r="AK302" s="46"/>
      <c r="AL302" s="45"/>
      <c r="AM302" s="45"/>
      <c r="AN302" s="45">
        <v>0</v>
      </c>
      <c r="AO302" s="45">
        <v>0</v>
      </c>
      <c r="AP302" s="45">
        <f t="shared" si="8"/>
        <v>0</v>
      </c>
      <c r="AQ302" s="43"/>
      <c r="AR302" s="44" t="str">
        <f>IF(F302="X",A302,"")</f>
        <v/>
      </c>
      <c r="AS302" s="43" t="str">
        <f>IF(F302="X","Carte de crédit","")</f>
        <v/>
      </c>
      <c r="AT302" s="203">
        <v>0</v>
      </c>
      <c r="AU302" s="203">
        <f t="shared" si="9"/>
        <v>0</v>
      </c>
      <c r="AV302" s="43"/>
    </row>
    <row r="303" spans="1:48" ht="21" x14ac:dyDescent="0.25">
      <c r="A303" s="11"/>
      <c r="B303" s="11"/>
      <c r="C303" s="12"/>
      <c r="D303" s="50"/>
      <c r="E303" s="50"/>
      <c r="F303" s="50"/>
      <c r="G303" s="46"/>
      <c r="H303" s="46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6"/>
      <c r="T303" s="46"/>
      <c r="U303" s="46"/>
      <c r="V303" s="46"/>
      <c r="W303" s="46"/>
      <c r="X303" s="46"/>
      <c r="Y303" s="46"/>
      <c r="Z303" s="46"/>
      <c r="AA303" s="46"/>
      <c r="AB303" s="46"/>
      <c r="AC303" s="46"/>
      <c r="AD303" s="46"/>
      <c r="AE303" s="46"/>
      <c r="AF303" s="46"/>
      <c r="AG303" s="46"/>
      <c r="AH303" s="46"/>
      <c r="AI303" s="46"/>
      <c r="AJ303" s="46"/>
      <c r="AK303" s="46"/>
      <c r="AL303" s="45"/>
      <c r="AM303" s="45"/>
      <c r="AN303" s="45">
        <v>0</v>
      </c>
      <c r="AO303" s="45">
        <v>0</v>
      </c>
      <c r="AP303" s="45">
        <f t="shared" si="8"/>
        <v>0</v>
      </c>
      <c r="AQ303" s="43"/>
      <c r="AR303" s="44" t="str">
        <f>IF(F303="X",A303,"")</f>
        <v/>
      </c>
      <c r="AS303" s="43" t="str">
        <f>IF(F303="X","Carte de crédit","")</f>
        <v/>
      </c>
      <c r="AT303" s="203">
        <v>0</v>
      </c>
      <c r="AU303" s="203">
        <f t="shared" si="9"/>
        <v>0</v>
      </c>
      <c r="AV303" s="43"/>
    </row>
    <row r="304" spans="1:48" ht="21" x14ac:dyDescent="0.25">
      <c r="A304" s="11"/>
      <c r="B304" s="11"/>
      <c r="C304" s="12"/>
      <c r="D304" s="50"/>
      <c r="E304" s="50"/>
      <c r="F304" s="50"/>
      <c r="G304" s="46"/>
      <c r="H304" s="46"/>
      <c r="I304" s="46"/>
      <c r="J304" s="46"/>
      <c r="K304" s="46"/>
      <c r="L304" s="46"/>
      <c r="M304" s="46"/>
      <c r="N304" s="46"/>
      <c r="O304" s="46"/>
      <c r="P304" s="46"/>
      <c r="Q304" s="46"/>
      <c r="R304" s="46"/>
      <c r="S304" s="46"/>
      <c r="T304" s="46"/>
      <c r="U304" s="46"/>
      <c r="V304" s="46"/>
      <c r="W304" s="46"/>
      <c r="X304" s="46"/>
      <c r="Y304" s="46"/>
      <c r="Z304" s="46"/>
      <c r="AA304" s="46"/>
      <c r="AB304" s="46"/>
      <c r="AC304" s="46"/>
      <c r="AD304" s="46"/>
      <c r="AE304" s="46"/>
      <c r="AF304" s="46"/>
      <c r="AG304" s="46"/>
      <c r="AH304" s="46"/>
      <c r="AI304" s="46"/>
      <c r="AJ304" s="46"/>
      <c r="AK304" s="46"/>
      <c r="AL304" s="45"/>
      <c r="AM304" s="45"/>
      <c r="AN304" s="45">
        <v>0</v>
      </c>
      <c r="AO304" s="45">
        <v>0</v>
      </c>
      <c r="AP304" s="45">
        <f t="shared" si="8"/>
        <v>0</v>
      </c>
      <c r="AQ304" s="43"/>
      <c r="AR304" s="44" t="str">
        <f>IF(F304="X",A304,"")</f>
        <v/>
      </c>
      <c r="AS304" s="43" t="str">
        <f>IF(F304="X","Carte de crédit","")</f>
        <v/>
      </c>
      <c r="AT304" s="203">
        <v>0</v>
      </c>
      <c r="AU304" s="203">
        <f t="shared" si="9"/>
        <v>0</v>
      </c>
      <c r="AV304" s="43"/>
    </row>
    <row r="305" spans="1:48" ht="21" x14ac:dyDescent="0.25">
      <c r="A305" s="11"/>
      <c r="B305" s="11"/>
      <c r="C305" s="12"/>
      <c r="D305" s="50"/>
      <c r="E305" s="50"/>
      <c r="F305" s="50"/>
      <c r="G305" s="46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6"/>
      <c r="T305" s="46"/>
      <c r="U305" s="46"/>
      <c r="V305" s="46"/>
      <c r="W305" s="46"/>
      <c r="X305" s="46"/>
      <c r="Y305" s="46"/>
      <c r="Z305" s="46"/>
      <c r="AA305" s="46"/>
      <c r="AB305" s="46"/>
      <c r="AC305" s="46"/>
      <c r="AD305" s="46"/>
      <c r="AE305" s="46"/>
      <c r="AF305" s="46"/>
      <c r="AG305" s="46"/>
      <c r="AH305" s="46"/>
      <c r="AI305" s="46"/>
      <c r="AJ305" s="46"/>
      <c r="AK305" s="46"/>
      <c r="AL305" s="45"/>
      <c r="AM305" s="45"/>
      <c r="AN305" s="45">
        <v>0</v>
      </c>
      <c r="AO305" s="45">
        <v>0</v>
      </c>
      <c r="AP305" s="45">
        <f t="shared" si="8"/>
        <v>0</v>
      </c>
      <c r="AQ305" s="43"/>
      <c r="AR305" s="44" t="str">
        <f>IF(F305="X",A305,"")</f>
        <v/>
      </c>
      <c r="AS305" s="43" t="str">
        <f>IF(F305="X","Carte de crédit","")</f>
        <v/>
      </c>
      <c r="AT305" s="203">
        <v>0</v>
      </c>
      <c r="AU305" s="203">
        <f t="shared" si="9"/>
        <v>0</v>
      </c>
      <c r="AV305" s="43"/>
    </row>
    <row r="306" spans="1:48" ht="21" x14ac:dyDescent="0.25">
      <c r="A306" s="11"/>
      <c r="B306" s="11"/>
      <c r="C306" s="12"/>
      <c r="D306" s="50"/>
      <c r="E306" s="50"/>
      <c r="F306" s="50"/>
      <c r="G306" s="46"/>
      <c r="H306" s="46"/>
      <c r="I306" s="46"/>
      <c r="J306" s="46"/>
      <c r="K306" s="46"/>
      <c r="L306" s="46"/>
      <c r="M306" s="46"/>
      <c r="N306" s="46"/>
      <c r="O306" s="46"/>
      <c r="P306" s="46"/>
      <c r="Q306" s="46"/>
      <c r="R306" s="46"/>
      <c r="S306" s="46"/>
      <c r="T306" s="46"/>
      <c r="U306" s="46"/>
      <c r="V306" s="46"/>
      <c r="W306" s="46"/>
      <c r="X306" s="46"/>
      <c r="Y306" s="46"/>
      <c r="Z306" s="46"/>
      <c r="AA306" s="46"/>
      <c r="AB306" s="46"/>
      <c r="AC306" s="46"/>
      <c r="AD306" s="46"/>
      <c r="AE306" s="46"/>
      <c r="AF306" s="46"/>
      <c r="AG306" s="46"/>
      <c r="AH306" s="46"/>
      <c r="AI306" s="46"/>
      <c r="AJ306" s="46"/>
      <c r="AK306" s="46"/>
      <c r="AL306" s="45"/>
      <c r="AM306" s="45"/>
      <c r="AN306" s="45">
        <v>0</v>
      </c>
      <c r="AO306" s="45">
        <v>0</v>
      </c>
      <c r="AP306" s="45">
        <f t="shared" si="8"/>
        <v>0</v>
      </c>
      <c r="AQ306" s="43"/>
      <c r="AR306" s="44" t="str">
        <f>IF(F306="X",A306,"")</f>
        <v/>
      </c>
      <c r="AS306" s="43" t="str">
        <f>IF(F306="X","Carte de crédit","")</f>
        <v/>
      </c>
      <c r="AT306" s="203">
        <v>0</v>
      </c>
      <c r="AU306" s="203">
        <f t="shared" si="9"/>
        <v>0</v>
      </c>
      <c r="AV306" s="43"/>
    </row>
    <row r="307" spans="1:48" ht="21" x14ac:dyDescent="0.25">
      <c r="A307" s="11"/>
      <c r="B307" s="11"/>
      <c r="C307" s="12"/>
      <c r="D307" s="50"/>
      <c r="E307" s="50"/>
      <c r="F307" s="50"/>
      <c r="G307" s="46"/>
      <c r="H307" s="46"/>
      <c r="I307" s="46"/>
      <c r="J307" s="46"/>
      <c r="K307" s="46"/>
      <c r="L307" s="46"/>
      <c r="M307" s="46"/>
      <c r="N307" s="46"/>
      <c r="O307" s="46"/>
      <c r="P307" s="46"/>
      <c r="Q307" s="46"/>
      <c r="R307" s="46"/>
      <c r="S307" s="46"/>
      <c r="T307" s="46"/>
      <c r="U307" s="46"/>
      <c r="V307" s="46"/>
      <c r="W307" s="46"/>
      <c r="X307" s="46"/>
      <c r="Y307" s="46"/>
      <c r="Z307" s="46"/>
      <c r="AA307" s="46"/>
      <c r="AB307" s="46"/>
      <c r="AC307" s="46"/>
      <c r="AD307" s="46"/>
      <c r="AE307" s="46"/>
      <c r="AF307" s="46"/>
      <c r="AG307" s="46"/>
      <c r="AH307" s="46"/>
      <c r="AI307" s="46"/>
      <c r="AJ307" s="46"/>
      <c r="AK307" s="46"/>
      <c r="AL307" s="45"/>
      <c r="AM307" s="45"/>
      <c r="AN307" s="45">
        <v>0</v>
      </c>
      <c r="AO307" s="45">
        <v>0</v>
      </c>
      <c r="AP307" s="45">
        <f t="shared" si="8"/>
        <v>0</v>
      </c>
      <c r="AQ307" s="43"/>
      <c r="AR307" s="44" t="str">
        <f>IF(F307="X",A307,"")</f>
        <v/>
      </c>
      <c r="AS307" s="43" t="str">
        <f>IF(F307="X","Carte de crédit","")</f>
        <v/>
      </c>
      <c r="AT307" s="203">
        <v>0</v>
      </c>
      <c r="AU307" s="203">
        <f t="shared" si="9"/>
        <v>0</v>
      </c>
      <c r="AV307" s="43"/>
    </row>
    <row r="308" spans="1:48" ht="21" x14ac:dyDescent="0.25">
      <c r="A308" s="11"/>
      <c r="B308" s="11"/>
      <c r="C308" s="12"/>
      <c r="D308" s="50"/>
      <c r="E308" s="50"/>
      <c r="F308" s="50"/>
      <c r="G308" s="46"/>
      <c r="H308" s="46"/>
      <c r="I308" s="46"/>
      <c r="J308" s="46"/>
      <c r="K308" s="46"/>
      <c r="L308" s="46"/>
      <c r="M308" s="46"/>
      <c r="N308" s="46"/>
      <c r="O308" s="46"/>
      <c r="P308" s="46"/>
      <c r="Q308" s="46"/>
      <c r="R308" s="46"/>
      <c r="S308" s="46"/>
      <c r="T308" s="46"/>
      <c r="U308" s="46"/>
      <c r="V308" s="46"/>
      <c r="W308" s="46"/>
      <c r="X308" s="46"/>
      <c r="Y308" s="46"/>
      <c r="Z308" s="46"/>
      <c r="AA308" s="46"/>
      <c r="AB308" s="46"/>
      <c r="AC308" s="46"/>
      <c r="AD308" s="46"/>
      <c r="AE308" s="46"/>
      <c r="AF308" s="46"/>
      <c r="AG308" s="46"/>
      <c r="AH308" s="46"/>
      <c r="AI308" s="46"/>
      <c r="AJ308" s="46"/>
      <c r="AK308" s="46"/>
      <c r="AL308" s="45"/>
      <c r="AM308" s="45"/>
      <c r="AN308" s="45">
        <v>0</v>
      </c>
      <c r="AO308" s="45">
        <v>0</v>
      </c>
      <c r="AP308" s="45">
        <f t="shared" si="8"/>
        <v>0</v>
      </c>
      <c r="AQ308" s="43"/>
      <c r="AR308" s="44" t="str">
        <f>IF(F308="X",A308,"")</f>
        <v/>
      </c>
      <c r="AS308" s="43" t="str">
        <f>IF(F308="X","Carte de crédit","")</f>
        <v/>
      </c>
      <c r="AT308" s="203">
        <v>0</v>
      </c>
      <c r="AU308" s="203">
        <f t="shared" si="9"/>
        <v>0</v>
      </c>
      <c r="AV308" s="43"/>
    </row>
    <row r="309" spans="1:48" ht="21" x14ac:dyDescent="0.25">
      <c r="A309" s="11"/>
      <c r="B309" s="11"/>
      <c r="C309" s="12"/>
      <c r="D309" s="50"/>
      <c r="E309" s="50"/>
      <c r="F309" s="50"/>
      <c r="G309" s="46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6"/>
      <c r="T309" s="46"/>
      <c r="U309" s="46"/>
      <c r="V309" s="46"/>
      <c r="W309" s="46"/>
      <c r="X309" s="46"/>
      <c r="Y309" s="46"/>
      <c r="Z309" s="46"/>
      <c r="AA309" s="46"/>
      <c r="AB309" s="46"/>
      <c r="AC309" s="46"/>
      <c r="AD309" s="46"/>
      <c r="AE309" s="46"/>
      <c r="AF309" s="46"/>
      <c r="AG309" s="46"/>
      <c r="AH309" s="46"/>
      <c r="AI309" s="46"/>
      <c r="AJ309" s="46"/>
      <c r="AK309" s="46"/>
      <c r="AL309" s="45"/>
      <c r="AM309" s="45"/>
      <c r="AN309" s="45">
        <v>0</v>
      </c>
      <c r="AO309" s="45">
        <v>0</v>
      </c>
      <c r="AP309" s="45">
        <f t="shared" si="8"/>
        <v>0</v>
      </c>
      <c r="AQ309" s="43"/>
      <c r="AR309" s="44" t="str">
        <f>IF(F309="X",A309,"")</f>
        <v/>
      </c>
      <c r="AS309" s="43" t="str">
        <f>IF(F309="X","Carte de crédit","")</f>
        <v/>
      </c>
      <c r="AT309" s="203">
        <v>0</v>
      </c>
      <c r="AU309" s="203">
        <f t="shared" si="9"/>
        <v>0</v>
      </c>
      <c r="AV309" s="43"/>
    </row>
    <row r="310" spans="1:48" ht="21" x14ac:dyDescent="0.25">
      <c r="A310" s="11"/>
      <c r="B310" s="11"/>
      <c r="C310" s="12"/>
      <c r="D310" s="50"/>
      <c r="E310" s="50"/>
      <c r="F310" s="50"/>
      <c r="G310" s="46"/>
      <c r="H310" s="46"/>
      <c r="I310" s="46"/>
      <c r="J310" s="46"/>
      <c r="K310" s="46"/>
      <c r="L310" s="46"/>
      <c r="M310" s="46"/>
      <c r="N310" s="46"/>
      <c r="O310" s="46"/>
      <c r="P310" s="46"/>
      <c r="Q310" s="46"/>
      <c r="R310" s="46"/>
      <c r="S310" s="46"/>
      <c r="T310" s="46"/>
      <c r="U310" s="46"/>
      <c r="V310" s="46"/>
      <c r="W310" s="46"/>
      <c r="X310" s="46"/>
      <c r="Y310" s="46"/>
      <c r="Z310" s="46"/>
      <c r="AA310" s="46"/>
      <c r="AB310" s="46"/>
      <c r="AC310" s="46"/>
      <c r="AD310" s="46"/>
      <c r="AE310" s="46"/>
      <c r="AF310" s="46"/>
      <c r="AG310" s="46"/>
      <c r="AH310" s="46"/>
      <c r="AI310" s="46"/>
      <c r="AJ310" s="46"/>
      <c r="AK310" s="46"/>
      <c r="AL310" s="45"/>
      <c r="AM310" s="45"/>
      <c r="AN310" s="45">
        <v>0</v>
      </c>
      <c r="AO310" s="45">
        <v>0</v>
      </c>
      <c r="AP310" s="45">
        <f t="shared" si="8"/>
        <v>0</v>
      </c>
      <c r="AQ310" s="43"/>
      <c r="AR310" s="44" t="str">
        <f>IF(F310="X",A310,"")</f>
        <v/>
      </c>
      <c r="AS310" s="43" t="str">
        <f>IF(F310="X","Carte de crédit","")</f>
        <v/>
      </c>
      <c r="AT310" s="203">
        <v>0</v>
      </c>
      <c r="AU310" s="203">
        <f t="shared" si="9"/>
        <v>0</v>
      </c>
      <c r="AV310" s="43"/>
    </row>
    <row r="311" spans="1:48" ht="21" x14ac:dyDescent="0.25">
      <c r="A311" s="11"/>
      <c r="B311" s="11"/>
      <c r="C311" s="12"/>
      <c r="D311" s="50"/>
      <c r="E311" s="50"/>
      <c r="F311" s="50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46"/>
      <c r="U311" s="46"/>
      <c r="V311" s="46"/>
      <c r="W311" s="46"/>
      <c r="X311" s="46"/>
      <c r="Y311" s="46"/>
      <c r="Z311" s="46"/>
      <c r="AA311" s="46"/>
      <c r="AB311" s="46"/>
      <c r="AC311" s="46"/>
      <c r="AD311" s="46"/>
      <c r="AE311" s="46"/>
      <c r="AF311" s="46"/>
      <c r="AG311" s="46"/>
      <c r="AH311" s="46"/>
      <c r="AI311" s="46"/>
      <c r="AJ311" s="46"/>
      <c r="AK311" s="46"/>
      <c r="AL311" s="45"/>
      <c r="AM311" s="45"/>
      <c r="AN311" s="45">
        <v>0</v>
      </c>
      <c r="AO311" s="45">
        <v>0</v>
      </c>
      <c r="AP311" s="45">
        <f t="shared" si="8"/>
        <v>0</v>
      </c>
      <c r="AQ311" s="43"/>
      <c r="AR311" s="44" t="str">
        <f>IF(F311="X",A311,"")</f>
        <v/>
      </c>
      <c r="AS311" s="43" t="str">
        <f>IF(F311="X","Carte de crédit","")</f>
        <v/>
      </c>
      <c r="AT311" s="203">
        <v>0</v>
      </c>
      <c r="AU311" s="203">
        <f t="shared" si="9"/>
        <v>0</v>
      </c>
      <c r="AV311" s="43"/>
    </row>
    <row r="312" spans="1:48" ht="21" x14ac:dyDescent="0.25">
      <c r="A312" s="11"/>
      <c r="B312" s="11"/>
      <c r="C312" s="12"/>
      <c r="D312" s="50"/>
      <c r="E312" s="50"/>
      <c r="F312" s="50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46"/>
      <c r="W312" s="46"/>
      <c r="X312" s="46"/>
      <c r="Y312" s="46"/>
      <c r="Z312" s="46"/>
      <c r="AA312" s="46"/>
      <c r="AB312" s="46"/>
      <c r="AC312" s="46"/>
      <c r="AD312" s="46"/>
      <c r="AE312" s="46"/>
      <c r="AF312" s="46"/>
      <c r="AG312" s="46"/>
      <c r="AH312" s="46"/>
      <c r="AI312" s="46"/>
      <c r="AJ312" s="46"/>
      <c r="AK312" s="46"/>
      <c r="AL312" s="45"/>
      <c r="AM312" s="45"/>
      <c r="AN312" s="45">
        <v>0</v>
      </c>
      <c r="AO312" s="45">
        <v>0</v>
      </c>
      <c r="AP312" s="45">
        <f t="shared" si="8"/>
        <v>0</v>
      </c>
      <c r="AQ312" s="43"/>
      <c r="AR312" s="44" t="str">
        <f>IF(F312="X",A312,"")</f>
        <v/>
      </c>
      <c r="AS312" s="43" t="str">
        <f>IF(F312="X","Carte de crédit","")</f>
        <v/>
      </c>
      <c r="AT312" s="203">
        <v>0</v>
      </c>
      <c r="AU312" s="203">
        <f t="shared" si="9"/>
        <v>0</v>
      </c>
      <c r="AV312" s="43"/>
    </row>
    <row r="313" spans="1:48" ht="21" x14ac:dyDescent="0.25">
      <c r="A313" s="11"/>
      <c r="B313" s="11"/>
      <c r="C313" s="12"/>
      <c r="D313" s="50"/>
      <c r="E313" s="50"/>
      <c r="F313" s="50"/>
      <c r="G313" s="46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6"/>
      <c r="T313" s="46"/>
      <c r="U313" s="46"/>
      <c r="V313" s="46"/>
      <c r="W313" s="46"/>
      <c r="X313" s="46"/>
      <c r="Y313" s="46"/>
      <c r="Z313" s="46"/>
      <c r="AA313" s="46"/>
      <c r="AB313" s="46"/>
      <c r="AC313" s="46"/>
      <c r="AD313" s="46"/>
      <c r="AE313" s="46"/>
      <c r="AF313" s="46"/>
      <c r="AG313" s="46"/>
      <c r="AH313" s="46"/>
      <c r="AI313" s="46"/>
      <c r="AJ313" s="46"/>
      <c r="AK313" s="46"/>
      <c r="AL313" s="45"/>
      <c r="AM313" s="45"/>
      <c r="AN313" s="45">
        <v>0</v>
      </c>
      <c r="AO313" s="45">
        <v>0</v>
      </c>
      <c r="AP313" s="45">
        <f t="shared" si="8"/>
        <v>0</v>
      </c>
      <c r="AQ313" s="43"/>
      <c r="AR313" s="44" t="str">
        <f>IF(F313="X",A313,"")</f>
        <v/>
      </c>
      <c r="AS313" s="43" t="str">
        <f>IF(F313="X","Carte de crédit","")</f>
        <v/>
      </c>
      <c r="AT313" s="203">
        <v>0</v>
      </c>
      <c r="AU313" s="203">
        <f t="shared" si="9"/>
        <v>0</v>
      </c>
      <c r="AV313" s="43"/>
    </row>
    <row r="314" spans="1:48" ht="21" x14ac:dyDescent="0.25">
      <c r="A314" s="11"/>
      <c r="B314" s="11"/>
      <c r="C314" s="12"/>
      <c r="D314" s="50"/>
      <c r="E314" s="50"/>
      <c r="F314" s="50"/>
      <c r="G314" s="46"/>
      <c r="H314" s="46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6"/>
      <c r="T314" s="46"/>
      <c r="U314" s="46"/>
      <c r="V314" s="46"/>
      <c r="W314" s="46"/>
      <c r="X314" s="46"/>
      <c r="Y314" s="46"/>
      <c r="Z314" s="46"/>
      <c r="AA314" s="46"/>
      <c r="AB314" s="46"/>
      <c r="AC314" s="46"/>
      <c r="AD314" s="46"/>
      <c r="AE314" s="46"/>
      <c r="AF314" s="46"/>
      <c r="AG314" s="46"/>
      <c r="AH314" s="46"/>
      <c r="AI314" s="46"/>
      <c r="AJ314" s="46"/>
      <c r="AK314" s="46"/>
      <c r="AL314" s="45"/>
      <c r="AM314" s="45"/>
      <c r="AN314" s="45">
        <v>0</v>
      </c>
      <c r="AO314" s="45">
        <v>0</v>
      </c>
      <c r="AP314" s="45">
        <f t="shared" si="8"/>
        <v>0</v>
      </c>
      <c r="AQ314" s="43"/>
      <c r="AR314" s="44" t="str">
        <f>IF(F314="X",A314,"")</f>
        <v/>
      </c>
      <c r="AS314" s="43" t="str">
        <f>IF(F314="X","Carte de crédit","")</f>
        <v/>
      </c>
      <c r="AT314" s="203">
        <v>0</v>
      </c>
      <c r="AU314" s="203">
        <f t="shared" si="9"/>
        <v>0</v>
      </c>
      <c r="AV314" s="43"/>
    </row>
    <row r="315" spans="1:48" ht="21" x14ac:dyDescent="0.25">
      <c r="A315" s="11"/>
      <c r="B315" s="11"/>
      <c r="C315" s="12"/>
      <c r="D315" s="50"/>
      <c r="E315" s="50"/>
      <c r="F315" s="50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  <c r="W315" s="46"/>
      <c r="X315" s="46"/>
      <c r="Y315" s="46"/>
      <c r="Z315" s="46"/>
      <c r="AA315" s="46"/>
      <c r="AB315" s="46"/>
      <c r="AC315" s="46"/>
      <c r="AD315" s="46"/>
      <c r="AE315" s="46"/>
      <c r="AF315" s="46"/>
      <c r="AG315" s="46"/>
      <c r="AH315" s="46"/>
      <c r="AI315" s="46"/>
      <c r="AJ315" s="46"/>
      <c r="AK315" s="46"/>
      <c r="AL315" s="45"/>
      <c r="AM315" s="45"/>
      <c r="AN315" s="45">
        <v>0</v>
      </c>
      <c r="AO315" s="45">
        <v>0</v>
      </c>
      <c r="AP315" s="45">
        <f t="shared" si="8"/>
        <v>0</v>
      </c>
      <c r="AQ315" s="43"/>
      <c r="AR315" s="44" t="str">
        <f>IF(F315="X",A315,"")</f>
        <v/>
      </c>
      <c r="AS315" s="43" t="str">
        <f>IF(F315="X","Carte de crédit","")</f>
        <v/>
      </c>
      <c r="AT315" s="203">
        <v>0</v>
      </c>
      <c r="AU315" s="203">
        <f t="shared" si="9"/>
        <v>0</v>
      </c>
      <c r="AV315" s="43"/>
    </row>
    <row r="316" spans="1:48" ht="21" x14ac:dyDescent="0.25">
      <c r="A316" s="11"/>
      <c r="B316" s="11"/>
      <c r="C316" s="12"/>
      <c r="D316" s="50"/>
      <c r="E316" s="50"/>
      <c r="F316" s="50"/>
      <c r="G316" s="46"/>
      <c r="H316" s="46"/>
      <c r="I316" s="46"/>
      <c r="J316" s="46"/>
      <c r="K316" s="46"/>
      <c r="L316" s="46"/>
      <c r="M316" s="46"/>
      <c r="N316" s="46"/>
      <c r="O316" s="46"/>
      <c r="P316" s="46"/>
      <c r="Q316" s="46"/>
      <c r="R316" s="46"/>
      <c r="S316" s="46"/>
      <c r="T316" s="46"/>
      <c r="U316" s="46"/>
      <c r="V316" s="46"/>
      <c r="W316" s="46"/>
      <c r="X316" s="46"/>
      <c r="Y316" s="46"/>
      <c r="Z316" s="46"/>
      <c r="AA316" s="46"/>
      <c r="AB316" s="46"/>
      <c r="AC316" s="46"/>
      <c r="AD316" s="46"/>
      <c r="AE316" s="46"/>
      <c r="AF316" s="46"/>
      <c r="AG316" s="46"/>
      <c r="AH316" s="46"/>
      <c r="AI316" s="46"/>
      <c r="AJ316" s="46"/>
      <c r="AK316" s="46"/>
      <c r="AL316" s="45"/>
      <c r="AM316" s="45"/>
      <c r="AN316" s="45">
        <v>0</v>
      </c>
      <c r="AO316" s="45">
        <v>0</v>
      </c>
      <c r="AP316" s="45">
        <f t="shared" si="8"/>
        <v>0</v>
      </c>
      <c r="AQ316" s="43"/>
      <c r="AR316" s="44" t="str">
        <f>IF(F316="X",A316,"")</f>
        <v/>
      </c>
      <c r="AS316" s="43" t="str">
        <f>IF(F316="X","Carte de crédit","")</f>
        <v/>
      </c>
      <c r="AT316" s="203">
        <v>0</v>
      </c>
      <c r="AU316" s="203">
        <f t="shared" si="9"/>
        <v>0</v>
      </c>
      <c r="AV316" s="43"/>
    </row>
    <row r="317" spans="1:48" ht="21" x14ac:dyDescent="0.25">
      <c r="A317" s="11"/>
      <c r="B317" s="11"/>
      <c r="C317" s="12"/>
      <c r="D317" s="50"/>
      <c r="E317" s="50"/>
      <c r="F317" s="50"/>
      <c r="G317" s="46"/>
      <c r="H317" s="46"/>
      <c r="I317" s="46"/>
      <c r="J317" s="46"/>
      <c r="K317" s="46"/>
      <c r="L317" s="46"/>
      <c r="M317" s="46"/>
      <c r="N317" s="46"/>
      <c r="O317" s="46"/>
      <c r="P317" s="46"/>
      <c r="Q317" s="46"/>
      <c r="R317" s="46"/>
      <c r="S317" s="46"/>
      <c r="T317" s="46"/>
      <c r="U317" s="46"/>
      <c r="V317" s="46"/>
      <c r="W317" s="46"/>
      <c r="X317" s="46"/>
      <c r="Y317" s="46"/>
      <c r="Z317" s="46"/>
      <c r="AA317" s="46"/>
      <c r="AB317" s="46"/>
      <c r="AC317" s="46"/>
      <c r="AD317" s="46"/>
      <c r="AE317" s="46"/>
      <c r="AF317" s="46"/>
      <c r="AG317" s="46"/>
      <c r="AH317" s="46"/>
      <c r="AI317" s="46"/>
      <c r="AJ317" s="46"/>
      <c r="AK317" s="46"/>
      <c r="AL317" s="45"/>
      <c r="AM317" s="45"/>
      <c r="AN317" s="45">
        <v>0</v>
      </c>
      <c r="AO317" s="45">
        <v>0</v>
      </c>
      <c r="AP317" s="45">
        <f t="shared" si="8"/>
        <v>0</v>
      </c>
      <c r="AQ317" s="43"/>
      <c r="AR317" s="44" t="str">
        <f>IF(F317="X",A317,"")</f>
        <v/>
      </c>
      <c r="AS317" s="43" t="str">
        <f>IF(F317="X","Carte de crédit","")</f>
        <v/>
      </c>
      <c r="AT317" s="203">
        <v>0</v>
      </c>
      <c r="AU317" s="203">
        <f t="shared" si="9"/>
        <v>0</v>
      </c>
      <c r="AV317" s="43"/>
    </row>
    <row r="318" spans="1:48" ht="21" x14ac:dyDescent="0.25">
      <c r="A318" s="11"/>
      <c r="B318" s="11"/>
      <c r="C318" s="12"/>
      <c r="D318" s="50"/>
      <c r="E318" s="50"/>
      <c r="F318" s="50"/>
      <c r="G318" s="46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46"/>
      <c r="W318" s="46"/>
      <c r="X318" s="46"/>
      <c r="Y318" s="46"/>
      <c r="Z318" s="46"/>
      <c r="AA318" s="46"/>
      <c r="AB318" s="46"/>
      <c r="AC318" s="46"/>
      <c r="AD318" s="46"/>
      <c r="AE318" s="46"/>
      <c r="AF318" s="46"/>
      <c r="AG318" s="46"/>
      <c r="AH318" s="46"/>
      <c r="AI318" s="46"/>
      <c r="AJ318" s="46"/>
      <c r="AK318" s="46"/>
      <c r="AL318" s="45"/>
      <c r="AM318" s="45"/>
      <c r="AN318" s="45">
        <v>0</v>
      </c>
      <c r="AO318" s="45">
        <v>0</v>
      </c>
      <c r="AP318" s="45">
        <f t="shared" si="8"/>
        <v>0</v>
      </c>
      <c r="AQ318" s="43"/>
      <c r="AR318" s="44" t="str">
        <f>IF(F318="X",A318,"")</f>
        <v/>
      </c>
      <c r="AS318" s="43" t="str">
        <f>IF(F318="X","Carte de crédit","")</f>
        <v/>
      </c>
      <c r="AT318" s="203">
        <v>0</v>
      </c>
      <c r="AU318" s="203">
        <f t="shared" si="9"/>
        <v>0</v>
      </c>
      <c r="AV318" s="43"/>
    </row>
    <row r="319" spans="1:48" ht="21" x14ac:dyDescent="0.25">
      <c r="A319" s="11"/>
      <c r="B319" s="11"/>
      <c r="C319" s="12"/>
      <c r="D319" s="50"/>
      <c r="E319" s="50"/>
      <c r="F319" s="50"/>
      <c r="G319" s="46"/>
      <c r="H319" s="46"/>
      <c r="I319" s="46"/>
      <c r="J319" s="46"/>
      <c r="K319" s="46"/>
      <c r="L319" s="46"/>
      <c r="M319" s="46"/>
      <c r="N319" s="46"/>
      <c r="O319" s="46"/>
      <c r="P319" s="46"/>
      <c r="Q319" s="46"/>
      <c r="R319" s="46"/>
      <c r="S319" s="46"/>
      <c r="T319" s="46"/>
      <c r="U319" s="46"/>
      <c r="V319" s="46"/>
      <c r="W319" s="46"/>
      <c r="X319" s="46"/>
      <c r="Y319" s="46"/>
      <c r="Z319" s="46"/>
      <c r="AA319" s="46"/>
      <c r="AB319" s="46"/>
      <c r="AC319" s="46"/>
      <c r="AD319" s="46"/>
      <c r="AE319" s="46"/>
      <c r="AF319" s="46"/>
      <c r="AG319" s="46"/>
      <c r="AH319" s="46"/>
      <c r="AI319" s="46"/>
      <c r="AJ319" s="46"/>
      <c r="AK319" s="46"/>
      <c r="AL319" s="45"/>
      <c r="AM319" s="45"/>
      <c r="AN319" s="45">
        <v>0</v>
      </c>
      <c r="AO319" s="45">
        <v>0</v>
      </c>
      <c r="AP319" s="45">
        <f t="shared" si="8"/>
        <v>0</v>
      </c>
      <c r="AQ319" s="43"/>
      <c r="AR319" s="44" t="str">
        <f>IF(F319="X",A319,"")</f>
        <v/>
      </c>
      <c r="AS319" s="43" t="str">
        <f>IF(F319="X","Carte de crédit","")</f>
        <v/>
      </c>
      <c r="AT319" s="203">
        <v>0</v>
      </c>
      <c r="AU319" s="203">
        <f t="shared" si="9"/>
        <v>0</v>
      </c>
      <c r="AV319" s="43"/>
    </row>
    <row r="320" spans="1:48" ht="21" x14ac:dyDescent="0.25">
      <c r="A320" s="11"/>
      <c r="B320" s="11"/>
      <c r="C320" s="12"/>
      <c r="D320" s="50"/>
      <c r="E320" s="50"/>
      <c r="F320" s="50"/>
      <c r="G320" s="46"/>
      <c r="H320" s="46"/>
      <c r="I320" s="46"/>
      <c r="J320" s="46"/>
      <c r="K320" s="46"/>
      <c r="L320" s="46"/>
      <c r="M320" s="46"/>
      <c r="N320" s="46"/>
      <c r="O320" s="46"/>
      <c r="P320" s="46"/>
      <c r="Q320" s="46"/>
      <c r="R320" s="46"/>
      <c r="S320" s="46"/>
      <c r="T320" s="46"/>
      <c r="U320" s="46"/>
      <c r="V320" s="46"/>
      <c r="W320" s="46"/>
      <c r="X320" s="46"/>
      <c r="Y320" s="46"/>
      <c r="Z320" s="46"/>
      <c r="AA320" s="46"/>
      <c r="AB320" s="46"/>
      <c r="AC320" s="46"/>
      <c r="AD320" s="46"/>
      <c r="AE320" s="46"/>
      <c r="AF320" s="46"/>
      <c r="AG320" s="46"/>
      <c r="AH320" s="46"/>
      <c r="AI320" s="46"/>
      <c r="AJ320" s="46"/>
      <c r="AK320" s="46"/>
      <c r="AL320" s="45"/>
      <c r="AM320" s="45"/>
      <c r="AN320" s="45">
        <v>0</v>
      </c>
      <c r="AO320" s="45">
        <v>0</v>
      </c>
      <c r="AP320" s="45">
        <f t="shared" si="8"/>
        <v>0</v>
      </c>
      <c r="AQ320" s="43"/>
      <c r="AR320" s="44" t="str">
        <f>IF(F320="X",A320,"")</f>
        <v/>
      </c>
      <c r="AS320" s="43" t="str">
        <f>IF(F320="X","Carte de crédit","")</f>
        <v/>
      </c>
      <c r="AT320" s="203">
        <v>0</v>
      </c>
      <c r="AU320" s="203">
        <f t="shared" si="9"/>
        <v>0</v>
      </c>
      <c r="AV320" s="43"/>
    </row>
    <row r="321" spans="1:48" ht="21" x14ac:dyDescent="0.25">
      <c r="A321" s="11"/>
      <c r="B321" s="11"/>
      <c r="C321" s="12"/>
      <c r="D321" s="50"/>
      <c r="E321" s="50"/>
      <c r="F321" s="50"/>
      <c r="G321" s="46"/>
      <c r="H321" s="46"/>
      <c r="I321" s="46"/>
      <c r="J321" s="46"/>
      <c r="K321" s="46"/>
      <c r="L321" s="46"/>
      <c r="M321" s="46"/>
      <c r="N321" s="46"/>
      <c r="O321" s="46"/>
      <c r="P321" s="46"/>
      <c r="Q321" s="46"/>
      <c r="R321" s="46"/>
      <c r="S321" s="46"/>
      <c r="T321" s="46"/>
      <c r="U321" s="46"/>
      <c r="V321" s="46"/>
      <c r="W321" s="46"/>
      <c r="X321" s="46"/>
      <c r="Y321" s="46"/>
      <c r="Z321" s="46"/>
      <c r="AA321" s="46"/>
      <c r="AB321" s="46"/>
      <c r="AC321" s="46"/>
      <c r="AD321" s="46"/>
      <c r="AE321" s="46"/>
      <c r="AF321" s="46"/>
      <c r="AG321" s="46"/>
      <c r="AH321" s="46"/>
      <c r="AI321" s="46"/>
      <c r="AJ321" s="46"/>
      <c r="AK321" s="46"/>
      <c r="AL321" s="45"/>
      <c r="AM321" s="45"/>
      <c r="AN321" s="45">
        <v>0</v>
      </c>
      <c r="AO321" s="45">
        <v>0</v>
      </c>
      <c r="AP321" s="45">
        <f t="shared" si="8"/>
        <v>0</v>
      </c>
      <c r="AQ321" s="43"/>
      <c r="AR321" s="44" t="str">
        <f>IF(F321="X",A321,"")</f>
        <v/>
      </c>
      <c r="AS321" s="43" t="str">
        <f>IF(F321="X","Carte de crédit","")</f>
        <v/>
      </c>
      <c r="AT321" s="203">
        <v>0</v>
      </c>
      <c r="AU321" s="203">
        <f t="shared" si="9"/>
        <v>0</v>
      </c>
      <c r="AV321" s="43"/>
    </row>
    <row r="322" spans="1:48" ht="21" x14ac:dyDescent="0.25">
      <c r="A322" s="11"/>
      <c r="B322" s="11"/>
      <c r="C322" s="12"/>
      <c r="D322" s="50"/>
      <c r="E322" s="50"/>
      <c r="F322" s="50"/>
      <c r="G322" s="46"/>
      <c r="H322" s="46"/>
      <c r="I322" s="46"/>
      <c r="J322" s="46"/>
      <c r="K322" s="46"/>
      <c r="L322" s="46"/>
      <c r="M322" s="46"/>
      <c r="N322" s="46"/>
      <c r="O322" s="46"/>
      <c r="P322" s="46"/>
      <c r="Q322" s="46"/>
      <c r="R322" s="46"/>
      <c r="S322" s="46"/>
      <c r="T322" s="46"/>
      <c r="U322" s="46"/>
      <c r="V322" s="46"/>
      <c r="W322" s="46"/>
      <c r="X322" s="46"/>
      <c r="Y322" s="46"/>
      <c r="Z322" s="46"/>
      <c r="AA322" s="46"/>
      <c r="AB322" s="46"/>
      <c r="AC322" s="46"/>
      <c r="AD322" s="46"/>
      <c r="AE322" s="46"/>
      <c r="AF322" s="46"/>
      <c r="AG322" s="46"/>
      <c r="AH322" s="46"/>
      <c r="AI322" s="46"/>
      <c r="AJ322" s="46"/>
      <c r="AK322" s="46"/>
      <c r="AL322" s="45"/>
      <c r="AM322" s="45"/>
      <c r="AN322" s="45">
        <v>0</v>
      </c>
      <c r="AO322" s="45">
        <v>0</v>
      </c>
      <c r="AP322" s="45">
        <f t="shared" si="8"/>
        <v>0</v>
      </c>
      <c r="AQ322" s="43"/>
      <c r="AR322" s="44" t="str">
        <f>IF(F322="X",A322,"")</f>
        <v/>
      </c>
      <c r="AS322" s="43" t="str">
        <f>IF(F322="X","Carte de crédit","")</f>
        <v/>
      </c>
      <c r="AT322" s="203">
        <v>0</v>
      </c>
      <c r="AU322" s="203">
        <f t="shared" si="9"/>
        <v>0</v>
      </c>
      <c r="AV322" s="43"/>
    </row>
    <row r="323" spans="1:48" ht="21" x14ac:dyDescent="0.25">
      <c r="A323" s="11"/>
      <c r="B323" s="11"/>
      <c r="C323" s="12"/>
      <c r="D323" s="50"/>
      <c r="E323" s="50"/>
      <c r="F323" s="50"/>
      <c r="G323" s="46"/>
      <c r="H323" s="46"/>
      <c r="I323" s="46"/>
      <c r="J323" s="46"/>
      <c r="K323" s="46"/>
      <c r="L323" s="46"/>
      <c r="M323" s="46"/>
      <c r="N323" s="46"/>
      <c r="O323" s="46"/>
      <c r="P323" s="46"/>
      <c r="Q323" s="46"/>
      <c r="R323" s="46"/>
      <c r="S323" s="46"/>
      <c r="T323" s="46"/>
      <c r="U323" s="46"/>
      <c r="V323" s="46"/>
      <c r="W323" s="46"/>
      <c r="X323" s="46"/>
      <c r="Y323" s="46"/>
      <c r="Z323" s="46"/>
      <c r="AA323" s="46"/>
      <c r="AB323" s="46"/>
      <c r="AC323" s="46"/>
      <c r="AD323" s="46"/>
      <c r="AE323" s="46"/>
      <c r="AF323" s="46"/>
      <c r="AG323" s="46"/>
      <c r="AH323" s="46"/>
      <c r="AI323" s="46"/>
      <c r="AJ323" s="46"/>
      <c r="AK323" s="46"/>
      <c r="AL323" s="45"/>
      <c r="AM323" s="45"/>
      <c r="AN323" s="45">
        <v>0</v>
      </c>
      <c r="AO323" s="45">
        <v>0</v>
      </c>
      <c r="AP323" s="45">
        <f t="shared" si="8"/>
        <v>0</v>
      </c>
      <c r="AQ323" s="43"/>
      <c r="AR323" s="44" t="str">
        <f>IF(F323="X",A323,"")</f>
        <v/>
      </c>
      <c r="AS323" s="43" t="str">
        <f>IF(F323="X","Carte de crédit","")</f>
        <v/>
      </c>
      <c r="AT323" s="203">
        <v>0</v>
      </c>
      <c r="AU323" s="203">
        <f t="shared" si="9"/>
        <v>0</v>
      </c>
      <c r="AV323" s="43"/>
    </row>
    <row r="324" spans="1:48" ht="21" x14ac:dyDescent="0.25">
      <c r="A324" s="11"/>
      <c r="B324" s="11"/>
      <c r="C324" s="12"/>
      <c r="D324" s="50"/>
      <c r="E324" s="50"/>
      <c r="F324" s="50"/>
      <c r="G324" s="46"/>
      <c r="H324" s="46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6"/>
      <c r="T324" s="46"/>
      <c r="U324" s="46"/>
      <c r="V324" s="46"/>
      <c r="W324" s="46"/>
      <c r="X324" s="46"/>
      <c r="Y324" s="46"/>
      <c r="Z324" s="46"/>
      <c r="AA324" s="46"/>
      <c r="AB324" s="46"/>
      <c r="AC324" s="46"/>
      <c r="AD324" s="46"/>
      <c r="AE324" s="46"/>
      <c r="AF324" s="46"/>
      <c r="AG324" s="46"/>
      <c r="AH324" s="46"/>
      <c r="AI324" s="46"/>
      <c r="AJ324" s="46"/>
      <c r="AK324" s="46"/>
      <c r="AL324" s="45"/>
      <c r="AM324" s="45"/>
      <c r="AN324" s="45">
        <v>0</v>
      </c>
      <c r="AO324" s="45">
        <v>0</v>
      </c>
      <c r="AP324" s="45">
        <f t="shared" si="8"/>
        <v>0</v>
      </c>
      <c r="AQ324" s="43"/>
      <c r="AR324" s="44" t="str">
        <f>IF(F324="X",A324,"")</f>
        <v/>
      </c>
      <c r="AS324" s="43" t="str">
        <f>IF(F324="X","Carte de crédit","")</f>
        <v/>
      </c>
      <c r="AT324" s="203">
        <v>0</v>
      </c>
      <c r="AU324" s="203">
        <f t="shared" si="9"/>
        <v>0</v>
      </c>
      <c r="AV324" s="43"/>
    </row>
    <row r="325" spans="1:48" ht="21" x14ac:dyDescent="0.25">
      <c r="A325" s="11"/>
      <c r="B325" s="11"/>
      <c r="C325" s="12"/>
      <c r="D325" s="50"/>
      <c r="E325" s="50"/>
      <c r="F325" s="50"/>
      <c r="G325" s="46"/>
      <c r="H325" s="46"/>
      <c r="I325" s="46"/>
      <c r="J325" s="46"/>
      <c r="K325" s="46"/>
      <c r="L325" s="46"/>
      <c r="M325" s="46"/>
      <c r="N325" s="46"/>
      <c r="O325" s="46"/>
      <c r="P325" s="46"/>
      <c r="Q325" s="46"/>
      <c r="R325" s="46"/>
      <c r="S325" s="46"/>
      <c r="T325" s="46"/>
      <c r="U325" s="46"/>
      <c r="V325" s="46"/>
      <c r="W325" s="46"/>
      <c r="X325" s="46"/>
      <c r="Y325" s="46"/>
      <c r="Z325" s="46"/>
      <c r="AA325" s="46"/>
      <c r="AB325" s="46"/>
      <c r="AC325" s="46"/>
      <c r="AD325" s="46"/>
      <c r="AE325" s="46"/>
      <c r="AF325" s="46"/>
      <c r="AG325" s="46"/>
      <c r="AH325" s="46"/>
      <c r="AI325" s="46"/>
      <c r="AJ325" s="46"/>
      <c r="AK325" s="46"/>
      <c r="AL325" s="45"/>
      <c r="AM325" s="45"/>
      <c r="AN325" s="45">
        <v>0</v>
      </c>
      <c r="AO325" s="45">
        <v>0</v>
      </c>
      <c r="AP325" s="45">
        <f t="shared" si="8"/>
        <v>0</v>
      </c>
      <c r="AQ325" s="43"/>
      <c r="AR325" s="44" t="str">
        <f>IF(F325="X",A325,"")</f>
        <v/>
      </c>
      <c r="AS325" s="43" t="str">
        <f>IF(F325="X","Carte de crédit","")</f>
        <v/>
      </c>
      <c r="AT325" s="203">
        <v>0</v>
      </c>
      <c r="AU325" s="203">
        <f t="shared" si="9"/>
        <v>0</v>
      </c>
      <c r="AV325" s="43"/>
    </row>
    <row r="326" spans="1:48" ht="21" x14ac:dyDescent="0.25">
      <c r="A326" s="11"/>
      <c r="B326" s="11"/>
      <c r="C326" s="12"/>
      <c r="D326" s="50"/>
      <c r="E326" s="50"/>
      <c r="F326" s="50"/>
      <c r="G326" s="46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6"/>
      <c r="T326" s="46"/>
      <c r="U326" s="46"/>
      <c r="V326" s="46"/>
      <c r="W326" s="46"/>
      <c r="X326" s="46"/>
      <c r="Y326" s="46"/>
      <c r="Z326" s="46"/>
      <c r="AA326" s="46"/>
      <c r="AB326" s="46"/>
      <c r="AC326" s="46"/>
      <c r="AD326" s="46"/>
      <c r="AE326" s="46"/>
      <c r="AF326" s="46"/>
      <c r="AG326" s="46"/>
      <c r="AH326" s="46"/>
      <c r="AI326" s="46"/>
      <c r="AJ326" s="46"/>
      <c r="AK326" s="46"/>
      <c r="AL326" s="45"/>
      <c r="AM326" s="45"/>
      <c r="AN326" s="45">
        <v>0</v>
      </c>
      <c r="AO326" s="45">
        <v>0</v>
      </c>
      <c r="AP326" s="45">
        <f t="shared" si="8"/>
        <v>0</v>
      </c>
      <c r="AQ326" s="43"/>
      <c r="AR326" s="44" t="str">
        <f>IF(F326="X",A326,"")</f>
        <v/>
      </c>
      <c r="AS326" s="43" t="str">
        <f>IF(F326="X","Carte de crédit","")</f>
        <v/>
      </c>
      <c r="AT326" s="203">
        <v>0</v>
      </c>
      <c r="AU326" s="203">
        <f t="shared" si="9"/>
        <v>0</v>
      </c>
      <c r="AV326" s="43"/>
    </row>
    <row r="327" spans="1:48" ht="21" x14ac:dyDescent="0.25">
      <c r="A327" s="11"/>
      <c r="B327" s="11"/>
      <c r="C327" s="12"/>
      <c r="D327" s="50"/>
      <c r="E327" s="50"/>
      <c r="F327" s="50"/>
      <c r="G327" s="46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6"/>
      <c r="T327" s="46"/>
      <c r="U327" s="46"/>
      <c r="V327" s="46"/>
      <c r="W327" s="46"/>
      <c r="X327" s="46"/>
      <c r="Y327" s="46"/>
      <c r="Z327" s="46"/>
      <c r="AA327" s="46"/>
      <c r="AB327" s="46"/>
      <c r="AC327" s="46"/>
      <c r="AD327" s="46"/>
      <c r="AE327" s="46"/>
      <c r="AF327" s="46"/>
      <c r="AG327" s="46"/>
      <c r="AH327" s="46"/>
      <c r="AI327" s="46"/>
      <c r="AJ327" s="46"/>
      <c r="AK327" s="46"/>
      <c r="AL327" s="45"/>
      <c r="AM327" s="45"/>
      <c r="AN327" s="45">
        <v>0</v>
      </c>
      <c r="AO327" s="45">
        <v>0</v>
      </c>
      <c r="AP327" s="45">
        <f t="shared" ref="AP327:AP390" si="10">SUM(AL327:AO327)</f>
        <v>0</v>
      </c>
      <c r="AQ327" s="43"/>
      <c r="AR327" s="44" t="str">
        <f>IF(F327="X",A327,"")</f>
        <v/>
      </c>
      <c r="AS327" s="43" t="str">
        <f>IF(F327="X","Carte de crédit","")</f>
        <v/>
      </c>
      <c r="AT327" s="203">
        <v>0</v>
      </c>
      <c r="AU327" s="203">
        <f t="shared" si="9"/>
        <v>0</v>
      </c>
      <c r="AV327" s="43"/>
    </row>
    <row r="328" spans="1:48" ht="21" x14ac:dyDescent="0.25">
      <c r="A328" s="11"/>
      <c r="B328" s="11"/>
      <c r="C328" s="12"/>
      <c r="D328" s="50"/>
      <c r="E328" s="50"/>
      <c r="F328" s="50"/>
      <c r="G328" s="46"/>
      <c r="H328" s="46"/>
      <c r="I328" s="46"/>
      <c r="J328" s="46"/>
      <c r="K328" s="46"/>
      <c r="L328" s="46"/>
      <c r="M328" s="46"/>
      <c r="N328" s="46"/>
      <c r="O328" s="46"/>
      <c r="P328" s="46"/>
      <c r="Q328" s="46"/>
      <c r="R328" s="46"/>
      <c r="S328" s="46"/>
      <c r="T328" s="46"/>
      <c r="U328" s="46"/>
      <c r="V328" s="46"/>
      <c r="W328" s="46"/>
      <c r="X328" s="46"/>
      <c r="Y328" s="46"/>
      <c r="Z328" s="46"/>
      <c r="AA328" s="46"/>
      <c r="AB328" s="46"/>
      <c r="AC328" s="46"/>
      <c r="AD328" s="46"/>
      <c r="AE328" s="46"/>
      <c r="AF328" s="46"/>
      <c r="AG328" s="46"/>
      <c r="AH328" s="46"/>
      <c r="AI328" s="46"/>
      <c r="AJ328" s="46"/>
      <c r="AK328" s="46"/>
      <c r="AL328" s="45"/>
      <c r="AM328" s="45"/>
      <c r="AN328" s="45">
        <v>0</v>
      </c>
      <c r="AO328" s="45">
        <v>0</v>
      </c>
      <c r="AP328" s="45">
        <f t="shared" si="10"/>
        <v>0</v>
      </c>
      <c r="AQ328" s="43"/>
      <c r="AR328" s="44" t="str">
        <f>IF(F328="X",A328,"")</f>
        <v/>
      </c>
      <c r="AS328" s="43" t="str">
        <f>IF(F328="X","Carte de crédit","")</f>
        <v/>
      </c>
      <c r="AT328" s="203">
        <v>0</v>
      </c>
      <c r="AU328" s="203">
        <f t="shared" si="9"/>
        <v>0</v>
      </c>
      <c r="AV328" s="43"/>
    </row>
    <row r="329" spans="1:48" ht="21" x14ac:dyDescent="0.25">
      <c r="A329" s="11"/>
      <c r="B329" s="11"/>
      <c r="C329" s="12"/>
      <c r="D329" s="50"/>
      <c r="E329" s="50"/>
      <c r="F329" s="50"/>
      <c r="G329" s="46"/>
      <c r="H329" s="46"/>
      <c r="I329" s="46"/>
      <c r="J329" s="46"/>
      <c r="K329" s="46"/>
      <c r="L329" s="46"/>
      <c r="M329" s="46"/>
      <c r="N329" s="46"/>
      <c r="O329" s="46"/>
      <c r="P329" s="46"/>
      <c r="Q329" s="46"/>
      <c r="R329" s="46"/>
      <c r="S329" s="46"/>
      <c r="T329" s="46"/>
      <c r="U329" s="46"/>
      <c r="V329" s="46"/>
      <c r="W329" s="46"/>
      <c r="X329" s="46"/>
      <c r="Y329" s="46"/>
      <c r="Z329" s="46"/>
      <c r="AA329" s="46"/>
      <c r="AB329" s="46"/>
      <c r="AC329" s="46"/>
      <c r="AD329" s="46"/>
      <c r="AE329" s="46"/>
      <c r="AF329" s="46"/>
      <c r="AG329" s="46"/>
      <c r="AH329" s="46"/>
      <c r="AI329" s="46"/>
      <c r="AJ329" s="46"/>
      <c r="AK329" s="46"/>
      <c r="AL329" s="45"/>
      <c r="AM329" s="45"/>
      <c r="AN329" s="45">
        <v>0</v>
      </c>
      <c r="AO329" s="45">
        <v>0</v>
      </c>
      <c r="AP329" s="45">
        <f t="shared" si="10"/>
        <v>0</v>
      </c>
      <c r="AQ329" s="43"/>
      <c r="AR329" s="44" t="str">
        <f>IF(F329="X",A329,"")</f>
        <v/>
      </c>
      <c r="AS329" s="43" t="str">
        <f>IF(F329="X","Carte de crédit","")</f>
        <v/>
      </c>
      <c r="AT329" s="203">
        <v>0</v>
      </c>
      <c r="AU329" s="203">
        <f t="shared" ref="AU329:AU392" si="11">SUM(AP329-AT329)</f>
        <v>0</v>
      </c>
      <c r="AV329" s="43"/>
    </row>
    <row r="330" spans="1:48" ht="21" x14ac:dyDescent="0.25">
      <c r="A330" s="11"/>
      <c r="B330" s="11"/>
      <c r="C330" s="12"/>
      <c r="D330" s="50"/>
      <c r="E330" s="50"/>
      <c r="F330" s="50"/>
      <c r="G330" s="46"/>
      <c r="H330" s="46"/>
      <c r="I330" s="46"/>
      <c r="J330" s="46"/>
      <c r="K330" s="46"/>
      <c r="L330" s="46"/>
      <c r="M330" s="46"/>
      <c r="N330" s="46"/>
      <c r="O330" s="46"/>
      <c r="P330" s="46"/>
      <c r="Q330" s="46"/>
      <c r="R330" s="46"/>
      <c r="S330" s="46"/>
      <c r="T330" s="46"/>
      <c r="U330" s="46"/>
      <c r="V330" s="46"/>
      <c r="W330" s="46"/>
      <c r="X330" s="46"/>
      <c r="Y330" s="46"/>
      <c r="Z330" s="46"/>
      <c r="AA330" s="46"/>
      <c r="AB330" s="46"/>
      <c r="AC330" s="46"/>
      <c r="AD330" s="46"/>
      <c r="AE330" s="46"/>
      <c r="AF330" s="46"/>
      <c r="AG330" s="46"/>
      <c r="AH330" s="46"/>
      <c r="AI330" s="46"/>
      <c r="AJ330" s="46"/>
      <c r="AK330" s="46"/>
      <c r="AL330" s="45"/>
      <c r="AM330" s="45"/>
      <c r="AN330" s="45">
        <v>0</v>
      </c>
      <c r="AO330" s="45">
        <v>0</v>
      </c>
      <c r="AP330" s="45">
        <f t="shared" si="10"/>
        <v>0</v>
      </c>
      <c r="AQ330" s="43"/>
      <c r="AR330" s="44" t="str">
        <f>IF(F330="X",A330,"")</f>
        <v/>
      </c>
      <c r="AS330" s="43" t="str">
        <f>IF(F330="X","Carte de crédit","")</f>
        <v/>
      </c>
      <c r="AT330" s="203">
        <v>0</v>
      </c>
      <c r="AU330" s="203">
        <f t="shared" si="11"/>
        <v>0</v>
      </c>
      <c r="AV330" s="43"/>
    </row>
    <row r="331" spans="1:48" ht="21" x14ac:dyDescent="0.25">
      <c r="A331" s="11"/>
      <c r="B331" s="11"/>
      <c r="C331" s="12"/>
      <c r="D331" s="50"/>
      <c r="E331" s="50"/>
      <c r="F331" s="50"/>
      <c r="G331" s="46"/>
      <c r="H331" s="46"/>
      <c r="I331" s="46"/>
      <c r="J331" s="46"/>
      <c r="K331" s="46"/>
      <c r="L331" s="46"/>
      <c r="M331" s="46"/>
      <c r="N331" s="46"/>
      <c r="O331" s="46"/>
      <c r="P331" s="46"/>
      <c r="Q331" s="46"/>
      <c r="R331" s="46"/>
      <c r="S331" s="46"/>
      <c r="T331" s="46"/>
      <c r="U331" s="46"/>
      <c r="V331" s="46"/>
      <c r="W331" s="46"/>
      <c r="X331" s="46"/>
      <c r="Y331" s="46"/>
      <c r="Z331" s="46"/>
      <c r="AA331" s="46"/>
      <c r="AB331" s="46"/>
      <c r="AC331" s="46"/>
      <c r="AD331" s="46"/>
      <c r="AE331" s="46"/>
      <c r="AF331" s="46"/>
      <c r="AG331" s="46"/>
      <c r="AH331" s="46"/>
      <c r="AI331" s="46"/>
      <c r="AJ331" s="46"/>
      <c r="AK331" s="46"/>
      <c r="AL331" s="45"/>
      <c r="AM331" s="45"/>
      <c r="AN331" s="45">
        <v>0</v>
      </c>
      <c r="AO331" s="45">
        <v>0</v>
      </c>
      <c r="AP331" s="45">
        <f t="shared" si="10"/>
        <v>0</v>
      </c>
      <c r="AQ331" s="43"/>
      <c r="AR331" s="44" t="str">
        <f>IF(F331="X",A331,"")</f>
        <v/>
      </c>
      <c r="AS331" s="43" t="str">
        <f>IF(F331="X","Carte de crédit","")</f>
        <v/>
      </c>
      <c r="AT331" s="203">
        <v>0</v>
      </c>
      <c r="AU331" s="203">
        <f t="shared" si="11"/>
        <v>0</v>
      </c>
      <c r="AV331" s="43"/>
    </row>
    <row r="332" spans="1:48" ht="21" x14ac:dyDescent="0.25">
      <c r="A332" s="11"/>
      <c r="B332" s="11"/>
      <c r="C332" s="12"/>
      <c r="D332" s="50"/>
      <c r="E332" s="50"/>
      <c r="F332" s="50"/>
      <c r="G332" s="46"/>
      <c r="H332" s="46"/>
      <c r="I332" s="46"/>
      <c r="J332" s="46"/>
      <c r="K332" s="46"/>
      <c r="L332" s="46"/>
      <c r="M332" s="46"/>
      <c r="N332" s="46"/>
      <c r="O332" s="46"/>
      <c r="P332" s="46"/>
      <c r="Q332" s="46"/>
      <c r="R332" s="46"/>
      <c r="S332" s="46"/>
      <c r="T332" s="46"/>
      <c r="U332" s="46"/>
      <c r="V332" s="46"/>
      <c r="W332" s="46"/>
      <c r="X332" s="46"/>
      <c r="Y332" s="46"/>
      <c r="Z332" s="46"/>
      <c r="AA332" s="46"/>
      <c r="AB332" s="46"/>
      <c r="AC332" s="46"/>
      <c r="AD332" s="46"/>
      <c r="AE332" s="46"/>
      <c r="AF332" s="46"/>
      <c r="AG332" s="46"/>
      <c r="AH332" s="46"/>
      <c r="AI332" s="46"/>
      <c r="AJ332" s="46"/>
      <c r="AK332" s="46"/>
      <c r="AL332" s="45"/>
      <c r="AM332" s="45"/>
      <c r="AN332" s="45">
        <v>0</v>
      </c>
      <c r="AO332" s="45">
        <v>0</v>
      </c>
      <c r="AP332" s="45">
        <f t="shared" si="10"/>
        <v>0</v>
      </c>
      <c r="AQ332" s="43"/>
      <c r="AR332" s="44" t="str">
        <f>IF(F332="X",A332,"")</f>
        <v/>
      </c>
      <c r="AS332" s="43" t="str">
        <f>IF(F332="X","Carte de crédit","")</f>
        <v/>
      </c>
      <c r="AT332" s="203">
        <v>0</v>
      </c>
      <c r="AU332" s="203">
        <f t="shared" si="11"/>
        <v>0</v>
      </c>
      <c r="AV332" s="43"/>
    </row>
    <row r="333" spans="1:48" ht="21" x14ac:dyDescent="0.25">
      <c r="A333" s="11"/>
      <c r="B333" s="11"/>
      <c r="C333" s="12"/>
      <c r="D333" s="50"/>
      <c r="E333" s="50"/>
      <c r="F333" s="50"/>
      <c r="G333" s="46"/>
      <c r="H333" s="46"/>
      <c r="I333" s="46"/>
      <c r="J333" s="46"/>
      <c r="K333" s="46"/>
      <c r="L333" s="46"/>
      <c r="M333" s="46"/>
      <c r="N333" s="46"/>
      <c r="O333" s="46"/>
      <c r="P333" s="46"/>
      <c r="Q333" s="46"/>
      <c r="R333" s="46"/>
      <c r="S333" s="46"/>
      <c r="T333" s="46"/>
      <c r="U333" s="46"/>
      <c r="V333" s="46"/>
      <c r="W333" s="46"/>
      <c r="X333" s="46"/>
      <c r="Y333" s="46"/>
      <c r="Z333" s="46"/>
      <c r="AA333" s="46"/>
      <c r="AB333" s="46"/>
      <c r="AC333" s="46"/>
      <c r="AD333" s="46"/>
      <c r="AE333" s="46"/>
      <c r="AF333" s="46"/>
      <c r="AG333" s="46"/>
      <c r="AH333" s="46"/>
      <c r="AI333" s="46"/>
      <c r="AJ333" s="46"/>
      <c r="AK333" s="46"/>
      <c r="AL333" s="45"/>
      <c r="AM333" s="45"/>
      <c r="AN333" s="45">
        <v>0</v>
      </c>
      <c r="AO333" s="45">
        <v>0</v>
      </c>
      <c r="AP333" s="45">
        <f t="shared" si="10"/>
        <v>0</v>
      </c>
      <c r="AQ333" s="43"/>
      <c r="AR333" s="44" t="str">
        <f>IF(F333="X",A333,"")</f>
        <v/>
      </c>
      <c r="AS333" s="43" t="str">
        <f>IF(F333="X","Carte de crédit","")</f>
        <v/>
      </c>
      <c r="AT333" s="203">
        <v>0</v>
      </c>
      <c r="AU333" s="203">
        <f t="shared" si="11"/>
        <v>0</v>
      </c>
      <c r="AV333" s="43"/>
    </row>
    <row r="334" spans="1:48" ht="21" x14ac:dyDescent="0.25">
      <c r="A334" s="11"/>
      <c r="B334" s="11"/>
      <c r="C334" s="12"/>
      <c r="D334" s="50"/>
      <c r="E334" s="50"/>
      <c r="F334" s="50"/>
      <c r="G334" s="46"/>
      <c r="H334" s="46"/>
      <c r="I334" s="46"/>
      <c r="J334" s="46"/>
      <c r="K334" s="46"/>
      <c r="L334" s="46"/>
      <c r="M334" s="46"/>
      <c r="N334" s="46"/>
      <c r="O334" s="46"/>
      <c r="P334" s="46"/>
      <c r="Q334" s="46"/>
      <c r="R334" s="46"/>
      <c r="S334" s="46"/>
      <c r="T334" s="46"/>
      <c r="U334" s="46"/>
      <c r="V334" s="46"/>
      <c r="W334" s="46"/>
      <c r="X334" s="46"/>
      <c r="Y334" s="46"/>
      <c r="Z334" s="46"/>
      <c r="AA334" s="46"/>
      <c r="AB334" s="46"/>
      <c r="AC334" s="46"/>
      <c r="AD334" s="46"/>
      <c r="AE334" s="46"/>
      <c r="AF334" s="46"/>
      <c r="AG334" s="46"/>
      <c r="AH334" s="46"/>
      <c r="AI334" s="46"/>
      <c r="AJ334" s="46"/>
      <c r="AK334" s="46"/>
      <c r="AL334" s="45"/>
      <c r="AM334" s="45"/>
      <c r="AN334" s="45">
        <v>0</v>
      </c>
      <c r="AO334" s="45">
        <v>0</v>
      </c>
      <c r="AP334" s="45">
        <f t="shared" si="10"/>
        <v>0</v>
      </c>
      <c r="AQ334" s="43"/>
      <c r="AR334" s="44" t="str">
        <f>IF(F334="X",A334,"")</f>
        <v/>
      </c>
      <c r="AS334" s="43" t="str">
        <f>IF(F334="X","Carte de crédit","")</f>
        <v/>
      </c>
      <c r="AT334" s="203">
        <v>0</v>
      </c>
      <c r="AU334" s="203">
        <f t="shared" si="11"/>
        <v>0</v>
      </c>
      <c r="AV334" s="43"/>
    </row>
    <row r="335" spans="1:48" ht="21" x14ac:dyDescent="0.25">
      <c r="A335" s="11"/>
      <c r="B335" s="11"/>
      <c r="C335" s="12"/>
      <c r="D335" s="50"/>
      <c r="E335" s="50"/>
      <c r="F335" s="50"/>
      <c r="G335" s="46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6"/>
      <c r="T335" s="46"/>
      <c r="U335" s="46"/>
      <c r="V335" s="46"/>
      <c r="W335" s="46"/>
      <c r="X335" s="46"/>
      <c r="Y335" s="46"/>
      <c r="Z335" s="46"/>
      <c r="AA335" s="46"/>
      <c r="AB335" s="46"/>
      <c r="AC335" s="46"/>
      <c r="AD335" s="46"/>
      <c r="AE335" s="46"/>
      <c r="AF335" s="46"/>
      <c r="AG335" s="46"/>
      <c r="AH335" s="46"/>
      <c r="AI335" s="46"/>
      <c r="AJ335" s="46"/>
      <c r="AK335" s="46"/>
      <c r="AL335" s="45"/>
      <c r="AM335" s="45"/>
      <c r="AN335" s="45">
        <v>0</v>
      </c>
      <c r="AO335" s="45">
        <v>0</v>
      </c>
      <c r="AP335" s="45">
        <f t="shared" si="10"/>
        <v>0</v>
      </c>
      <c r="AQ335" s="43"/>
      <c r="AR335" s="44" t="str">
        <f>IF(F335="X",A335,"")</f>
        <v/>
      </c>
      <c r="AS335" s="43" t="str">
        <f>IF(F335="X","Carte de crédit","")</f>
        <v/>
      </c>
      <c r="AT335" s="203">
        <v>0</v>
      </c>
      <c r="AU335" s="203">
        <f t="shared" si="11"/>
        <v>0</v>
      </c>
      <c r="AV335" s="43"/>
    </row>
    <row r="336" spans="1:48" ht="21" x14ac:dyDescent="0.25">
      <c r="A336" s="11"/>
      <c r="B336" s="11"/>
      <c r="C336" s="12"/>
      <c r="D336" s="50"/>
      <c r="E336" s="50"/>
      <c r="F336" s="50"/>
      <c r="G336" s="46"/>
      <c r="H336" s="46"/>
      <c r="I336" s="46"/>
      <c r="J336" s="46"/>
      <c r="K336" s="46"/>
      <c r="L336" s="46"/>
      <c r="M336" s="46"/>
      <c r="N336" s="46"/>
      <c r="O336" s="46"/>
      <c r="P336" s="46"/>
      <c r="Q336" s="46"/>
      <c r="R336" s="46"/>
      <c r="S336" s="46"/>
      <c r="T336" s="46"/>
      <c r="U336" s="46"/>
      <c r="V336" s="46"/>
      <c r="W336" s="46"/>
      <c r="X336" s="46"/>
      <c r="Y336" s="46"/>
      <c r="Z336" s="46"/>
      <c r="AA336" s="46"/>
      <c r="AB336" s="46"/>
      <c r="AC336" s="46"/>
      <c r="AD336" s="46"/>
      <c r="AE336" s="46"/>
      <c r="AF336" s="46"/>
      <c r="AG336" s="46"/>
      <c r="AH336" s="46"/>
      <c r="AI336" s="46"/>
      <c r="AJ336" s="46"/>
      <c r="AK336" s="46"/>
      <c r="AL336" s="45"/>
      <c r="AM336" s="45"/>
      <c r="AN336" s="45">
        <v>0</v>
      </c>
      <c r="AO336" s="45">
        <v>0</v>
      </c>
      <c r="AP336" s="45">
        <f t="shared" si="10"/>
        <v>0</v>
      </c>
      <c r="AQ336" s="43"/>
      <c r="AR336" s="44" t="str">
        <f>IF(F336="X",A336,"")</f>
        <v/>
      </c>
      <c r="AS336" s="43" t="str">
        <f>IF(F336="X","Carte de crédit","")</f>
        <v/>
      </c>
      <c r="AT336" s="203">
        <v>0</v>
      </c>
      <c r="AU336" s="203">
        <f t="shared" si="11"/>
        <v>0</v>
      </c>
      <c r="AV336" s="43"/>
    </row>
    <row r="337" spans="1:48" ht="21" x14ac:dyDescent="0.25">
      <c r="A337" s="11"/>
      <c r="B337" s="11"/>
      <c r="C337" s="12"/>
      <c r="D337" s="50"/>
      <c r="E337" s="50"/>
      <c r="F337" s="50"/>
      <c r="G337" s="46"/>
      <c r="H337" s="46"/>
      <c r="I337" s="46"/>
      <c r="J337" s="46"/>
      <c r="K337" s="46"/>
      <c r="L337" s="46"/>
      <c r="M337" s="46"/>
      <c r="N337" s="46"/>
      <c r="O337" s="46"/>
      <c r="P337" s="46"/>
      <c r="Q337" s="46"/>
      <c r="R337" s="46"/>
      <c r="S337" s="46"/>
      <c r="T337" s="46"/>
      <c r="U337" s="46"/>
      <c r="V337" s="46"/>
      <c r="W337" s="46"/>
      <c r="X337" s="46"/>
      <c r="Y337" s="46"/>
      <c r="Z337" s="46"/>
      <c r="AA337" s="46"/>
      <c r="AB337" s="46"/>
      <c r="AC337" s="46"/>
      <c r="AD337" s="46"/>
      <c r="AE337" s="46"/>
      <c r="AF337" s="46"/>
      <c r="AG337" s="46"/>
      <c r="AH337" s="46"/>
      <c r="AI337" s="46"/>
      <c r="AJ337" s="46"/>
      <c r="AK337" s="46"/>
      <c r="AL337" s="45"/>
      <c r="AM337" s="45"/>
      <c r="AN337" s="45">
        <v>0</v>
      </c>
      <c r="AO337" s="45">
        <v>0</v>
      </c>
      <c r="AP337" s="45">
        <f t="shared" si="10"/>
        <v>0</v>
      </c>
      <c r="AQ337" s="43"/>
      <c r="AR337" s="44" t="str">
        <f>IF(F337="X",A337,"")</f>
        <v/>
      </c>
      <c r="AS337" s="43" t="str">
        <f>IF(F337="X","Carte de crédit","")</f>
        <v/>
      </c>
      <c r="AT337" s="203">
        <v>0</v>
      </c>
      <c r="AU337" s="203">
        <f t="shared" si="11"/>
        <v>0</v>
      </c>
      <c r="AV337" s="43"/>
    </row>
    <row r="338" spans="1:48" ht="21" x14ac:dyDescent="0.25">
      <c r="A338" s="11"/>
      <c r="B338" s="11"/>
      <c r="C338" s="12"/>
      <c r="D338" s="50"/>
      <c r="E338" s="50"/>
      <c r="F338" s="50"/>
      <c r="G338" s="46"/>
      <c r="H338" s="46"/>
      <c r="I338" s="46"/>
      <c r="J338" s="46"/>
      <c r="K338" s="46"/>
      <c r="L338" s="46"/>
      <c r="M338" s="46"/>
      <c r="N338" s="46"/>
      <c r="O338" s="46"/>
      <c r="P338" s="46"/>
      <c r="Q338" s="46"/>
      <c r="R338" s="46"/>
      <c r="S338" s="46"/>
      <c r="T338" s="46"/>
      <c r="U338" s="46"/>
      <c r="V338" s="46"/>
      <c r="W338" s="46"/>
      <c r="X338" s="46"/>
      <c r="Y338" s="46"/>
      <c r="Z338" s="46"/>
      <c r="AA338" s="46"/>
      <c r="AB338" s="46"/>
      <c r="AC338" s="46"/>
      <c r="AD338" s="46"/>
      <c r="AE338" s="46"/>
      <c r="AF338" s="46"/>
      <c r="AG338" s="46"/>
      <c r="AH338" s="46"/>
      <c r="AI338" s="46"/>
      <c r="AJ338" s="46"/>
      <c r="AK338" s="46"/>
      <c r="AL338" s="45"/>
      <c r="AM338" s="45"/>
      <c r="AN338" s="45">
        <v>0</v>
      </c>
      <c r="AO338" s="45">
        <v>0</v>
      </c>
      <c r="AP338" s="45">
        <f t="shared" si="10"/>
        <v>0</v>
      </c>
      <c r="AQ338" s="43"/>
      <c r="AR338" s="44" t="str">
        <f>IF(F338="X",A338,"")</f>
        <v/>
      </c>
      <c r="AS338" s="43" t="str">
        <f>IF(F338="X","Carte de crédit","")</f>
        <v/>
      </c>
      <c r="AT338" s="203">
        <v>0</v>
      </c>
      <c r="AU338" s="203">
        <f t="shared" si="11"/>
        <v>0</v>
      </c>
      <c r="AV338" s="43"/>
    </row>
    <row r="339" spans="1:48" ht="21" x14ac:dyDescent="0.25">
      <c r="A339" s="11"/>
      <c r="B339" s="11"/>
      <c r="C339" s="12"/>
      <c r="D339" s="50"/>
      <c r="E339" s="50"/>
      <c r="F339" s="50"/>
      <c r="G339" s="46"/>
      <c r="H339" s="46"/>
      <c r="I339" s="46"/>
      <c r="J339" s="46"/>
      <c r="K339" s="46"/>
      <c r="L339" s="46"/>
      <c r="M339" s="46"/>
      <c r="N339" s="46"/>
      <c r="O339" s="46"/>
      <c r="P339" s="46"/>
      <c r="Q339" s="46"/>
      <c r="R339" s="46"/>
      <c r="S339" s="46"/>
      <c r="T339" s="46"/>
      <c r="U339" s="46"/>
      <c r="V339" s="46"/>
      <c r="W339" s="46"/>
      <c r="X339" s="46"/>
      <c r="Y339" s="46"/>
      <c r="Z339" s="46"/>
      <c r="AA339" s="46"/>
      <c r="AB339" s="46"/>
      <c r="AC339" s="46"/>
      <c r="AD339" s="46"/>
      <c r="AE339" s="46"/>
      <c r="AF339" s="46"/>
      <c r="AG339" s="46"/>
      <c r="AH339" s="46"/>
      <c r="AI339" s="46"/>
      <c r="AJ339" s="46"/>
      <c r="AK339" s="46"/>
      <c r="AL339" s="45"/>
      <c r="AM339" s="45"/>
      <c r="AN339" s="45">
        <v>0</v>
      </c>
      <c r="AO339" s="45">
        <v>0</v>
      </c>
      <c r="AP339" s="45">
        <f t="shared" si="10"/>
        <v>0</v>
      </c>
      <c r="AQ339" s="43"/>
      <c r="AR339" s="44" t="str">
        <f>IF(F339="X",A339,"")</f>
        <v/>
      </c>
      <c r="AS339" s="43" t="str">
        <f>IF(F339="X","Carte de crédit","")</f>
        <v/>
      </c>
      <c r="AT339" s="203">
        <v>0</v>
      </c>
      <c r="AU339" s="203">
        <f t="shared" si="11"/>
        <v>0</v>
      </c>
      <c r="AV339" s="43"/>
    </row>
    <row r="340" spans="1:48" ht="21" x14ac:dyDescent="0.25">
      <c r="A340" s="11"/>
      <c r="B340" s="11"/>
      <c r="C340" s="12"/>
      <c r="D340" s="50"/>
      <c r="E340" s="50"/>
      <c r="F340" s="50"/>
      <c r="G340" s="46"/>
      <c r="H340" s="46"/>
      <c r="I340" s="46"/>
      <c r="J340" s="46"/>
      <c r="K340" s="46"/>
      <c r="L340" s="46"/>
      <c r="M340" s="46"/>
      <c r="N340" s="46"/>
      <c r="O340" s="46"/>
      <c r="P340" s="46"/>
      <c r="Q340" s="46"/>
      <c r="R340" s="46"/>
      <c r="S340" s="46"/>
      <c r="T340" s="46"/>
      <c r="U340" s="46"/>
      <c r="V340" s="46"/>
      <c r="W340" s="46"/>
      <c r="X340" s="46"/>
      <c r="Y340" s="46"/>
      <c r="Z340" s="46"/>
      <c r="AA340" s="46"/>
      <c r="AB340" s="46"/>
      <c r="AC340" s="46"/>
      <c r="AD340" s="46"/>
      <c r="AE340" s="46"/>
      <c r="AF340" s="46"/>
      <c r="AG340" s="46"/>
      <c r="AH340" s="46"/>
      <c r="AI340" s="46"/>
      <c r="AJ340" s="46"/>
      <c r="AK340" s="46"/>
      <c r="AL340" s="45"/>
      <c r="AM340" s="45"/>
      <c r="AN340" s="45">
        <v>0</v>
      </c>
      <c r="AO340" s="45">
        <v>0</v>
      </c>
      <c r="AP340" s="45">
        <f t="shared" si="10"/>
        <v>0</v>
      </c>
      <c r="AQ340" s="43"/>
      <c r="AR340" s="44" t="str">
        <f>IF(F340="X",A340,"")</f>
        <v/>
      </c>
      <c r="AS340" s="43" t="str">
        <f>IF(F340="X","Carte de crédit","")</f>
        <v/>
      </c>
      <c r="AT340" s="203">
        <v>0</v>
      </c>
      <c r="AU340" s="203">
        <f t="shared" si="11"/>
        <v>0</v>
      </c>
      <c r="AV340" s="43"/>
    </row>
    <row r="341" spans="1:48" ht="21" x14ac:dyDescent="0.25">
      <c r="A341" s="11"/>
      <c r="B341" s="11"/>
      <c r="C341" s="12"/>
      <c r="D341" s="50"/>
      <c r="E341" s="50"/>
      <c r="F341" s="50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W341" s="46"/>
      <c r="X341" s="46"/>
      <c r="Y341" s="46"/>
      <c r="Z341" s="46"/>
      <c r="AA341" s="46"/>
      <c r="AB341" s="46"/>
      <c r="AC341" s="46"/>
      <c r="AD341" s="46"/>
      <c r="AE341" s="46"/>
      <c r="AF341" s="46"/>
      <c r="AG341" s="46"/>
      <c r="AH341" s="46"/>
      <c r="AI341" s="46"/>
      <c r="AJ341" s="46"/>
      <c r="AK341" s="46"/>
      <c r="AL341" s="45"/>
      <c r="AM341" s="45"/>
      <c r="AN341" s="45">
        <v>0</v>
      </c>
      <c r="AO341" s="45">
        <v>0</v>
      </c>
      <c r="AP341" s="45">
        <f t="shared" si="10"/>
        <v>0</v>
      </c>
      <c r="AQ341" s="43"/>
      <c r="AR341" s="44" t="str">
        <f>IF(F341="X",A341,"")</f>
        <v/>
      </c>
      <c r="AS341" s="43" t="str">
        <f>IF(F341="X","Carte de crédit","")</f>
        <v/>
      </c>
      <c r="AT341" s="203">
        <v>0</v>
      </c>
      <c r="AU341" s="203">
        <f t="shared" si="11"/>
        <v>0</v>
      </c>
      <c r="AV341" s="43"/>
    </row>
    <row r="342" spans="1:48" ht="21" x14ac:dyDescent="0.25">
      <c r="A342" s="11"/>
      <c r="B342" s="11"/>
      <c r="C342" s="12"/>
      <c r="D342" s="50"/>
      <c r="E342" s="50"/>
      <c r="F342" s="50"/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W342" s="46"/>
      <c r="X342" s="46"/>
      <c r="Y342" s="46"/>
      <c r="Z342" s="46"/>
      <c r="AA342" s="46"/>
      <c r="AB342" s="46"/>
      <c r="AC342" s="46"/>
      <c r="AD342" s="46"/>
      <c r="AE342" s="46"/>
      <c r="AF342" s="46"/>
      <c r="AG342" s="46"/>
      <c r="AH342" s="46"/>
      <c r="AI342" s="46"/>
      <c r="AJ342" s="46"/>
      <c r="AK342" s="46"/>
      <c r="AL342" s="45"/>
      <c r="AM342" s="45"/>
      <c r="AN342" s="45">
        <v>0</v>
      </c>
      <c r="AO342" s="45">
        <v>0</v>
      </c>
      <c r="AP342" s="45">
        <f t="shared" si="10"/>
        <v>0</v>
      </c>
      <c r="AQ342" s="43"/>
      <c r="AR342" s="44" t="str">
        <f>IF(F342="X",A342,"")</f>
        <v/>
      </c>
      <c r="AS342" s="43" t="str">
        <f>IF(F342="X","Carte de crédit","")</f>
        <v/>
      </c>
      <c r="AT342" s="203">
        <v>0</v>
      </c>
      <c r="AU342" s="203">
        <f t="shared" si="11"/>
        <v>0</v>
      </c>
      <c r="AV342" s="43"/>
    </row>
    <row r="343" spans="1:48" ht="21" x14ac:dyDescent="0.25">
      <c r="A343" s="11"/>
      <c r="B343" s="11"/>
      <c r="C343" s="12"/>
      <c r="D343" s="50"/>
      <c r="E343" s="50"/>
      <c r="F343" s="50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W343" s="46"/>
      <c r="X343" s="46"/>
      <c r="Y343" s="46"/>
      <c r="Z343" s="46"/>
      <c r="AA343" s="46"/>
      <c r="AB343" s="46"/>
      <c r="AC343" s="46"/>
      <c r="AD343" s="46"/>
      <c r="AE343" s="46"/>
      <c r="AF343" s="46"/>
      <c r="AG343" s="46"/>
      <c r="AH343" s="46"/>
      <c r="AI343" s="46"/>
      <c r="AJ343" s="46"/>
      <c r="AK343" s="46"/>
      <c r="AL343" s="45"/>
      <c r="AM343" s="45"/>
      <c r="AN343" s="45">
        <v>0</v>
      </c>
      <c r="AO343" s="45">
        <v>0</v>
      </c>
      <c r="AP343" s="45">
        <f t="shared" si="10"/>
        <v>0</v>
      </c>
      <c r="AQ343" s="43"/>
      <c r="AR343" s="44" t="str">
        <f>IF(F343="X",A343,"")</f>
        <v/>
      </c>
      <c r="AS343" s="43" t="str">
        <f>IF(F343="X","Carte de crédit","")</f>
        <v/>
      </c>
      <c r="AT343" s="203">
        <v>0</v>
      </c>
      <c r="AU343" s="203">
        <f t="shared" si="11"/>
        <v>0</v>
      </c>
      <c r="AV343" s="43"/>
    </row>
    <row r="344" spans="1:48" ht="21" x14ac:dyDescent="0.25">
      <c r="A344" s="11"/>
      <c r="B344" s="11"/>
      <c r="C344" s="12"/>
      <c r="D344" s="50"/>
      <c r="E344" s="50"/>
      <c r="F344" s="50"/>
      <c r="G344" s="46"/>
      <c r="H344" s="46"/>
      <c r="I344" s="46"/>
      <c r="J344" s="46"/>
      <c r="K344" s="46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46"/>
      <c r="W344" s="46"/>
      <c r="X344" s="46"/>
      <c r="Y344" s="46"/>
      <c r="Z344" s="46"/>
      <c r="AA344" s="46"/>
      <c r="AB344" s="46"/>
      <c r="AC344" s="46"/>
      <c r="AD344" s="46"/>
      <c r="AE344" s="46"/>
      <c r="AF344" s="46"/>
      <c r="AG344" s="46"/>
      <c r="AH344" s="46"/>
      <c r="AI344" s="46"/>
      <c r="AJ344" s="46"/>
      <c r="AK344" s="46"/>
      <c r="AL344" s="45"/>
      <c r="AM344" s="45"/>
      <c r="AN344" s="45">
        <v>0</v>
      </c>
      <c r="AO344" s="45">
        <v>0</v>
      </c>
      <c r="AP344" s="45">
        <f t="shared" si="10"/>
        <v>0</v>
      </c>
      <c r="AQ344" s="43"/>
      <c r="AR344" s="44" t="str">
        <f>IF(F344="X",A344,"")</f>
        <v/>
      </c>
      <c r="AS344" s="43" t="str">
        <f>IF(F344="X","Carte de crédit","")</f>
        <v/>
      </c>
      <c r="AT344" s="203">
        <v>0</v>
      </c>
      <c r="AU344" s="203">
        <f t="shared" si="11"/>
        <v>0</v>
      </c>
      <c r="AV344" s="43"/>
    </row>
    <row r="345" spans="1:48" ht="21" x14ac:dyDescent="0.25">
      <c r="A345" s="11"/>
      <c r="B345" s="11"/>
      <c r="C345" s="12"/>
      <c r="D345" s="50"/>
      <c r="E345" s="50"/>
      <c r="F345" s="50"/>
      <c r="G345" s="46"/>
      <c r="H345" s="46"/>
      <c r="I345" s="46"/>
      <c r="J345" s="46"/>
      <c r="K345" s="46"/>
      <c r="L345" s="46"/>
      <c r="M345" s="46"/>
      <c r="N345" s="46"/>
      <c r="O345" s="46"/>
      <c r="P345" s="46"/>
      <c r="Q345" s="46"/>
      <c r="R345" s="46"/>
      <c r="S345" s="46"/>
      <c r="T345" s="46"/>
      <c r="U345" s="46"/>
      <c r="V345" s="46"/>
      <c r="W345" s="46"/>
      <c r="X345" s="46"/>
      <c r="Y345" s="46"/>
      <c r="Z345" s="46"/>
      <c r="AA345" s="46"/>
      <c r="AB345" s="46"/>
      <c r="AC345" s="46"/>
      <c r="AD345" s="46"/>
      <c r="AE345" s="46"/>
      <c r="AF345" s="46"/>
      <c r="AG345" s="46"/>
      <c r="AH345" s="46"/>
      <c r="AI345" s="46"/>
      <c r="AJ345" s="46"/>
      <c r="AK345" s="46"/>
      <c r="AL345" s="45"/>
      <c r="AM345" s="45"/>
      <c r="AN345" s="45">
        <v>0</v>
      </c>
      <c r="AO345" s="45">
        <v>0</v>
      </c>
      <c r="AP345" s="45">
        <f t="shared" si="10"/>
        <v>0</v>
      </c>
      <c r="AQ345" s="43"/>
      <c r="AR345" s="44" t="str">
        <f>IF(F345="X",A345,"")</f>
        <v/>
      </c>
      <c r="AS345" s="43" t="str">
        <f>IF(F345="X","Carte de crédit","")</f>
        <v/>
      </c>
      <c r="AT345" s="203">
        <v>0</v>
      </c>
      <c r="AU345" s="203">
        <f t="shared" si="11"/>
        <v>0</v>
      </c>
      <c r="AV345" s="43"/>
    </row>
    <row r="346" spans="1:48" ht="21" x14ac:dyDescent="0.25">
      <c r="A346" s="11"/>
      <c r="B346" s="11"/>
      <c r="C346" s="12"/>
      <c r="D346" s="50"/>
      <c r="E346" s="50"/>
      <c r="F346" s="50"/>
      <c r="G346" s="46"/>
      <c r="H346" s="46"/>
      <c r="I346" s="46"/>
      <c r="J346" s="46"/>
      <c r="K346" s="46"/>
      <c r="L346" s="46"/>
      <c r="M346" s="46"/>
      <c r="N346" s="46"/>
      <c r="O346" s="46"/>
      <c r="P346" s="46"/>
      <c r="Q346" s="46"/>
      <c r="R346" s="46"/>
      <c r="S346" s="46"/>
      <c r="T346" s="46"/>
      <c r="U346" s="46"/>
      <c r="V346" s="46"/>
      <c r="W346" s="46"/>
      <c r="X346" s="46"/>
      <c r="Y346" s="46"/>
      <c r="Z346" s="46"/>
      <c r="AA346" s="46"/>
      <c r="AB346" s="46"/>
      <c r="AC346" s="46"/>
      <c r="AD346" s="46"/>
      <c r="AE346" s="46"/>
      <c r="AF346" s="46"/>
      <c r="AG346" s="46"/>
      <c r="AH346" s="46"/>
      <c r="AI346" s="46"/>
      <c r="AJ346" s="46"/>
      <c r="AK346" s="46"/>
      <c r="AL346" s="45"/>
      <c r="AM346" s="45"/>
      <c r="AN346" s="45">
        <v>0</v>
      </c>
      <c r="AO346" s="45">
        <v>0</v>
      </c>
      <c r="AP346" s="45">
        <f t="shared" si="10"/>
        <v>0</v>
      </c>
      <c r="AQ346" s="43"/>
      <c r="AR346" s="44" t="str">
        <f>IF(F346="X",A346,"")</f>
        <v/>
      </c>
      <c r="AS346" s="43" t="str">
        <f>IF(F346="X","Carte de crédit","")</f>
        <v/>
      </c>
      <c r="AT346" s="203">
        <v>0</v>
      </c>
      <c r="AU346" s="203">
        <f t="shared" si="11"/>
        <v>0</v>
      </c>
      <c r="AV346" s="43"/>
    </row>
    <row r="347" spans="1:48" ht="21" x14ac:dyDescent="0.25">
      <c r="A347" s="11"/>
      <c r="B347" s="11"/>
      <c r="C347" s="12"/>
      <c r="D347" s="50"/>
      <c r="E347" s="50"/>
      <c r="F347" s="50"/>
      <c r="G347" s="46"/>
      <c r="H347" s="46"/>
      <c r="I347" s="46"/>
      <c r="J347" s="46"/>
      <c r="K347" s="46"/>
      <c r="L347" s="46"/>
      <c r="M347" s="46"/>
      <c r="N347" s="46"/>
      <c r="O347" s="46"/>
      <c r="P347" s="46"/>
      <c r="Q347" s="46"/>
      <c r="R347" s="46"/>
      <c r="S347" s="46"/>
      <c r="T347" s="46"/>
      <c r="U347" s="46"/>
      <c r="V347" s="46"/>
      <c r="W347" s="46"/>
      <c r="X347" s="46"/>
      <c r="Y347" s="46"/>
      <c r="Z347" s="46"/>
      <c r="AA347" s="46"/>
      <c r="AB347" s="46"/>
      <c r="AC347" s="46"/>
      <c r="AD347" s="46"/>
      <c r="AE347" s="46"/>
      <c r="AF347" s="46"/>
      <c r="AG347" s="46"/>
      <c r="AH347" s="46"/>
      <c r="AI347" s="46"/>
      <c r="AJ347" s="46"/>
      <c r="AK347" s="46"/>
      <c r="AL347" s="45"/>
      <c r="AM347" s="45"/>
      <c r="AN347" s="45">
        <v>0</v>
      </c>
      <c r="AO347" s="45">
        <v>0</v>
      </c>
      <c r="AP347" s="45">
        <f t="shared" si="10"/>
        <v>0</v>
      </c>
      <c r="AQ347" s="43"/>
      <c r="AR347" s="44" t="str">
        <f>IF(F347="X",A347,"")</f>
        <v/>
      </c>
      <c r="AS347" s="43" t="str">
        <f>IF(F347="X","Carte de crédit","")</f>
        <v/>
      </c>
      <c r="AT347" s="203">
        <v>0</v>
      </c>
      <c r="AU347" s="203">
        <f t="shared" si="11"/>
        <v>0</v>
      </c>
      <c r="AV347" s="43"/>
    </row>
    <row r="348" spans="1:48" ht="21" x14ac:dyDescent="0.25">
      <c r="A348" s="11"/>
      <c r="B348" s="11"/>
      <c r="C348" s="12"/>
      <c r="D348" s="50"/>
      <c r="E348" s="50"/>
      <c r="F348" s="50"/>
      <c r="G348" s="46"/>
      <c r="H348" s="46"/>
      <c r="I348" s="46"/>
      <c r="J348" s="46"/>
      <c r="K348" s="46"/>
      <c r="L348" s="46"/>
      <c r="M348" s="46"/>
      <c r="N348" s="46"/>
      <c r="O348" s="46"/>
      <c r="P348" s="46"/>
      <c r="Q348" s="46"/>
      <c r="R348" s="46"/>
      <c r="S348" s="46"/>
      <c r="T348" s="46"/>
      <c r="U348" s="46"/>
      <c r="V348" s="46"/>
      <c r="W348" s="46"/>
      <c r="X348" s="46"/>
      <c r="Y348" s="46"/>
      <c r="Z348" s="46"/>
      <c r="AA348" s="46"/>
      <c r="AB348" s="46"/>
      <c r="AC348" s="46"/>
      <c r="AD348" s="46"/>
      <c r="AE348" s="46"/>
      <c r="AF348" s="46"/>
      <c r="AG348" s="46"/>
      <c r="AH348" s="46"/>
      <c r="AI348" s="46"/>
      <c r="AJ348" s="46"/>
      <c r="AK348" s="46"/>
      <c r="AL348" s="45"/>
      <c r="AM348" s="45"/>
      <c r="AN348" s="45">
        <v>0</v>
      </c>
      <c r="AO348" s="45">
        <v>0</v>
      </c>
      <c r="AP348" s="45">
        <f t="shared" si="10"/>
        <v>0</v>
      </c>
      <c r="AQ348" s="43"/>
      <c r="AR348" s="44" t="str">
        <f>IF(F348="X",A348,"")</f>
        <v/>
      </c>
      <c r="AS348" s="43" t="str">
        <f>IF(F348="X","Carte de crédit","")</f>
        <v/>
      </c>
      <c r="AT348" s="203">
        <v>0</v>
      </c>
      <c r="AU348" s="203">
        <f t="shared" si="11"/>
        <v>0</v>
      </c>
      <c r="AV348" s="43"/>
    </row>
    <row r="349" spans="1:48" ht="21" x14ac:dyDescent="0.25">
      <c r="A349" s="11"/>
      <c r="B349" s="11"/>
      <c r="C349" s="12"/>
      <c r="D349" s="50"/>
      <c r="E349" s="50"/>
      <c r="F349" s="50"/>
      <c r="G349" s="46"/>
      <c r="H349" s="46"/>
      <c r="I349" s="46"/>
      <c r="J349" s="46"/>
      <c r="K349" s="46"/>
      <c r="L349" s="46"/>
      <c r="M349" s="46"/>
      <c r="N349" s="46"/>
      <c r="O349" s="46"/>
      <c r="P349" s="46"/>
      <c r="Q349" s="46"/>
      <c r="R349" s="46"/>
      <c r="S349" s="46"/>
      <c r="T349" s="46"/>
      <c r="U349" s="46"/>
      <c r="V349" s="46"/>
      <c r="W349" s="46"/>
      <c r="X349" s="46"/>
      <c r="Y349" s="46"/>
      <c r="Z349" s="46"/>
      <c r="AA349" s="46"/>
      <c r="AB349" s="46"/>
      <c r="AC349" s="46"/>
      <c r="AD349" s="46"/>
      <c r="AE349" s="46"/>
      <c r="AF349" s="46"/>
      <c r="AG349" s="46"/>
      <c r="AH349" s="46"/>
      <c r="AI349" s="46"/>
      <c r="AJ349" s="46"/>
      <c r="AK349" s="46"/>
      <c r="AL349" s="45"/>
      <c r="AM349" s="45"/>
      <c r="AN349" s="45">
        <v>0</v>
      </c>
      <c r="AO349" s="45">
        <v>0</v>
      </c>
      <c r="AP349" s="45">
        <f t="shared" si="10"/>
        <v>0</v>
      </c>
      <c r="AQ349" s="43"/>
      <c r="AR349" s="44" t="str">
        <f>IF(F349="X",A349,"")</f>
        <v/>
      </c>
      <c r="AS349" s="43" t="str">
        <f>IF(F349="X","Carte de crédit","")</f>
        <v/>
      </c>
      <c r="AT349" s="203">
        <v>0</v>
      </c>
      <c r="AU349" s="203">
        <f t="shared" si="11"/>
        <v>0</v>
      </c>
      <c r="AV349" s="43"/>
    </row>
    <row r="350" spans="1:48" ht="21" x14ac:dyDescent="0.25">
      <c r="A350" s="11"/>
      <c r="B350" s="11"/>
      <c r="C350" s="12"/>
      <c r="D350" s="50"/>
      <c r="E350" s="50"/>
      <c r="F350" s="50"/>
      <c r="G350" s="46"/>
      <c r="H350" s="46"/>
      <c r="I350" s="46"/>
      <c r="J350" s="46"/>
      <c r="K350" s="46"/>
      <c r="L350" s="46"/>
      <c r="M350" s="46"/>
      <c r="N350" s="46"/>
      <c r="O350" s="46"/>
      <c r="P350" s="46"/>
      <c r="Q350" s="46"/>
      <c r="R350" s="46"/>
      <c r="S350" s="46"/>
      <c r="T350" s="46"/>
      <c r="U350" s="46"/>
      <c r="V350" s="46"/>
      <c r="W350" s="46"/>
      <c r="X350" s="46"/>
      <c r="Y350" s="46"/>
      <c r="Z350" s="46"/>
      <c r="AA350" s="46"/>
      <c r="AB350" s="46"/>
      <c r="AC350" s="46"/>
      <c r="AD350" s="46"/>
      <c r="AE350" s="46"/>
      <c r="AF350" s="46"/>
      <c r="AG350" s="46"/>
      <c r="AH350" s="46"/>
      <c r="AI350" s="46"/>
      <c r="AJ350" s="46"/>
      <c r="AK350" s="46"/>
      <c r="AL350" s="45"/>
      <c r="AM350" s="45"/>
      <c r="AN350" s="45">
        <v>0</v>
      </c>
      <c r="AO350" s="45">
        <v>0</v>
      </c>
      <c r="AP350" s="45">
        <f t="shared" si="10"/>
        <v>0</v>
      </c>
      <c r="AQ350" s="43"/>
      <c r="AR350" s="44" t="str">
        <f>IF(F350="X",A350,"")</f>
        <v/>
      </c>
      <c r="AS350" s="43" t="str">
        <f>IF(F350="X","Carte de crédit","")</f>
        <v/>
      </c>
      <c r="AT350" s="203">
        <v>0</v>
      </c>
      <c r="AU350" s="203">
        <f t="shared" si="11"/>
        <v>0</v>
      </c>
      <c r="AV350" s="43"/>
    </row>
    <row r="351" spans="1:48" ht="21" x14ac:dyDescent="0.25">
      <c r="A351" s="11"/>
      <c r="B351" s="11"/>
      <c r="C351" s="12"/>
      <c r="D351" s="50"/>
      <c r="E351" s="50"/>
      <c r="F351" s="50"/>
      <c r="G351" s="46"/>
      <c r="H351" s="46"/>
      <c r="I351" s="46"/>
      <c r="J351" s="46"/>
      <c r="K351" s="46"/>
      <c r="L351" s="46"/>
      <c r="M351" s="46"/>
      <c r="N351" s="46"/>
      <c r="O351" s="46"/>
      <c r="P351" s="46"/>
      <c r="Q351" s="46"/>
      <c r="R351" s="46"/>
      <c r="S351" s="46"/>
      <c r="T351" s="46"/>
      <c r="U351" s="46"/>
      <c r="V351" s="46"/>
      <c r="W351" s="46"/>
      <c r="X351" s="46"/>
      <c r="Y351" s="46"/>
      <c r="Z351" s="46"/>
      <c r="AA351" s="46"/>
      <c r="AB351" s="46"/>
      <c r="AC351" s="46"/>
      <c r="AD351" s="46"/>
      <c r="AE351" s="46"/>
      <c r="AF351" s="46"/>
      <c r="AG351" s="46"/>
      <c r="AH351" s="46"/>
      <c r="AI351" s="46"/>
      <c r="AJ351" s="46"/>
      <c r="AK351" s="46"/>
      <c r="AL351" s="45"/>
      <c r="AM351" s="45"/>
      <c r="AN351" s="45">
        <v>0</v>
      </c>
      <c r="AO351" s="45">
        <v>0</v>
      </c>
      <c r="AP351" s="45">
        <f t="shared" si="10"/>
        <v>0</v>
      </c>
      <c r="AQ351" s="43"/>
      <c r="AR351" s="44" t="str">
        <f>IF(F351="X",A351,"")</f>
        <v/>
      </c>
      <c r="AS351" s="43" t="str">
        <f>IF(F351="X","Carte de crédit","")</f>
        <v/>
      </c>
      <c r="AT351" s="203">
        <v>0</v>
      </c>
      <c r="AU351" s="203">
        <f t="shared" si="11"/>
        <v>0</v>
      </c>
      <c r="AV351" s="43"/>
    </row>
    <row r="352" spans="1:48" ht="21" x14ac:dyDescent="0.25">
      <c r="A352" s="11"/>
      <c r="B352" s="11"/>
      <c r="C352" s="12"/>
      <c r="D352" s="50"/>
      <c r="E352" s="50"/>
      <c r="F352" s="50"/>
      <c r="G352" s="46"/>
      <c r="H352" s="46"/>
      <c r="I352" s="46"/>
      <c r="J352" s="46"/>
      <c r="K352" s="46"/>
      <c r="L352" s="46"/>
      <c r="M352" s="46"/>
      <c r="N352" s="46"/>
      <c r="O352" s="46"/>
      <c r="P352" s="46"/>
      <c r="Q352" s="46"/>
      <c r="R352" s="46"/>
      <c r="S352" s="46"/>
      <c r="T352" s="46"/>
      <c r="U352" s="46"/>
      <c r="V352" s="46"/>
      <c r="W352" s="46"/>
      <c r="X352" s="46"/>
      <c r="Y352" s="46"/>
      <c r="Z352" s="46"/>
      <c r="AA352" s="46"/>
      <c r="AB352" s="46"/>
      <c r="AC352" s="46"/>
      <c r="AD352" s="46"/>
      <c r="AE352" s="46"/>
      <c r="AF352" s="46"/>
      <c r="AG352" s="46"/>
      <c r="AH352" s="46"/>
      <c r="AI352" s="46"/>
      <c r="AJ352" s="46"/>
      <c r="AK352" s="46"/>
      <c r="AL352" s="45"/>
      <c r="AM352" s="45"/>
      <c r="AN352" s="45">
        <v>0</v>
      </c>
      <c r="AO352" s="45">
        <v>0</v>
      </c>
      <c r="AP352" s="45">
        <f t="shared" si="10"/>
        <v>0</v>
      </c>
      <c r="AQ352" s="43"/>
      <c r="AR352" s="44" t="str">
        <f>IF(F352="X",A352,"")</f>
        <v/>
      </c>
      <c r="AS352" s="43" t="str">
        <f>IF(F352="X","Carte de crédit","")</f>
        <v/>
      </c>
      <c r="AT352" s="203">
        <v>0</v>
      </c>
      <c r="AU352" s="203">
        <f t="shared" si="11"/>
        <v>0</v>
      </c>
      <c r="AV352" s="43"/>
    </row>
    <row r="353" spans="1:48" ht="21" x14ac:dyDescent="0.25">
      <c r="A353" s="11"/>
      <c r="B353" s="11"/>
      <c r="C353" s="12"/>
      <c r="D353" s="50"/>
      <c r="E353" s="50"/>
      <c r="F353" s="50"/>
      <c r="G353" s="46"/>
      <c r="H353" s="46"/>
      <c r="I353" s="46"/>
      <c r="J353" s="46"/>
      <c r="K353" s="46"/>
      <c r="L353" s="46"/>
      <c r="M353" s="46"/>
      <c r="N353" s="46"/>
      <c r="O353" s="46"/>
      <c r="P353" s="46"/>
      <c r="Q353" s="46"/>
      <c r="R353" s="46"/>
      <c r="S353" s="46"/>
      <c r="T353" s="46"/>
      <c r="U353" s="46"/>
      <c r="V353" s="46"/>
      <c r="W353" s="46"/>
      <c r="X353" s="46"/>
      <c r="Y353" s="46"/>
      <c r="Z353" s="46"/>
      <c r="AA353" s="46"/>
      <c r="AB353" s="46"/>
      <c r="AC353" s="46"/>
      <c r="AD353" s="46"/>
      <c r="AE353" s="46"/>
      <c r="AF353" s="46"/>
      <c r="AG353" s="46"/>
      <c r="AH353" s="46"/>
      <c r="AI353" s="46"/>
      <c r="AJ353" s="46"/>
      <c r="AK353" s="46"/>
      <c r="AL353" s="45"/>
      <c r="AM353" s="45"/>
      <c r="AN353" s="45">
        <v>0</v>
      </c>
      <c r="AO353" s="45">
        <v>0</v>
      </c>
      <c r="AP353" s="45">
        <f t="shared" si="10"/>
        <v>0</v>
      </c>
      <c r="AQ353" s="43"/>
      <c r="AR353" s="44" t="str">
        <f>IF(F353="X",A353,"")</f>
        <v/>
      </c>
      <c r="AS353" s="43" t="str">
        <f>IF(F353="X","Carte de crédit","")</f>
        <v/>
      </c>
      <c r="AT353" s="203">
        <v>0</v>
      </c>
      <c r="AU353" s="203">
        <f t="shared" si="11"/>
        <v>0</v>
      </c>
      <c r="AV353" s="43"/>
    </row>
    <row r="354" spans="1:48" ht="21" x14ac:dyDescent="0.25">
      <c r="A354" s="11"/>
      <c r="B354" s="11"/>
      <c r="C354" s="12"/>
      <c r="D354" s="50"/>
      <c r="E354" s="50"/>
      <c r="F354" s="50"/>
      <c r="G354" s="46"/>
      <c r="H354" s="46"/>
      <c r="I354" s="46"/>
      <c r="J354" s="46"/>
      <c r="K354" s="46"/>
      <c r="L354" s="46"/>
      <c r="M354" s="46"/>
      <c r="N354" s="46"/>
      <c r="O354" s="46"/>
      <c r="P354" s="46"/>
      <c r="Q354" s="46"/>
      <c r="R354" s="46"/>
      <c r="S354" s="46"/>
      <c r="T354" s="46"/>
      <c r="U354" s="46"/>
      <c r="V354" s="46"/>
      <c r="W354" s="46"/>
      <c r="X354" s="46"/>
      <c r="Y354" s="46"/>
      <c r="Z354" s="46"/>
      <c r="AA354" s="46"/>
      <c r="AB354" s="46"/>
      <c r="AC354" s="46"/>
      <c r="AD354" s="46"/>
      <c r="AE354" s="46"/>
      <c r="AF354" s="46"/>
      <c r="AG354" s="46"/>
      <c r="AH354" s="46"/>
      <c r="AI354" s="46"/>
      <c r="AJ354" s="46"/>
      <c r="AK354" s="46"/>
      <c r="AL354" s="45"/>
      <c r="AM354" s="45"/>
      <c r="AN354" s="45">
        <v>0</v>
      </c>
      <c r="AO354" s="45">
        <v>0</v>
      </c>
      <c r="AP354" s="45">
        <f t="shared" si="10"/>
        <v>0</v>
      </c>
      <c r="AQ354" s="43"/>
      <c r="AR354" s="44" t="str">
        <f>IF(F354="X",A354,"")</f>
        <v/>
      </c>
      <c r="AS354" s="43" t="str">
        <f>IF(F354="X","Carte de crédit","")</f>
        <v/>
      </c>
      <c r="AT354" s="203">
        <v>0</v>
      </c>
      <c r="AU354" s="203">
        <f t="shared" si="11"/>
        <v>0</v>
      </c>
      <c r="AV354" s="43"/>
    </row>
    <row r="355" spans="1:48" ht="21" x14ac:dyDescent="0.25">
      <c r="A355" s="11"/>
      <c r="B355" s="11"/>
      <c r="C355" s="12"/>
      <c r="D355" s="50"/>
      <c r="E355" s="50"/>
      <c r="F355" s="50"/>
      <c r="G355" s="46"/>
      <c r="H355" s="46"/>
      <c r="I355" s="46"/>
      <c r="J355" s="46"/>
      <c r="K355" s="46"/>
      <c r="L355" s="46"/>
      <c r="M355" s="46"/>
      <c r="N355" s="46"/>
      <c r="O355" s="46"/>
      <c r="P355" s="46"/>
      <c r="Q355" s="46"/>
      <c r="R355" s="46"/>
      <c r="S355" s="46"/>
      <c r="T355" s="46"/>
      <c r="U355" s="46"/>
      <c r="V355" s="46"/>
      <c r="W355" s="46"/>
      <c r="X355" s="46"/>
      <c r="Y355" s="46"/>
      <c r="Z355" s="46"/>
      <c r="AA355" s="46"/>
      <c r="AB355" s="46"/>
      <c r="AC355" s="46"/>
      <c r="AD355" s="46"/>
      <c r="AE355" s="46"/>
      <c r="AF355" s="46"/>
      <c r="AG355" s="46"/>
      <c r="AH355" s="46"/>
      <c r="AI355" s="46"/>
      <c r="AJ355" s="46"/>
      <c r="AK355" s="46"/>
      <c r="AL355" s="45"/>
      <c r="AM355" s="45"/>
      <c r="AN355" s="45">
        <v>0</v>
      </c>
      <c r="AO355" s="45">
        <v>0</v>
      </c>
      <c r="AP355" s="45">
        <f t="shared" si="10"/>
        <v>0</v>
      </c>
      <c r="AQ355" s="43"/>
      <c r="AR355" s="44" t="str">
        <f>IF(F355="X",A355,"")</f>
        <v/>
      </c>
      <c r="AS355" s="43" t="str">
        <f>IF(F355="X","Carte de crédit","")</f>
        <v/>
      </c>
      <c r="AT355" s="203">
        <v>0</v>
      </c>
      <c r="AU355" s="203">
        <f t="shared" si="11"/>
        <v>0</v>
      </c>
      <c r="AV355" s="43"/>
    </row>
    <row r="356" spans="1:48" ht="21" x14ac:dyDescent="0.25">
      <c r="A356" s="11"/>
      <c r="B356" s="11"/>
      <c r="C356" s="12"/>
      <c r="D356" s="50"/>
      <c r="E356" s="50"/>
      <c r="F356" s="50"/>
      <c r="G356" s="46"/>
      <c r="H356" s="46"/>
      <c r="I356" s="46"/>
      <c r="J356" s="46"/>
      <c r="K356" s="46"/>
      <c r="L356" s="46"/>
      <c r="M356" s="46"/>
      <c r="N356" s="46"/>
      <c r="O356" s="46"/>
      <c r="P356" s="46"/>
      <c r="Q356" s="46"/>
      <c r="R356" s="46"/>
      <c r="S356" s="46"/>
      <c r="T356" s="46"/>
      <c r="U356" s="46"/>
      <c r="V356" s="46"/>
      <c r="W356" s="46"/>
      <c r="X356" s="46"/>
      <c r="Y356" s="46"/>
      <c r="Z356" s="46"/>
      <c r="AA356" s="46"/>
      <c r="AB356" s="46"/>
      <c r="AC356" s="46"/>
      <c r="AD356" s="46"/>
      <c r="AE356" s="46"/>
      <c r="AF356" s="46"/>
      <c r="AG356" s="46"/>
      <c r="AH356" s="46"/>
      <c r="AI356" s="46"/>
      <c r="AJ356" s="46"/>
      <c r="AK356" s="46"/>
      <c r="AL356" s="45"/>
      <c r="AM356" s="45"/>
      <c r="AN356" s="45">
        <v>0</v>
      </c>
      <c r="AO356" s="45">
        <v>0</v>
      </c>
      <c r="AP356" s="45">
        <f t="shared" si="10"/>
        <v>0</v>
      </c>
      <c r="AQ356" s="43"/>
      <c r="AR356" s="44" t="str">
        <f>IF(F356="X",A356,"")</f>
        <v/>
      </c>
      <c r="AS356" s="43" t="str">
        <f>IF(F356="X","Carte de crédit","")</f>
        <v/>
      </c>
      <c r="AT356" s="203">
        <v>0</v>
      </c>
      <c r="AU356" s="203">
        <f t="shared" si="11"/>
        <v>0</v>
      </c>
      <c r="AV356" s="43"/>
    </row>
    <row r="357" spans="1:48" ht="21" x14ac:dyDescent="0.25">
      <c r="A357" s="11"/>
      <c r="B357" s="11"/>
      <c r="C357" s="12"/>
      <c r="D357" s="50"/>
      <c r="E357" s="50"/>
      <c r="F357" s="50"/>
      <c r="G357" s="46"/>
      <c r="H357" s="46"/>
      <c r="I357" s="46"/>
      <c r="J357" s="46"/>
      <c r="K357" s="46"/>
      <c r="L357" s="46"/>
      <c r="M357" s="46"/>
      <c r="N357" s="46"/>
      <c r="O357" s="46"/>
      <c r="P357" s="46"/>
      <c r="Q357" s="46"/>
      <c r="R357" s="46"/>
      <c r="S357" s="46"/>
      <c r="T357" s="46"/>
      <c r="U357" s="46"/>
      <c r="V357" s="46"/>
      <c r="W357" s="46"/>
      <c r="X357" s="46"/>
      <c r="Y357" s="46"/>
      <c r="Z357" s="46"/>
      <c r="AA357" s="46"/>
      <c r="AB357" s="46"/>
      <c r="AC357" s="46"/>
      <c r="AD357" s="46"/>
      <c r="AE357" s="46"/>
      <c r="AF357" s="46"/>
      <c r="AG357" s="46"/>
      <c r="AH357" s="46"/>
      <c r="AI357" s="46"/>
      <c r="AJ357" s="46"/>
      <c r="AK357" s="46"/>
      <c r="AL357" s="45"/>
      <c r="AM357" s="45"/>
      <c r="AN357" s="45">
        <v>0</v>
      </c>
      <c r="AO357" s="45">
        <v>0</v>
      </c>
      <c r="AP357" s="45">
        <f t="shared" si="10"/>
        <v>0</v>
      </c>
      <c r="AQ357" s="43"/>
      <c r="AR357" s="44" t="str">
        <f>IF(F357="X",A357,"")</f>
        <v/>
      </c>
      <c r="AS357" s="43" t="str">
        <f>IF(F357="X","Carte de crédit","")</f>
        <v/>
      </c>
      <c r="AT357" s="203">
        <v>0</v>
      </c>
      <c r="AU357" s="203">
        <f t="shared" si="11"/>
        <v>0</v>
      </c>
      <c r="AV357" s="43"/>
    </row>
    <row r="358" spans="1:48" ht="21" x14ac:dyDescent="0.25">
      <c r="A358" s="11"/>
      <c r="B358" s="11"/>
      <c r="C358" s="12"/>
      <c r="D358" s="50"/>
      <c r="E358" s="50"/>
      <c r="F358" s="50"/>
      <c r="G358" s="46"/>
      <c r="H358" s="46"/>
      <c r="I358" s="46"/>
      <c r="J358" s="46"/>
      <c r="K358" s="46"/>
      <c r="L358" s="46"/>
      <c r="M358" s="46"/>
      <c r="N358" s="46"/>
      <c r="O358" s="46"/>
      <c r="P358" s="46"/>
      <c r="Q358" s="46"/>
      <c r="R358" s="46"/>
      <c r="S358" s="46"/>
      <c r="T358" s="46"/>
      <c r="U358" s="46"/>
      <c r="V358" s="46"/>
      <c r="W358" s="46"/>
      <c r="X358" s="46"/>
      <c r="Y358" s="46"/>
      <c r="Z358" s="46"/>
      <c r="AA358" s="46"/>
      <c r="AB358" s="46"/>
      <c r="AC358" s="46"/>
      <c r="AD358" s="46"/>
      <c r="AE358" s="46"/>
      <c r="AF358" s="46"/>
      <c r="AG358" s="46"/>
      <c r="AH358" s="46"/>
      <c r="AI358" s="46"/>
      <c r="AJ358" s="46"/>
      <c r="AK358" s="46"/>
      <c r="AL358" s="45"/>
      <c r="AM358" s="45"/>
      <c r="AN358" s="45">
        <v>0</v>
      </c>
      <c r="AO358" s="45">
        <v>0</v>
      </c>
      <c r="AP358" s="45">
        <f t="shared" si="10"/>
        <v>0</v>
      </c>
      <c r="AQ358" s="43"/>
      <c r="AR358" s="44" t="str">
        <f>IF(F358="X",A358,"")</f>
        <v/>
      </c>
      <c r="AS358" s="43" t="str">
        <f>IF(F358="X","Carte de crédit","")</f>
        <v/>
      </c>
      <c r="AT358" s="203">
        <v>0</v>
      </c>
      <c r="AU358" s="203">
        <f t="shared" si="11"/>
        <v>0</v>
      </c>
      <c r="AV358" s="43"/>
    </row>
    <row r="359" spans="1:48" ht="21" x14ac:dyDescent="0.25">
      <c r="A359" s="11"/>
      <c r="B359" s="11"/>
      <c r="C359" s="12"/>
      <c r="D359" s="50"/>
      <c r="E359" s="50"/>
      <c r="F359" s="50"/>
      <c r="G359" s="46"/>
      <c r="H359" s="46"/>
      <c r="I359" s="46"/>
      <c r="J359" s="46"/>
      <c r="K359" s="46"/>
      <c r="L359" s="46"/>
      <c r="M359" s="46"/>
      <c r="N359" s="46"/>
      <c r="O359" s="46"/>
      <c r="P359" s="46"/>
      <c r="Q359" s="46"/>
      <c r="R359" s="46"/>
      <c r="S359" s="46"/>
      <c r="T359" s="46"/>
      <c r="U359" s="46"/>
      <c r="V359" s="46"/>
      <c r="W359" s="46"/>
      <c r="X359" s="46"/>
      <c r="Y359" s="46"/>
      <c r="Z359" s="46"/>
      <c r="AA359" s="46"/>
      <c r="AB359" s="46"/>
      <c r="AC359" s="46"/>
      <c r="AD359" s="46"/>
      <c r="AE359" s="46"/>
      <c r="AF359" s="46"/>
      <c r="AG359" s="46"/>
      <c r="AH359" s="46"/>
      <c r="AI359" s="46"/>
      <c r="AJ359" s="46"/>
      <c r="AK359" s="46"/>
      <c r="AL359" s="45"/>
      <c r="AM359" s="45"/>
      <c r="AN359" s="45">
        <v>0</v>
      </c>
      <c r="AO359" s="45">
        <v>0</v>
      </c>
      <c r="AP359" s="45">
        <f t="shared" si="10"/>
        <v>0</v>
      </c>
      <c r="AQ359" s="43"/>
      <c r="AR359" s="44" t="str">
        <f>IF(F359="X",A359,"")</f>
        <v/>
      </c>
      <c r="AS359" s="43" t="str">
        <f>IF(F359="X","Carte de crédit","")</f>
        <v/>
      </c>
      <c r="AT359" s="203">
        <v>0</v>
      </c>
      <c r="AU359" s="203">
        <f t="shared" si="11"/>
        <v>0</v>
      </c>
      <c r="AV359" s="43"/>
    </row>
    <row r="360" spans="1:48" ht="21" x14ac:dyDescent="0.25">
      <c r="A360" s="11"/>
      <c r="B360" s="11"/>
      <c r="C360" s="12"/>
      <c r="D360" s="50"/>
      <c r="E360" s="50"/>
      <c r="F360" s="50"/>
      <c r="G360" s="46"/>
      <c r="H360" s="46"/>
      <c r="I360" s="46"/>
      <c r="J360" s="46"/>
      <c r="K360" s="46"/>
      <c r="L360" s="46"/>
      <c r="M360" s="46"/>
      <c r="N360" s="46"/>
      <c r="O360" s="46"/>
      <c r="P360" s="46"/>
      <c r="Q360" s="46"/>
      <c r="R360" s="46"/>
      <c r="S360" s="46"/>
      <c r="T360" s="46"/>
      <c r="U360" s="46"/>
      <c r="V360" s="46"/>
      <c r="W360" s="46"/>
      <c r="X360" s="46"/>
      <c r="Y360" s="46"/>
      <c r="Z360" s="46"/>
      <c r="AA360" s="46"/>
      <c r="AB360" s="46"/>
      <c r="AC360" s="46"/>
      <c r="AD360" s="46"/>
      <c r="AE360" s="46"/>
      <c r="AF360" s="46"/>
      <c r="AG360" s="46"/>
      <c r="AH360" s="46"/>
      <c r="AI360" s="46"/>
      <c r="AJ360" s="46"/>
      <c r="AK360" s="46"/>
      <c r="AL360" s="45"/>
      <c r="AM360" s="45"/>
      <c r="AN360" s="45">
        <v>0</v>
      </c>
      <c r="AO360" s="45">
        <v>0</v>
      </c>
      <c r="AP360" s="45">
        <f t="shared" si="10"/>
        <v>0</v>
      </c>
      <c r="AQ360" s="43"/>
      <c r="AR360" s="44" t="str">
        <f>IF(F360="X",A360,"")</f>
        <v/>
      </c>
      <c r="AS360" s="43" t="str">
        <f>IF(F360="X","Carte de crédit","")</f>
        <v/>
      </c>
      <c r="AT360" s="203">
        <v>0</v>
      </c>
      <c r="AU360" s="203">
        <f t="shared" si="11"/>
        <v>0</v>
      </c>
      <c r="AV360" s="43"/>
    </row>
    <row r="361" spans="1:48" ht="21" x14ac:dyDescent="0.25">
      <c r="A361" s="11"/>
      <c r="B361" s="11"/>
      <c r="C361" s="12"/>
      <c r="D361" s="50"/>
      <c r="E361" s="50"/>
      <c r="F361" s="50"/>
      <c r="G361" s="46"/>
      <c r="H361" s="46"/>
      <c r="I361" s="46"/>
      <c r="J361" s="46"/>
      <c r="K361" s="46"/>
      <c r="L361" s="46"/>
      <c r="M361" s="46"/>
      <c r="N361" s="46"/>
      <c r="O361" s="46"/>
      <c r="P361" s="46"/>
      <c r="Q361" s="46"/>
      <c r="R361" s="46"/>
      <c r="S361" s="46"/>
      <c r="T361" s="46"/>
      <c r="U361" s="46"/>
      <c r="V361" s="46"/>
      <c r="W361" s="46"/>
      <c r="X361" s="46"/>
      <c r="Y361" s="46"/>
      <c r="Z361" s="46"/>
      <c r="AA361" s="46"/>
      <c r="AB361" s="46"/>
      <c r="AC361" s="46"/>
      <c r="AD361" s="46"/>
      <c r="AE361" s="46"/>
      <c r="AF361" s="46"/>
      <c r="AG361" s="46"/>
      <c r="AH361" s="46"/>
      <c r="AI361" s="46"/>
      <c r="AJ361" s="46"/>
      <c r="AK361" s="46"/>
      <c r="AL361" s="45"/>
      <c r="AM361" s="45"/>
      <c r="AN361" s="45">
        <v>0</v>
      </c>
      <c r="AO361" s="45">
        <v>0</v>
      </c>
      <c r="AP361" s="45">
        <f t="shared" si="10"/>
        <v>0</v>
      </c>
      <c r="AQ361" s="43"/>
      <c r="AR361" s="44" t="str">
        <f>IF(F361="X",A361,"")</f>
        <v/>
      </c>
      <c r="AS361" s="43" t="str">
        <f>IF(F361="X","Carte de crédit","")</f>
        <v/>
      </c>
      <c r="AT361" s="203">
        <v>0</v>
      </c>
      <c r="AU361" s="203">
        <f t="shared" si="11"/>
        <v>0</v>
      </c>
      <c r="AV361" s="43"/>
    </row>
    <row r="362" spans="1:48" ht="24.75" customHeight="1" x14ac:dyDescent="0.25">
      <c r="A362" s="11"/>
      <c r="B362" s="11"/>
      <c r="C362" s="12"/>
      <c r="D362" s="50"/>
      <c r="E362" s="50"/>
      <c r="F362" s="50"/>
      <c r="G362" s="46"/>
      <c r="H362" s="46"/>
      <c r="I362" s="46"/>
      <c r="J362" s="46"/>
      <c r="K362" s="46"/>
      <c r="L362" s="46"/>
      <c r="M362" s="46"/>
      <c r="N362" s="46"/>
      <c r="O362" s="46"/>
      <c r="P362" s="46"/>
      <c r="Q362" s="46"/>
      <c r="R362" s="46"/>
      <c r="S362" s="46"/>
      <c r="T362" s="46"/>
      <c r="U362" s="46"/>
      <c r="V362" s="46"/>
      <c r="W362" s="46"/>
      <c r="X362" s="46"/>
      <c r="Y362" s="46"/>
      <c r="Z362" s="46"/>
      <c r="AA362" s="46"/>
      <c r="AB362" s="46"/>
      <c r="AC362" s="46"/>
      <c r="AD362" s="46"/>
      <c r="AE362" s="46"/>
      <c r="AF362" s="46"/>
      <c r="AG362" s="46"/>
      <c r="AH362" s="46"/>
      <c r="AI362" s="46"/>
      <c r="AJ362" s="46"/>
      <c r="AK362" s="46"/>
      <c r="AL362" s="45"/>
      <c r="AM362" s="45"/>
      <c r="AN362" s="45">
        <v>0</v>
      </c>
      <c r="AO362" s="45">
        <v>0</v>
      </c>
      <c r="AP362" s="45">
        <f t="shared" si="10"/>
        <v>0</v>
      </c>
      <c r="AQ362" s="43"/>
      <c r="AR362" s="44" t="str">
        <f>IF(F362="X",A362,"")</f>
        <v/>
      </c>
      <c r="AS362" s="43" t="str">
        <f>IF(F362="X","Carte de crédit","")</f>
        <v/>
      </c>
      <c r="AT362" s="203">
        <v>0</v>
      </c>
      <c r="AU362" s="203">
        <f t="shared" si="11"/>
        <v>0</v>
      </c>
      <c r="AV362" s="43"/>
    </row>
    <row r="363" spans="1:48" ht="24.75" customHeight="1" x14ac:dyDescent="0.25">
      <c r="A363" s="11"/>
      <c r="B363" s="11"/>
      <c r="C363" s="12"/>
      <c r="D363" s="50"/>
      <c r="E363" s="50"/>
      <c r="F363" s="50"/>
      <c r="G363" s="46"/>
      <c r="H363" s="46"/>
      <c r="I363" s="46"/>
      <c r="J363" s="46"/>
      <c r="K363" s="46"/>
      <c r="L363" s="46"/>
      <c r="M363" s="46"/>
      <c r="N363" s="46"/>
      <c r="O363" s="46"/>
      <c r="P363" s="46"/>
      <c r="Q363" s="46"/>
      <c r="R363" s="46"/>
      <c r="S363" s="46"/>
      <c r="T363" s="46"/>
      <c r="U363" s="46"/>
      <c r="V363" s="46"/>
      <c r="W363" s="46"/>
      <c r="X363" s="46"/>
      <c r="Y363" s="46"/>
      <c r="Z363" s="46"/>
      <c r="AA363" s="46"/>
      <c r="AB363" s="46"/>
      <c r="AC363" s="46"/>
      <c r="AD363" s="46"/>
      <c r="AE363" s="46"/>
      <c r="AF363" s="46"/>
      <c r="AG363" s="46"/>
      <c r="AH363" s="46"/>
      <c r="AI363" s="46"/>
      <c r="AJ363" s="46"/>
      <c r="AK363" s="46"/>
      <c r="AL363" s="45"/>
      <c r="AM363" s="45"/>
      <c r="AN363" s="45">
        <v>0</v>
      </c>
      <c r="AO363" s="45">
        <v>0</v>
      </c>
      <c r="AP363" s="45">
        <f t="shared" si="10"/>
        <v>0</v>
      </c>
      <c r="AQ363" s="43"/>
      <c r="AR363" s="44" t="str">
        <f>IF(F363="X",A363,"")</f>
        <v/>
      </c>
      <c r="AS363" s="43" t="str">
        <f>IF(F363="X","Carte de crédit","")</f>
        <v/>
      </c>
      <c r="AT363" s="203">
        <v>0</v>
      </c>
      <c r="AU363" s="203">
        <f t="shared" si="11"/>
        <v>0</v>
      </c>
      <c r="AV363" s="43"/>
    </row>
    <row r="364" spans="1:48" ht="24.75" customHeight="1" x14ac:dyDescent="0.25">
      <c r="A364" s="11"/>
      <c r="B364" s="11"/>
      <c r="C364" s="12"/>
      <c r="D364" s="50"/>
      <c r="E364" s="50"/>
      <c r="F364" s="50"/>
      <c r="G364" s="46"/>
      <c r="H364" s="46"/>
      <c r="I364" s="46"/>
      <c r="J364" s="46"/>
      <c r="K364" s="46"/>
      <c r="L364" s="46"/>
      <c r="M364" s="46"/>
      <c r="N364" s="46"/>
      <c r="O364" s="46"/>
      <c r="P364" s="46"/>
      <c r="Q364" s="46"/>
      <c r="R364" s="46"/>
      <c r="S364" s="46"/>
      <c r="T364" s="46"/>
      <c r="U364" s="46"/>
      <c r="V364" s="46"/>
      <c r="W364" s="46"/>
      <c r="X364" s="46"/>
      <c r="Y364" s="46"/>
      <c r="Z364" s="46"/>
      <c r="AA364" s="46"/>
      <c r="AB364" s="46"/>
      <c r="AC364" s="46"/>
      <c r="AD364" s="46"/>
      <c r="AE364" s="46"/>
      <c r="AF364" s="46"/>
      <c r="AG364" s="46"/>
      <c r="AH364" s="46"/>
      <c r="AI364" s="46"/>
      <c r="AJ364" s="46"/>
      <c r="AK364" s="46"/>
      <c r="AL364" s="45"/>
      <c r="AM364" s="45"/>
      <c r="AN364" s="45">
        <v>0</v>
      </c>
      <c r="AO364" s="45">
        <v>0</v>
      </c>
      <c r="AP364" s="45">
        <f t="shared" si="10"/>
        <v>0</v>
      </c>
      <c r="AQ364" s="43"/>
      <c r="AR364" s="44" t="str">
        <f>IF(F364="X",A364,"")</f>
        <v/>
      </c>
      <c r="AS364" s="43" t="str">
        <f>IF(F364="X","Carte de crédit","")</f>
        <v/>
      </c>
      <c r="AT364" s="203">
        <v>0</v>
      </c>
      <c r="AU364" s="203">
        <f t="shared" si="11"/>
        <v>0</v>
      </c>
      <c r="AV364" s="43"/>
    </row>
    <row r="365" spans="1:48" ht="24.75" customHeight="1" x14ac:dyDescent="0.25">
      <c r="A365" s="11"/>
      <c r="B365" s="11"/>
      <c r="C365" s="12"/>
      <c r="D365" s="50"/>
      <c r="E365" s="50"/>
      <c r="F365" s="50"/>
      <c r="G365" s="46"/>
      <c r="H365" s="46"/>
      <c r="I365" s="46"/>
      <c r="J365" s="46"/>
      <c r="K365" s="46"/>
      <c r="L365" s="46"/>
      <c r="M365" s="46"/>
      <c r="N365" s="46"/>
      <c r="O365" s="46"/>
      <c r="P365" s="46"/>
      <c r="Q365" s="46"/>
      <c r="R365" s="46"/>
      <c r="S365" s="46"/>
      <c r="T365" s="46"/>
      <c r="U365" s="46"/>
      <c r="V365" s="46"/>
      <c r="W365" s="46"/>
      <c r="X365" s="46"/>
      <c r="Y365" s="46"/>
      <c r="Z365" s="46"/>
      <c r="AA365" s="46"/>
      <c r="AB365" s="46"/>
      <c r="AC365" s="46"/>
      <c r="AD365" s="46"/>
      <c r="AE365" s="46"/>
      <c r="AF365" s="46"/>
      <c r="AG365" s="46"/>
      <c r="AH365" s="46"/>
      <c r="AI365" s="46"/>
      <c r="AJ365" s="46"/>
      <c r="AK365" s="46"/>
      <c r="AL365" s="45"/>
      <c r="AM365" s="45"/>
      <c r="AN365" s="45">
        <v>0</v>
      </c>
      <c r="AO365" s="45">
        <v>0</v>
      </c>
      <c r="AP365" s="45">
        <f t="shared" si="10"/>
        <v>0</v>
      </c>
      <c r="AQ365" s="43"/>
      <c r="AR365" s="44" t="str">
        <f>IF(F365="X",A365,"")</f>
        <v/>
      </c>
      <c r="AS365" s="43" t="str">
        <f>IF(F365="X","Carte de crédit","")</f>
        <v/>
      </c>
      <c r="AT365" s="203">
        <v>0</v>
      </c>
      <c r="AU365" s="203">
        <f t="shared" si="11"/>
        <v>0</v>
      </c>
      <c r="AV365" s="43"/>
    </row>
    <row r="366" spans="1:48" ht="24.75" customHeight="1" x14ac:dyDescent="0.25">
      <c r="A366" s="11"/>
      <c r="B366" s="11"/>
      <c r="C366" s="12"/>
      <c r="D366" s="50"/>
      <c r="E366" s="50"/>
      <c r="F366" s="50"/>
      <c r="G366" s="46"/>
      <c r="H366" s="46"/>
      <c r="I366" s="46"/>
      <c r="J366" s="46"/>
      <c r="K366" s="46"/>
      <c r="L366" s="46"/>
      <c r="M366" s="46"/>
      <c r="N366" s="46"/>
      <c r="O366" s="46"/>
      <c r="P366" s="46"/>
      <c r="Q366" s="46"/>
      <c r="R366" s="46"/>
      <c r="S366" s="46"/>
      <c r="T366" s="46"/>
      <c r="U366" s="46"/>
      <c r="V366" s="46"/>
      <c r="W366" s="46"/>
      <c r="X366" s="46"/>
      <c r="Y366" s="46"/>
      <c r="Z366" s="46"/>
      <c r="AA366" s="46"/>
      <c r="AB366" s="46"/>
      <c r="AC366" s="46"/>
      <c r="AD366" s="46"/>
      <c r="AE366" s="46"/>
      <c r="AF366" s="46"/>
      <c r="AG366" s="46"/>
      <c r="AH366" s="46"/>
      <c r="AI366" s="46"/>
      <c r="AJ366" s="46"/>
      <c r="AK366" s="46"/>
      <c r="AL366" s="45"/>
      <c r="AM366" s="45"/>
      <c r="AN366" s="45">
        <v>0</v>
      </c>
      <c r="AO366" s="45">
        <v>0</v>
      </c>
      <c r="AP366" s="45">
        <f t="shared" si="10"/>
        <v>0</v>
      </c>
      <c r="AQ366" s="43"/>
      <c r="AR366" s="44" t="str">
        <f>IF(F366="X",A366,"")</f>
        <v/>
      </c>
      <c r="AS366" s="43" t="str">
        <f>IF(F366="X","Carte de crédit","")</f>
        <v/>
      </c>
      <c r="AT366" s="203">
        <v>0</v>
      </c>
      <c r="AU366" s="203">
        <f t="shared" si="11"/>
        <v>0</v>
      </c>
      <c r="AV366" s="43"/>
    </row>
    <row r="367" spans="1:48" ht="24.75" customHeight="1" x14ac:dyDescent="0.25">
      <c r="A367" s="11"/>
      <c r="B367" s="11"/>
      <c r="C367" s="12"/>
      <c r="D367" s="50"/>
      <c r="E367" s="50"/>
      <c r="F367" s="50"/>
      <c r="G367" s="46"/>
      <c r="H367" s="46"/>
      <c r="I367" s="46"/>
      <c r="J367" s="46"/>
      <c r="K367" s="46"/>
      <c r="L367" s="46"/>
      <c r="M367" s="46"/>
      <c r="N367" s="46"/>
      <c r="O367" s="46"/>
      <c r="P367" s="46"/>
      <c r="Q367" s="46"/>
      <c r="R367" s="46"/>
      <c r="S367" s="46"/>
      <c r="T367" s="46"/>
      <c r="U367" s="46"/>
      <c r="V367" s="46"/>
      <c r="W367" s="46"/>
      <c r="X367" s="46"/>
      <c r="Y367" s="46"/>
      <c r="Z367" s="46"/>
      <c r="AA367" s="46"/>
      <c r="AB367" s="46"/>
      <c r="AC367" s="46"/>
      <c r="AD367" s="46"/>
      <c r="AE367" s="46"/>
      <c r="AF367" s="46"/>
      <c r="AG367" s="46"/>
      <c r="AH367" s="46"/>
      <c r="AI367" s="46"/>
      <c r="AJ367" s="46"/>
      <c r="AK367" s="46"/>
      <c r="AL367" s="45"/>
      <c r="AM367" s="45"/>
      <c r="AN367" s="45">
        <v>0</v>
      </c>
      <c r="AO367" s="45">
        <v>0</v>
      </c>
      <c r="AP367" s="45">
        <f t="shared" si="10"/>
        <v>0</v>
      </c>
      <c r="AQ367" s="43"/>
      <c r="AR367" s="44" t="str">
        <f>IF(F367="X",A367,"")</f>
        <v/>
      </c>
      <c r="AS367" s="43" t="str">
        <f>IF(F367="X","Carte de crédit","")</f>
        <v/>
      </c>
      <c r="AT367" s="203">
        <v>0</v>
      </c>
      <c r="AU367" s="203">
        <f t="shared" si="11"/>
        <v>0</v>
      </c>
      <c r="AV367" s="43"/>
    </row>
    <row r="368" spans="1:48" ht="24.75" customHeight="1" x14ac:dyDescent="0.25">
      <c r="A368" s="11"/>
      <c r="B368" s="11"/>
      <c r="C368" s="12"/>
      <c r="D368" s="50"/>
      <c r="E368" s="50"/>
      <c r="F368" s="50"/>
      <c r="G368" s="46"/>
      <c r="H368" s="46"/>
      <c r="I368" s="46"/>
      <c r="J368" s="46"/>
      <c r="K368" s="46"/>
      <c r="L368" s="46"/>
      <c r="M368" s="46"/>
      <c r="N368" s="46"/>
      <c r="O368" s="46"/>
      <c r="P368" s="46"/>
      <c r="Q368" s="46"/>
      <c r="R368" s="46"/>
      <c r="S368" s="46"/>
      <c r="T368" s="46"/>
      <c r="U368" s="46"/>
      <c r="V368" s="46"/>
      <c r="W368" s="46"/>
      <c r="X368" s="46"/>
      <c r="Y368" s="46"/>
      <c r="Z368" s="46"/>
      <c r="AA368" s="46"/>
      <c r="AB368" s="46"/>
      <c r="AC368" s="46"/>
      <c r="AD368" s="46"/>
      <c r="AE368" s="46"/>
      <c r="AF368" s="46"/>
      <c r="AG368" s="46"/>
      <c r="AH368" s="46"/>
      <c r="AI368" s="46"/>
      <c r="AJ368" s="46"/>
      <c r="AK368" s="46"/>
      <c r="AL368" s="45"/>
      <c r="AM368" s="45"/>
      <c r="AN368" s="45">
        <v>0</v>
      </c>
      <c r="AO368" s="45">
        <v>0</v>
      </c>
      <c r="AP368" s="45">
        <f t="shared" si="10"/>
        <v>0</v>
      </c>
      <c r="AQ368" s="43"/>
      <c r="AR368" s="44" t="str">
        <f>IF(F368="X",A368,"")</f>
        <v/>
      </c>
      <c r="AS368" s="43" t="str">
        <f>IF(F368="X","Carte de crédit","")</f>
        <v/>
      </c>
      <c r="AT368" s="203">
        <v>0</v>
      </c>
      <c r="AU368" s="203">
        <f t="shared" si="11"/>
        <v>0</v>
      </c>
      <c r="AV368" s="43"/>
    </row>
    <row r="369" spans="1:48" ht="24.75" customHeight="1" x14ac:dyDescent="0.25">
      <c r="A369" s="11"/>
      <c r="B369" s="11"/>
      <c r="C369" s="12"/>
      <c r="D369" s="50"/>
      <c r="E369" s="50"/>
      <c r="F369" s="50"/>
      <c r="G369" s="46"/>
      <c r="H369" s="46"/>
      <c r="I369" s="46"/>
      <c r="J369" s="46"/>
      <c r="K369" s="46"/>
      <c r="L369" s="46"/>
      <c r="M369" s="46"/>
      <c r="N369" s="46"/>
      <c r="O369" s="46"/>
      <c r="P369" s="46"/>
      <c r="Q369" s="46"/>
      <c r="R369" s="46"/>
      <c r="S369" s="46"/>
      <c r="T369" s="46"/>
      <c r="U369" s="46"/>
      <c r="V369" s="46"/>
      <c r="W369" s="46"/>
      <c r="X369" s="46"/>
      <c r="Y369" s="46"/>
      <c r="Z369" s="46"/>
      <c r="AA369" s="46"/>
      <c r="AB369" s="46"/>
      <c r="AC369" s="46"/>
      <c r="AD369" s="46"/>
      <c r="AE369" s="46"/>
      <c r="AF369" s="46"/>
      <c r="AG369" s="46"/>
      <c r="AH369" s="46"/>
      <c r="AI369" s="46"/>
      <c r="AJ369" s="46"/>
      <c r="AK369" s="46"/>
      <c r="AL369" s="45"/>
      <c r="AM369" s="45"/>
      <c r="AN369" s="45">
        <v>0</v>
      </c>
      <c r="AO369" s="45">
        <v>0</v>
      </c>
      <c r="AP369" s="45">
        <f t="shared" si="10"/>
        <v>0</v>
      </c>
      <c r="AQ369" s="43"/>
      <c r="AR369" s="44" t="str">
        <f>IF(F369="X",A369,"")</f>
        <v/>
      </c>
      <c r="AS369" s="43" t="str">
        <f>IF(F369="X","Carte de crédit","")</f>
        <v/>
      </c>
      <c r="AT369" s="203">
        <v>0</v>
      </c>
      <c r="AU369" s="203">
        <f t="shared" si="11"/>
        <v>0</v>
      </c>
      <c r="AV369" s="43"/>
    </row>
    <row r="370" spans="1:48" ht="24.75" customHeight="1" x14ac:dyDescent="0.25">
      <c r="A370" s="11"/>
      <c r="B370" s="11"/>
      <c r="C370" s="12"/>
      <c r="D370" s="50"/>
      <c r="E370" s="50"/>
      <c r="F370" s="50"/>
      <c r="G370" s="46"/>
      <c r="H370" s="46"/>
      <c r="I370" s="46"/>
      <c r="J370" s="46"/>
      <c r="K370" s="46"/>
      <c r="L370" s="46"/>
      <c r="M370" s="46"/>
      <c r="N370" s="46"/>
      <c r="O370" s="46"/>
      <c r="P370" s="46"/>
      <c r="Q370" s="46"/>
      <c r="R370" s="46"/>
      <c r="S370" s="46"/>
      <c r="T370" s="46"/>
      <c r="U370" s="46"/>
      <c r="V370" s="46"/>
      <c r="W370" s="46"/>
      <c r="X370" s="46"/>
      <c r="Y370" s="46"/>
      <c r="Z370" s="46"/>
      <c r="AA370" s="46"/>
      <c r="AB370" s="46"/>
      <c r="AC370" s="46"/>
      <c r="AD370" s="46"/>
      <c r="AE370" s="46"/>
      <c r="AF370" s="46"/>
      <c r="AG370" s="46"/>
      <c r="AH370" s="46"/>
      <c r="AI370" s="46"/>
      <c r="AJ370" s="46"/>
      <c r="AK370" s="46"/>
      <c r="AL370" s="45"/>
      <c r="AM370" s="45"/>
      <c r="AN370" s="45">
        <v>0</v>
      </c>
      <c r="AO370" s="45">
        <v>0</v>
      </c>
      <c r="AP370" s="45">
        <f t="shared" si="10"/>
        <v>0</v>
      </c>
      <c r="AQ370" s="43"/>
      <c r="AR370" s="44" t="str">
        <f>IF(F370="X",A370,"")</f>
        <v/>
      </c>
      <c r="AS370" s="43" t="str">
        <f>IF(F370="X","Carte de crédit","")</f>
        <v/>
      </c>
      <c r="AT370" s="203">
        <v>0</v>
      </c>
      <c r="AU370" s="203">
        <f t="shared" si="11"/>
        <v>0</v>
      </c>
      <c r="AV370" s="43"/>
    </row>
    <row r="371" spans="1:48" ht="24.75" customHeight="1" x14ac:dyDescent="0.25">
      <c r="A371" s="11"/>
      <c r="B371" s="11"/>
      <c r="C371" s="12"/>
      <c r="D371" s="50"/>
      <c r="E371" s="50"/>
      <c r="F371" s="50"/>
      <c r="G371" s="46"/>
      <c r="H371" s="46"/>
      <c r="I371" s="46"/>
      <c r="J371" s="46"/>
      <c r="K371" s="46"/>
      <c r="L371" s="46"/>
      <c r="M371" s="46"/>
      <c r="N371" s="46"/>
      <c r="O371" s="46"/>
      <c r="P371" s="46"/>
      <c r="Q371" s="46"/>
      <c r="R371" s="46"/>
      <c r="S371" s="46"/>
      <c r="T371" s="46"/>
      <c r="U371" s="46"/>
      <c r="V371" s="46"/>
      <c r="W371" s="46"/>
      <c r="X371" s="46"/>
      <c r="Y371" s="46"/>
      <c r="Z371" s="46"/>
      <c r="AA371" s="46"/>
      <c r="AB371" s="46"/>
      <c r="AC371" s="46"/>
      <c r="AD371" s="46"/>
      <c r="AE371" s="46"/>
      <c r="AF371" s="46"/>
      <c r="AG371" s="46"/>
      <c r="AH371" s="46"/>
      <c r="AI371" s="46"/>
      <c r="AJ371" s="46"/>
      <c r="AK371" s="46"/>
      <c r="AL371" s="45"/>
      <c r="AM371" s="45"/>
      <c r="AN371" s="45">
        <v>0</v>
      </c>
      <c r="AO371" s="45">
        <v>0</v>
      </c>
      <c r="AP371" s="45">
        <f t="shared" si="10"/>
        <v>0</v>
      </c>
      <c r="AQ371" s="43"/>
      <c r="AR371" s="44" t="str">
        <f>IF(F371="X",A371,"")</f>
        <v/>
      </c>
      <c r="AS371" s="43" t="str">
        <f>IF(F371="X","Carte de crédit","")</f>
        <v/>
      </c>
      <c r="AT371" s="203">
        <v>0</v>
      </c>
      <c r="AU371" s="203">
        <f t="shared" si="11"/>
        <v>0</v>
      </c>
      <c r="AV371" s="43"/>
    </row>
    <row r="372" spans="1:48" ht="24.75" customHeight="1" x14ac:dyDescent="0.25">
      <c r="A372" s="11"/>
      <c r="B372" s="11"/>
      <c r="C372" s="12"/>
      <c r="D372" s="50"/>
      <c r="E372" s="50"/>
      <c r="F372" s="50"/>
      <c r="G372" s="46"/>
      <c r="H372" s="46"/>
      <c r="I372" s="46"/>
      <c r="J372" s="46"/>
      <c r="K372" s="46"/>
      <c r="L372" s="46"/>
      <c r="M372" s="46"/>
      <c r="N372" s="46"/>
      <c r="O372" s="46"/>
      <c r="P372" s="46"/>
      <c r="Q372" s="46"/>
      <c r="R372" s="46"/>
      <c r="S372" s="46"/>
      <c r="T372" s="46"/>
      <c r="U372" s="46"/>
      <c r="V372" s="46"/>
      <c r="W372" s="46"/>
      <c r="X372" s="46"/>
      <c r="Y372" s="46"/>
      <c r="Z372" s="46"/>
      <c r="AA372" s="46"/>
      <c r="AB372" s="46"/>
      <c r="AC372" s="46"/>
      <c r="AD372" s="46"/>
      <c r="AE372" s="46"/>
      <c r="AF372" s="46"/>
      <c r="AG372" s="46"/>
      <c r="AH372" s="46"/>
      <c r="AI372" s="46"/>
      <c r="AJ372" s="46"/>
      <c r="AK372" s="46"/>
      <c r="AL372" s="45"/>
      <c r="AM372" s="45"/>
      <c r="AN372" s="45">
        <v>0</v>
      </c>
      <c r="AO372" s="45">
        <v>0</v>
      </c>
      <c r="AP372" s="45">
        <f t="shared" si="10"/>
        <v>0</v>
      </c>
      <c r="AQ372" s="43"/>
      <c r="AR372" s="44" t="str">
        <f>IF(F372="X",A372,"")</f>
        <v/>
      </c>
      <c r="AS372" s="43" t="str">
        <f>IF(F372="X","Carte de crédit","")</f>
        <v/>
      </c>
      <c r="AT372" s="203">
        <v>0</v>
      </c>
      <c r="AU372" s="203">
        <f t="shared" si="11"/>
        <v>0</v>
      </c>
      <c r="AV372" s="43"/>
    </row>
    <row r="373" spans="1:48" ht="24.75" customHeight="1" x14ac:dyDescent="0.25">
      <c r="A373" s="11"/>
      <c r="B373" s="11"/>
      <c r="C373" s="12"/>
      <c r="D373" s="50"/>
      <c r="E373" s="50"/>
      <c r="F373" s="50"/>
      <c r="G373" s="46"/>
      <c r="H373" s="46"/>
      <c r="I373" s="46"/>
      <c r="J373" s="46"/>
      <c r="K373" s="46"/>
      <c r="L373" s="46"/>
      <c r="M373" s="46"/>
      <c r="N373" s="46"/>
      <c r="O373" s="46"/>
      <c r="P373" s="46"/>
      <c r="Q373" s="46"/>
      <c r="R373" s="46"/>
      <c r="S373" s="46"/>
      <c r="T373" s="46"/>
      <c r="U373" s="46"/>
      <c r="V373" s="46"/>
      <c r="W373" s="46"/>
      <c r="X373" s="46"/>
      <c r="Y373" s="46"/>
      <c r="Z373" s="46"/>
      <c r="AA373" s="46"/>
      <c r="AB373" s="46"/>
      <c r="AC373" s="46"/>
      <c r="AD373" s="46"/>
      <c r="AE373" s="46"/>
      <c r="AF373" s="46"/>
      <c r="AG373" s="46"/>
      <c r="AH373" s="46"/>
      <c r="AI373" s="46"/>
      <c r="AJ373" s="46"/>
      <c r="AK373" s="46"/>
      <c r="AL373" s="45"/>
      <c r="AM373" s="45"/>
      <c r="AN373" s="45">
        <v>0</v>
      </c>
      <c r="AO373" s="45">
        <v>0</v>
      </c>
      <c r="AP373" s="45">
        <f t="shared" si="10"/>
        <v>0</v>
      </c>
      <c r="AQ373" s="43"/>
      <c r="AR373" s="44" t="str">
        <f>IF(F373="X",A373,"")</f>
        <v/>
      </c>
      <c r="AS373" s="43" t="str">
        <f>IF(F373="X","Carte de crédit","")</f>
        <v/>
      </c>
      <c r="AT373" s="203">
        <v>0</v>
      </c>
      <c r="AU373" s="203">
        <f t="shared" si="11"/>
        <v>0</v>
      </c>
      <c r="AV373" s="43"/>
    </row>
    <row r="374" spans="1:48" ht="24.75" customHeight="1" x14ac:dyDescent="0.25">
      <c r="A374" s="11"/>
      <c r="B374" s="11"/>
      <c r="C374" s="12"/>
      <c r="D374" s="50"/>
      <c r="E374" s="50"/>
      <c r="F374" s="50"/>
      <c r="G374" s="46"/>
      <c r="H374" s="46"/>
      <c r="I374" s="46"/>
      <c r="J374" s="46"/>
      <c r="K374" s="46"/>
      <c r="L374" s="46"/>
      <c r="M374" s="46"/>
      <c r="N374" s="46"/>
      <c r="O374" s="46"/>
      <c r="P374" s="46"/>
      <c r="Q374" s="46"/>
      <c r="R374" s="46"/>
      <c r="S374" s="46"/>
      <c r="T374" s="46"/>
      <c r="U374" s="46"/>
      <c r="V374" s="46"/>
      <c r="W374" s="46"/>
      <c r="X374" s="46"/>
      <c r="Y374" s="46"/>
      <c r="Z374" s="46"/>
      <c r="AA374" s="46"/>
      <c r="AB374" s="46"/>
      <c r="AC374" s="46"/>
      <c r="AD374" s="46"/>
      <c r="AE374" s="46"/>
      <c r="AF374" s="46"/>
      <c r="AG374" s="46"/>
      <c r="AH374" s="46"/>
      <c r="AI374" s="46"/>
      <c r="AJ374" s="46"/>
      <c r="AK374" s="46"/>
      <c r="AL374" s="45"/>
      <c r="AM374" s="45"/>
      <c r="AN374" s="45">
        <v>0</v>
      </c>
      <c r="AO374" s="45">
        <v>0</v>
      </c>
      <c r="AP374" s="45">
        <f t="shared" si="10"/>
        <v>0</v>
      </c>
      <c r="AQ374" s="43"/>
      <c r="AR374" s="44" t="str">
        <f>IF(F374="X",A374,"")</f>
        <v/>
      </c>
      <c r="AS374" s="43" t="str">
        <f>IF(F374="X","Carte de crédit","")</f>
        <v/>
      </c>
      <c r="AT374" s="203">
        <v>0</v>
      </c>
      <c r="AU374" s="203">
        <f t="shared" si="11"/>
        <v>0</v>
      </c>
      <c r="AV374" s="43"/>
    </row>
    <row r="375" spans="1:48" ht="24.75" customHeight="1" x14ac:dyDescent="0.25">
      <c r="A375" s="11"/>
      <c r="B375" s="11"/>
      <c r="C375" s="12"/>
      <c r="D375" s="50"/>
      <c r="E375" s="50"/>
      <c r="F375" s="50"/>
      <c r="G375" s="46"/>
      <c r="H375" s="46"/>
      <c r="I375" s="46"/>
      <c r="J375" s="46"/>
      <c r="K375" s="46"/>
      <c r="L375" s="46"/>
      <c r="M375" s="46"/>
      <c r="N375" s="46"/>
      <c r="O375" s="46"/>
      <c r="P375" s="46"/>
      <c r="Q375" s="46"/>
      <c r="R375" s="46"/>
      <c r="S375" s="46"/>
      <c r="T375" s="46"/>
      <c r="U375" s="46"/>
      <c r="V375" s="46"/>
      <c r="W375" s="46"/>
      <c r="X375" s="46"/>
      <c r="Y375" s="46"/>
      <c r="Z375" s="46"/>
      <c r="AA375" s="46"/>
      <c r="AB375" s="46"/>
      <c r="AC375" s="46"/>
      <c r="AD375" s="46"/>
      <c r="AE375" s="46"/>
      <c r="AF375" s="46"/>
      <c r="AG375" s="46"/>
      <c r="AH375" s="46"/>
      <c r="AI375" s="46"/>
      <c r="AJ375" s="46"/>
      <c r="AK375" s="46"/>
      <c r="AL375" s="45"/>
      <c r="AM375" s="45"/>
      <c r="AN375" s="45">
        <v>0</v>
      </c>
      <c r="AO375" s="45">
        <v>0</v>
      </c>
      <c r="AP375" s="45">
        <f t="shared" si="10"/>
        <v>0</v>
      </c>
      <c r="AQ375" s="43"/>
      <c r="AR375" s="44" t="str">
        <f>IF(F375="X",A375,"")</f>
        <v/>
      </c>
      <c r="AS375" s="43" t="str">
        <f>IF(F375="X","Carte de crédit","")</f>
        <v/>
      </c>
      <c r="AT375" s="203">
        <v>0</v>
      </c>
      <c r="AU375" s="203">
        <f t="shared" si="11"/>
        <v>0</v>
      </c>
      <c r="AV375" s="43"/>
    </row>
    <row r="376" spans="1:48" ht="24.75" customHeight="1" x14ac:dyDescent="0.25">
      <c r="A376" s="11"/>
      <c r="B376" s="11"/>
      <c r="C376" s="12"/>
      <c r="D376" s="50"/>
      <c r="E376" s="50"/>
      <c r="F376" s="50"/>
      <c r="G376" s="46"/>
      <c r="H376" s="46"/>
      <c r="I376" s="46"/>
      <c r="J376" s="46"/>
      <c r="K376" s="46"/>
      <c r="L376" s="46"/>
      <c r="M376" s="46"/>
      <c r="N376" s="46"/>
      <c r="O376" s="46"/>
      <c r="P376" s="46"/>
      <c r="Q376" s="46"/>
      <c r="R376" s="46"/>
      <c r="S376" s="46"/>
      <c r="T376" s="46"/>
      <c r="U376" s="46"/>
      <c r="V376" s="46"/>
      <c r="W376" s="46"/>
      <c r="X376" s="46"/>
      <c r="Y376" s="46"/>
      <c r="Z376" s="46"/>
      <c r="AA376" s="46"/>
      <c r="AB376" s="46"/>
      <c r="AC376" s="46"/>
      <c r="AD376" s="46"/>
      <c r="AE376" s="46"/>
      <c r="AF376" s="46"/>
      <c r="AG376" s="46"/>
      <c r="AH376" s="46"/>
      <c r="AI376" s="46"/>
      <c r="AJ376" s="46"/>
      <c r="AK376" s="46"/>
      <c r="AL376" s="45"/>
      <c r="AM376" s="45"/>
      <c r="AN376" s="45">
        <v>0</v>
      </c>
      <c r="AO376" s="45">
        <v>0</v>
      </c>
      <c r="AP376" s="45">
        <f t="shared" si="10"/>
        <v>0</v>
      </c>
      <c r="AQ376" s="43"/>
      <c r="AR376" s="44" t="str">
        <f>IF(F376="X",A376,"")</f>
        <v/>
      </c>
      <c r="AS376" s="43" t="str">
        <f>IF(F376="X","Carte de crédit","")</f>
        <v/>
      </c>
      <c r="AT376" s="203">
        <v>0</v>
      </c>
      <c r="AU376" s="203">
        <f t="shared" si="11"/>
        <v>0</v>
      </c>
      <c r="AV376" s="43"/>
    </row>
    <row r="377" spans="1:48" ht="21" x14ac:dyDescent="0.25">
      <c r="A377" s="11"/>
      <c r="B377" s="11"/>
      <c r="C377" s="12"/>
      <c r="D377" s="50"/>
      <c r="E377" s="50"/>
      <c r="F377" s="50"/>
      <c r="G377" s="46"/>
      <c r="H377" s="46"/>
      <c r="I377" s="46"/>
      <c r="J377" s="46"/>
      <c r="K377" s="46"/>
      <c r="L377" s="46"/>
      <c r="M377" s="46"/>
      <c r="N377" s="46"/>
      <c r="O377" s="46"/>
      <c r="P377" s="46"/>
      <c r="Q377" s="46"/>
      <c r="R377" s="46"/>
      <c r="S377" s="46"/>
      <c r="T377" s="46"/>
      <c r="U377" s="46"/>
      <c r="V377" s="46"/>
      <c r="W377" s="46"/>
      <c r="X377" s="46"/>
      <c r="Y377" s="46"/>
      <c r="Z377" s="46"/>
      <c r="AA377" s="46"/>
      <c r="AB377" s="46"/>
      <c r="AC377" s="46"/>
      <c r="AD377" s="46"/>
      <c r="AE377" s="46"/>
      <c r="AF377" s="46"/>
      <c r="AG377" s="46"/>
      <c r="AH377" s="46"/>
      <c r="AI377" s="46"/>
      <c r="AJ377" s="46"/>
      <c r="AK377" s="46"/>
      <c r="AL377" s="45"/>
      <c r="AM377" s="45"/>
      <c r="AN377" s="45">
        <v>0</v>
      </c>
      <c r="AO377" s="45">
        <v>0</v>
      </c>
      <c r="AP377" s="45">
        <f t="shared" si="10"/>
        <v>0</v>
      </c>
      <c r="AQ377" s="43"/>
      <c r="AR377" s="44" t="str">
        <f>IF(F377="X",A377,"")</f>
        <v/>
      </c>
      <c r="AS377" s="43" t="str">
        <f>IF(F377="X","Carte de crédit","")</f>
        <v/>
      </c>
      <c r="AT377" s="203">
        <v>0</v>
      </c>
      <c r="AU377" s="203">
        <f t="shared" si="11"/>
        <v>0</v>
      </c>
      <c r="AV377" s="43"/>
    </row>
    <row r="378" spans="1:48" ht="24.75" customHeight="1" x14ac:dyDescent="0.25">
      <c r="A378" s="11"/>
      <c r="B378" s="11"/>
      <c r="C378" s="12"/>
      <c r="D378" s="50"/>
      <c r="E378" s="50"/>
      <c r="F378" s="50"/>
      <c r="G378" s="46"/>
      <c r="H378" s="46"/>
      <c r="I378" s="46"/>
      <c r="J378" s="46"/>
      <c r="K378" s="46"/>
      <c r="L378" s="46"/>
      <c r="M378" s="46"/>
      <c r="N378" s="46"/>
      <c r="O378" s="46"/>
      <c r="P378" s="46"/>
      <c r="Q378" s="46"/>
      <c r="R378" s="46"/>
      <c r="S378" s="46"/>
      <c r="T378" s="46"/>
      <c r="U378" s="46"/>
      <c r="V378" s="46"/>
      <c r="W378" s="46"/>
      <c r="X378" s="46"/>
      <c r="Y378" s="46"/>
      <c r="Z378" s="46"/>
      <c r="AA378" s="46"/>
      <c r="AB378" s="46"/>
      <c r="AC378" s="46"/>
      <c r="AD378" s="46"/>
      <c r="AE378" s="46"/>
      <c r="AF378" s="46"/>
      <c r="AG378" s="46"/>
      <c r="AH378" s="46"/>
      <c r="AI378" s="46"/>
      <c r="AJ378" s="46"/>
      <c r="AK378" s="46"/>
      <c r="AL378" s="45"/>
      <c r="AM378" s="45"/>
      <c r="AN378" s="45">
        <v>0</v>
      </c>
      <c r="AO378" s="45">
        <v>0</v>
      </c>
      <c r="AP378" s="45">
        <f t="shared" si="10"/>
        <v>0</v>
      </c>
      <c r="AQ378" s="43"/>
      <c r="AR378" s="44" t="str">
        <f>IF(F378="X",A378,"")</f>
        <v/>
      </c>
      <c r="AS378" s="43" t="str">
        <f>IF(F378="X","Carte de crédit","")</f>
        <v/>
      </c>
      <c r="AT378" s="203">
        <v>0</v>
      </c>
      <c r="AU378" s="203">
        <f t="shared" si="11"/>
        <v>0</v>
      </c>
      <c r="AV378" s="43"/>
    </row>
    <row r="379" spans="1:48" ht="24.75" customHeight="1" x14ac:dyDescent="0.25">
      <c r="A379" s="11"/>
      <c r="B379" s="11"/>
      <c r="C379" s="12"/>
      <c r="D379" s="50"/>
      <c r="E379" s="50"/>
      <c r="F379" s="50"/>
      <c r="G379" s="46"/>
      <c r="H379" s="46"/>
      <c r="I379" s="46"/>
      <c r="J379" s="46"/>
      <c r="K379" s="46"/>
      <c r="L379" s="46"/>
      <c r="M379" s="46"/>
      <c r="N379" s="46"/>
      <c r="O379" s="46"/>
      <c r="P379" s="46"/>
      <c r="Q379" s="46"/>
      <c r="R379" s="46"/>
      <c r="S379" s="46"/>
      <c r="T379" s="46"/>
      <c r="U379" s="46"/>
      <c r="V379" s="46"/>
      <c r="W379" s="46"/>
      <c r="X379" s="46"/>
      <c r="Y379" s="46"/>
      <c r="Z379" s="46"/>
      <c r="AA379" s="46"/>
      <c r="AB379" s="46"/>
      <c r="AC379" s="46"/>
      <c r="AD379" s="46"/>
      <c r="AE379" s="46"/>
      <c r="AF379" s="46"/>
      <c r="AG379" s="46"/>
      <c r="AH379" s="46"/>
      <c r="AI379" s="46"/>
      <c r="AJ379" s="46"/>
      <c r="AK379" s="46"/>
      <c r="AL379" s="45"/>
      <c r="AM379" s="45"/>
      <c r="AN379" s="45">
        <v>0</v>
      </c>
      <c r="AO379" s="45">
        <v>0</v>
      </c>
      <c r="AP379" s="45">
        <f t="shared" si="10"/>
        <v>0</v>
      </c>
      <c r="AQ379" s="43"/>
      <c r="AR379" s="44" t="str">
        <f>IF(F379="X",A379,"")</f>
        <v/>
      </c>
      <c r="AS379" s="43" t="str">
        <f>IF(F379="X","Carte de crédit","")</f>
        <v/>
      </c>
      <c r="AT379" s="203">
        <v>0</v>
      </c>
      <c r="AU379" s="203">
        <f t="shared" si="11"/>
        <v>0</v>
      </c>
      <c r="AV379" s="43"/>
    </row>
    <row r="380" spans="1:48" ht="24.75" customHeight="1" x14ac:dyDescent="0.25">
      <c r="A380" s="11"/>
      <c r="B380" s="11"/>
      <c r="C380" s="12"/>
      <c r="D380" s="50"/>
      <c r="E380" s="50"/>
      <c r="F380" s="50"/>
      <c r="G380" s="46"/>
      <c r="H380" s="46"/>
      <c r="I380" s="46"/>
      <c r="J380" s="46"/>
      <c r="K380" s="46"/>
      <c r="L380" s="46"/>
      <c r="M380" s="46"/>
      <c r="N380" s="46"/>
      <c r="O380" s="46"/>
      <c r="P380" s="46"/>
      <c r="Q380" s="46"/>
      <c r="R380" s="46"/>
      <c r="S380" s="46"/>
      <c r="T380" s="46"/>
      <c r="U380" s="46"/>
      <c r="V380" s="46"/>
      <c r="W380" s="46"/>
      <c r="X380" s="46"/>
      <c r="Y380" s="46"/>
      <c r="Z380" s="46"/>
      <c r="AA380" s="46"/>
      <c r="AB380" s="46"/>
      <c r="AC380" s="46"/>
      <c r="AD380" s="46"/>
      <c r="AE380" s="46"/>
      <c r="AF380" s="46"/>
      <c r="AG380" s="46"/>
      <c r="AH380" s="46"/>
      <c r="AI380" s="46"/>
      <c r="AJ380" s="46"/>
      <c r="AK380" s="46"/>
      <c r="AL380" s="45"/>
      <c r="AM380" s="45"/>
      <c r="AN380" s="45">
        <v>0</v>
      </c>
      <c r="AO380" s="45">
        <v>0</v>
      </c>
      <c r="AP380" s="45">
        <f t="shared" si="10"/>
        <v>0</v>
      </c>
      <c r="AQ380" s="43"/>
      <c r="AR380" s="44" t="str">
        <f>IF(F380="X",A380,"")</f>
        <v/>
      </c>
      <c r="AS380" s="43" t="str">
        <f>IF(F380="X","Carte de crédit","")</f>
        <v/>
      </c>
      <c r="AT380" s="203">
        <v>0</v>
      </c>
      <c r="AU380" s="203">
        <f t="shared" si="11"/>
        <v>0</v>
      </c>
      <c r="AV380" s="43"/>
    </row>
    <row r="381" spans="1:48" ht="24.75" customHeight="1" x14ac:dyDescent="0.25">
      <c r="A381" s="11"/>
      <c r="B381" s="11"/>
      <c r="C381" s="12"/>
      <c r="D381" s="50"/>
      <c r="E381" s="50"/>
      <c r="F381" s="50"/>
      <c r="G381" s="46"/>
      <c r="H381" s="46"/>
      <c r="I381" s="46"/>
      <c r="J381" s="46"/>
      <c r="K381" s="46"/>
      <c r="L381" s="46"/>
      <c r="M381" s="46"/>
      <c r="N381" s="46"/>
      <c r="O381" s="46"/>
      <c r="P381" s="46"/>
      <c r="Q381" s="46"/>
      <c r="R381" s="46"/>
      <c r="S381" s="46"/>
      <c r="T381" s="46"/>
      <c r="U381" s="46"/>
      <c r="V381" s="46"/>
      <c r="W381" s="46"/>
      <c r="X381" s="46"/>
      <c r="Y381" s="46"/>
      <c r="Z381" s="46"/>
      <c r="AA381" s="46"/>
      <c r="AB381" s="46"/>
      <c r="AC381" s="46"/>
      <c r="AD381" s="46"/>
      <c r="AE381" s="46"/>
      <c r="AF381" s="46"/>
      <c r="AG381" s="46"/>
      <c r="AH381" s="46"/>
      <c r="AI381" s="46"/>
      <c r="AJ381" s="46"/>
      <c r="AK381" s="46"/>
      <c r="AL381" s="45"/>
      <c r="AM381" s="45"/>
      <c r="AN381" s="45">
        <v>0</v>
      </c>
      <c r="AO381" s="45">
        <v>0</v>
      </c>
      <c r="AP381" s="45">
        <f t="shared" si="10"/>
        <v>0</v>
      </c>
      <c r="AQ381" s="43"/>
      <c r="AR381" s="44" t="str">
        <f>IF(F381="X",A381,"")</f>
        <v/>
      </c>
      <c r="AS381" s="43" t="str">
        <f>IF(F381="X","Carte de crédit","")</f>
        <v/>
      </c>
      <c r="AT381" s="203">
        <v>0</v>
      </c>
      <c r="AU381" s="203">
        <f t="shared" si="11"/>
        <v>0</v>
      </c>
      <c r="AV381" s="43"/>
    </row>
    <row r="382" spans="1:48" ht="24.75" customHeight="1" x14ac:dyDescent="0.25">
      <c r="A382" s="11"/>
      <c r="B382" s="11"/>
      <c r="C382" s="12"/>
      <c r="D382" s="50"/>
      <c r="E382" s="50"/>
      <c r="F382" s="50"/>
      <c r="G382" s="46"/>
      <c r="H382" s="46"/>
      <c r="I382" s="46"/>
      <c r="J382" s="46"/>
      <c r="K382" s="46"/>
      <c r="L382" s="46"/>
      <c r="M382" s="46"/>
      <c r="N382" s="46"/>
      <c r="O382" s="46"/>
      <c r="P382" s="46"/>
      <c r="Q382" s="46"/>
      <c r="R382" s="46"/>
      <c r="S382" s="46"/>
      <c r="T382" s="46"/>
      <c r="U382" s="46"/>
      <c r="V382" s="46"/>
      <c r="W382" s="46"/>
      <c r="X382" s="46"/>
      <c r="Y382" s="46"/>
      <c r="Z382" s="46"/>
      <c r="AA382" s="46"/>
      <c r="AB382" s="46"/>
      <c r="AC382" s="46"/>
      <c r="AD382" s="46"/>
      <c r="AE382" s="46"/>
      <c r="AF382" s="46"/>
      <c r="AG382" s="46"/>
      <c r="AH382" s="46"/>
      <c r="AI382" s="46"/>
      <c r="AJ382" s="46"/>
      <c r="AK382" s="46"/>
      <c r="AL382" s="45"/>
      <c r="AM382" s="45"/>
      <c r="AN382" s="45">
        <v>0</v>
      </c>
      <c r="AO382" s="45">
        <v>0</v>
      </c>
      <c r="AP382" s="45">
        <f t="shared" si="10"/>
        <v>0</v>
      </c>
      <c r="AQ382" s="43"/>
      <c r="AR382" s="44" t="str">
        <f>IF(F382="X",A382,"")</f>
        <v/>
      </c>
      <c r="AS382" s="43" t="str">
        <f>IF(F382="X","Carte de crédit","")</f>
        <v/>
      </c>
      <c r="AT382" s="203">
        <v>0</v>
      </c>
      <c r="AU382" s="203">
        <f t="shared" si="11"/>
        <v>0</v>
      </c>
      <c r="AV382" s="43"/>
    </row>
    <row r="383" spans="1:48" ht="24.75" customHeight="1" x14ac:dyDescent="0.25">
      <c r="A383" s="11"/>
      <c r="B383" s="11"/>
      <c r="C383" s="12"/>
      <c r="D383" s="50"/>
      <c r="E383" s="50"/>
      <c r="F383" s="50"/>
      <c r="G383" s="46"/>
      <c r="H383" s="46"/>
      <c r="I383" s="46"/>
      <c r="J383" s="46"/>
      <c r="K383" s="46"/>
      <c r="L383" s="46"/>
      <c r="M383" s="46"/>
      <c r="N383" s="46"/>
      <c r="O383" s="46"/>
      <c r="P383" s="46"/>
      <c r="Q383" s="46"/>
      <c r="R383" s="46"/>
      <c r="S383" s="46"/>
      <c r="T383" s="46"/>
      <c r="U383" s="46"/>
      <c r="V383" s="46"/>
      <c r="W383" s="46"/>
      <c r="X383" s="46"/>
      <c r="Y383" s="46"/>
      <c r="Z383" s="46"/>
      <c r="AA383" s="46"/>
      <c r="AB383" s="46"/>
      <c r="AC383" s="46"/>
      <c r="AD383" s="46"/>
      <c r="AE383" s="46"/>
      <c r="AF383" s="46"/>
      <c r="AG383" s="46"/>
      <c r="AH383" s="46"/>
      <c r="AI383" s="46"/>
      <c r="AJ383" s="46"/>
      <c r="AK383" s="46"/>
      <c r="AL383" s="45"/>
      <c r="AM383" s="45"/>
      <c r="AN383" s="45">
        <v>0</v>
      </c>
      <c r="AO383" s="45">
        <v>0</v>
      </c>
      <c r="AP383" s="45">
        <f t="shared" si="10"/>
        <v>0</v>
      </c>
      <c r="AQ383" s="43"/>
      <c r="AR383" s="44" t="str">
        <f>IF(F383="X",A383,"")</f>
        <v/>
      </c>
      <c r="AS383" s="43" t="str">
        <f>IF(F383="X","Carte de crédit","")</f>
        <v/>
      </c>
      <c r="AT383" s="203">
        <v>0</v>
      </c>
      <c r="AU383" s="203">
        <f t="shared" si="11"/>
        <v>0</v>
      </c>
      <c r="AV383" s="43"/>
    </row>
    <row r="384" spans="1:48" ht="24.75" customHeight="1" x14ac:dyDescent="0.25">
      <c r="A384" s="11"/>
      <c r="B384" s="11"/>
      <c r="C384" s="12"/>
      <c r="D384" s="50"/>
      <c r="E384" s="50"/>
      <c r="F384" s="50"/>
      <c r="G384" s="46"/>
      <c r="H384" s="46"/>
      <c r="I384" s="46"/>
      <c r="J384" s="46"/>
      <c r="K384" s="46"/>
      <c r="L384" s="46"/>
      <c r="M384" s="46"/>
      <c r="N384" s="46"/>
      <c r="O384" s="46"/>
      <c r="P384" s="46"/>
      <c r="Q384" s="46"/>
      <c r="R384" s="46"/>
      <c r="S384" s="46"/>
      <c r="T384" s="46"/>
      <c r="U384" s="46"/>
      <c r="V384" s="46"/>
      <c r="W384" s="46"/>
      <c r="X384" s="46"/>
      <c r="Y384" s="46"/>
      <c r="Z384" s="46"/>
      <c r="AA384" s="46"/>
      <c r="AB384" s="46"/>
      <c r="AC384" s="46"/>
      <c r="AD384" s="46"/>
      <c r="AE384" s="46"/>
      <c r="AF384" s="46"/>
      <c r="AG384" s="46"/>
      <c r="AH384" s="46"/>
      <c r="AI384" s="46"/>
      <c r="AJ384" s="46"/>
      <c r="AK384" s="46"/>
      <c r="AL384" s="45"/>
      <c r="AM384" s="45"/>
      <c r="AN384" s="45">
        <v>0</v>
      </c>
      <c r="AO384" s="45">
        <v>0</v>
      </c>
      <c r="AP384" s="45">
        <f t="shared" si="10"/>
        <v>0</v>
      </c>
      <c r="AQ384" s="43"/>
      <c r="AR384" s="44" t="str">
        <f>IF(F384="X",A384,"")</f>
        <v/>
      </c>
      <c r="AS384" s="43" t="str">
        <f>IF(F384="X","Carte de crédit","")</f>
        <v/>
      </c>
      <c r="AT384" s="203">
        <v>0</v>
      </c>
      <c r="AU384" s="203">
        <f t="shared" si="11"/>
        <v>0</v>
      </c>
      <c r="AV384" s="43"/>
    </row>
    <row r="385" spans="1:48" ht="24.75" customHeight="1" x14ac:dyDescent="0.25">
      <c r="A385" s="11"/>
      <c r="B385" s="11"/>
      <c r="C385" s="12"/>
      <c r="D385" s="50"/>
      <c r="E385" s="50"/>
      <c r="F385" s="50"/>
      <c r="G385" s="46"/>
      <c r="H385" s="46"/>
      <c r="I385" s="46"/>
      <c r="J385" s="46"/>
      <c r="K385" s="46"/>
      <c r="L385" s="46"/>
      <c r="M385" s="46"/>
      <c r="N385" s="46"/>
      <c r="O385" s="46"/>
      <c r="P385" s="46"/>
      <c r="Q385" s="46"/>
      <c r="R385" s="46"/>
      <c r="S385" s="46"/>
      <c r="T385" s="46"/>
      <c r="U385" s="46"/>
      <c r="V385" s="46"/>
      <c r="W385" s="46"/>
      <c r="X385" s="46"/>
      <c r="Y385" s="46"/>
      <c r="Z385" s="46"/>
      <c r="AA385" s="46"/>
      <c r="AB385" s="46"/>
      <c r="AC385" s="46"/>
      <c r="AD385" s="46"/>
      <c r="AE385" s="46"/>
      <c r="AF385" s="46"/>
      <c r="AG385" s="46"/>
      <c r="AH385" s="46"/>
      <c r="AI385" s="46"/>
      <c r="AJ385" s="46"/>
      <c r="AK385" s="46"/>
      <c r="AL385" s="45"/>
      <c r="AM385" s="45"/>
      <c r="AN385" s="45">
        <v>0</v>
      </c>
      <c r="AO385" s="45">
        <v>0</v>
      </c>
      <c r="AP385" s="45">
        <f t="shared" si="10"/>
        <v>0</v>
      </c>
      <c r="AQ385" s="43"/>
      <c r="AR385" s="44" t="str">
        <f>IF(F385="X",A385,"")</f>
        <v/>
      </c>
      <c r="AS385" s="43" t="str">
        <f>IF(F385="X","Carte de crédit","")</f>
        <v/>
      </c>
      <c r="AT385" s="203">
        <v>0</v>
      </c>
      <c r="AU385" s="203">
        <f t="shared" si="11"/>
        <v>0</v>
      </c>
      <c r="AV385" s="43"/>
    </row>
    <row r="386" spans="1:48" ht="24.75" customHeight="1" x14ac:dyDescent="0.25">
      <c r="A386" s="11"/>
      <c r="B386" s="11"/>
      <c r="C386" s="12"/>
      <c r="D386" s="50"/>
      <c r="E386" s="50"/>
      <c r="F386" s="50"/>
      <c r="G386" s="46"/>
      <c r="H386" s="46"/>
      <c r="I386" s="46"/>
      <c r="J386" s="46"/>
      <c r="K386" s="46"/>
      <c r="L386" s="46"/>
      <c r="M386" s="46"/>
      <c r="N386" s="46"/>
      <c r="O386" s="46"/>
      <c r="P386" s="46"/>
      <c r="Q386" s="46"/>
      <c r="R386" s="46"/>
      <c r="S386" s="46"/>
      <c r="T386" s="46"/>
      <c r="U386" s="46"/>
      <c r="V386" s="46"/>
      <c r="W386" s="46"/>
      <c r="X386" s="46"/>
      <c r="Y386" s="46"/>
      <c r="Z386" s="46"/>
      <c r="AA386" s="46"/>
      <c r="AB386" s="46"/>
      <c r="AC386" s="46"/>
      <c r="AD386" s="46"/>
      <c r="AE386" s="46"/>
      <c r="AF386" s="46"/>
      <c r="AG386" s="46"/>
      <c r="AH386" s="46"/>
      <c r="AI386" s="46"/>
      <c r="AJ386" s="46"/>
      <c r="AK386" s="46"/>
      <c r="AL386" s="45"/>
      <c r="AM386" s="45"/>
      <c r="AN386" s="45">
        <v>0</v>
      </c>
      <c r="AO386" s="45">
        <v>0</v>
      </c>
      <c r="AP386" s="45">
        <f t="shared" si="10"/>
        <v>0</v>
      </c>
      <c r="AQ386" s="43"/>
      <c r="AR386" s="44" t="str">
        <f>IF(F386="X",A386,"")</f>
        <v/>
      </c>
      <c r="AS386" s="43" t="str">
        <f>IF(F386="X","Carte de crédit","")</f>
        <v/>
      </c>
      <c r="AT386" s="203">
        <v>0</v>
      </c>
      <c r="AU386" s="203">
        <f t="shared" si="11"/>
        <v>0</v>
      </c>
      <c r="AV386" s="43"/>
    </row>
    <row r="387" spans="1:48" ht="24.75" customHeight="1" x14ac:dyDescent="0.25">
      <c r="A387" s="11"/>
      <c r="B387" s="11"/>
      <c r="C387" s="12"/>
      <c r="D387" s="50"/>
      <c r="E387" s="50"/>
      <c r="F387" s="50"/>
      <c r="G387" s="46"/>
      <c r="H387" s="46"/>
      <c r="I387" s="46"/>
      <c r="J387" s="46"/>
      <c r="K387" s="46"/>
      <c r="L387" s="46"/>
      <c r="M387" s="46"/>
      <c r="N387" s="46"/>
      <c r="O387" s="46"/>
      <c r="P387" s="46"/>
      <c r="Q387" s="46"/>
      <c r="R387" s="46"/>
      <c r="S387" s="46"/>
      <c r="T387" s="46"/>
      <c r="U387" s="46"/>
      <c r="V387" s="46"/>
      <c r="W387" s="46"/>
      <c r="X387" s="46"/>
      <c r="Y387" s="46"/>
      <c r="Z387" s="46"/>
      <c r="AA387" s="46"/>
      <c r="AB387" s="46"/>
      <c r="AC387" s="46"/>
      <c r="AD387" s="46"/>
      <c r="AE387" s="46"/>
      <c r="AF387" s="46"/>
      <c r="AG387" s="46"/>
      <c r="AH387" s="46"/>
      <c r="AI387" s="46"/>
      <c r="AJ387" s="46"/>
      <c r="AK387" s="46"/>
      <c r="AL387" s="45"/>
      <c r="AM387" s="45"/>
      <c r="AN387" s="45">
        <v>0</v>
      </c>
      <c r="AO387" s="45">
        <v>0</v>
      </c>
      <c r="AP387" s="45">
        <f t="shared" si="10"/>
        <v>0</v>
      </c>
      <c r="AQ387" s="43"/>
      <c r="AR387" s="44" t="str">
        <f>IF(F387="X",A387,"")</f>
        <v/>
      </c>
      <c r="AS387" s="43" t="str">
        <f>IF(F387="X","Carte de crédit","")</f>
        <v/>
      </c>
      <c r="AT387" s="203">
        <v>0</v>
      </c>
      <c r="AU387" s="203">
        <f t="shared" si="11"/>
        <v>0</v>
      </c>
      <c r="AV387" s="43"/>
    </row>
    <row r="388" spans="1:48" ht="24.75" customHeight="1" x14ac:dyDescent="0.25">
      <c r="A388" s="11"/>
      <c r="B388" s="11"/>
      <c r="C388" s="12"/>
      <c r="D388" s="50"/>
      <c r="E388" s="50"/>
      <c r="F388" s="50"/>
      <c r="G388" s="46"/>
      <c r="H388" s="46"/>
      <c r="I388" s="46"/>
      <c r="J388" s="46"/>
      <c r="K388" s="46"/>
      <c r="L388" s="46"/>
      <c r="M388" s="46"/>
      <c r="N388" s="46"/>
      <c r="O388" s="46"/>
      <c r="P388" s="46"/>
      <c r="Q388" s="46"/>
      <c r="R388" s="46"/>
      <c r="S388" s="46"/>
      <c r="T388" s="46"/>
      <c r="U388" s="46"/>
      <c r="V388" s="46"/>
      <c r="W388" s="46"/>
      <c r="X388" s="46"/>
      <c r="Y388" s="46"/>
      <c r="Z388" s="46"/>
      <c r="AA388" s="46"/>
      <c r="AB388" s="46"/>
      <c r="AC388" s="46"/>
      <c r="AD388" s="46"/>
      <c r="AE388" s="46"/>
      <c r="AF388" s="46"/>
      <c r="AG388" s="46"/>
      <c r="AH388" s="46"/>
      <c r="AI388" s="46"/>
      <c r="AJ388" s="46"/>
      <c r="AK388" s="46"/>
      <c r="AL388" s="45"/>
      <c r="AM388" s="45"/>
      <c r="AN388" s="45">
        <v>0</v>
      </c>
      <c r="AO388" s="45">
        <v>0</v>
      </c>
      <c r="AP388" s="45">
        <f t="shared" si="10"/>
        <v>0</v>
      </c>
      <c r="AQ388" s="43"/>
      <c r="AR388" s="44" t="str">
        <f>IF(F388="X",A388,"")</f>
        <v/>
      </c>
      <c r="AS388" s="43" t="str">
        <f>IF(F388="X","Carte de crédit","")</f>
        <v/>
      </c>
      <c r="AT388" s="203">
        <v>0</v>
      </c>
      <c r="AU388" s="203">
        <f t="shared" si="11"/>
        <v>0</v>
      </c>
      <c r="AV388" s="43"/>
    </row>
    <row r="389" spans="1:48" ht="24.75" customHeight="1" x14ac:dyDescent="0.25">
      <c r="A389" s="11"/>
      <c r="B389" s="11"/>
      <c r="C389" s="12"/>
      <c r="D389" s="50"/>
      <c r="E389" s="50"/>
      <c r="F389" s="50"/>
      <c r="G389" s="46"/>
      <c r="H389" s="46"/>
      <c r="I389" s="46"/>
      <c r="J389" s="46"/>
      <c r="K389" s="46"/>
      <c r="L389" s="46"/>
      <c r="M389" s="46"/>
      <c r="N389" s="46"/>
      <c r="O389" s="46"/>
      <c r="P389" s="46"/>
      <c r="Q389" s="46"/>
      <c r="R389" s="46"/>
      <c r="S389" s="46"/>
      <c r="T389" s="46"/>
      <c r="U389" s="46"/>
      <c r="V389" s="46"/>
      <c r="W389" s="46"/>
      <c r="X389" s="46"/>
      <c r="Y389" s="46"/>
      <c r="Z389" s="46"/>
      <c r="AA389" s="46"/>
      <c r="AB389" s="46"/>
      <c r="AC389" s="46"/>
      <c r="AD389" s="46"/>
      <c r="AE389" s="46"/>
      <c r="AF389" s="46"/>
      <c r="AG389" s="46"/>
      <c r="AH389" s="46"/>
      <c r="AI389" s="46"/>
      <c r="AJ389" s="46"/>
      <c r="AK389" s="46"/>
      <c r="AL389" s="45"/>
      <c r="AM389" s="45"/>
      <c r="AN389" s="45">
        <v>0</v>
      </c>
      <c r="AO389" s="45">
        <v>0</v>
      </c>
      <c r="AP389" s="45">
        <f t="shared" si="10"/>
        <v>0</v>
      </c>
      <c r="AQ389" s="43"/>
      <c r="AR389" s="44" t="str">
        <f>IF(F389="X",A389,"")</f>
        <v/>
      </c>
      <c r="AS389" s="43" t="str">
        <f>IF(F389="X","Carte de crédit","")</f>
        <v/>
      </c>
      <c r="AT389" s="203">
        <v>0</v>
      </c>
      <c r="AU389" s="203">
        <f t="shared" si="11"/>
        <v>0</v>
      </c>
      <c r="AV389" s="43"/>
    </row>
    <row r="390" spans="1:48" ht="24.75" customHeight="1" x14ac:dyDescent="0.25">
      <c r="A390" s="11"/>
      <c r="B390" s="11"/>
      <c r="C390" s="12"/>
      <c r="D390" s="50"/>
      <c r="E390" s="50"/>
      <c r="F390" s="50"/>
      <c r="G390" s="46"/>
      <c r="H390" s="46"/>
      <c r="I390" s="46"/>
      <c r="J390" s="46"/>
      <c r="K390" s="46"/>
      <c r="L390" s="46"/>
      <c r="M390" s="46"/>
      <c r="N390" s="46"/>
      <c r="O390" s="46"/>
      <c r="P390" s="46"/>
      <c r="Q390" s="46"/>
      <c r="R390" s="46"/>
      <c r="S390" s="46"/>
      <c r="T390" s="46"/>
      <c r="U390" s="46"/>
      <c r="V390" s="46"/>
      <c r="W390" s="46"/>
      <c r="X390" s="46"/>
      <c r="Y390" s="46"/>
      <c r="Z390" s="46"/>
      <c r="AA390" s="46"/>
      <c r="AB390" s="46"/>
      <c r="AC390" s="46"/>
      <c r="AD390" s="46"/>
      <c r="AE390" s="46"/>
      <c r="AF390" s="46"/>
      <c r="AG390" s="46"/>
      <c r="AH390" s="46"/>
      <c r="AI390" s="46"/>
      <c r="AJ390" s="46"/>
      <c r="AK390" s="46"/>
      <c r="AL390" s="45"/>
      <c r="AM390" s="45"/>
      <c r="AN390" s="45">
        <v>0</v>
      </c>
      <c r="AO390" s="45">
        <v>0</v>
      </c>
      <c r="AP390" s="45">
        <f t="shared" si="10"/>
        <v>0</v>
      </c>
      <c r="AQ390" s="43"/>
      <c r="AR390" s="44" t="str">
        <f>IF(F390="X",A390,"")</f>
        <v/>
      </c>
      <c r="AS390" s="43" t="str">
        <f>IF(F390="X","Carte de crédit","")</f>
        <v/>
      </c>
      <c r="AT390" s="203">
        <v>0</v>
      </c>
      <c r="AU390" s="203">
        <f t="shared" si="11"/>
        <v>0</v>
      </c>
      <c r="AV390" s="43"/>
    </row>
    <row r="391" spans="1:48" ht="24.75" customHeight="1" x14ac:dyDescent="0.25">
      <c r="A391" s="11"/>
      <c r="B391" s="11"/>
      <c r="C391" s="12"/>
      <c r="D391" s="50"/>
      <c r="E391" s="50"/>
      <c r="F391" s="50"/>
      <c r="G391" s="46"/>
      <c r="H391" s="46"/>
      <c r="I391" s="46"/>
      <c r="J391" s="46"/>
      <c r="K391" s="46"/>
      <c r="L391" s="46"/>
      <c r="M391" s="46"/>
      <c r="N391" s="46"/>
      <c r="O391" s="46"/>
      <c r="P391" s="46"/>
      <c r="Q391" s="46"/>
      <c r="R391" s="46"/>
      <c r="S391" s="46"/>
      <c r="T391" s="46"/>
      <c r="U391" s="46"/>
      <c r="V391" s="46"/>
      <c r="W391" s="46"/>
      <c r="X391" s="46"/>
      <c r="Y391" s="46"/>
      <c r="Z391" s="46"/>
      <c r="AA391" s="46"/>
      <c r="AB391" s="46"/>
      <c r="AC391" s="46"/>
      <c r="AD391" s="46"/>
      <c r="AE391" s="46"/>
      <c r="AF391" s="46"/>
      <c r="AG391" s="46"/>
      <c r="AH391" s="46"/>
      <c r="AI391" s="46"/>
      <c r="AJ391" s="46"/>
      <c r="AK391" s="46"/>
      <c r="AL391" s="45"/>
      <c r="AM391" s="45"/>
      <c r="AN391" s="45">
        <v>0</v>
      </c>
      <c r="AO391" s="45">
        <v>0</v>
      </c>
      <c r="AP391" s="45">
        <f t="shared" ref="AP391:AP454" si="12">SUM(AL391:AO391)</f>
        <v>0</v>
      </c>
      <c r="AQ391" s="43"/>
      <c r="AR391" s="44" t="str">
        <f>IF(F391="X",A391,"")</f>
        <v/>
      </c>
      <c r="AS391" s="43" t="str">
        <f>IF(F391="X","Carte de crédit","")</f>
        <v/>
      </c>
      <c r="AT391" s="203">
        <v>0</v>
      </c>
      <c r="AU391" s="203">
        <f t="shared" si="11"/>
        <v>0</v>
      </c>
      <c r="AV391" s="43"/>
    </row>
    <row r="392" spans="1:48" ht="24.75" customHeight="1" x14ac:dyDescent="0.25">
      <c r="A392" s="11"/>
      <c r="B392" s="11"/>
      <c r="C392" s="12"/>
      <c r="D392" s="50"/>
      <c r="E392" s="50"/>
      <c r="F392" s="50"/>
      <c r="G392" s="46"/>
      <c r="H392" s="46"/>
      <c r="I392" s="46"/>
      <c r="J392" s="46"/>
      <c r="K392" s="46"/>
      <c r="L392" s="46"/>
      <c r="M392" s="46"/>
      <c r="N392" s="46"/>
      <c r="O392" s="46"/>
      <c r="P392" s="46"/>
      <c r="Q392" s="46"/>
      <c r="R392" s="46"/>
      <c r="S392" s="46"/>
      <c r="T392" s="46"/>
      <c r="U392" s="46"/>
      <c r="V392" s="46"/>
      <c r="W392" s="46"/>
      <c r="X392" s="46"/>
      <c r="Y392" s="46"/>
      <c r="Z392" s="46"/>
      <c r="AA392" s="46"/>
      <c r="AB392" s="46"/>
      <c r="AC392" s="46"/>
      <c r="AD392" s="46"/>
      <c r="AE392" s="46"/>
      <c r="AF392" s="46"/>
      <c r="AG392" s="46"/>
      <c r="AH392" s="46"/>
      <c r="AI392" s="46"/>
      <c r="AJ392" s="46"/>
      <c r="AK392" s="46"/>
      <c r="AL392" s="45"/>
      <c r="AM392" s="45"/>
      <c r="AN392" s="45">
        <v>0</v>
      </c>
      <c r="AO392" s="45">
        <v>0</v>
      </c>
      <c r="AP392" s="45">
        <f t="shared" si="12"/>
        <v>0</v>
      </c>
      <c r="AQ392" s="43"/>
      <c r="AR392" s="44" t="str">
        <f>IF(F392="X",A392,"")</f>
        <v/>
      </c>
      <c r="AS392" s="43" t="str">
        <f>IF(F392="X","Carte de crédit","")</f>
        <v/>
      </c>
      <c r="AT392" s="203">
        <v>0</v>
      </c>
      <c r="AU392" s="203">
        <f t="shared" si="11"/>
        <v>0</v>
      </c>
      <c r="AV392" s="43"/>
    </row>
    <row r="393" spans="1:48" ht="24.75" customHeight="1" x14ac:dyDescent="0.25">
      <c r="A393" s="11"/>
      <c r="B393" s="11"/>
      <c r="C393" s="12"/>
      <c r="D393" s="50"/>
      <c r="E393" s="50"/>
      <c r="F393" s="50"/>
      <c r="G393" s="46"/>
      <c r="H393" s="46"/>
      <c r="I393" s="46"/>
      <c r="J393" s="46"/>
      <c r="K393" s="46"/>
      <c r="L393" s="46"/>
      <c r="M393" s="46"/>
      <c r="N393" s="46"/>
      <c r="O393" s="46"/>
      <c r="P393" s="46"/>
      <c r="Q393" s="46"/>
      <c r="R393" s="46"/>
      <c r="S393" s="46"/>
      <c r="T393" s="46"/>
      <c r="U393" s="46"/>
      <c r="V393" s="46"/>
      <c r="W393" s="46"/>
      <c r="X393" s="46"/>
      <c r="Y393" s="46"/>
      <c r="Z393" s="46"/>
      <c r="AA393" s="46"/>
      <c r="AB393" s="46"/>
      <c r="AC393" s="46"/>
      <c r="AD393" s="46"/>
      <c r="AE393" s="46"/>
      <c r="AF393" s="46"/>
      <c r="AG393" s="46"/>
      <c r="AH393" s="46"/>
      <c r="AI393" s="46"/>
      <c r="AJ393" s="46"/>
      <c r="AK393" s="46"/>
      <c r="AL393" s="45"/>
      <c r="AM393" s="45"/>
      <c r="AN393" s="45">
        <v>0</v>
      </c>
      <c r="AO393" s="45">
        <v>0</v>
      </c>
      <c r="AP393" s="45">
        <f t="shared" si="12"/>
        <v>0</v>
      </c>
      <c r="AQ393" s="43"/>
      <c r="AR393" s="44" t="str">
        <f>IF(F393="X",A393,"")</f>
        <v/>
      </c>
      <c r="AS393" s="43" t="str">
        <f>IF(F393="X","Carte de crédit","")</f>
        <v/>
      </c>
      <c r="AT393" s="203">
        <v>0</v>
      </c>
      <c r="AU393" s="203">
        <f t="shared" ref="AU393:AU456" si="13">SUM(AP393-AT393)</f>
        <v>0</v>
      </c>
      <c r="AV393" s="43"/>
    </row>
    <row r="394" spans="1:48" ht="24.75" customHeight="1" x14ac:dyDescent="0.25">
      <c r="A394" s="11"/>
      <c r="B394" s="11"/>
      <c r="C394" s="12"/>
      <c r="D394" s="50"/>
      <c r="E394" s="50"/>
      <c r="F394" s="50"/>
      <c r="G394" s="46"/>
      <c r="H394" s="46"/>
      <c r="I394" s="46"/>
      <c r="J394" s="46"/>
      <c r="K394" s="46"/>
      <c r="L394" s="46"/>
      <c r="M394" s="46"/>
      <c r="N394" s="46"/>
      <c r="O394" s="46"/>
      <c r="P394" s="46"/>
      <c r="Q394" s="46"/>
      <c r="R394" s="46"/>
      <c r="S394" s="46"/>
      <c r="T394" s="46"/>
      <c r="U394" s="46"/>
      <c r="V394" s="46"/>
      <c r="W394" s="46"/>
      <c r="X394" s="46"/>
      <c r="Y394" s="46"/>
      <c r="Z394" s="46"/>
      <c r="AA394" s="46"/>
      <c r="AB394" s="46"/>
      <c r="AC394" s="46"/>
      <c r="AD394" s="46"/>
      <c r="AE394" s="46"/>
      <c r="AF394" s="46"/>
      <c r="AG394" s="46"/>
      <c r="AH394" s="46"/>
      <c r="AI394" s="46"/>
      <c r="AJ394" s="46"/>
      <c r="AK394" s="46"/>
      <c r="AL394" s="45"/>
      <c r="AM394" s="45"/>
      <c r="AN394" s="45">
        <v>0</v>
      </c>
      <c r="AO394" s="45">
        <v>0</v>
      </c>
      <c r="AP394" s="45">
        <f t="shared" si="12"/>
        <v>0</v>
      </c>
      <c r="AQ394" s="43"/>
      <c r="AR394" s="44" t="str">
        <f>IF(F394="X",A394,"")</f>
        <v/>
      </c>
      <c r="AS394" s="43" t="str">
        <f>IF(F394="X","Carte de crédit","")</f>
        <v/>
      </c>
      <c r="AT394" s="203">
        <v>0</v>
      </c>
      <c r="AU394" s="203">
        <f t="shared" si="13"/>
        <v>0</v>
      </c>
      <c r="AV394" s="43"/>
    </row>
    <row r="395" spans="1:48" ht="24.75" customHeight="1" x14ac:dyDescent="0.25">
      <c r="A395" s="11"/>
      <c r="B395" s="11"/>
      <c r="C395" s="12"/>
      <c r="D395" s="50"/>
      <c r="E395" s="50"/>
      <c r="F395" s="50"/>
      <c r="G395" s="46"/>
      <c r="H395" s="46"/>
      <c r="I395" s="46"/>
      <c r="J395" s="46"/>
      <c r="K395" s="46"/>
      <c r="L395" s="46"/>
      <c r="M395" s="46"/>
      <c r="N395" s="46"/>
      <c r="O395" s="46"/>
      <c r="P395" s="46"/>
      <c r="Q395" s="46"/>
      <c r="R395" s="46"/>
      <c r="S395" s="46"/>
      <c r="T395" s="46"/>
      <c r="U395" s="46"/>
      <c r="V395" s="46"/>
      <c r="W395" s="46"/>
      <c r="X395" s="46"/>
      <c r="Y395" s="46"/>
      <c r="Z395" s="46"/>
      <c r="AA395" s="46"/>
      <c r="AB395" s="46"/>
      <c r="AC395" s="46"/>
      <c r="AD395" s="46"/>
      <c r="AE395" s="46"/>
      <c r="AF395" s="46"/>
      <c r="AG395" s="46"/>
      <c r="AH395" s="46"/>
      <c r="AI395" s="46"/>
      <c r="AJ395" s="46"/>
      <c r="AK395" s="46"/>
      <c r="AL395" s="45"/>
      <c r="AM395" s="45"/>
      <c r="AN395" s="45">
        <v>0</v>
      </c>
      <c r="AO395" s="45">
        <v>0</v>
      </c>
      <c r="AP395" s="45">
        <f t="shared" si="12"/>
        <v>0</v>
      </c>
      <c r="AQ395" s="43"/>
      <c r="AR395" s="44" t="str">
        <f>IF(F395="X",A395,"")</f>
        <v/>
      </c>
      <c r="AS395" s="43" t="str">
        <f>IF(F395="X","Carte de crédit","")</f>
        <v/>
      </c>
      <c r="AT395" s="203">
        <v>0</v>
      </c>
      <c r="AU395" s="203">
        <f t="shared" si="13"/>
        <v>0</v>
      </c>
      <c r="AV395" s="43"/>
    </row>
    <row r="396" spans="1:48" ht="24.75" customHeight="1" x14ac:dyDescent="0.25">
      <c r="A396" s="11"/>
      <c r="B396" s="11"/>
      <c r="C396" s="12"/>
      <c r="D396" s="50"/>
      <c r="E396" s="50"/>
      <c r="F396" s="50"/>
      <c r="G396" s="46"/>
      <c r="H396" s="46"/>
      <c r="I396" s="46"/>
      <c r="J396" s="46"/>
      <c r="K396" s="46"/>
      <c r="L396" s="46"/>
      <c r="M396" s="46"/>
      <c r="N396" s="46"/>
      <c r="O396" s="46"/>
      <c r="P396" s="46"/>
      <c r="Q396" s="46"/>
      <c r="R396" s="46"/>
      <c r="S396" s="46"/>
      <c r="T396" s="46"/>
      <c r="U396" s="46"/>
      <c r="V396" s="46"/>
      <c r="W396" s="46"/>
      <c r="X396" s="46"/>
      <c r="Y396" s="46"/>
      <c r="Z396" s="46"/>
      <c r="AA396" s="46"/>
      <c r="AB396" s="46"/>
      <c r="AC396" s="46"/>
      <c r="AD396" s="46"/>
      <c r="AE396" s="46"/>
      <c r="AF396" s="46"/>
      <c r="AG396" s="46"/>
      <c r="AH396" s="46"/>
      <c r="AI396" s="46"/>
      <c r="AJ396" s="46"/>
      <c r="AK396" s="46"/>
      <c r="AL396" s="45"/>
      <c r="AM396" s="45"/>
      <c r="AN396" s="45">
        <v>0</v>
      </c>
      <c r="AO396" s="45">
        <v>0</v>
      </c>
      <c r="AP396" s="45">
        <f t="shared" si="12"/>
        <v>0</v>
      </c>
      <c r="AQ396" s="43"/>
      <c r="AR396" s="44" t="str">
        <f>IF(F396="X",A396,"")</f>
        <v/>
      </c>
      <c r="AS396" s="43" t="str">
        <f>IF(F396="X","Carte de crédit","")</f>
        <v/>
      </c>
      <c r="AT396" s="203">
        <v>0</v>
      </c>
      <c r="AU396" s="203">
        <f t="shared" si="13"/>
        <v>0</v>
      </c>
      <c r="AV396" s="43"/>
    </row>
    <row r="397" spans="1:48" ht="24.75" customHeight="1" x14ac:dyDescent="0.25">
      <c r="A397" s="11"/>
      <c r="B397" s="11"/>
      <c r="C397" s="12"/>
      <c r="D397" s="50"/>
      <c r="E397" s="50"/>
      <c r="F397" s="50"/>
      <c r="G397" s="46"/>
      <c r="H397" s="46"/>
      <c r="I397" s="46"/>
      <c r="J397" s="46"/>
      <c r="K397" s="46"/>
      <c r="L397" s="46"/>
      <c r="M397" s="46"/>
      <c r="N397" s="46"/>
      <c r="O397" s="46"/>
      <c r="P397" s="46"/>
      <c r="Q397" s="46"/>
      <c r="R397" s="46"/>
      <c r="S397" s="46"/>
      <c r="T397" s="46"/>
      <c r="U397" s="46"/>
      <c r="V397" s="46"/>
      <c r="W397" s="46"/>
      <c r="X397" s="46"/>
      <c r="Y397" s="46"/>
      <c r="Z397" s="46"/>
      <c r="AA397" s="46"/>
      <c r="AB397" s="46"/>
      <c r="AC397" s="46"/>
      <c r="AD397" s="46"/>
      <c r="AE397" s="46"/>
      <c r="AF397" s="46"/>
      <c r="AG397" s="46"/>
      <c r="AH397" s="46"/>
      <c r="AI397" s="46"/>
      <c r="AJ397" s="46"/>
      <c r="AK397" s="46"/>
      <c r="AL397" s="45"/>
      <c r="AM397" s="45"/>
      <c r="AN397" s="45">
        <v>0</v>
      </c>
      <c r="AO397" s="45">
        <v>0</v>
      </c>
      <c r="AP397" s="45">
        <f t="shared" si="12"/>
        <v>0</v>
      </c>
      <c r="AQ397" s="43"/>
      <c r="AR397" s="44" t="str">
        <f>IF(F397="X",A397,"")</f>
        <v/>
      </c>
      <c r="AS397" s="43" t="str">
        <f>IF(F397="X","Carte de crédit","")</f>
        <v/>
      </c>
      <c r="AT397" s="203">
        <v>0</v>
      </c>
      <c r="AU397" s="203">
        <f t="shared" si="13"/>
        <v>0</v>
      </c>
      <c r="AV397" s="43"/>
    </row>
    <row r="398" spans="1:48" ht="24.75" customHeight="1" x14ac:dyDescent="0.25">
      <c r="A398" s="11"/>
      <c r="B398" s="11"/>
      <c r="C398" s="12"/>
      <c r="D398" s="50"/>
      <c r="E398" s="50"/>
      <c r="F398" s="50"/>
      <c r="G398" s="46"/>
      <c r="H398" s="46"/>
      <c r="I398" s="46"/>
      <c r="J398" s="46"/>
      <c r="K398" s="46"/>
      <c r="L398" s="46"/>
      <c r="M398" s="46"/>
      <c r="N398" s="46"/>
      <c r="O398" s="46"/>
      <c r="P398" s="46"/>
      <c r="Q398" s="46"/>
      <c r="R398" s="46"/>
      <c r="S398" s="46"/>
      <c r="T398" s="46"/>
      <c r="U398" s="46"/>
      <c r="V398" s="46"/>
      <c r="W398" s="46"/>
      <c r="X398" s="46"/>
      <c r="Y398" s="46"/>
      <c r="Z398" s="46"/>
      <c r="AA398" s="46"/>
      <c r="AB398" s="46"/>
      <c r="AC398" s="46"/>
      <c r="AD398" s="46"/>
      <c r="AE398" s="46"/>
      <c r="AF398" s="46"/>
      <c r="AG398" s="46"/>
      <c r="AH398" s="46"/>
      <c r="AI398" s="46"/>
      <c r="AJ398" s="46"/>
      <c r="AK398" s="46"/>
      <c r="AL398" s="45"/>
      <c r="AM398" s="45"/>
      <c r="AN398" s="45">
        <v>0</v>
      </c>
      <c r="AO398" s="45">
        <v>0</v>
      </c>
      <c r="AP398" s="45">
        <f t="shared" si="12"/>
        <v>0</v>
      </c>
      <c r="AQ398" s="43"/>
      <c r="AR398" s="44" t="str">
        <f>IF(F398="X",A398,"")</f>
        <v/>
      </c>
      <c r="AS398" s="43" t="str">
        <f>IF(F398="X","Carte de crédit","")</f>
        <v/>
      </c>
      <c r="AT398" s="203">
        <v>0</v>
      </c>
      <c r="AU398" s="203">
        <f t="shared" si="13"/>
        <v>0</v>
      </c>
      <c r="AV398" s="43"/>
    </row>
    <row r="399" spans="1:48" ht="24.75" customHeight="1" x14ac:dyDescent="0.25">
      <c r="A399" s="11"/>
      <c r="B399" s="11"/>
      <c r="C399" s="12"/>
      <c r="D399" s="50"/>
      <c r="E399" s="50"/>
      <c r="F399" s="50"/>
      <c r="G399" s="46"/>
      <c r="H399" s="46"/>
      <c r="I399" s="46"/>
      <c r="J399" s="46"/>
      <c r="K399" s="46"/>
      <c r="L399" s="46"/>
      <c r="M399" s="46"/>
      <c r="N399" s="46"/>
      <c r="O399" s="46"/>
      <c r="P399" s="46"/>
      <c r="Q399" s="46"/>
      <c r="R399" s="46"/>
      <c r="S399" s="46"/>
      <c r="T399" s="46"/>
      <c r="U399" s="46"/>
      <c r="V399" s="46"/>
      <c r="W399" s="46"/>
      <c r="X399" s="46"/>
      <c r="Y399" s="46"/>
      <c r="Z399" s="46"/>
      <c r="AA399" s="46"/>
      <c r="AB399" s="46"/>
      <c r="AC399" s="46"/>
      <c r="AD399" s="46"/>
      <c r="AE399" s="46"/>
      <c r="AF399" s="46"/>
      <c r="AG399" s="46"/>
      <c r="AH399" s="46"/>
      <c r="AI399" s="46"/>
      <c r="AJ399" s="46"/>
      <c r="AK399" s="46"/>
      <c r="AL399" s="45"/>
      <c r="AM399" s="45"/>
      <c r="AN399" s="45">
        <v>0</v>
      </c>
      <c r="AO399" s="45">
        <v>0</v>
      </c>
      <c r="AP399" s="45">
        <f t="shared" si="12"/>
        <v>0</v>
      </c>
      <c r="AQ399" s="43"/>
      <c r="AR399" s="44" t="str">
        <f>IF(F399="X",A399,"")</f>
        <v/>
      </c>
      <c r="AS399" s="43" t="str">
        <f>IF(F399="X","Carte de crédit","")</f>
        <v/>
      </c>
      <c r="AT399" s="203">
        <v>0</v>
      </c>
      <c r="AU399" s="203">
        <f t="shared" si="13"/>
        <v>0</v>
      </c>
      <c r="AV399" s="43"/>
    </row>
    <row r="400" spans="1:48" ht="24.75" customHeight="1" x14ac:dyDescent="0.25">
      <c r="A400" s="11"/>
      <c r="B400" s="11"/>
      <c r="C400" s="12"/>
      <c r="D400" s="50"/>
      <c r="E400" s="50"/>
      <c r="F400" s="50"/>
      <c r="G400" s="46"/>
      <c r="H400" s="46"/>
      <c r="I400" s="46"/>
      <c r="J400" s="46"/>
      <c r="K400" s="46"/>
      <c r="L400" s="46"/>
      <c r="M400" s="46"/>
      <c r="N400" s="46"/>
      <c r="O400" s="46"/>
      <c r="P400" s="46"/>
      <c r="Q400" s="46"/>
      <c r="R400" s="46"/>
      <c r="S400" s="46"/>
      <c r="T400" s="46"/>
      <c r="U400" s="46"/>
      <c r="V400" s="46"/>
      <c r="W400" s="46"/>
      <c r="X400" s="46"/>
      <c r="Y400" s="46"/>
      <c r="Z400" s="46"/>
      <c r="AA400" s="46"/>
      <c r="AB400" s="46"/>
      <c r="AC400" s="46"/>
      <c r="AD400" s="46"/>
      <c r="AE400" s="46"/>
      <c r="AF400" s="46"/>
      <c r="AG400" s="46"/>
      <c r="AH400" s="46"/>
      <c r="AI400" s="46"/>
      <c r="AJ400" s="46"/>
      <c r="AK400" s="46"/>
      <c r="AL400" s="45"/>
      <c r="AM400" s="45"/>
      <c r="AN400" s="45">
        <v>0</v>
      </c>
      <c r="AO400" s="45">
        <v>0</v>
      </c>
      <c r="AP400" s="45">
        <f t="shared" si="12"/>
        <v>0</v>
      </c>
      <c r="AQ400" s="43"/>
      <c r="AR400" s="44" t="str">
        <f>IF(F400="X",A400,"")</f>
        <v/>
      </c>
      <c r="AS400" s="43" t="str">
        <f>IF(F400="X","Carte de crédit","")</f>
        <v/>
      </c>
      <c r="AT400" s="203">
        <v>0</v>
      </c>
      <c r="AU400" s="203">
        <f t="shared" si="13"/>
        <v>0</v>
      </c>
      <c r="AV400" s="43"/>
    </row>
    <row r="401" spans="1:48" ht="24.75" customHeight="1" x14ac:dyDescent="0.25">
      <c r="A401" s="11"/>
      <c r="B401" s="11"/>
      <c r="C401" s="12"/>
      <c r="D401" s="50"/>
      <c r="E401" s="50"/>
      <c r="F401" s="50"/>
      <c r="G401" s="46"/>
      <c r="H401" s="46"/>
      <c r="I401" s="46"/>
      <c r="J401" s="46"/>
      <c r="K401" s="46"/>
      <c r="L401" s="46"/>
      <c r="M401" s="46"/>
      <c r="N401" s="46"/>
      <c r="O401" s="46"/>
      <c r="P401" s="46"/>
      <c r="Q401" s="46"/>
      <c r="R401" s="46"/>
      <c r="S401" s="46"/>
      <c r="T401" s="46"/>
      <c r="U401" s="46"/>
      <c r="V401" s="46"/>
      <c r="W401" s="46"/>
      <c r="X401" s="46"/>
      <c r="Y401" s="46"/>
      <c r="Z401" s="46"/>
      <c r="AA401" s="46"/>
      <c r="AB401" s="46"/>
      <c r="AC401" s="46"/>
      <c r="AD401" s="46"/>
      <c r="AE401" s="46"/>
      <c r="AF401" s="46"/>
      <c r="AG401" s="46"/>
      <c r="AH401" s="46"/>
      <c r="AI401" s="46"/>
      <c r="AJ401" s="46"/>
      <c r="AK401" s="46"/>
      <c r="AL401" s="45"/>
      <c r="AM401" s="45"/>
      <c r="AN401" s="45">
        <v>0</v>
      </c>
      <c r="AO401" s="45">
        <v>0</v>
      </c>
      <c r="AP401" s="45">
        <f t="shared" si="12"/>
        <v>0</v>
      </c>
      <c r="AQ401" s="43"/>
      <c r="AR401" s="44" t="str">
        <f>IF(F401="X",A401,"")</f>
        <v/>
      </c>
      <c r="AS401" s="43" t="str">
        <f>IF(F401="X","Carte de crédit","")</f>
        <v/>
      </c>
      <c r="AT401" s="203">
        <v>0</v>
      </c>
      <c r="AU401" s="203">
        <f t="shared" si="13"/>
        <v>0</v>
      </c>
      <c r="AV401" s="43"/>
    </row>
    <row r="402" spans="1:48" ht="24.75" customHeight="1" x14ac:dyDescent="0.25">
      <c r="A402" s="11"/>
      <c r="B402" s="11"/>
      <c r="C402" s="12"/>
      <c r="D402" s="50"/>
      <c r="E402" s="50"/>
      <c r="F402" s="50"/>
      <c r="G402" s="46"/>
      <c r="H402" s="46"/>
      <c r="I402" s="46"/>
      <c r="J402" s="46"/>
      <c r="K402" s="46"/>
      <c r="L402" s="46"/>
      <c r="M402" s="46"/>
      <c r="N402" s="46"/>
      <c r="O402" s="46"/>
      <c r="P402" s="46"/>
      <c r="Q402" s="46"/>
      <c r="R402" s="46"/>
      <c r="S402" s="46"/>
      <c r="T402" s="46"/>
      <c r="U402" s="46"/>
      <c r="V402" s="46"/>
      <c r="W402" s="46"/>
      <c r="X402" s="46"/>
      <c r="Y402" s="46"/>
      <c r="Z402" s="46"/>
      <c r="AA402" s="46"/>
      <c r="AB402" s="46"/>
      <c r="AC402" s="46"/>
      <c r="AD402" s="46"/>
      <c r="AE402" s="46"/>
      <c r="AF402" s="46"/>
      <c r="AG402" s="46"/>
      <c r="AH402" s="46"/>
      <c r="AI402" s="46"/>
      <c r="AJ402" s="46"/>
      <c r="AK402" s="46"/>
      <c r="AL402" s="45"/>
      <c r="AM402" s="45"/>
      <c r="AN402" s="45">
        <v>0</v>
      </c>
      <c r="AO402" s="45">
        <v>0</v>
      </c>
      <c r="AP402" s="45">
        <f t="shared" si="12"/>
        <v>0</v>
      </c>
      <c r="AQ402" s="43"/>
      <c r="AR402" s="44" t="str">
        <f>IF(F402="X",A402,"")</f>
        <v/>
      </c>
      <c r="AS402" s="43" t="str">
        <f>IF(F402="X","Carte de crédit","")</f>
        <v/>
      </c>
      <c r="AT402" s="203">
        <v>0</v>
      </c>
      <c r="AU402" s="203">
        <f t="shared" si="13"/>
        <v>0</v>
      </c>
      <c r="AV402" s="43"/>
    </row>
    <row r="403" spans="1:48" ht="24.75" customHeight="1" x14ac:dyDescent="0.25">
      <c r="A403" s="11"/>
      <c r="B403" s="11"/>
      <c r="C403" s="12"/>
      <c r="D403" s="50"/>
      <c r="E403" s="50"/>
      <c r="F403" s="50"/>
      <c r="G403" s="46"/>
      <c r="H403" s="46"/>
      <c r="I403" s="46"/>
      <c r="J403" s="46"/>
      <c r="K403" s="46"/>
      <c r="L403" s="46"/>
      <c r="M403" s="46"/>
      <c r="N403" s="46"/>
      <c r="O403" s="46"/>
      <c r="P403" s="46"/>
      <c r="Q403" s="46"/>
      <c r="R403" s="46"/>
      <c r="S403" s="46"/>
      <c r="T403" s="46"/>
      <c r="U403" s="46"/>
      <c r="V403" s="46"/>
      <c r="W403" s="46"/>
      <c r="X403" s="46"/>
      <c r="Y403" s="46"/>
      <c r="Z403" s="46"/>
      <c r="AA403" s="46"/>
      <c r="AB403" s="46"/>
      <c r="AC403" s="46"/>
      <c r="AD403" s="46"/>
      <c r="AE403" s="46"/>
      <c r="AF403" s="46"/>
      <c r="AG403" s="46"/>
      <c r="AH403" s="46"/>
      <c r="AI403" s="46"/>
      <c r="AJ403" s="46"/>
      <c r="AK403" s="46"/>
      <c r="AL403" s="45"/>
      <c r="AM403" s="45"/>
      <c r="AN403" s="45">
        <v>0</v>
      </c>
      <c r="AO403" s="45">
        <v>0</v>
      </c>
      <c r="AP403" s="45">
        <f t="shared" si="12"/>
        <v>0</v>
      </c>
      <c r="AQ403" s="43"/>
      <c r="AR403" s="44" t="str">
        <f>IF(F403="X",A403,"")</f>
        <v/>
      </c>
      <c r="AS403" s="43" t="str">
        <f>IF(F403="X","Carte de crédit","")</f>
        <v/>
      </c>
      <c r="AT403" s="203">
        <v>0</v>
      </c>
      <c r="AU403" s="203">
        <f t="shared" si="13"/>
        <v>0</v>
      </c>
      <c r="AV403" s="43"/>
    </row>
    <row r="404" spans="1:48" ht="24.75" customHeight="1" x14ac:dyDescent="0.25">
      <c r="A404" s="11"/>
      <c r="B404" s="11"/>
      <c r="C404" s="12"/>
      <c r="D404" s="50"/>
      <c r="E404" s="50"/>
      <c r="F404" s="50"/>
      <c r="G404" s="46"/>
      <c r="H404" s="46"/>
      <c r="I404" s="46"/>
      <c r="J404" s="46"/>
      <c r="K404" s="46"/>
      <c r="L404" s="46"/>
      <c r="M404" s="46"/>
      <c r="N404" s="46"/>
      <c r="O404" s="46"/>
      <c r="P404" s="46"/>
      <c r="Q404" s="46"/>
      <c r="R404" s="46"/>
      <c r="S404" s="46"/>
      <c r="T404" s="46"/>
      <c r="U404" s="46"/>
      <c r="V404" s="46"/>
      <c r="W404" s="46"/>
      <c r="X404" s="46"/>
      <c r="Y404" s="46"/>
      <c r="Z404" s="46"/>
      <c r="AA404" s="46"/>
      <c r="AB404" s="46"/>
      <c r="AC404" s="46"/>
      <c r="AD404" s="46"/>
      <c r="AE404" s="46"/>
      <c r="AF404" s="46"/>
      <c r="AG404" s="46"/>
      <c r="AH404" s="46"/>
      <c r="AI404" s="46"/>
      <c r="AJ404" s="46"/>
      <c r="AK404" s="46"/>
      <c r="AL404" s="45"/>
      <c r="AM404" s="45"/>
      <c r="AN404" s="45">
        <v>0</v>
      </c>
      <c r="AO404" s="45">
        <v>0</v>
      </c>
      <c r="AP404" s="45">
        <f t="shared" si="12"/>
        <v>0</v>
      </c>
      <c r="AQ404" s="43"/>
      <c r="AR404" s="44" t="str">
        <f>IF(F404="X",A404,"")</f>
        <v/>
      </c>
      <c r="AS404" s="43" t="str">
        <f>IF(F404="X","Carte de crédit","")</f>
        <v/>
      </c>
      <c r="AT404" s="203">
        <v>0</v>
      </c>
      <c r="AU404" s="203">
        <f t="shared" si="13"/>
        <v>0</v>
      </c>
      <c r="AV404" s="43"/>
    </row>
    <row r="405" spans="1:48" ht="24.75" customHeight="1" x14ac:dyDescent="0.25">
      <c r="A405" s="11"/>
      <c r="B405" s="11"/>
      <c r="C405" s="12"/>
      <c r="D405" s="50"/>
      <c r="E405" s="50"/>
      <c r="F405" s="50"/>
      <c r="G405" s="46"/>
      <c r="H405" s="46"/>
      <c r="I405" s="46"/>
      <c r="J405" s="46"/>
      <c r="K405" s="46"/>
      <c r="L405" s="46"/>
      <c r="M405" s="46"/>
      <c r="N405" s="46"/>
      <c r="O405" s="46"/>
      <c r="P405" s="46"/>
      <c r="Q405" s="46"/>
      <c r="R405" s="46"/>
      <c r="S405" s="46"/>
      <c r="T405" s="46"/>
      <c r="U405" s="46"/>
      <c r="V405" s="46"/>
      <c r="W405" s="46"/>
      <c r="X405" s="46"/>
      <c r="Y405" s="46"/>
      <c r="Z405" s="46"/>
      <c r="AA405" s="46"/>
      <c r="AB405" s="46"/>
      <c r="AC405" s="46"/>
      <c r="AD405" s="46"/>
      <c r="AE405" s="46"/>
      <c r="AF405" s="46"/>
      <c r="AG405" s="46"/>
      <c r="AH405" s="46"/>
      <c r="AI405" s="46"/>
      <c r="AJ405" s="46"/>
      <c r="AK405" s="46"/>
      <c r="AL405" s="45"/>
      <c r="AM405" s="45"/>
      <c r="AN405" s="45">
        <v>0</v>
      </c>
      <c r="AO405" s="45">
        <v>0</v>
      </c>
      <c r="AP405" s="45">
        <f t="shared" si="12"/>
        <v>0</v>
      </c>
      <c r="AQ405" s="43"/>
      <c r="AR405" s="44" t="str">
        <f>IF(F405="X",A405,"")</f>
        <v/>
      </c>
      <c r="AS405" s="43" t="str">
        <f>IF(F405="X","Carte de crédit","")</f>
        <v/>
      </c>
      <c r="AT405" s="203">
        <v>0</v>
      </c>
      <c r="AU405" s="203">
        <f t="shared" si="13"/>
        <v>0</v>
      </c>
      <c r="AV405" s="43"/>
    </row>
    <row r="406" spans="1:48" ht="24.75" customHeight="1" x14ac:dyDescent="0.25">
      <c r="A406" s="11"/>
      <c r="B406" s="11"/>
      <c r="C406" s="12"/>
      <c r="D406" s="50"/>
      <c r="E406" s="50"/>
      <c r="F406" s="50"/>
      <c r="G406" s="46"/>
      <c r="H406" s="46"/>
      <c r="I406" s="46"/>
      <c r="J406" s="46"/>
      <c r="K406" s="46"/>
      <c r="L406" s="46"/>
      <c r="M406" s="46"/>
      <c r="N406" s="46"/>
      <c r="O406" s="46"/>
      <c r="P406" s="46"/>
      <c r="Q406" s="46"/>
      <c r="R406" s="46"/>
      <c r="S406" s="46"/>
      <c r="T406" s="46"/>
      <c r="U406" s="46"/>
      <c r="V406" s="46"/>
      <c r="W406" s="46"/>
      <c r="X406" s="46"/>
      <c r="Y406" s="46"/>
      <c r="Z406" s="46"/>
      <c r="AA406" s="46"/>
      <c r="AB406" s="46"/>
      <c r="AC406" s="46"/>
      <c r="AD406" s="46"/>
      <c r="AE406" s="46"/>
      <c r="AF406" s="46"/>
      <c r="AG406" s="46"/>
      <c r="AH406" s="46"/>
      <c r="AI406" s="46"/>
      <c r="AJ406" s="46"/>
      <c r="AK406" s="46"/>
      <c r="AL406" s="45"/>
      <c r="AM406" s="45"/>
      <c r="AN406" s="45">
        <v>0</v>
      </c>
      <c r="AO406" s="45">
        <v>0</v>
      </c>
      <c r="AP406" s="45">
        <f t="shared" si="12"/>
        <v>0</v>
      </c>
      <c r="AQ406" s="43"/>
      <c r="AR406" s="44" t="str">
        <f>IF(F406="X",A406,"")</f>
        <v/>
      </c>
      <c r="AS406" s="43" t="str">
        <f>IF(F406="X","Carte de crédit","")</f>
        <v/>
      </c>
      <c r="AT406" s="203">
        <v>0</v>
      </c>
      <c r="AU406" s="203">
        <f t="shared" si="13"/>
        <v>0</v>
      </c>
      <c r="AV406" s="43"/>
    </row>
    <row r="407" spans="1:48" ht="24.75" customHeight="1" x14ac:dyDescent="0.25">
      <c r="A407" s="11"/>
      <c r="B407" s="11"/>
      <c r="C407" s="12"/>
      <c r="D407" s="50"/>
      <c r="E407" s="50"/>
      <c r="F407" s="50"/>
      <c r="G407" s="46"/>
      <c r="H407" s="46"/>
      <c r="I407" s="46"/>
      <c r="J407" s="46"/>
      <c r="K407" s="46"/>
      <c r="L407" s="46"/>
      <c r="M407" s="46"/>
      <c r="N407" s="46"/>
      <c r="O407" s="46"/>
      <c r="P407" s="46"/>
      <c r="Q407" s="46"/>
      <c r="R407" s="46"/>
      <c r="S407" s="46"/>
      <c r="T407" s="46"/>
      <c r="U407" s="46"/>
      <c r="V407" s="46"/>
      <c r="W407" s="46"/>
      <c r="X407" s="46"/>
      <c r="Y407" s="46"/>
      <c r="Z407" s="46"/>
      <c r="AA407" s="46"/>
      <c r="AB407" s="46"/>
      <c r="AC407" s="46"/>
      <c r="AD407" s="46"/>
      <c r="AE407" s="46"/>
      <c r="AF407" s="46"/>
      <c r="AG407" s="46"/>
      <c r="AH407" s="46"/>
      <c r="AI407" s="46"/>
      <c r="AJ407" s="46"/>
      <c r="AK407" s="46"/>
      <c r="AL407" s="45"/>
      <c r="AM407" s="45"/>
      <c r="AN407" s="45">
        <v>0</v>
      </c>
      <c r="AO407" s="45">
        <v>0</v>
      </c>
      <c r="AP407" s="45">
        <f t="shared" si="12"/>
        <v>0</v>
      </c>
      <c r="AQ407" s="43"/>
      <c r="AR407" s="44" t="str">
        <f>IF(F407="X",A407,"")</f>
        <v/>
      </c>
      <c r="AS407" s="43" t="str">
        <f>IF(F407="X","Carte de crédit","")</f>
        <v/>
      </c>
      <c r="AT407" s="203">
        <v>0</v>
      </c>
      <c r="AU407" s="203">
        <f t="shared" si="13"/>
        <v>0</v>
      </c>
      <c r="AV407" s="43"/>
    </row>
    <row r="408" spans="1:48" ht="24.75" customHeight="1" x14ac:dyDescent="0.25">
      <c r="A408" s="11"/>
      <c r="B408" s="11"/>
      <c r="C408" s="12"/>
      <c r="D408" s="50"/>
      <c r="E408" s="50"/>
      <c r="F408" s="50"/>
      <c r="G408" s="46"/>
      <c r="H408" s="46"/>
      <c r="I408" s="46"/>
      <c r="J408" s="46"/>
      <c r="K408" s="46"/>
      <c r="L408" s="46"/>
      <c r="M408" s="46"/>
      <c r="N408" s="46"/>
      <c r="O408" s="46"/>
      <c r="P408" s="46"/>
      <c r="Q408" s="46"/>
      <c r="R408" s="46"/>
      <c r="S408" s="46"/>
      <c r="T408" s="46"/>
      <c r="U408" s="46"/>
      <c r="V408" s="46"/>
      <c r="W408" s="46"/>
      <c r="X408" s="46"/>
      <c r="Y408" s="46"/>
      <c r="Z408" s="46"/>
      <c r="AA408" s="46"/>
      <c r="AB408" s="46"/>
      <c r="AC408" s="46"/>
      <c r="AD408" s="46"/>
      <c r="AE408" s="46"/>
      <c r="AF408" s="46"/>
      <c r="AG408" s="46"/>
      <c r="AH408" s="46"/>
      <c r="AI408" s="46"/>
      <c r="AJ408" s="46"/>
      <c r="AK408" s="46"/>
      <c r="AL408" s="45"/>
      <c r="AM408" s="45"/>
      <c r="AN408" s="45">
        <v>0</v>
      </c>
      <c r="AO408" s="45">
        <v>0</v>
      </c>
      <c r="AP408" s="45">
        <f t="shared" si="12"/>
        <v>0</v>
      </c>
      <c r="AQ408" s="43"/>
      <c r="AR408" s="44" t="str">
        <f>IF(F408="X",A408,"")</f>
        <v/>
      </c>
      <c r="AS408" s="43" t="str">
        <f>IF(F408="X","Carte de crédit","")</f>
        <v/>
      </c>
      <c r="AT408" s="203">
        <v>0</v>
      </c>
      <c r="AU408" s="203">
        <f t="shared" si="13"/>
        <v>0</v>
      </c>
      <c r="AV408" s="43"/>
    </row>
    <row r="409" spans="1:48" ht="24.75" customHeight="1" x14ac:dyDescent="0.25">
      <c r="A409" s="11"/>
      <c r="B409" s="11"/>
      <c r="C409" s="12"/>
      <c r="D409" s="50"/>
      <c r="E409" s="50"/>
      <c r="F409" s="50"/>
      <c r="G409" s="46"/>
      <c r="H409" s="46"/>
      <c r="I409" s="46"/>
      <c r="J409" s="46"/>
      <c r="K409" s="46"/>
      <c r="L409" s="46"/>
      <c r="M409" s="46"/>
      <c r="N409" s="46"/>
      <c r="O409" s="46"/>
      <c r="P409" s="46"/>
      <c r="Q409" s="46"/>
      <c r="R409" s="46"/>
      <c r="S409" s="46"/>
      <c r="T409" s="46"/>
      <c r="U409" s="46"/>
      <c r="V409" s="46"/>
      <c r="W409" s="46"/>
      <c r="X409" s="46"/>
      <c r="Y409" s="46"/>
      <c r="Z409" s="46"/>
      <c r="AA409" s="46"/>
      <c r="AB409" s="46"/>
      <c r="AC409" s="46"/>
      <c r="AD409" s="46"/>
      <c r="AE409" s="46"/>
      <c r="AF409" s="46"/>
      <c r="AG409" s="46"/>
      <c r="AH409" s="46"/>
      <c r="AI409" s="46"/>
      <c r="AJ409" s="46"/>
      <c r="AK409" s="46"/>
      <c r="AL409" s="45"/>
      <c r="AM409" s="45"/>
      <c r="AN409" s="45">
        <v>0</v>
      </c>
      <c r="AO409" s="45">
        <v>0</v>
      </c>
      <c r="AP409" s="45">
        <f t="shared" si="12"/>
        <v>0</v>
      </c>
      <c r="AQ409" s="43"/>
      <c r="AR409" s="44" t="str">
        <f>IF(F409="X",A409,"")</f>
        <v/>
      </c>
      <c r="AS409" s="43" t="str">
        <f>IF(F409="X","Carte de crédit","")</f>
        <v/>
      </c>
      <c r="AT409" s="203">
        <v>0</v>
      </c>
      <c r="AU409" s="203">
        <f t="shared" si="13"/>
        <v>0</v>
      </c>
      <c r="AV409" s="43"/>
    </row>
    <row r="410" spans="1:48" ht="24.75" customHeight="1" x14ac:dyDescent="0.25">
      <c r="A410" s="11"/>
      <c r="B410" s="11"/>
      <c r="C410" s="12"/>
      <c r="D410" s="50"/>
      <c r="E410" s="50"/>
      <c r="F410" s="50"/>
      <c r="G410" s="46"/>
      <c r="H410" s="46"/>
      <c r="I410" s="46"/>
      <c r="J410" s="46"/>
      <c r="K410" s="46"/>
      <c r="L410" s="46"/>
      <c r="M410" s="46"/>
      <c r="N410" s="46"/>
      <c r="O410" s="46"/>
      <c r="P410" s="46"/>
      <c r="Q410" s="46"/>
      <c r="R410" s="46"/>
      <c r="S410" s="46"/>
      <c r="T410" s="46"/>
      <c r="U410" s="46"/>
      <c r="V410" s="46"/>
      <c r="W410" s="46"/>
      <c r="X410" s="46"/>
      <c r="Y410" s="46"/>
      <c r="Z410" s="46"/>
      <c r="AA410" s="46"/>
      <c r="AB410" s="46"/>
      <c r="AC410" s="46"/>
      <c r="AD410" s="46"/>
      <c r="AE410" s="46"/>
      <c r="AF410" s="46"/>
      <c r="AG410" s="46"/>
      <c r="AH410" s="46"/>
      <c r="AI410" s="46"/>
      <c r="AJ410" s="46"/>
      <c r="AK410" s="46"/>
      <c r="AL410" s="45"/>
      <c r="AM410" s="45"/>
      <c r="AN410" s="45">
        <v>0</v>
      </c>
      <c r="AO410" s="45">
        <v>0</v>
      </c>
      <c r="AP410" s="45">
        <f t="shared" si="12"/>
        <v>0</v>
      </c>
      <c r="AQ410" s="43"/>
      <c r="AR410" s="44" t="str">
        <f>IF(F410="X",A410,"")</f>
        <v/>
      </c>
      <c r="AS410" s="43" t="str">
        <f>IF(F410="X","Carte de crédit","")</f>
        <v/>
      </c>
      <c r="AT410" s="203">
        <v>0</v>
      </c>
      <c r="AU410" s="203">
        <f t="shared" si="13"/>
        <v>0</v>
      </c>
      <c r="AV410" s="43"/>
    </row>
    <row r="411" spans="1:48" ht="24.75" customHeight="1" x14ac:dyDescent="0.25">
      <c r="A411" s="11"/>
      <c r="B411" s="11"/>
      <c r="C411" s="12"/>
      <c r="D411" s="50"/>
      <c r="E411" s="50"/>
      <c r="F411" s="50"/>
      <c r="G411" s="46"/>
      <c r="H411" s="46"/>
      <c r="I411" s="46"/>
      <c r="J411" s="46"/>
      <c r="K411" s="46"/>
      <c r="L411" s="46"/>
      <c r="M411" s="46"/>
      <c r="N411" s="46"/>
      <c r="O411" s="46"/>
      <c r="P411" s="46"/>
      <c r="Q411" s="46"/>
      <c r="R411" s="46"/>
      <c r="S411" s="46"/>
      <c r="T411" s="46"/>
      <c r="U411" s="46"/>
      <c r="V411" s="46"/>
      <c r="W411" s="46"/>
      <c r="X411" s="46"/>
      <c r="Y411" s="46"/>
      <c r="Z411" s="46"/>
      <c r="AA411" s="46"/>
      <c r="AB411" s="46"/>
      <c r="AC411" s="46"/>
      <c r="AD411" s="46"/>
      <c r="AE411" s="46"/>
      <c r="AF411" s="46"/>
      <c r="AG411" s="46"/>
      <c r="AH411" s="46"/>
      <c r="AI411" s="46"/>
      <c r="AJ411" s="46"/>
      <c r="AK411" s="46"/>
      <c r="AL411" s="45"/>
      <c r="AM411" s="45"/>
      <c r="AN411" s="45">
        <v>0</v>
      </c>
      <c r="AO411" s="45">
        <v>0</v>
      </c>
      <c r="AP411" s="45">
        <f t="shared" si="12"/>
        <v>0</v>
      </c>
      <c r="AQ411" s="43"/>
      <c r="AR411" s="44" t="str">
        <f>IF(F411="X",A411,"")</f>
        <v/>
      </c>
      <c r="AS411" s="43" t="str">
        <f>IF(F411="X","Carte de crédit","")</f>
        <v/>
      </c>
      <c r="AT411" s="203">
        <v>0</v>
      </c>
      <c r="AU411" s="203">
        <f t="shared" si="13"/>
        <v>0</v>
      </c>
      <c r="AV411" s="43"/>
    </row>
    <row r="412" spans="1:48" ht="24.75" customHeight="1" x14ac:dyDescent="0.25">
      <c r="A412" s="11"/>
      <c r="B412" s="11"/>
      <c r="C412" s="12"/>
      <c r="D412" s="50"/>
      <c r="E412" s="50"/>
      <c r="F412" s="50"/>
      <c r="G412" s="46"/>
      <c r="H412" s="46"/>
      <c r="I412" s="46"/>
      <c r="J412" s="46"/>
      <c r="K412" s="46"/>
      <c r="L412" s="46"/>
      <c r="M412" s="46"/>
      <c r="N412" s="46"/>
      <c r="O412" s="46"/>
      <c r="P412" s="46"/>
      <c r="Q412" s="46"/>
      <c r="R412" s="46"/>
      <c r="S412" s="46"/>
      <c r="T412" s="46"/>
      <c r="U412" s="46"/>
      <c r="V412" s="46"/>
      <c r="W412" s="46"/>
      <c r="X412" s="46"/>
      <c r="Y412" s="46"/>
      <c r="Z412" s="46"/>
      <c r="AA412" s="46"/>
      <c r="AB412" s="46"/>
      <c r="AC412" s="46"/>
      <c r="AD412" s="46"/>
      <c r="AE412" s="46"/>
      <c r="AF412" s="46"/>
      <c r="AG412" s="46"/>
      <c r="AH412" s="46"/>
      <c r="AI412" s="46"/>
      <c r="AJ412" s="46"/>
      <c r="AK412" s="46"/>
      <c r="AL412" s="45"/>
      <c r="AM412" s="45"/>
      <c r="AN412" s="45">
        <v>0</v>
      </c>
      <c r="AO412" s="45">
        <v>0</v>
      </c>
      <c r="AP412" s="45">
        <f t="shared" si="12"/>
        <v>0</v>
      </c>
      <c r="AQ412" s="43"/>
      <c r="AR412" s="44" t="str">
        <f>IF(F412="X",A412,"")</f>
        <v/>
      </c>
      <c r="AS412" s="43" t="str">
        <f>IF(F412="X","Carte de crédit","")</f>
        <v/>
      </c>
      <c r="AT412" s="203">
        <v>0</v>
      </c>
      <c r="AU412" s="203">
        <f t="shared" si="13"/>
        <v>0</v>
      </c>
      <c r="AV412" s="43"/>
    </row>
    <row r="413" spans="1:48" ht="24.75" customHeight="1" x14ac:dyDescent="0.25">
      <c r="A413" s="11"/>
      <c r="B413" s="11"/>
      <c r="C413" s="12"/>
      <c r="D413" s="50"/>
      <c r="E413" s="50"/>
      <c r="F413" s="50"/>
      <c r="G413" s="46"/>
      <c r="H413" s="46"/>
      <c r="I413" s="46"/>
      <c r="J413" s="46"/>
      <c r="K413" s="46"/>
      <c r="L413" s="46"/>
      <c r="M413" s="46"/>
      <c r="N413" s="46"/>
      <c r="O413" s="46"/>
      <c r="P413" s="46"/>
      <c r="Q413" s="46"/>
      <c r="R413" s="46"/>
      <c r="S413" s="46"/>
      <c r="T413" s="46"/>
      <c r="U413" s="46"/>
      <c r="V413" s="46"/>
      <c r="W413" s="46"/>
      <c r="X413" s="46"/>
      <c r="Y413" s="46"/>
      <c r="Z413" s="46"/>
      <c r="AA413" s="46"/>
      <c r="AB413" s="46"/>
      <c r="AC413" s="46"/>
      <c r="AD413" s="46"/>
      <c r="AE413" s="46"/>
      <c r="AF413" s="46"/>
      <c r="AG413" s="46"/>
      <c r="AH413" s="46"/>
      <c r="AI413" s="46"/>
      <c r="AJ413" s="46"/>
      <c r="AK413" s="46"/>
      <c r="AL413" s="45"/>
      <c r="AM413" s="45"/>
      <c r="AN413" s="45">
        <v>0</v>
      </c>
      <c r="AO413" s="45">
        <v>0</v>
      </c>
      <c r="AP413" s="45">
        <f t="shared" si="12"/>
        <v>0</v>
      </c>
      <c r="AQ413" s="43"/>
      <c r="AR413" s="44" t="str">
        <f>IF(F413="X",A413,"")</f>
        <v/>
      </c>
      <c r="AS413" s="43" t="str">
        <f>IF(F413="X","Carte de crédit","")</f>
        <v/>
      </c>
      <c r="AT413" s="203">
        <v>0</v>
      </c>
      <c r="AU413" s="203">
        <f t="shared" si="13"/>
        <v>0</v>
      </c>
      <c r="AV413" s="43"/>
    </row>
    <row r="414" spans="1:48" ht="24.75" customHeight="1" x14ac:dyDescent="0.25">
      <c r="A414" s="11"/>
      <c r="B414" s="11"/>
      <c r="C414" s="12"/>
      <c r="D414" s="50"/>
      <c r="E414" s="50"/>
      <c r="F414" s="50"/>
      <c r="G414" s="46"/>
      <c r="H414" s="46"/>
      <c r="I414" s="46"/>
      <c r="J414" s="46"/>
      <c r="K414" s="46"/>
      <c r="L414" s="46"/>
      <c r="M414" s="46"/>
      <c r="N414" s="46"/>
      <c r="O414" s="46"/>
      <c r="P414" s="46"/>
      <c r="Q414" s="46"/>
      <c r="R414" s="46"/>
      <c r="S414" s="46"/>
      <c r="T414" s="46"/>
      <c r="U414" s="46"/>
      <c r="V414" s="46"/>
      <c r="W414" s="46"/>
      <c r="X414" s="46"/>
      <c r="Y414" s="46"/>
      <c r="Z414" s="46"/>
      <c r="AA414" s="46"/>
      <c r="AB414" s="46"/>
      <c r="AC414" s="46"/>
      <c r="AD414" s="46"/>
      <c r="AE414" s="46"/>
      <c r="AF414" s="46"/>
      <c r="AG414" s="46"/>
      <c r="AH414" s="46"/>
      <c r="AI414" s="46"/>
      <c r="AJ414" s="46"/>
      <c r="AK414" s="46"/>
      <c r="AL414" s="45"/>
      <c r="AM414" s="45"/>
      <c r="AN414" s="45">
        <v>0</v>
      </c>
      <c r="AO414" s="45">
        <v>0</v>
      </c>
      <c r="AP414" s="45">
        <f t="shared" si="12"/>
        <v>0</v>
      </c>
      <c r="AQ414" s="43"/>
      <c r="AR414" s="44" t="str">
        <f>IF(F414="X",A414,"")</f>
        <v/>
      </c>
      <c r="AS414" s="43" t="str">
        <f>IF(F414="X","Carte de crédit","")</f>
        <v/>
      </c>
      <c r="AT414" s="203">
        <v>0</v>
      </c>
      <c r="AU414" s="203">
        <f t="shared" si="13"/>
        <v>0</v>
      </c>
      <c r="AV414" s="43"/>
    </row>
    <row r="415" spans="1:48" ht="24.75" customHeight="1" x14ac:dyDescent="0.25">
      <c r="A415" s="11"/>
      <c r="B415" s="11"/>
      <c r="C415" s="12"/>
      <c r="D415" s="50"/>
      <c r="E415" s="50"/>
      <c r="F415" s="50"/>
      <c r="G415" s="46"/>
      <c r="H415" s="46"/>
      <c r="I415" s="46"/>
      <c r="J415" s="46"/>
      <c r="K415" s="46"/>
      <c r="L415" s="46"/>
      <c r="M415" s="46"/>
      <c r="N415" s="46"/>
      <c r="O415" s="46"/>
      <c r="P415" s="46"/>
      <c r="Q415" s="46"/>
      <c r="R415" s="46"/>
      <c r="S415" s="46"/>
      <c r="T415" s="46"/>
      <c r="U415" s="46"/>
      <c r="V415" s="46"/>
      <c r="W415" s="46"/>
      <c r="X415" s="46"/>
      <c r="Y415" s="46"/>
      <c r="Z415" s="46"/>
      <c r="AA415" s="46"/>
      <c r="AB415" s="46"/>
      <c r="AC415" s="46"/>
      <c r="AD415" s="46"/>
      <c r="AE415" s="46"/>
      <c r="AF415" s="46"/>
      <c r="AG415" s="46"/>
      <c r="AH415" s="46"/>
      <c r="AI415" s="46"/>
      <c r="AJ415" s="46"/>
      <c r="AK415" s="46"/>
      <c r="AL415" s="45"/>
      <c r="AM415" s="45"/>
      <c r="AN415" s="45">
        <v>0</v>
      </c>
      <c r="AO415" s="45">
        <v>0</v>
      </c>
      <c r="AP415" s="45">
        <f t="shared" si="12"/>
        <v>0</v>
      </c>
      <c r="AQ415" s="43"/>
      <c r="AR415" s="44" t="str">
        <f>IF(F415="X",A415,"")</f>
        <v/>
      </c>
      <c r="AS415" s="43" t="str">
        <f>IF(F415="X","Carte de crédit","")</f>
        <v/>
      </c>
      <c r="AT415" s="203">
        <v>0</v>
      </c>
      <c r="AU415" s="203">
        <f t="shared" si="13"/>
        <v>0</v>
      </c>
      <c r="AV415" s="43"/>
    </row>
    <row r="416" spans="1:48" ht="24.75" customHeight="1" x14ac:dyDescent="0.25">
      <c r="A416" s="11"/>
      <c r="B416" s="11"/>
      <c r="C416" s="12"/>
      <c r="D416" s="50"/>
      <c r="E416" s="50"/>
      <c r="F416" s="50"/>
      <c r="G416" s="46"/>
      <c r="H416" s="46"/>
      <c r="I416" s="46"/>
      <c r="J416" s="46"/>
      <c r="K416" s="46"/>
      <c r="L416" s="46"/>
      <c r="M416" s="46"/>
      <c r="N416" s="46"/>
      <c r="O416" s="46"/>
      <c r="P416" s="46"/>
      <c r="Q416" s="46"/>
      <c r="R416" s="46"/>
      <c r="S416" s="46"/>
      <c r="T416" s="46"/>
      <c r="U416" s="46"/>
      <c r="V416" s="46"/>
      <c r="W416" s="46"/>
      <c r="X416" s="46"/>
      <c r="Y416" s="46"/>
      <c r="Z416" s="46"/>
      <c r="AA416" s="46"/>
      <c r="AB416" s="46"/>
      <c r="AC416" s="46"/>
      <c r="AD416" s="46"/>
      <c r="AE416" s="46"/>
      <c r="AF416" s="46"/>
      <c r="AG416" s="46"/>
      <c r="AH416" s="46"/>
      <c r="AI416" s="46"/>
      <c r="AJ416" s="46"/>
      <c r="AK416" s="46"/>
      <c r="AL416" s="45"/>
      <c r="AM416" s="45"/>
      <c r="AN416" s="45">
        <v>0</v>
      </c>
      <c r="AO416" s="45">
        <v>0</v>
      </c>
      <c r="AP416" s="45">
        <f t="shared" si="12"/>
        <v>0</v>
      </c>
      <c r="AQ416" s="43"/>
      <c r="AR416" s="44" t="str">
        <f>IF(F416="X",A416,"")</f>
        <v/>
      </c>
      <c r="AS416" s="43" t="str">
        <f>IF(F416="X","Carte de crédit","")</f>
        <v/>
      </c>
      <c r="AT416" s="203">
        <v>0</v>
      </c>
      <c r="AU416" s="203">
        <f t="shared" si="13"/>
        <v>0</v>
      </c>
      <c r="AV416" s="43"/>
    </row>
    <row r="417" spans="1:48" ht="24.75" customHeight="1" x14ac:dyDescent="0.25">
      <c r="A417" s="11"/>
      <c r="B417" s="11"/>
      <c r="C417" s="12"/>
      <c r="D417" s="50"/>
      <c r="E417" s="50"/>
      <c r="F417" s="50"/>
      <c r="G417" s="46"/>
      <c r="H417" s="46"/>
      <c r="I417" s="46"/>
      <c r="J417" s="46"/>
      <c r="K417" s="46"/>
      <c r="L417" s="46"/>
      <c r="M417" s="46"/>
      <c r="N417" s="46"/>
      <c r="O417" s="46"/>
      <c r="P417" s="46"/>
      <c r="Q417" s="46"/>
      <c r="R417" s="46"/>
      <c r="S417" s="46"/>
      <c r="T417" s="46"/>
      <c r="U417" s="46"/>
      <c r="V417" s="46"/>
      <c r="W417" s="46"/>
      <c r="X417" s="46"/>
      <c r="Y417" s="46"/>
      <c r="Z417" s="46"/>
      <c r="AA417" s="46"/>
      <c r="AB417" s="46"/>
      <c r="AC417" s="46"/>
      <c r="AD417" s="46"/>
      <c r="AE417" s="46"/>
      <c r="AF417" s="46"/>
      <c r="AG417" s="46"/>
      <c r="AH417" s="46"/>
      <c r="AI417" s="46"/>
      <c r="AJ417" s="46"/>
      <c r="AK417" s="46"/>
      <c r="AL417" s="45"/>
      <c r="AM417" s="45"/>
      <c r="AN417" s="45">
        <v>0</v>
      </c>
      <c r="AO417" s="45">
        <v>0</v>
      </c>
      <c r="AP417" s="45">
        <f t="shared" si="12"/>
        <v>0</v>
      </c>
      <c r="AQ417" s="43"/>
      <c r="AR417" s="44" t="str">
        <f>IF(F417="X",A417,"")</f>
        <v/>
      </c>
      <c r="AS417" s="43" t="str">
        <f>IF(F417="X","Carte de crédit","")</f>
        <v/>
      </c>
      <c r="AT417" s="203">
        <v>0</v>
      </c>
      <c r="AU417" s="203">
        <f t="shared" si="13"/>
        <v>0</v>
      </c>
      <c r="AV417" s="43"/>
    </row>
    <row r="418" spans="1:48" ht="24.75" customHeight="1" x14ac:dyDescent="0.25">
      <c r="A418" s="11"/>
      <c r="B418" s="11"/>
      <c r="C418" s="12"/>
      <c r="D418" s="50"/>
      <c r="E418" s="50"/>
      <c r="F418" s="50"/>
      <c r="G418" s="46"/>
      <c r="H418" s="46"/>
      <c r="I418" s="46"/>
      <c r="J418" s="46"/>
      <c r="K418" s="46"/>
      <c r="L418" s="46"/>
      <c r="M418" s="46"/>
      <c r="N418" s="46"/>
      <c r="O418" s="46"/>
      <c r="P418" s="46"/>
      <c r="Q418" s="46"/>
      <c r="R418" s="46"/>
      <c r="S418" s="46"/>
      <c r="T418" s="46"/>
      <c r="U418" s="46"/>
      <c r="V418" s="46"/>
      <c r="W418" s="46"/>
      <c r="X418" s="46"/>
      <c r="Y418" s="46"/>
      <c r="Z418" s="46"/>
      <c r="AA418" s="46"/>
      <c r="AB418" s="46"/>
      <c r="AC418" s="46"/>
      <c r="AD418" s="46"/>
      <c r="AE418" s="46"/>
      <c r="AF418" s="46"/>
      <c r="AG418" s="46"/>
      <c r="AH418" s="46"/>
      <c r="AI418" s="46"/>
      <c r="AJ418" s="46"/>
      <c r="AK418" s="46"/>
      <c r="AL418" s="45"/>
      <c r="AM418" s="45"/>
      <c r="AN418" s="45">
        <v>0</v>
      </c>
      <c r="AO418" s="45">
        <v>0</v>
      </c>
      <c r="AP418" s="45">
        <f t="shared" si="12"/>
        <v>0</v>
      </c>
      <c r="AQ418" s="43"/>
      <c r="AR418" s="44" t="str">
        <f>IF(F418="X",A418,"")</f>
        <v/>
      </c>
      <c r="AS418" s="43" t="str">
        <f>IF(F418="X","Carte de crédit","")</f>
        <v/>
      </c>
      <c r="AT418" s="203">
        <v>0</v>
      </c>
      <c r="AU418" s="203">
        <f t="shared" si="13"/>
        <v>0</v>
      </c>
      <c r="AV418" s="43"/>
    </row>
    <row r="419" spans="1:48" ht="24.75" customHeight="1" x14ac:dyDescent="0.25">
      <c r="A419" s="11"/>
      <c r="B419" s="11"/>
      <c r="C419" s="12"/>
      <c r="D419" s="50"/>
      <c r="E419" s="50"/>
      <c r="F419" s="50"/>
      <c r="G419" s="46"/>
      <c r="H419" s="46"/>
      <c r="I419" s="46"/>
      <c r="J419" s="46"/>
      <c r="K419" s="46"/>
      <c r="L419" s="46"/>
      <c r="M419" s="46"/>
      <c r="N419" s="46"/>
      <c r="O419" s="46"/>
      <c r="P419" s="46"/>
      <c r="Q419" s="46"/>
      <c r="R419" s="46"/>
      <c r="S419" s="46"/>
      <c r="T419" s="46"/>
      <c r="U419" s="46"/>
      <c r="V419" s="46"/>
      <c r="W419" s="46"/>
      <c r="X419" s="46"/>
      <c r="Y419" s="46"/>
      <c r="Z419" s="46"/>
      <c r="AA419" s="46"/>
      <c r="AB419" s="46"/>
      <c r="AC419" s="46"/>
      <c r="AD419" s="46"/>
      <c r="AE419" s="46"/>
      <c r="AF419" s="46"/>
      <c r="AG419" s="46"/>
      <c r="AH419" s="46"/>
      <c r="AI419" s="46"/>
      <c r="AJ419" s="46"/>
      <c r="AK419" s="46"/>
      <c r="AL419" s="45"/>
      <c r="AM419" s="45"/>
      <c r="AN419" s="45">
        <v>0</v>
      </c>
      <c r="AO419" s="45">
        <v>0</v>
      </c>
      <c r="AP419" s="45">
        <f t="shared" si="12"/>
        <v>0</v>
      </c>
      <c r="AQ419" s="43"/>
      <c r="AR419" s="44" t="str">
        <f>IF(F419="X",A419,"")</f>
        <v/>
      </c>
      <c r="AS419" s="43" t="str">
        <f>IF(F419="X","Carte de crédit","")</f>
        <v/>
      </c>
      <c r="AT419" s="203">
        <v>0</v>
      </c>
      <c r="AU419" s="203">
        <f t="shared" si="13"/>
        <v>0</v>
      </c>
      <c r="AV419" s="43"/>
    </row>
    <row r="420" spans="1:48" ht="24.75" customHeight="1" x14ac:dyDescent="0.25">
      <c r="A420" s="11"/>
      <c r="B420" s="11"/>
      <c r="C420" s="12"/>
      <c r="D420" s="50"/>
      <c r="E420" s="50"/>
      <c r="F420" s="50"/>
      <c r="G420" s="46"/>
      <c r="H420" s="46"/>
      <c r="I420" s="46"/>
      <c r="J420" s="46"/>
      <c r="K420" s="46"/>
      <c r="L420" s="46"/>
      <c r="M420" s="46"/>
      <c r="N420" s="46"/>
      <c r="O420" s="46"/>
      <c r="P420" s="46"/>
      <c r="Q420" s="46"/>
      <c r="R420" s="46"/>
      <c r="S420" s="46"/>
      <c r="T420" s="46"/>
      <c r="U420" s="46"/>
      <c r="V420" s="46"/>
      <c r="W420" s="46"/>
      <c r="X420" s="46"/>
      <c r="Y420" s="46"/>
      <c r="Z420" s="46"/>
      <c r="AA420" s="46"/>
      <c r="AB420" s="46"/>
      <c r="AC420" s="46"/>
      <c r="AD420" s="46"/>
      <c r="AE420" s="46"/>
      <c r="AF420" s="46"/>
      <c r="AG420" s="46"/>
      <c r="AH420" s="46"/>
      <c r="AI420" s="46"/>
      <c r="AJ420" s="46"/>
      <c r="AK420" s="46"/>
      <c r="AL420" s="45"/>
      <c r="AM420" s="45"/>
      <c r="AN420" s="45">
        <v>0</v>
      </c>
      <c r="AO420" s="45">
        <v>0</v>
      </c>
      <c r="AP420" s="45">
        <f t="shared" si="12"/>
        <v>0</v>
      </c>
      <c r="AQ420" s="43"/>
      <c r="AR420" s="44" t="str">
        <f>IF(F420="X",A420,"")</f>
        <v/>
      </c>
      <c r="AS420" s="43" t="str">
        <f>IF(F420="X","Carte de crédit","")</f>
        <v/>
      </c>
      <c r="AT420" s="203">
        <v>0</v>
      </c>
      <c r="AU420" s="203">
        <f t="shared" si="13"/>
        <v>0</v>
      </c>
      <c r="AV420" s="43"/>
    </row>
    <row r="421" spans="1:48" ht="24.75" customHeight="1" x14ac:dyDescent="0.25">
      <c r="A421" s="11"/>
      <c r="B421" s="11"/>
      <c r="C421" s="12"/>
      <c r="D421" s="50"/>
      <c r="E421" s="50"/>
      <c r="F421" s="50"/>
      <c r="G421" s="46"/>
      <c r="H421" s="46"/>
      <c r="I421" s="46"/>
      <c r="J421" s="46"/>
      <c r="K421" s="46"/>
      <c r="L421" s="46"/>
      <c r="M421" s="46"/>
      <c r="N421" s="46"/>
      <c r="O421" s="46"/>
      <c r="P421" s="46"/>
      <c r="Q421" s="46"/>
      <c r="R421" s="46"/>
      <c r="S421" s="46"/>
      <c r="T421" s="46"/>
      <c r="U421" s="46"/>
      <c r="V421" s="46"/>
      <c r="W421" s="46"/>
      <c r="X421" s="46"/>
      <c r="Y421" s="46"/>
      <c r="Z421" s="46"/>
      <c r="AA421" s="46"/>
      <c r="AB421" s="46"/>
      <c r="AC421" s="46"/>
      <c r="AD421" s="46"/>
      <c r="AE421" s="46"/>
      <c r="AF421" s="46"/>
      <c r="AG421" s="46"/>
      <c r="AH421" s="46"/>
      <c r="AI421" s="46"/>
      <c r="AJ421" s="46"/>
      <c r="AK421" s="46"/>
      <c r="AL421" s="45"/>
      <c r="AM421" s="45"/>
      <c r="AN421" s="45">
        <v>0</v>
      </c>
      <c r="AO421" s="45">
        <v>0</v>
      </c>
      <c r="AP421" s="45">
        <f t="shared" si="12"/>
        <v>0</v>
      </c>
      <c r="AQ421" s="43"/>
      <c r="AR421" s="44" t="str">
        <f>IF(F421="X",A421,"")</f>
        <v/>
      </c>
      <c r="AS421" s="43" t="str">
        <f>IF(F421="X","Carte de crédit","")</f>
        <v/>
      </c>
      <c r="AT421" s="203">
        <v>0</v>
      </c>
      <c r="AU421" s="203">
        <f t="shared" si="13"/>
        <v>0</v>
      </c>
      <c r="AV421" s="43"/>
    </row>
    <row r="422" spans="1:48" ht="24.75" customHeight="1" x14ac:dyDescent="0.25">
      <c r="A422" s="11"/>
      <c r="B422" s="11"/>
      <c r="C422" s="12"/>
      <c r="D422" s="50"/>
      <c r="E422" s="50"/>
      <c r="F422" s="50"/>
      <c r="G422" s="46"/>
      <c r="H422" s="46"/>
      <c r="I422" s="46"/>
      <c r="J422" s="46"/>
      <c r="K422" s="46"/>
      <c r="L422" s="46"/>
      <c r="M422" s="46"/>
      <c r="N422" s="46"/>
      <c r="O422" s="46"/>
      <c r="P422" s="46"/>
      <c r="Q422" s="46"/>
      <c r="R422" s="46"/>
      <c r="S422" s="46"/>
      <c r="T422" s="46"/>
      <c r="U422" s="46"/>
      <c r="V422" s="46"/>
      <c r="W422" s="46"/>
      <c r="X422" s="46"/>
      <c r="Y422" s="46"/>
      <c r="Z422" s="46"/>
      <c r="AA422" s="46"/>
      <c r="AB422" s="46"/>
      <c r="AC422" s="46"/>
      <c r="AD422" s="46"/>
      <c r="AE422" s="46"/>
      <c r="AF422" s="46"/>
      <c r="AG422" s="46"/>
      <c r="AH422" s="46"/>
      <c r="AI422" s="46"/>
      <c r="AJ422" s="46"/>
      <c r="AK422" s="46"/>
      <c r="AL422" s="45"/>
      <c r="AM422" s="45"/>
      <c r="AN422" s="45">
        <v>0</v>
      </c>
      <c r="AO422" s="45">
        <v>0</v>
      </c>
      <c r="AP422" s="45">
        <f t="shared" si="12"/>
        <v>0</v>
      </c>
      <c r="AQ422" s="43"/>
      <c r="AR422" s="44" t="str">
        <f>IF(F422="X",A422,"")</f>
        <v/>
      </c>
      <c r="AS422" s="43" t="str">
        <f>IF(F422="X","Carte de crédit","")</f>
        <v/>
      </c>
      <c r="AT422" s="203">
        <v>0</v>
      </c>
      <c r="AU422" s="203">
        <f t="shared" si="13"/>
        <v>0</v>
      </c>
      <c r="AV422" s="43"/>
    </row>
    <row r="423" spans="1:48" ht="24.75" customHeight="1" x14ac:dyDescent="0.25">
      <c r="A423" s="11"/>
      <c r="B423" s="11"/>
      <c r="C423" s="12"/>
      <c r="D423" s="50"/>
      <c r="E423" s="50"/>
      <c r="F423" s="50"/>
      <c r="G423" s="46"/>
      <c r="H423" s="46"/>
      <c r="I423" s="46"/>
      <c r="J423" s="46"/>
      <c r="K423" s="46"/>
      <c r="L423" s="46"/>
      <c r="M423" s="46"/>
      <c r="N423" s="46"/>
      <c r="O423" s="46"/>
      <c r="P423" s="46"/>
      <c r="Q423" s="46"/>
      <c r="R423" s="46"/>
      <c r="S423" s="46"/>
      <c r="T423" s="46"/>
      <c r="U423" s="46"/>
      <c r="V423" s="46"/>
      <c r="W423" s="46"/>
      <c r="X423" s="46"/>
      <c r="Y423" s="46"/>
      <c r="Z423" s="46"/>
      <c r="AA423" s="46"/>
      <c r="AB423" s="46"/>
      <c r="AC423" s="46"/>
      <c r="AD423" s="46"/>
      <c r="AE423" s="46"/>
      <c r="AF423" s="46"/>
      <c r="AG423" s="46"/>
      <c r="AH423" s="46"/>
      <c r="AI423" s="46"/>
      <c r="AJ423" s="46"/>
      <c r="AK423" s="46"/>
      <c r="AL423" s="45"/>
      <c r="AM423" s="45"/>
      <c r="AN423" s="45">
        <v>0</v>
      </c>
      <c r="AO423" s="45">
        <v>0</v>
      </c>
      <c r="AP423" s="45">
        <f t="shared" si="12"/>
        <v>0</v>
      </c>
      <c r="AQ423" s="43"/>
      <c r="AR423" s="44" t="str">
        <f>IF(F423="X",A423,"")</f>
        <v/>
      </c>
      <c r="AS423" s="43" t="str">
        <f>IF(F423="X","Carte de crédit","")</f>
        <v/>
      </c>
      <c r="AT423" s="203">
        <v>0</v>
      </c>
      <c r="AU423" s="203">
        <f t="shared" si="13"/>
        <v>0</v>
      </c>
      <c r="AV423" s="43"/>
    </row>
    <row r="424" spans="1:48" ht="24.75" customHeight="1" x14ac:dyDescent="0.25">
      <c r="A424" s="11"/>
      <c r="B424" s="11"/>
      <c r="C424" s="12"/>
      <c r="D424" s="50"/>
      <c r="E424" s="50"/>
      <c r="F424" s="50"/>
      <c r="G424" s="46"/>
      <c r="H424" s="46"/>
      <c r="I424" s="46"/>
      <c r="J424" s="46"/>
      <c r="K424" s="46"/>
      <c r="L424" s="46"/>
      <c r="M424" s="46"/>
      <c r="N424" s="46"/>
      <c r="O424" s="46"/>
      <c r="P424" s="46"/>
      <c r="Q424" s="46"/>
      <c r="R424" s="46"/>
      <c r="S424" s="46"/>
      <c r="T424" s="46"/>
      <c r="U424" s="46"/>
      <c r="V424" s="46"/>
      <c r="W424" s="46"/>
      <c r="X424" s="46"/>
      <c r="Y424" s="46"/>
      <c r="Z424" s="46"/>
      <c r="AA424" s="46"/>
      <c r="AB424" s="46"/>
      <c r="AC424" s="46"/>
      <c r="AD424" s="46"/>
      <c r="AE424" s="46"/>
      <c r="AF424" s="46"/>
      <c r="AG424" s="46"/>
      <c r="AH424" s="46"/>
      <c r="AI424" s="46"/>
      <c r="AJ424" s="46"/>
      <c r="AK424" s="46"/>
      <c r="AL424" s="45"/>
      <c r="AM424" s="45"/>
      <c r="AN424" s="45">
        <v>0</v>
      </c>
      <c r="AO424" s="45">
        <v>0</v>
      </c>
      <c r="AP424" s="45">
        <f t="shared" si="12"/>
        <v>0</v>
      </c>
      <c r="AQ424" s="43"/>
      <c r="AR424" s="44" t="str">
        <f>IF(F424="X",A424,"")</f>
        <v/>
      </c>
      <c r="AS424" s="43" t="str">
        <f>IF(F424="X","Carte de crédit","")</f>
        <v/>
      </c>
      <c r="AT424" s="203">
        <v>0</v>
      </c>
      <c r="AU424" s="203">
        <f t="shared" si="13"/>
        <v>0</v>
      </c>
      <c r="AV424" s="43"/>
    </row>
    <row r="425" spans="1:48" ht="24.75" customHeight="1" x14ac:dyDescent="0.25">
      <c r="A425" s="11"/>
      <c r="B425" s="11"/>
      <c r="C425" s="12"/>
      <c r="D425" s="50"/>
      <c r="E425" s="50"/>
      <c r="F425" s="50"/>
      <c r="G425" s="46"/>
      <c r="H425" s="46"/>
      <c r="I425" s="46"/>
      <c r="J425" s="46"/>
      <c r="K425" s="46"/>
      <c r="L425" s="46"/>
      <c r="M425" s="46"/>
      <c r="N425" s="46"/>
      <c r="O425" s="46"/>
      <c r="P425" s="46"/>
      <c r="Q425" s="46"/>
      <c r="R425" s="46"/>
      <c r="S425" s="46"/>
      <c r="T425" s="46"/>
      <c r="U425" s="46"/>
      <c r="V425" s="46"/>
      <c r="W425" s="46"/>
      <c r="X425" s="46"/>
      <c r="Y425" s="46"/>
      <c r="Z425" s="46"/>
      <c r="AA425" s="46"/>
      <c r="AB425" s="46"/>
      <c r="AC425" s="46"/>
      <c r="AD425" s="46"/>
      <c r="AE425" s="46"/>
      <c r="AF425" s="46"/>
      <c r="AG425" s="46"/>
      <c r="AH425" s="46"/>
      <c r="AI425" s="46"/>
      <c r="AJ425" s="46"/>
      <c r="AK425" s="46"/>
      <c r="AL425" s="45"/>
      <c r="AM425" s="45"/>
      <c r="AN425" s="45">
        <v>0</v>
      </c>
      <c r="AO425" s="45">
        <v>0</v>
      </c>
      <c r="AP425" s="45">
        <f t="shared" si="12"/>
        <v>0</v>
      </c>
      <c r="AQ425" s="43"/>
      <c r="AR425" s="44" t="str">
        <f>IF(F425="X",A425,"")</f>
        <v/>
      </c>
      <c r="AS425" s="43" t="str">
        <f>IF(F425="X","Carte de crédit","")</f>
        <v/>
      </c>
      <c r="AT425" s="203">
        <v>0</v>
      </c>
      <c r="AU425" s="203">
        <f t="shared" si="13"/>
        <v>0</v>
      </c>
      <c r="AV425" s="43"/>
    </row>
    <row r="426" spans="1:48" ht="24.75" customHeight="1" x14ac:dyDescent="0.25">
      <c r="A426" s="11"/>
      <c r="B426" s="11"/>
      <c r="C426" s="12"/>
      <c r="D426" s="50"/>
      <c r="E426" s="50"/>
      <c r="F426" s="50"/>
      <c r="G426" s="46"/>
      <c r="H426" s="46"/>
      <c r="I426" s="46"/>
      <c r="J426" s="46"/>
      <c r="K426" s="46"/>
      <c r="L426" s="46"/>
      <c r="M426" s="46"/>
      <c r="N426" s="46"/>
      <c r="O426" s="46"/>
      <c r="P426" s="46"/>
      <c r="Q426" s="46"/>
      <c r="R426" s="46"/>
      <c r="S426" s="46"/>
      <c r="T426" s="46"/>
      <c r="U426" s="46"/>
      <c r="V426" s="46"/>
      <c r="W426" s="46"/>
      <c r="X426" s="46"/>
      <c r="Y426" s="46"/>
      <c r="Z426" s="46"/>
      <c r="AA426" s="46"/>
      <c r="AB426" s="46"/>
      <c r="AC426" s="46"/>
      <c r="AD426" s="46"/>
      <c r="AE426" s="46"/>
      <c r="AF426" s="46"/>
      <c r="AG426" s="46"/>
      <c r="AH426" s="46"/>
      <c r="AI426" s="46"/>
      <c r="AJ426" s="46"/>
      <c r="AK426" s="46"/>
      <c r="AL426" s="45"/>
      <c r="AM426" s="45"/>
      <c r="AN426" s="45">
        <v>0</v>
      </c>
      <c r="AO426" s="45">
        <v>0</v>
      </c>
      <c r="AP426" s="45">
        <f t="shared" si="12"/>
        <v>0</v>
      </c>
      <c r="AQ426" s="43"/>
      <c r="AR426" s="44" t="str">
        <f>IF(F426="X",A426,"")</f>
        <v/>
      </c>
      <c r="AS426" s="43" t="str">
        <f>IF(F426="X","Carte de crédit","")</f>
        <v/>
      </c>
      <c r="AT426" s="203">
        <v>0</v>
      </c>
      <c r="AU426" s="203">
        <f t="shared" si="13"/>
        <v>0</v>
      </c>
      <c r="AV426" s="43"/>
    </row>
    <row r="427" spans="1:48" ht="24.75" customHeight="1" x14ac:dyDescent="0.25">
      <c r="A427" s="11"/>
      <c r="B427" s="11"/>
      <c r="C427" s="12"/>
      <c r="D427" s="50"/>
      <c r="E427" s="50"/>
      <c r="F427" s="50"/>
      <c r="G427" s="46"/>
      <c r="H427" s="46"/>
      <c r="I427" s="46"/>
      <c r="J427" s="46"/>
      <c r="K427" s="46"/>
      <c r="L427" s="46"/>
      <c r="M427" s="46"/>
      <c r="N427" s="46"/>
      <c r="O427" s="46"/>
      <c r="P427" s="46"/>
      <c r="Q427" s="46"/>
      <c r="R427" s="46"/>
      <c r="S427" s="46"/>
      <c r="T427" s="46"/>
      <c r="U427" s="46"/>
      <c r="V427" s="46"/>
      <c r="W427" s="46"/>
      <c r="X427" s="46"/>
      <c r="Y427" s="46"/>
      <c r="Z427" s="46"/>
      <c r="AA427" s="46"/>
      <c r="AB427" s="46"/>
      <c r="AC427" s="46"/>
      <c r="AD427" s="46"/>
      <c r="AE427" s="46"/>
      <c r="AF427" s="46"/>
      <c r="AG427" s="46"/>
      <c r="AH427" s="46"/>
      <c r="AI427" s="46"/>
      <c r="AJ427" s="46"/>
      <c r="AK427" s="46"/>
      <c r="AL427" s="45"/>
      <c r="AM427" s="45"/>
      <c r="AN427" s="45">
        <v>0</v>
      </c>
      <c r="AO427" s="45">
        <v>0</v>
      </c>
      <c r="AP427" s="45">
        <f t="shared" si="12"/>
        <v>0</v>
      </c>
      <c r="AQ427" s="43"/>
      <c r="AR427" s="44" t="str">
        <f>IF(F427="X",A427,"")</f>
        <v/>
      </c>
      <c r="AS427" s="43" t="str">
        <f>IF(F427="X","Carte de crédit","")</f>
        <v/>
      </c>
      <c r="AT427" s="203">
        <v>0</v>
      </c>
      <c r="AU427" s="203">
        <f t="shared" si="13"/>
        <v>0</v>
      </c>
      <c r="AV427" s="43"/>
    </row>
    <row r="428" spans="1:48" ht="24.75" customHeight="1" x14ac:dyDescent="0.25">
      <c r="A428" s="11"/>
      <c r="B428" s="11"/>
      <c r="C428" s="12"/>
      <c r="D428" s="50"/>
      <c r="E428" s="50"/>
      <c r="F428" s="50"/>
      <c r="G428" s="46"/>
      <c r="H428" s="46"/>
      <c r="I428" s="46"/>
      <c r="J428" s="46"/>
      <c r="K428" s="46"/>
      <c r="L428" s="46"/>
      <c r="M428" s="46"/>
      <c r="N428" s="46"/>
      <c r="O428" s="46"/>
      <c r="P428" s="46"/>
      <c r="Q428" s="46"/>
      <c r="R428" s="46"/>
      <c r="S428" s="46"/>
      <c r="T428" s="46"/>
      <c r="U428" s="46"/>
      <c r="V428" s="46"/>
      <c r="W428" s="46"/>
      <c r="X428" s="46"/>
      <c r="Y428" s="46"/>
      <c r="Z428" s="46"/>
      <c r="AA428" s="46"/>
      <c r="AB428" s="46"/>
      <c r="AC428" s="46"/>
      <c r="AD428" s="46"/>
      <c r="AE428" s="46"/>
      <c r="AF428" s="46"/>
      <c r="AG428" s="46"/>
      <c r="AH428" s="46"/>
      <c r="AI428" s="46"/>
      <c r="AJ428" s="46"/>
      <c r="AK428" s="46"/>
      <c r="AL428" s="45"/>
      <c r="AM428" s="45"/>
      <c r="AN428" s="45">
        <v>0</v>
      </c>
      <c r="AO428" s="45">
        <v>0</v>
      </c>
      <c r="AP428" s="45">
        <f t="shared" si="12"/>
        <v>0</v>
      </c>
      <c r="AQ428" s="43"/>
      <c r="AR428" s="44" t="str">
        <f>IF(F428="X",A428,"")</f>
        <v/>
      </c>
      <c r="AS428" s="43" t="str">
        <f>IF(F428="X","Carte de crédit","")</f>
        <v/>
      </c>
      <c r="AT428" s="203">
        <v>0</v>
      </c>
      <c r="AU428" s="203">
        <f t="shared" si="13"/>
        <v>0</v>
      </c>
      <c r="AV428" s="43"/>
    </row>
    <row r="429" spans="1:48" ht="24.75" customHeight="1" x14ac:dyDescent="0.25">
      <c r="A429" s="11"/>
      <c r="B429" s="11"/>
      <c r="C429" s="12"/>
      <c r="D429" s="50"/>
      <c r="E429" s="50"/>
      <c r="F429" s="50"/>
      <c r="G429" s="46"/>
      <c r="H429" s="46"/>
      <c r="I429" s="46"/>
      <c r="J429" s="46"/>
      <c r="K429" s="46"/>
      <c r="L429" s="46"/>
      <c r="M429" s="46"/>
      <c r="N429" s="46"/>
      <c r="O429" s="46"/>
      <c r="P429" s="46"/>
      <c r="Q429" s="46"/>
      <c r="R429" s="46"/>
      <c r="S429" s="46"/>
      <c r="T429" s="46"/>
      <c r="U429" s="46"/>
      <c r="V429" s="46"/>
      <c r="W429" s="46"/>
      <c r="X429" s="46"/>
      <c r="Y429" s="46"/>
      <c r="Z429" s="46"/>
      <c r="AA429" s="46"/>
      <c r="AB429" s="46"/>
      <c r="AC429" s="46"/>
      <c r="AD429" s="46"/>
      <c r="AE429" s="46"/>
      <c r="AF429" s="46"/>
      <c r="AG429" s="46"/>
      <c r="AH429" s="46"/>
      <c r="AI429" s="46"/>
      <c r="AJ429" s="46"/>
      <c r="AK429" s="46"/>
      <c r="AL429" s="45"/>
      <c r="AM429" s="45"/>
      <c r="AN429" s="45">
        <v>0</v>
      </c>
      <c r="AO429" s="45">
        <v>0</v>
      </c>
      <c r="AP429" s="45">
        <f t="shared" si="12"/>
        <v>0</v>
      </c>
      <c r="AQ429" s="43"/>
      <c r="AR429" s="44" t="str">
        <f>IF(F429="X",A429,"")</f>
        <v/>
      </c>
      <c r="AS429" s="43" t="str">
        <f>IF(F429="X","Carte de crédit","")</f>
        <v/>
      </c>
      <c r="AT429" s="203">
        <v>0</v>
      </c>
      <c r="AU429" s="203">
        <f t="shared" si="13"/>
        <v>0</v>
      </c>
      <c r="AV429" s="43"/>
    </row>
    <row r="430" spans="1:48" ht="24.75" customHeight="1" x14ac:dyDescent="0.25">
      <c r="A430" s="11"/>
      <c r="B430" s="11"/>
      <c r="C430" s="12"/>
      <c r="D430" s="50"/>
      <c r="E430" s="50"/>
      <c r="F430" s="50"/>
      <c r="G430" s="46"/>
      <c r="H430" s="46"/>
      <c r="I430" s="46"/>
      <c r="J430" s="46"/>
      <c r="K430" s="46"/>
      <c r="L430" s="46"/>
      <c r="M430" s="46"/>
      <c r="N430" s="46"/>
      <c r="O430" s="46"/>
      <c r="P430" s="46"/>
      <c r="Q430" s="46"/>
      <c r="R430" s="46"/>
      <c r="S430" s="46"/>
      <c r="T430" s="46"/>
      <c r="U430" s="46"/>
      <c r="V430" s="46"/>
      <c r="W430" s="46"/>
      <c r="X430" s="46"/>
      <c r="Y430" s="46"/>
      <c r="Z430" s="46"/>
      <c r="AA430" s="46"/>
      <c r="AB430" s="46"/>
      <c r="AC430" s="46"/>
      <c r="AD430" s="46"/>
      <c r="AE430" s="46"/>
      <c r="AF430" s="46"/>
      <c r="AG430" s="46"/>
      <c r="AH430" s="46"/>
      <c r="AI430" s="46"/>
      <c r="AJ430" s="46"/>
      <c r="AK430" s="46"/>
      <c r="AL430" s="45"/>
      <c r="AM430" s="45"/>
      <c r="AN430" s="45">
        <v>0</v>
      </c>
      <c r="AO430" s="45">
        <v>0</v>
      </c>
      <c r="AP430" s="45">
        <f t="shared" si="12"/>
        <v>0</v>
      </c>
      <c r="AQ430" s="43"/>
      <c r="AR430" s="44" t="str">
        <f>IF(F430="X",A430,"")</f>
        <v/>
      </c>
      <c r="AS430" s="43" t="str">
        <f>IF(F430="X","Carte de crédit","")</f>
        <v/>
      </c>
      <c r="AT430" s="203">
        <v>0</v>
      </c>
      <c r="AU430" s="203">
        <f t="shared" si="13"/>
        <v>0</v>
      </c>
      <c r="AV430" s="43"/>
    </row>
    <row r="431" spans="1:48" ht="24.75" customHeight="1" x14ac:dyDescent="0.25">
      <c r="A431" s="11"/>
      <c r="B431" s="11"/>
      <c r="C431" s="12"/>
      <c r="D431" s="50"/>
      <c r="E431" s="50"/>
      <c r="F431" s="50"/>
      <c r="G431" s="46"/>
      <c r="H431" s="46"/>
      <c r="I431" s="46"/>
      <c r="J431" s="46"/>
      <c r="K431" s="46"/>
      <c r="L431" s="46"/>
      <c r="M431" s="46"/>
      <c r="N431" s="46"/>
      <c r="O431" s="46"/>
      <c r="P431" s="46"/>
      <c r="Q431" s="46"/>
      <c r="R431" s="46"/>
      <c r="S431" s="46"/>
      <c r="T431" s="46"/>
      <c r="U431" s="46"/>
      <c r="V431" s="46"/>
      <c r="W431" s="46"/>
      <c r="X431" s="46"/>
      <c r="Y431" s="46"/>
      <c r="Z431" s="46"/>
      <c r="AA431" s="46"/>
      <c r="AB431" s="46"/>
      <c r="AC431" s="46"/>
      <c r="AD431" s="46"/>
      <c r="AE431" s="46"/>
      <c r="AF431" s="46"/>
      <c r="AG431" s="46"/>
      <c r="AH431" s="46"/>
      <c r="AI431" s="46"/>
      <c r="AJ431" s="46"/>
      <c r="AK431" s="46"/>
      <c r="AL431" s="45"/>
      <c r="AM431" s="45"/>
      <c r="AN431" s="45">
        <v>0</v>
      </c>
      <c r="AO431" s="45">
        <v>0</v>
      </c>
      <c r="AP431" s="45">
        <f t="shared" si="12"/>
        <v>0</v>
      </c>
      <c r="AQ431" s="43"/>
      <c r="AR431" s="44" t="str">
        <f>IF(F431="X",A431,"")</f>
        <v/>
      </c>
      <c r="AS431" s="43" t="str">
        <f>IF(F431="X","Carte de crédit","")</f>
        <v/>
      </c>
      <c r="AT431" s="203">
        <v>0</v>
      </c>
      <c r="AU431" s="203">
        <f t="shared" si="13"/>
        <v>0</v>
      </c>
      <c r="AV431" s="43"/>
    </row>
    <row r="432" spans="1:48" ht="24.75" customHeight="1" x14ac:dyDescent="0.25">
      <c r="A432" s="11"/>
      <c r="B432" s="11"/>
      <c r="C432" s="12"/>
      <c r="D432" s="50"/>
      <c r="E432" s="50"/>
      <c r="F432" s="50"/>
      <c r="G432" s="46"/>
      <c r="H432" s="46"/>
      <c r="I432" s="46"/>
      <c r="J432" s="46"/>
      <c r="K432" s="46"/>
      <c r="L432" s="46"/>
      <c r="M432" s="46"/>
      <c r="N432" s="46"/>
      <c r="O432" s="46"/>
      <c r="P432" s="46"/>
      <c r="Q432" s="46"/>
      <c r="R432" s="46"/>
      <c r="S432" s="46"/>
      <c r="T432" s="46"/>
      <c r="U432" s="46"/>
      <c r="V432" s="46"/>
      <c r="W432" s="46"/>
      <c r="X432" s="46"/>
      <c r="Y432" s="46"/>
      <c r="Z432" s="46"/>
      <c r="AA432" s="46"/>
      <c r="AB432" s="46"/>
      <c r="AC432" s="46"/>
      <c r="AD432" s="46"/>
      <c r="AE432" s="46"/>
      <c r="AF432" s="46"/>
      <c r="AG432" s="46"/>
      <c r="AH432" s="46"/>
      <c r="AI432" s="46"/>
      <c r="AJ432" s="46"/>
      <c r="AK432" s="46"/>
      <c r="AL432" s="45"/>
      <c r="AM432" s="45"/>
      <c r="AN432" s="45">
        <v>0</v>
      </c>
      <c r="AO432" s="45">
        <v>0</v>
      </c>
      <c r="AP432" s="45">
        <f t="shared" si="12"/>
        <v>0</v>
      </c>
      <c r="AQ432" s="43"/>
      <c r="AR432" s="44" t="str">
        <f>IF(F432="X",A432,"")</f>
        <v/>
      </c>
      <c r="AS432" s="43" t="str">
        <f>IF(F432="X","Carte de crédit","")</f>
        <v/>
      </c>
      <c r="AT432" s="203">
        <v>0</v>
      </c>
      <c r="AU432" s="203">
        <f t="shared" si="13"/>
        <v>0</v>
      </c>
      <c r="AV432" s="43"/>
    </row>
    <row r="433" spans="1:48" ht="24.75" customHeight="1" x14ac:dyDescent="0.25">
      <c r="A433" s="11"/>
      <c r="B433" s="11"/>
      <c r="C433" s="12"/>
      <c r="D433" s="50"/>
      <c r="E433" s="50"/>
      <c r="F433" s="50"/>
      <c r="G433" s="46"/>
      <c r="H433" s="46"/>
      <c r="I433" s="46"/>
      <c r="J433" s="46"/>
      <c r="K433" s="46"/>
      <c r="L433" s="46"/>
      <c r="M433" s="46"/>
      <c r="N433" s="46"/>
      <c r="O433" s="46"/>
      <c r="P433" s="46"/>
      <c r="Q433" s="46"/>
      <c r="R433" s="46"/>
      <c r="S433" s="46"/>
      <c r="T433" s="46"/>
      <c r="U433" s="46"/>
      <c r="V433" s="46"/>
      <c r="W433" s="46"/>
      <c r="X433" s="46"/>
      <c r="Y433" s="46"/>
      <c r="Z433" s="46"/>
      <c r="AA433" s="46"/>
      <c r="AB433" s="46"/>
      <c r="AC433" s="46"/>
      <c r="AD433" s="46"/>
      <c r="AE433" s="46"/>
      <c r="AF433" s="46"/>
      <c r="AG433" s="46"/>
      <c r="AH433" s="46"/>
      <c r="AI433" s="46"/>
      <c r="AJ433" s="46"/>
      <c r="AK433" s="46"/>
      <c r="AL433" s="45"/>
      <c r="AM433" s="45"/>
      <c r="AN433" s="45">
        <v>0</v>
      </c>
      <c r="AO433" s="45">
        <v>0</v>
      </c>
      <c r="AP433" s="45">
        <f t="shared" si="12"/>
        <v>0</v>
      </c>
      <c r="AQ433" s="43"/>
      <c r="AR433" s="44" t="str">
        <f>IF(F433="X",A433,"")</f>
        <v/>
      </c>
      <c r="AS433" s="43" t="str">
        <f>IF(F433="X","Carte de crédit","")</f>
        <v/>
      </c>
      <c r="AT433" s="203">
        <v>0</v>
      </c>
      <c r="AU433" s="203">
        <f t="shared" si="13"/>
        <v>0</v>
      </c>
      <c r="AV433" s="43"/>
    </row>
    <row r="434" spans="1:48" ht="24.75" customHeight="1" x14ac:dyDescent="0.25">
      <c r="A434" s="11"/>
      <c r="B434" s="11"/>
      <c r="C434" s="12"/>
      <c r="D434" s="50"/>
      <c r="E434" s="50"/>
      <c r="F434" s="50"/>
      <c r="G434" s="46"/>
      <c r="H434" s="46"/>
      <c r="I434" s="46"/>
      <c r="J434" s="46"/>
      <c r="K434" s="46"/>
      <c r="L434" s="46"/>
      <c r="M434" s="46"/>
      <c r="N434" s="46"/>
      <c r="O434" s="46"/>
      <c r="P434" s="46"/>
      <c r="Q434" s="46"/>
      <c r="R434" s="46"/>
      <c r="S434" s="46"/>
      <c r="T434" s="46"/>
      <c r="U434" s="46"/>
      <c r="V434" s="46"/>
      <c r="W434" s="46"/>
      <c r="X434" s="46"/>
      <c r="Y434" s="46"/>
      <c r="Z434" s="46"/>
      <c r="AA434" s="46"/>
      <c r="AB434" s="46"/>
      <c r="AC434" s="46"/>
      <c r="AD434" s="46"/>
      <c r="AE434" s="46"/>
      <c r="AF434" s="46"/>
      <c r="AG434" s="46"/>
      <c r="AH434" s="46"/>
      <c r="AI434" s="46"/>
      <c r="AJ434" s="46"/>
      <c r="AK434" s="46"/>
      <c r="AL434" s="45"/>
      <c r="AM434" s="45"/>
      <c r="AN434" s="45">
        <v>0</v>
      </c>
      <c r="AO434" s="45">
        <v>0</v>
      </c>
      <c r="AP434" s="45">
        <f t="shared" si="12"/>
        <v>0</v>
      </c>
      <c r="AQ434" s="43"/>
      <c r="AR434" s="44" t="str">
        <f>IF(F434="X",A434,"")</f>
        <v/>
      </c>
      <c r="AS434" s="43" t="str">
        <f>IF(F434="X","Carte de crédit","")</f>
        <v/>
      </c>
      <c r="AT434" s="203">
        <v>0</v>
      </c>
      <c r="AU434" s="203">
        <f t="shared" si="13"/>
        <v>0</v>
      </c>
      <c r="AV434" s="43"/>
    </row>
    <row r="435" spans="1:48" ht="24.75" customHeight="1" x14ac:dyDescent="0.25">
      <c r="A435" s="11"/>
      <c r="B435" s="11"/>
      <c r="C435" s="12"/>
      <c r="D435" s="50"/>
      <c r="E435" s="50"/>
      <c r="F435" s="50"/>
      <c r="G435" s="46"/>
      <c r="H435" s="46"/>
      <c r="I435" s="46"/>
      <c r="J435" s="46"/>
      <c r="K435" s="46"/>
      <c r="L435" s="46"/>
      <c r="M435" s="46"/>
      <c r="N435" s="46"/>
      <c r="O435" s="46"/>
      <c r="P435" s="46"/>
      <c r="Q435" s="46"/>
      <c r="R435" s="46"/>
      <c r="S435" s="46"/>
      <c r="T435" s="46"/>
      <c r="U435" s="46"/>
      <c r="V435" s="46"/>
      <c r="W435" s="46"/>
      <c r="X435" s="46"/>
      <c r="Y435" s="46"/>
      <c r="Z435" s="46"/>
      <c r="AA435" s="46"/>
      <c r="AB435" s="46"/>
      <c r="AC435" s="46"/>
      <c r="AD435" s="46"/>
      <c r="AE435" s="46"/>
      <c r="AF435" s="46"/>
      <c r="AG435" s="46"/>
      <c r="AH435" s="46"/>
      <c r="AI435" s="46"/>
      <c r="AJ435" s="46"/>
      <c r="AK435" s="46"/>
      <c r="AL435" s="45"/>
      <c r="AM435" s="45"/>
      <c r="AN435" s="45">
        <v>0</v>
      </c>
      <c r="AO435" s="45">
        <v>0</v>
      </c>
      <c r="AP435" s="45">
        <f t="shared" si="12"/>
        <v>0</v>
      </c>
      <c r="AQ435" s="43"/>
      <c r="AR435" s="44" t="str">
        <f>IF(F435="X",A435,"")</f>
        <v/>
      </c>
      <c r="AS435" s="43" t="str">
        <f>IF(F435="X","Carte de crédit","")</f>
        <v/>
      </c>
      <c r="AT435" s="203">
        <v>0</v>
      </c>
      <c r="AU435" s="203">
        <f t="shared" si="13"/>
        <v>0</v>
      </c>
      <c r="AV435" s="43"/>
    </row>
    <row r="436" spans="1:48" ht="24.75" customHeight="1" x14ac:dyDescent="0.25">
      <c r="A436" s="11"/>
      <c r="B436" s="11"/>
      <c r="C436" s="12"/>
      <c r="D436" s="50"/>
      <c r="E436" s="50"/>
      <c r="F436" s="50"/>
      <c r="G436" s="46"/>
      <c r="H436" s="46"/>
      <c r="I436" s="46"/>
      <c r="J436" s="46"/>
      <c r="K436" s="46"/>
      <c r="L436" s="46"/>
      <c r="M436" s="46"/>
      <c r="N436" s="46"/>
      <c r="O436" s="46"/>
      <c r="P436" s="46"/>
      <c r="Q436" s="46"/>
      <c r="R436" s="46"/>
      <c r="S436" s="46"/>
      <c r="T436" s="46"/>
      <c r="U436" s="46"/>
      <c r="V436" s="46"/>
      <c r="W436" s="46"/>
      <c r="X436" s="46"/>
      <c r="Y436" s="46"/>
      <c r="Z436" s="46"/>
      <c r="AA436" s="46"/>
      <c r="AB436" s="46"/>
      <c r="AC436" s="46"/>
      <c r="AD436" s="46"/>
      <c r="AE436" s="46"/>
      <c r="AF436" s="46"/>
      <c r="AG436" s="46"/>
      <c r="AH436" s="46"/>
      <c r="AI436" s="46"/>
      <c r="AJ436" s="46"/>
      <c r="AK436" s="46"/>
      <c r="AL436" s="45"/>
      <c r="AM436" s="45"/>
      <c r="AN436" s="45">
        <v>0</v>
      </c>
      <c r="AO436" s="45">
        <v>0</v>
      </c>
      <c r="AP436" s="45">
        <f t="shared" si="12"/>
        <v>0</v>
      </c>
      <c r="AQ436" s="43"/>
      <c r="AR436" s="44" t="str">
        <f>IF(F436="X",A436,"")</f>
        <v/>
      </c>
      <c r="AS436" s="43" t="str">
        <f>IF(F436="X","Carte de crédit","")</f>
        <v/>
      </c>
      <c r="AT436" s="203">
        <v>0</v>
      </c>
      <c r="AU436" s="203">
        <f t="shared" si="13"/>
        <v>0</v>
      </c>
      <c r="AV436" s="43"/>
    </row>
    <row r="437" spans="1:48" ht="24.75" customHeight="1" x14ac:dyDescent="0.25">
      <c r="A437" s="11"/>
      <c r="B437" s="11"/>
      <c r="C437" s="12"/>
      <c r="D437" s="50"/>
      <c r="E437" s="50"/>
      <c r="F437" s="50"/>
      <c r="G437" s="46"/>
      <c r="H437" s="46"/>
      <c r="I437" s="46"/>
      <c r="J437" s="46"/>
      <c r="K437" s="46"/>
      <c r="L437" s="46"/>
      <c r="M437" s="46"/>
      <c r="N437" s="46"/>
      <c r="O437" s="46"/>
      <c r="P437" s="46"/>
      <c r="Q437" s="46"/>
      <c r="R437" s="46"/>
      <c r="S437" s="46"/>
      <c r="T437" s="46"/>
      <c r="U437" s="46"/>
      <c r="V437" s="46"/>
      <c r="W437" s="46"/>
      <c r="X437" s="46"/>
      <c r="Y437" s="46"/>
      <c r="Z437" s="46"/>
      <c r="AA437" s="46"/>
      <c r="AB437" s="46"/>
      <c r="AC437" s="46"/>
      <c r="AD437" s="46"/>
      <c r="AE437" s="46"/>
      <c r="AF437" s="46"/>
      <c r="AG437" s="46"/>
      <c r="AH437" s="46"/>
      <c r="AI437" s="46"/>
      <c r="AJ437" s="46"/>
      <c r="AK437" s="46"/>
      <c r="AL437" s="45"/>
      <c r="AM437" s="45"/>
      <c r="AN437" s="45">
        <v>0</v>
      </c>
      <c r="AO437" s="45">
        <v>0</v>
      </c>
      <c r="AP437" s="45">
        <f t="shared" si="12"/>
        <v>0</v>
      </c>
      <c r="AQ437" s="43"/>
      <c r="AR437" s="44" t="str">
        <f>IF(F437="X",A437,"")</f>
        <v/>
      </c>
      <c r="AS437" s="43" t="str">
        <f>IF(F437="X","Carte de crédit","")</f>
        <v/>
      </c>
      <c r="AT437" s="203">
        <v>0</v>
      </c>
      <c r="AU437" s="203">
        <f t="shared" si="13"/>
        <v>0</v>
      </c>
      <c r="AV437" s="43"/>
    </row>
    <row r="438" spans="1:48" ht="24.75" customHeight="1" x14ac:dyDescent="0.25">
      <c r="A438" s="11"/>
      <c r="B438" s="11"/>
      <c r="C438" s="12"/>
      <c r="D438" s="50"/>
      <c r="E438" s="50"/>
      <c r="F438" s="50"/>
      <c r="G438" s="46"/>
      <c r="H438" s="46"/>
      <c r="I438" s="46"/>
      <c r="J438" s="46"/>
      <c r="K438" s="46"/>
      <c r="L438" s="46"/>
      <c r="M438" s="46"/>
      <c r="N438" s="46"/>
      <c r="O438" s="46"/>
      <c r="P438" s="46"/>
      <c r="Q438" s="46"/>
      <c r="R438" s="46"/>
      <c r="S438" s="46"/>
      <c r="T438" s="46"/>
      <c r="U438" s="46"/>
      <c r="V438" s="46"/>
      <c r="W438" s="46"/>
      <c r="X438" s="46"/>
      <c r="Y438" s="46"/>
      <c r="Z438" s="46"/>
      <c r="AA438" s="46"/>
      <c r="AB438" s="46"/>
      <c r="AC438" s="46"/>
      <c r="AD438" s="46"/>
      <c r="AE438" s="46"/>
      <c r="AF438" s="46"/>
      <c r="AG438" s="46"/>
      <c r="AH438" s="46"/>
      <c r="AI438" s="46"/>
      <c r="AJ438" s="46"/>
      <c r="AK438" s="46"/>
      <c r="AL438" s="45"/>
      <c r="AM438" s="45"/>
      <c r="AN438" s="45">
        <v>0</v>
      </c>
      <c r="AO438" s="45">
        <v>0</v>
      </c>
      <c r="AP438" s="45">
        <f t="shared" si="12"/>
        <v>0</v>
      </c>
      <c r="AQ438" s="43"/>
      <c r="AR438" s="44" t="str">
        <f>IF(F438="X",A438,"")</f>
        <v/>
      </c>
      <c r="AS438" s="43" t="str">
        <f>IF(F438="X","Carte de crédit","")</f>
        <v/>
      </c>
      <c r="AT438" s="203">
        <v>0</v>
      </c>
      <c r="AU438" s="203">
        <f t="shared" si="13"/>
        <v>0</v>
      </c>
      <c r="AV438" s="43"/>
    </row>
    <row r="439" spans="1:48" ht="24.75" customHeight="1" x14ac:dyDescent="0.25">
      <c r="A439" s="11"/>
      <c r="B439" s="11"/>
      <c r="C439" s="12"/>
      <c r="D439" s="50"/>
      <c r="E439" s="50"/>
      <c r="F439" s="50"/>
      <c r="G439" s="46"/>
      <c r="H439" s="46"/>
      <c r="I439" s="46"/>
      <c r="J439" s="46"/>
      <c r="K439" s="46"/>
      <c r="L439" s="46"/>
      <c r="M439" s="46"/>
      <c r="N439" s="46"/>
      <c r="O439" s="46"/>
      <c r="P439" s="46"/>
      <c r="Q439" s="46"/>
      <c r="R439" s="46"/>
      <c r="S439" s="46"/>
      <c r="T439" s="46"/>
      <c r="U439" s="46"/>
      <c r="V439" s="46"/>
      <c r="W439" s="46"/>
      <c r="X439" s="46"/>
      <c r="Y439" s="46"/>
      <c r="Z439" s="46"/>
      <c r="AA439" s="46"/>
      <c r="AB439" s="46"/>
      <c r="AC439" s="46"/>
      <c r="AD439" s="46"/>
      <c r="AE439" s="46"/>
      <c r="AF439" s="46"/>
      <c r="AG439" s="46"/>
      <c r="AH439" s="46"/>
      <c r="AI439" s="46"/>
      <c r="AJ439" s="46"/>
      <c r="AK439" s="46"/>
      <c r="AL439" s="45"/>
      <c r="AM439" s="45"/>
      <c r="AN439" s="45">
        <v>0</v>
      </c>
      <c r="AO439" s="45">
        <v>0</v>
      </c>
      <c r="AP439" s="45">
        <f t="shared" si="12"/>
        <v>0</v>
      </c>
      <c r="AQ439" s="43"/>
      <c r="AR439" s="44" t="str">
        <f>IF(F439="X",A439,"")</f>
        <v/>
      </c>
      <c r="AS439" s="43" t="str">
        <f>IF(F439="X","Carte de crédit","")</f>
        <v/>
      </c>
      <c r="AT439" s="203">
        <v>0</v>
      </c>
      <c r="AU439" s="203">
        <f t="shared" si="13"/>
        <v>0</v>
      </c>
      <c r="AV439" s="43"/>
    </row>
    <row r="440" spans="1:48" ht="24.75" customHeight="1" x14ac:dyDescent="0.25">
      <c r="A440" s="11"/>
      <c r="B440" s="11"/>
      <c r="C440" s="12"/>
      <c r="D440" s="50"/>
      <c r="E440" s="50"/>
      <c r="F440" s="50"/>
      <c r="G440" s="46"/>
      <c r="H440" s="46"/>
      <c r="I440" s="46"/>
      <c r="J440" s="46"/>
      <c r="K440" s="46"/>
      <c r="L440" s="46"/>
      <c r="M440" s="46"/>
      <c r="N440" s="46"/>
      <c r="O440" s="46"/>
      <c r="P440" s="46"/>
      <c r="Q440" s="46"/>
      <c r="R440" s="46"/>
      <c r="S440" s="46"/>
      <c r="T440" s="46"/>
      <c r="U440" s="46"/>
      <c r="V440" s="46"/>
      <c r="W440" s="46"/>
      <c r="X440" s="46"/>
      <c r="Y440" s="46"/>
      <c r="Z440" s="46"/>
      <c r="AA440" s="46"/>
      <c r="AB440" s="46"/>
      <c r="AC440" s="46"/>
      <c r="AD440" s="46"/>
      <c r="AE440" s="46"/>
      <c r="AF440" s="46"/>
      <c r="AG440" s="46"/>
      <c r="AH440" s="46"/>
      <c r="AI440" s="46"/>
      <c r="AJ440" s="46"/>
      <c r="AK440" s="46"/>
      <c r="AL440" s="45"/>
      <c r="AM440" s="45"/>
      <c r="AN440" s="45">
        <v>0</v>
      </c>
      <c r="AO440" s="45">
        <v>0</v>
      </c>
      <c r="AP440" s="45">
        <f t="shared" si="12"/>
        <v>0</v>
      </c>
      <c r="AQ440" s="43"/>
      <c r="AR440" s="44" t="str">
        <f>IF(F440="X",A440,"")</f>
        <v/>
      </c>
      <c r="AS440" s="43" t="str">
        <f>IF(F440="X","Carte de crédit","")</f>
        <v/>
      </c>
      <c r="AT440" s="203">
        <v>0</v>
      </c>
      <c r="AU440" s="203">
        <f t="shared" si="13"/>
        <v>0</v>
      </c>
      <c r="AV440" s="43"/>
    </row>
    <row r="441" spans="1:48" ht="24.75" customHeight="1" x14ac:dyDescent="0.25">
      <c r="A441" s="11"/>
      <c r="B441" s="11"/>
      <c r="C441" s="12"/>
      <c r="D441" s="50"/>
      <c r="E441" s="50"/>
      <c r="F441" s="50"/>
      <c r="G441" s="46"/>
      <c r="H441" s="46"/>
      <c r="I441" s="46"/>
      <c r="J441" s="46"/>
      <c r="K441" s="46"/>
      <c r="L441" s="46"/>
      <c r="M441" s="46"/>
      <c r="N441" s="46"/>
      <c r="O441" s="46"/>
      <c r="P441" s="46"/>
      <c r="Q441" s="46"/>
      <c r="R441" s="46"/>
      <c r="S441" s="46"/>
      <c r="T441" s="46"/>
      <c r="U441" s="46"/>
      <c r="V441" s="46"/>
      <c r="W441" s="46"/>
      <c r="X441" s="46"/>
      <c r="Y441" s="46"/>
      <c r="Z441" s="46"/>
      <c r="AA441" s="46"/>
      <c r="AB441" s="46"/>
      <c r="AC441" s="46"/>
      <c r="AD441" s="46"/>
      <c r="AE441" s="46"/>
      <c r="AF441" s="46"/>
      <c r="AG441" s="46"/>
      <c r="AH441" s="46"/>
      <c r="AI441" s="46"/>
      <c r="AJ441" s="46"/>
      <c r="AK441" s="46"/>
      <c r="AL441" s="45"/>
      <c r="AM441" s="45"/>
      <c r="AN441" s="45">
        <v>0</v>
      </c>
      <c r="AO441" s="45">
        <v>0</v>
      </c>
      <c r="AP441" s="45">
        <f t="shared" si="12"/>
        <v>0</v>
      </c>
      <c r="AQ441" s="43"/>
      <c r="AR441" s="44" t="str">
        <f>IF(F441="X",A441,"")</f>
        <v/>
      </c>
      <c r="AS441" s="43" t="str">
        <f>IF(F441="X","Carte de crédit","")</f>
        <v/>
      </c>
      <c r="AT441" s="203">
        <v>0</v>
      </c>
      <c r="AU441" s="203">
        <f t="shared" si="13"/>
        <v>0</v>
      </c>
      <c r="AV441" s="43"/>
    </row>
    <row r="442" spans="1:48" ht="24.75" customHeight="1" x14ac:dyDescent="0.25">
      <c r="A442" s="11"/>
      <c r="B442" s="11"/>
      <c r="C442" s="12"/>
      <c r="D442" s="50"/>
      <c r="E442" s="50"/>
      <c r="F442" s="50"/>
      <c r="G442" s="46"/>
      <c r="H442" s="46"/>
      <c r="I442" s="46"/>
      <c r="J442" s="46"/>
      <c r="K442" s="46"/>
      <c r="L442" s="46"/>
      <c r="M442" s="46"/>
      <c r="N442" s="46"/>
      <c r="O442" s="46"/>
      <c r="P442" s="46"/>
      <c r="Q442" s="46"/>
      <c r="R442" s="46"/>
      <c r="S442" s="46"/>
      <c r="T442" s="46"/>
      <c r="U442" s="46"/>
      <c r="V442" s="46"/>
      <c r="W442" s="46"/>
      <c r="X442" s="46"/>
      <c r="Y442" s="46"/>
      <c r="Z442" s="46"/>
      <c r="AA442" s="46"/>
      <c r="AB442" s="46"/>
      <c r="AC442" s="46"/>
      <c r="AD442" s="46"/>
      <c r="AE442" s="46"/>
      <c r="AF442" s="46"/>
      <c r="AG442" s="46"/>
      <c r="AH442" s="46"/>
      <c r="AI442" s="46"/>
      <c r="AJ442" s="46"/>
      <c r="AK442" s="46"/>
      <c r="AL442" s="45"/>
      <c r="AM442" s="45"/>
      <c r="AN442" s="45">
        <v>0</v>
      </c>
      <c r="AO442" s="45">
        <v>0</v>
      </c>
      <c r="AP442" s="45">
        <f t="shared" si="12"/>
        <v>0</v>
      </c>
      <c r="AQ442" s="43"/>
      <c r="AR442" s="44" t="str">
        <f>IF(F442="X",A442,"")</f>
        <v/>
      </c>
      <c r="AS442" s="43" t="str">
        <f>IF(F442="X","Carte de crédit","")</f>
        <v/>
      </c>
      <c r="AT442" s="203">
        <v>0</v>
      </c>
      <c r="AU442" s="203">
        <f t="shared" si="13"/>
        <v>0</v>
      </c>
      <c r="AV442" s="43"/>
    </row>
    <row r="443" spans="1:48" ht="24.75" customHeight="1" x14ac:dyDescent="0.25">
      <c r="A443" s="11"/>
      <c r="B443" s="11"/>
      <c r="C443" s="12"/>
      <c r="D443" s="50"/>
      <c r="E443" s="50"/>
      <c r="F443" s="50"/>
      <c r="G443" s="46"/>
      <c r="H443" s="46"/>
      <c r="I443" s="46"/>
      <c r="J443" s="46"/>
      <c r="K443" s="46"/>
      <c r="L443" s="46"/>
      <c r="M443" s="46"/>
      <c r="N443" s="46"/>
      <c r="O443" s="46"/>
      <c r="P443" s="46"/>
      <c r="Q443" s="46"/>
      <c r="R443" s="46"/>
      <c r="S443" s="46"/>
      <c r="T443" s="46"/>
      <c r="U443" s="46"/>
      <c r="V443" s="46"/>
      <c r="W443" s="46"/>
      <c r="X443" s="46"/>
      <c r="Y443" s="46"/>
      <c r="Z443" s="46"/>
      <c r="AA443" s="46"/>
      <c r="AB443" s="46"/>
      <c r="AC443" s="46"/>
      <c r="AD443" s="46"/>
      <c r="AE443" s="46"/>
      <c r="AF443" s="46"/>
      <c r="AG443" s="46"/>
      <c r="AH443" s="46"/>
      <c r="AI443" s="46"/>
      <c r="AJ443" s="46"/>
      <c r="AK443" s="46"/>
      <c r="AL443" s="45"/>
      <c r="AM443" s="45"/>
      <c r="AN443" s="45">
        <v>0</v>
      </c>
      <c r="AO443" s="45">
        <v>0</v>
      </c>
      <c r="AP443" s="45">
        <f t="shared" si="12"/>
        <v>0</v>
      </c>
      <c r="AQ443" s="43"/>
      <c r="AR443" s="44" t="str">
        <f>IF(F443="X",A443,"")</f>
        <v/>
      </c>
      <c r="AS443" s="43" t="str">
        <f>IF(F443="X","Carte de crédit","")</f>
        <v/>
      </c>
      <c r="AT443" s="203">
        <v>0</v>
      </c>
      <c r="AU443" s="203">
        <f t="shared" si="13"/>
        <v>0</v>
      </c>
      <c r="AV443" s="43"/>
    </row>
    <row r="444" spans="1:48" ht="24.75" customHeight="1" x14ac:dyDescent="0.25">
      <c r="A444" s="11"/>
      <c r="B444" s="11"/>
      <c r="C444" s="12"/>
      <c r="D444" s="50"/>
      <c r="E444" s="50"/>
      <c r="F444" s="50"/>
      <c r="G444" s="46"/>
      <c r="H444" s="46"/>
      <c r="I444" s="46"/>
      <c r="J444" s="46"/>
      <c r="K444" s="46"/>
      <c r="L444" s="46"/>
      <c r="M444" s="46"/>
      <c r="N444" s="46"/>
      <c r="O444" s="46"/>
      <c r="P444" s="46"/>
      <c r="Q444" s="46"/>
      <c r="R444" s="46"/>
      <c r="S444" s="46"/>
      <c r="T444" s="46"/>
      <c r="U444" s="46"/>
      <c r="V444" s="46"/>
      <c r="W444" s="46"/>
      <c r="X444" s="46"/>
      <c r="Y444" s="46"/>
      <c r="Z444" s="46"/>
      <c r="AA444" s="46"/>
      <c r="AB444" s="46"/>
      <c r="AC444" s="46"/>
      <c r="AD444" s="46"/>
      <c r="AE444" s="46"/>
      <c r="AF444" s="46"/>
      <c r="AG444" s="46"/>
      <c r="AH444" s="46"/>
      <c r="AI444" s="46"/>
      <c r="AJ444" s="46"/>
      <c r="AK444" s="46"/>
      <c r="AL444" s="45"/>
      <c r="AM444" s="45"/>
      <c r="AN444" s="45">
        <v>0</v>
      </c>
      <c r="AO444" s="45">
        <v>0</v>
      </c>
      <c r="AP444" s="45">
        <f t="shared" si="12"/>
        <v>0</v>
      </c>
      <c r="AQ444" s="43"/>
      <c r="AR444" s="44" t="str">
        <f>IF(F444="X",A444,"")</f>
        <v/>
      </c>
      <c r="AS444" s="43" t="str">
        <f>IF(F444="X","Carte de crédit","")</f>
        <v/>
      </c>
      <c r="AT444" s="203">
        <v>0</v>
      </c>
      <c r="AU444" s="203">
        <f t="shared" si="13"/>
        <v>0</v>
      </c>
      <c r="AV444" s="43"/>
    </row>
    <row r="445" spans="1:48" ht="24.75" customHeight="1" x14ac:dyDescent="0.25">
      <c r="A445" s="11"/>
      <c r="B445" s="11"/>
      <c r="C445" s="12"/>
      <c r="D445" s="50"/>
      <c r="E445" s="50"/>
      <c r="F445" s="50"/>
      <c r="G445" s="46"/>
      <c r="H445" s="46"/>
      <c r="I445" s="46"/>
      <c r="J445" s="46"/>
      <c r="K445" s="46"/>
      <c r="L445" s="46"/>
      <c r="M445" s="46"/>
      <c r="N445" s="46"/>
      <c r="O445" s="46"/>
      <c r="P445" s="46"/>
      <c r="Q445" s="46"/>
      <c r="R445" s="46"/>
      <c r="S445" s="46"/>
      <c r="T445" s="46"/>
      <c r="U445" s="46"/>
      <c r="V445" s="46"/>
      <c r="W445" s="46"/>
      <c r="X445" s="46"/>
      <c r="Y445" s="46"/>
      <c r="Z445" s="46"/>
      <c r="AA445" s="46"/>
      <c r="AB445" s="46"/>
      <c r="AC445" s="46"/>
      <c r="AD445" s="46"/>
      <c r="AE445" s="46"/>
      <c r="AF445" s="46"/>
      <c r="AG445" s="46"/>
      <c r="AH445" s="46"/>
      <c r="AI445" s="46"/>
      <c r="AJ445" s="46"/>
      <c r="AK445" s="46"/>
      <c r="AL445" s="45"/>
      <c r="AM445" s="45"/>
      <c r="AN445" s="45">
        <v>0</v>
      </c>
      <c r="AO445" s="45">
        <v>0</v>
      </c>
      <c r="AP445" s="45">
        <f t="shared" si="12"/>
        <v>0</v>
      </c>
      <c r="AQ445" s="43"/>
      <c r="AR445" s="44" t="str">
        <f>IF(F445="X",A445,"")</f>
        <v/>
      </c>
      <c r="AS445" s="43" t="str">
        <f>IF(F445="X","Carte de crédit","")</f>
        <v/>
      </c>
      <c r="AT445" s="203">
        <v>0</v>
      </c>
      <c r="AU445" s="203">
        <f t="shared" si="13"/>
        <v>0</v>
      </c>
      <c r="AV445" s="43"/>
    </row>
    <row r="446" spans="1:48" ht="24.75" customHeight="1" x14ac:dyDescent="0.25">
      <c r="A446" s="11"/>
      <c r="B446" s="11"/>
      <c r="C446" s="12"/>
      <c r="D446" s="50"/>
      <c r="E446" s="50"/>
      <c r="F446" s="50"/>
      <c r="G446" s="46"/>
      <c r="H446" s="46"/>
      <c r="I446" s="46"/>
      <c r="J446" s="46"/>
      <c r="K446" s="46"/>
      <c r="L446" s="46"/>
      <c r="M446" s="46"/>
      <c r="N446" s="46"/>
      <c r="O446" s="46"/>
      <c r="P446" s="46"/>
      <c r="Q446" s="46"/>
      <c r="R446" s="46"/>
      <c r="S446" s="46"/>
      <c r="T446" s="46"/>
      <c r="U446" s="46"/>
      <c r="V446" s="46"/>
      <c r="W446" s="46"/>
      <c r="X446" s="46"/>
      <c r="Y446" s="46"/>
      <c r="Z446" s="46"/>
      <c r="AA446" s="46"/>
      <c r="AB446" s="46"/>
      <c r="AC446" s="46"/>
      <c r="AD446" s="46"/>
      <c r="AE446" s="46"/>
      <c r="AF446" s="46"/>
      <c r="AG446" s="46"/>
      <c r="AH446" s="46"/>
      <c r="AI446" s="46"/>
      <c r="AJ446" s="46"/>
      <c r="AK446" s="46"/>
      <c r="AL446" s="45"/>
      <c r="AM446" s="45"/>
      <c r="AN446" s="45">
        <v>0</v>
      </c>
      <c r="AO446" s="45">
        <v>0</v>
      </c>
      <c r="AP446" s="45">
        <f t="shared" si="12"/>
        <v>0</v>
      </c>
      <c r="AQ446" s="43"/>
      <c r="AR446" s="44" t="str">
        <f>IF(F446="X",A446,"")</f>
        <v/>
      </c>
      <c r="AS446" s="43" t="str">
        <f>IF(F446="X","Carte de crédit","")</f>
        <v/>
      </c>
      <c r="AT446" s="203">
        <v>0</v>
      </c>
      <c r="AU446" s="203">
        <f t="shared" si="13"/>
        <v>0</v>
      </c>
      <c r="AV446" s="43"/>
    </row>
    <row r="447" spans="1:48" ht="24.75" customHeight="1" x14ac:dyDescent="0.25">
      <c r="A447" s="11"/>
      <c r="B447" s="11"/>
      <c r="C447" s="12"/>
      <c r="D447" s="50"/>
      <c r="E447" s="50"/>
      <c r="F447" s="50"/>
      <c r="G447" s="46"/>
      <c r="H447" s="46"/>
      <c r="I447" s="46"/>
      <c r="J447" s="46"/>
      <c r="K447" s="46"/>
      <c r="L447" s="46"/>
      <c r="M447" s="46"/>
      <c r="N447" s="46"/>
      <c r="O447" s="46"/>
      <c r="P447" s="46"/>
      <c r="Q447" s="46"/>
      <c r="R447" s="46"/>
      <c r="S447" s="46"/>
      <c r="T447" s="46"/>
      <c r="U447" s="46"/>
      <c r="V447" s="46"/>
      <c r="W447" s="46"/>
      <c r="X447" s="46"/>
      <c r="Y447" s="46"/>
      <c r="Z447" s="46"/>
      <c r="AA447" s="46"/>
      <c r="AB447" s="46"/>
      <c r="AC447" s="46"/>
      <c r="AD447" s="46"/>
      <c r="AE447" s="46"/>
      <c r="AF447" s="46"/>
      <c r="AG447" s="46"/>
      <c r="AH447" s="46"/>
      <c r="AI447" s="46"/>
      <c r="AJ447" s="46"/>
      <c r="AK447" s="46"/>
      <c r="AL447" s="45"/>
      <c r="AM447" s="45"/>
      <c r="AN447" s="45">
        <v>0</v>
      </c>
      <c r="AO447" s="45">
        <v>0</v>
      </c>
      <c r="AP447" s="45">
        <f t="shared" si="12"/>
        <v>0</v>
      </c>
      <c r="AQ447" s="43"/>
      <c r="AR447" s="44" t="str">
        <f>IF(F447="X",A447,"")</f>
        <v/>
      </c>
      <c r="AS447" s="43" t="str">
        <f>IF(F447="X","Carte de crédit","")</f>
        <v/>
      </c>
      <c r="AT447" s="203">
        <v>0</v>
      </c>
      <c r="AU447" s="203">
        <f t="shared" si="13"/>
        <v>0</v>
      </c>
      <c r="AV447" s="43"/>
    </row>
    <row r="448" spans="1:48" ht="24.75" customHeight="1" x14ac:dyDescent="0.25">
      <c r="A448" s="11"/>
      <c r="B448" s="11"/>
      <c r="C448" s="12"/>
      <c r="D448" s="50"/>
      <c r="E448" s="50"/>
      <c r="F448" s="50"/>
      <c r="G448" s="46"/>
      <c r="H448" s="46"/>
      <c r="I448" s="46"/>
      <c r="J448" s="46"/>
      <c r="K448" s="46"/>
      <c r="L448" s="46"/>
      <c r="M448" s="46"/>
      <c r="N448" s="46"/>
      <c r="O448" s="46"/>
      <c r="P448" s="46"/>
      <c r="Q448" s="46"/>
      <c r="R448" s="46"/>
      <c r="S448" s="46"/>
      <c r="T448" s="46"/>
      <c r="U448" s="46"/>
      <c r="V448" s="46"/>
      <c r="W448" s="46"/>
      <c r="X448" s="46"/>
      <c r="Y448" s="46"/>
      <c r="Z448" s="46"/>
      <c r="AA448" s="46"/>
      <c r="AB448" s="46"/>
      <c r="AC448" s="46"/>
      <c r="AD448" s="46"/>
      <c r="AE448" s="46"/>
      <c r="AF448" s="46"/>
      <c r="AG448" s="46"/>
      <c r="AH448" s="46"/>
      <c r="AI448" s="46"/>
      <c r="AJ448" s="46"/>
      <c r="AK448" s="46"/>
      <c r="AL448" s="45"/>
      <c r="AM448" s="45"/>
      <c r="AN448" s="45">
        <v>0</v>
      </c>
      <c r="AO448" s="45">
        <v>0</v>
      </c>
      <c r="AP448" s="45">
        <f t="shared" si="12"/>
        <v>0</v>
      </c>
      <c r="AQ448" s="43"/>
      <c r="AR448" s="44" t="str">
        <f>IF(F448="X",A448,"")</f>
        <v/>
      </c>
      <c r="AS448" s="43" t="str">
        <f>IF(F448="X","Carte de crédit","")</f>
        <v/>
      </c>
      <c r="AT448" s="203">
        <v>0</v>
      </c>
      <c r="AU448" s="203">
        <f t="shared" si="13"/>
        <v>0</v>
      </c>
      <c r="AV448" s="43"/>
    </row>
    <row r="449" spans="1:48" ht="24.75" customHeight="1" x14ac:dyDescent="0.25">
      <c r="A449" s="11"/>
      <c r="B449" s="11"/>
      <c r="C449" s="12"/>
      <c r="D449" s="50"/>
      <c r="E449" s="50"/>
      <c r="F449" s="50"/>
      <c r="G449" s="46"/>
      <c r="H449" s="46"/>
      <c r="I449" s="46"/>
      <c r="J449" s="46"/>
      <c r="K449" s="46"/>
      <c r="L449" s="46"/>
      <c r="M449" s="46"/>
      <c r="N449" s="46"/>
      <c r="O449" s="46"/>
      <c r="P449" s="46"/>
      <c r="Q449" s="46"/>
      <c r="R449" s="46"/>
      <c r="S449" s="46"/>
      <c r="T449" s="46"/>
      <c r="U449" s="46"/>
      <c r="V449" s="46"/>
      <c r="W449" s="46"/>
      <c r="X449" s="46"/>
      <c r="Y449" s="46"/>
      <c r="Z449" s="46"/>
      <c r="AA449" s="46"/>
      <c r="AB449" s="46"/>
      <c r="AC449" s="46"/>
      <c r="AD449" s="46"/>
      <c r="AE449" s="46"/>
      <c r="AF449" s="46"/>
      <c r="AG449" s="46"/>
      <c r="AH449" s="46"/>
      <c r="AI449" s="46"/>
      <c r="AJ449" s="46"/>
      <c r="AK449" s="46"/>
      <c r="AL449" s="45"/>
      <c r="AM449" s="45"/>
      <c r="AN449" s="45">
        <v>0</v>
      </c>
      <c r="AO449" s="45">
        <v>0</v>
      </c>
      <c r="AP449" s="45">
        <f t="shared" si="12"/>
        <v>0</v>
      </c>
      <c r="AQ449" s="43"/>
      <c r="AR449" s="44" t="str">
        <f>IF(F449="X",A449,"")</f>
        <v/>
      </c>
      <c r="AS449" s="43" t="str">
        <f>IF(F449="X","Carte de crédit","")</f>
        <v/>
      </c>
      <c r="AT449" s="203">
        <v>0</v>
      </c>
      <c r="AU449" s="203">
        <f t="shared" si="13"/>
        <v>0</v>
      </c>
      <c r="AV449" s="43"/>
    </row>
    <row r="450" spans="1:48" ht="24.75" customHeight="1" x14ac:dyDescent="0.25">
      <c r="A450" s="11"/>
      <c r="B450" s="11"/>
      <c r="C450" s="12"/>
      <c r="D450" s="50"/>
      <c r="E450" s="50"/>
      <c r="F450" s="50"/>
      <c r="G450" s="46"/>
      <c r="H450" s="46"/>
      <c r="I450" s="46"/>
      <c r="J450" s="46"/>
      <c r="K450" s="46"/>
      <c r="L450" s="46"/>
      <c r="M450" s="46"/>
      <c r="N450" s="46"/>
      <c r="O450" s="46"/>
      <c r="P450" s="46"/>
      <c r="Q450" s="46"/>
      <c r="R450" s="46"/>
      <c r="S450" s="46"/>
      <c r="T450" s="46"/>
      <c r="U450" s="46"/>
      <c r="V450" s="46"/>
      <c r="W450" s="46"/>
      <c r="X450" s="46"/>
      <c r="Y450" s="46"/>
      <c r="Z450" s="46"/>
      <c r="AA450" s="46"/>
      <c r="AB450" s="46"/>
      <c r="AC450" s="46"/>
      <c r="AD450" s="46"/>
      <c r="AE450" s="46"/>
      <c r="AF450" s="46"/>
      <c r="AG450" s="46"/>
      <c r="AH450" s="46"/>
      <c r="AI450" s="46"/>
      <c r="AJ450" s="46"/>
      <c r="AK450" s="46"/>
      <c r="AL450" s="45"/>
      <c r="AM450" s="45"/>
      <c r="AN450" s="45">
        <v>0</v>
      </c>
      <c r="AO450" s="45">
        <v>0</v>
      </c>
      <c r="AP450" s="45">
        <f t="shared" si="12"/>
        <v>0</v>
      </c>
      <c r="AQ450" s="43"/>
      <c r="AR450" s="44" t="str">
        <f>IF(F450="X",A450,"")</f>
        <v/>
      </c>
      <c r="AS450" s="43" t="str">
        <f>IF(F450="X","Carte de crédit","")</f>
        <v/>
      </c>
      <c r="AT450" s="203">
        <v>0</v>
      </c>
      <c r="AU450" s="203">
        <f t="shared" si="13"/>
        <v>0</v>
      </c>
      <c r="AV450" s="43"/>
    </row>
    <row r="451" spans="1:48" ht="24.75" customHeight="1" x14ac:dyDescent="0.25">
      <c r="A451" s="11"/>
      <c r="B451" s="11"/>
      <c r="C451" s="12"/>
      <c r="D451" s="50"/>
      <c r="E451" s="50"/>
      <c r="F451" s="50"/>
      <c r="G451" s="46"/>
      <c r="H451" s="46"/>
      <c r="I451" s="46"/>
      <c r="J451" s="46"/>
      <c r="K451" s="46"/>
      <c r="L451" s="46"/>
      <c r="M451" s="46"/>
      <c r="N451" s="46"/>
      <c r="O451" s="46"/>
      <c r="P451" s="46"/>
      <c r="Q451" s="46"/>
      <c r="R451" s="46"/>
      <c r="S451" s="46"/>
      <c r="T451" s="46"/>
      <c r="U451" s="46"/>
      <c r="V451" s="46"/>
      <c r="W451" s="46"/>
      <c r="X451" s="46"/>
      <c r="Y451" s="46"/>
      <c r="Z451" s="46"/>
      <c r="AA451" s="46"/>
      <c r="AB451" s="46"/>
      <c r="AC451" s="46"/>
      <c r="AD451" s="46"/>
      <c r="AE451" s="46"/>
      <c r="AF451" s="46"/>
      <c r="AG451" s="46"/>
      <c r="AH451" s="46"/>
      <c r="AI451" s="46"/>
      <c r="AJ451" s="46"/>
      <c r="AK451" s="46"/>
      <c r="AL451" s="45"/>
      <c r="AM451" s="45"/>
      <c r="AN451" s="45">
        <v>0</v>
      </c>
      <c r="AO451" s="45">
        <v>0</v>
      </c>
      <c r="AP451" s="45">
        <f t="shared" si="12"/>
        <v>0</v>
      </c>
      <c r="AQ451" s="43"/>
      <c r="AR451" s="44" t="str">
        <f>IF(F451="X",A451,"")</f>
        <v/>
      </c>
      <c r="AS451" s="43" t="str">
        <f>IF(F451="X","Carte de crédit","")</f>
        <v/>
      </c>
      <c r="AT451" s="203">
        <v>0</v>
      </c>
      <c r="AU451" s="203">
        <f t="shared" si="13"/>
        <v>0</v>
      </c>
      <c r="AV451" s="43"/>
    </row>
    <row r="452" spans="1:48" ht="24.75" customHeight="1" x14ac:dyDescent="0.25">
      <c r="A452" s="11"/>
      <c r="B452" s="11"/>
      <c r="C452" s="12"/>
      <c r="D452" s="50"/>
      <c r="E452" s="50"/>
      <c r="F452" s="50"/>
      <c r="G452" s="46"/>
      <c r="H452" s="46"/>
      <c r="I452" s="46"/>
      <c r="J452" s="46"/>
      <c r="K452" s="46"/>
      <c r="L452" s="46"/>
      <c r="M452" s="46"/>
      <c r="N452" s="46"/>
      <c r="O452" s="46"/>
      <c r="P452" s="46"/>
      <c r="Q452" s="46"/>
      <c r="R452" s="46"/>
      <c r="S452" s="46"/>
      <c r="T452" s="46"/>
      <c r="U452" s="46"/>
      <c r="V452" s="46"/>
      <c r="W452" s="46"/>
      <c r="X452" s="46"/>
      <c r="Y452" s="46"/>
      <c r="Z452" s="46"/>
      <c r="AA452" s="46"/>
      <c r="AB452" s="46"/>
      <c r="AC452" s="46"/>
      <c r="AD452" s="46"/>
      <c r="AE452" s="46"/>
      <c r="AF452" s="46"/>
      <c r="AG452" s="46"/>
      <c r="AH452" s="46"/>
      <c r="AI452" s="46"/>
      <c r="AJ452" s="46"/>
      <c r="AK452" s="46"/>
      <c r="AL452" s="45"/>
      <c r="AM452" s="45"/>
      <c r="AN452" s="45">
        <v>0</v>
      </c>
      <c r="AO452" s="45">
        <v>0</v>
      </c>
      <c r="AP452" s="45">
        <f t="shared" si="12"/>
        <v>0</v>
      </c>
      <c r="AQ452" s="43"/>
      <c r="AR452" s="44" t="str">
        <f>IF(F452="X",A452,"")</f>
        <v/>
      </c>
      <c r="AS452" s="43" t="str">
        <f>IF(F452="X","Carte de crédit","")</f>
        <v/>
      </c>
      <c r="AT452" s="203">
        <v>0</v>
      </c>
      <c r="AU452" s="203">
        <f t="shared" si="13"/>
        <v>0</v>
      </c>
      <c r="AV452" s="43"/>
    </row>
    <row r="453" spans="1:48" ht="24.75" customHeight="1" x14ac:dyDescent="0.25">
      <c r="A453" s="11"/>
      <c r="B453" s="11"/>
      <c r="C453" s="12"/>
      <c r="D453" s="50"/>
      <c r="E453" s="50"/>
      <c r="F453" s="50"/>
      <c r="G453" s="46"/>
      <c r="H453" s="46"/>
      <c r="I453" s="46"/>
      <c r="J453" s="46"/>
      <c r="K453" s="46"/>
      <c r="L453" s="46"/>
      <c r="M453" s="46"/>
      <c r="N453" s="46"/>
      <c r="O453" s="46"/>
      <c r="P453" s="46"/>
      <c r="Q453" s="46"/>
      <c r="R453" s="46"/>
      <c r="S453" s="46"/>
      <c r="T453" s="46"/>
      <c r="U453" s="46"/>
      <c r="V453" s="46"/>
      <c r="W453" s="46"/>
      <c r="X453" s="46"/>
      <c r="Y453" s="46"/>
      <c r="Z453" s="46"/>
      <c r="AA453" s="46"/>
      <c r="AB453" s="46"/>
      <c r="AC453" s="46"/>
      <c r="AD453" s="46"/>
      <c r="AE453" s="46"/>
      <c r="AF453" s="46"/>
      <c r="AG453" s="46"/>
      <c r="AH453" s="46"/>
      <c r="AI453" s="46"/>
      <c r="AJ453" s="46"/>
      <c r="AK453" s="46"/>
      <c r="AL453" s="45"/>
      <c r="AM453" s="45"/>
      <c r="AN453" s="45">
        <v>0</v>
      </c>
      <c r="AO453" s="45">
        <v>0</v>
      </c>
      <c r="AP453" s="45">
        <f t="shared" si="12"/>
        <v>0</v>
      </c>
      <c r="AQ453" s="43"/>
      <c r="AR453" s="44" t="str">
        <f>IF(F453="X",A453,"")</f>
        <v/>
      </c>
      <c r="AS453" s="43" t="str">
        <f>IF(F453="X","Carte de crédit","")</f>
        <v/>
      </c>
      <c r="AT453" s="203">
        <v>0</v>
      </c>
      <c r="AU453" s="203">
        <f t="shared" si="13"/>
        <v>0</v>
      </c>
      <c r="AV453" s="43"/>
    </row>
    <row r="454" spans="1:48" ht="24.75" customHeight="1" x14ac:dyDescent="0.25">
      <c r="A454" s="11"/>
      <c r="B454" s="11"/>
      <c r="C454" s="12"/>
      <c r="D454" s="50"/>
      <c r="E454" s="50"/>
      <c r="F454" s="50"/>
      <c r="G454" s="46"/>
      <c r="H454" s="46"/>
      <c r="I454" s="46"/>
      <c r="J454" s="46"/>
      <c r="K454" s="46"/>
      <c r="L454" s="46"/>
      <c r="M454" s="46"/>
      <c r="N454" s="46"/>
      <c r="O454" s="46"/>
      <c r="P454" s="46"/>
      <c r="Q454" s="46"/>
      <c r="R454" s="46"/>
      <c r="S454" s="46"/>
      <c r="T454" s="46"/>
      <c r="U454" s="46"/>
      <c r="V454" s="46"/>
      <c r="W454" s="46"/>
      <c r="X454" s="46"/>
      <c r="Y454" s="46"/>
      <c r="Z454" s="46"/>
      <c r="AA454" s="46"/>
      <c r="AB454" s="46"/>
      <c r="AC454" s="46"/>
      <c r="AD454" s="46"/>
      <c r="AE454" s="46"/>
      <c r="AF454" s="46"/>
      <c r="AG454" s="46"/>
      <c r="AH454" s="46"/>
      <c r="AI454" s="46"/>
      <c r="AJ454" s="46"/>
      <c r="AK454" s="46"/>
      <c r="AL454" s="45"/>
      <c r="AM454" s="45"/>
      <c r="AN454" s="45">
        <v>0</v>
      </c>
      <c r="AO454" s="45">
        <v>0</v>
      </c>
      <c r="AP454" s="45">
        <f t="shared" si="12"/>
        <v>0</v>
      </c>
      <c r="AQ454" s="43"/>
      <c r="AR454" s="44" t="str">
        <f>IF(F454="X",A454,"")</f>
        <v/>
      </c>
      <c r="AS454" s="43" t="str">
        <f>IF(F454="X","Carte de crédit","")</f>
        <v/>
      </c>
      <c r="AT454" s="203">
        <v>0</v>
      </c>
      <c r="AU454" s="203">
        <f t="shared" si="13"/>
        <v>0</v>
      </c>
      <c r="AV454" s="43"/>
    </row>
    <row r="455" spans="1:48" ht="24.75" customHeight="1" x14ac:dyDescent="0.25">
      <c r="A455" s="11"/>
      <c r="B455" s="11"/>
      <c r="C455" s="12"/>
      <c r="D455" s="50"/>
      <c r="E455" s="50"/>
      <c r="F455" s="50"/>
      <c r="G455" s="46"/>
      <c r="H455" s="46"/>
      <c r="I455" s="46"/>
      <c r="J455" s="46"/>
      <c r="K455" s="46"/>
      <c r="L455" s="46"/>
      <c r="M455" s="46"/>
      <c r="N455" s="46"/>
      <c r="O455" s="46"/>
      <c r="P455" s="46"/>
      <c r="Q455" s="46"/>
      <c r="R455" s="46"/>
      <c r="S455" s="46"/>
      <c r="T455" s="46"/>
      <c r="U455" s="46"/>
      <c r="V455" s="46"/>
      <c r="W455" s="46"/>
      <c r="X455" s="46"/>
      <c r="Y455" s="46"/>
      <c r="Z455" s="46"/>
      <c r="AA455" s="46"/>
      <c r="AB455" s="46"/>
      <c r="AC455" s="46"/>
      <c r="AD455" s="46"/>
      <c r="AE455" s="46"/>
      <c r="AF455" s="46"/>
      <c r="AG455" s="46"/>
      <c r="AH455" s="46"/>
      <c r="AI455" s="46"/>
      <c r="AJ455" s="46"/>
      <c r="AK455" s="46"/>
      <c r="AL455" s="45"/>
      <c r="AM455" s="45"/>
      <c r="AN455" s="45">
        <v>0</v>
      </c>
      <c r="AO455" s="45">
        <v>0</v>
      </c>
      <c r="AP455" s="45">
        <f t="shared" ref="AP455:AP474" si="14">SUM(AL455:AO455)</f>
        <v>0</v>
      </c>
      <c r="AQ455" s="43"/>
      <c r="AR455" s="44" t="str">
        <f>IF(F455="X",A455,"")</f>
        <v/>
      </c>
      <c r="AS455" s="43" t="str">
        <f>IF(F455="X","Carte de crédit","")</f>
        <v/>
      </c>
      <c r="AT455" s="203">
        <v>0</v>
      </c>
      <c r="AU455" s="203">
        <f t="shared" si="13"/>
        <v>0</v>
      </c>
      <c r="AV455" s="43"/>
    </row>
    <row r="456" spans="1:48" ht="24.75" customHeight="1" x14ac:dyDescent="0.25">
      <c r="A456" s="11"/>
      <c r="B456" s="11"/>
      <c r="C456" s="12"/>
      <c r="D456" s="50"/>
      <c r="E456" s="50"/>
      <c r="F456" s="50"/>
      <c r="G456" s="46"/>
      <c r="H456" s="46"/>
      <c r="I456" s="46"/>
      <c r="J456" s="46"/>
      <c r="K456" s="46"/>
      <c r="L456" s="46"/>
      <c r="M456" s="46"/>
      <c r="N456" s="46"/>
      <c r="O456" s="46"/>
      <c r="P456" s="46"/>
      <c r="Q456" s="46"/>
      <c r="R456" s="46"/>
      <c r="S456" s="46"/>
      <c r="T456" s="46"/>
      <c r="U456" s="46"/>
      <c r="V456" s="46"/>
      <c r="W456" s="46"/>
      <c r="X456" s="46"/>
      <c r="Y456" s="46"/>
      <c r="Z456" s="46"/>
      <c r="AA456" s="46"/>
      <c r="AB456" s="46"/>
      <c r="AC456" s="46"/>
      <c r="AD456" s="46"/>
      <c r="AE456" s="46"/>
      <c r="AF456" s="46"/>
      <c r="AG456" s="46"/>
      <c r="AH456" s="46"/>
      <c r="AI456" s="46"/>
      <c r="AJ456" s="46"/>
      <c r="AK456" s="46"/>
      <c r="AL456" s="45"/>
      <c r="AM456" s="45"/>
      <c r="AN456" s="45">
        <v>0</v>
      </c>
      <c r="AO456" s="45">
        <v>0</v>
      </c>
      <c r="AP456" s="45">
        <f t="shared" si="14"/>
        <v>0</v>
      </c>
      <c r="AQ456" s="43"/>
      <c r="AR456" s="44" t="str">
        <f>IF(F456="X",A456,"")</f>
        <v/>
      </c>
      <c r="AS456" s="43" t="str">
        <f>IF(F456="X","Carte de crédit","")</f>
        <v/>
      </c>
      <c r="AT456" s="203">
        <v>0</v>
      </c>
      <c r="AU456" s="203">
        <f t="shared" si="13"/>
        <v>0</v>
      </c>
      <c r="AV456" s="43"/>
    </row>
    <row r="457" spans="1:48" ht="24.75" customHeight="1" x14ac:dyDescent="0.25">
      <c r="A457" s="11"/>
      <c r="B457" s="11"/>
      <c r="C457" s="12"/>
      <c r="D457" s="50"/>
      <c r="E457" s="50"/>
      <c r="F457" s="50"/>
      <c r="G457" s="46"/>
      <c r="H457" s="46"/>
      <c r="I457" s="46"/>
      <c r="J457" s="46"/>
      <c r="K457" s="46"/>
      <c r="L457" s="46"/>
      <c r="M457" s="46"/>
      <c r="N457" s="46"/>
      <c r="O457" s="46"/>
      <c r="P457" s="46"/>
      <c r="Q457" s="46"/>
      <c r="R457" s="46"/>
      <c r="S457" s="46"/>
      <c r="T457" s="46"/>
      <c r="U457" s="46"/>
      <c r="V457" s="46"/>
      <c r="W457" s="46"/>
      <c r="X457" s="46"/>
      <c r="Y457" s="46"/>
      <c r="Z457" s="46"/>
      <c r="AA457" s="46"/>
      <c r="AB457" s="46"/>
      <c r="AC457" s="46"/>
      <c r="AD457" s="46"/>
      <c r="AE457" s="46"/>
      <c r="AF457" s="46"/>
      <c r="AG457" s="46"/>
      <c r="AH457" s="46"/>
      <c r="AI457" s="46"/>
      <c r="AJ457" s="46"/>
      <c r="AK457" s="46"/>
      <c r="AL457" s="45"/>
      <c r="AM457" s="45"/>
      <c r="AN457" s="45">
        <v>0</v>
      </c>
      <c r="AO457" s="45">
        <v>0</v>
      </c>
      <c r="AP457" s="45">
        <f t="shared" si="14"/>
        <v>0</v>
      </c>
      <c r="AQ457" s="43"/>
      <c r="AR457" s="44" t="str">
        <f>IF(F457="X",A457,"")</f>
        <v/>
      </c>
      <c r="AS457" s="43" t="str">
        <f>IF(F457="X","Carte de crédit","")</f>
        <v/>
      </c>
      <c r="AT457" s="203">
        <v>0</v>
      </c>
      <c r="AU457" s="203">
        <f t="shared" ref="AU457:AU474" si="15">SUM(AP457-AT457)</f>
        <v>0</v>
      </c>
      <c r="AV457" s="43"/>
    </row>
    <row r="458" spans="1:48" ht="24.75" customHeight="1" x14ac:dyDescent="0.25">
      <c r="A458" s="11"/>
      <c r="B458" s="11"/>
      <c r="C458" s="12"/>
      <c r="D458" s="50"/>
      <c r="E458" s="50"/>
      <c r="F458" s="50"/>
      <c r="G458" s="46"/>
      <c r="H458" s="46"/>
      <c r="I458" s="46"/>
      <c r="J458" s="46"/>
      <c r="K458" s="46"/>
      <c r="L458" s="46"/>
      <c r="M458" s="46"/>
      <c r="N458" s="46"/>
      <c r="O458" s="46"/>
      <c r="P458" s="46"/>
      <c r="Q458" s="46"/>
      <c r="R458" s="46"/>
      <c r="S458" s="46"/>
      <c r="T458" s="46"/>
      <c r="U458" s="46"/>
      <c r="V458" s="46"/>
      <c r="W458" s="46"/>
      <c r="X458" s="46"/>
      <c r="Y458" s="46"/>
      <c r="Z458" s="46"/>
      <c r="AA458" s="46"/>
      <c r="AB458" s="46"/>
      <c r="AC458" s="46"/>
      <c r="AD458" s="46"/>
      <c r="AE458" s="46"/>
      <c r="AF458" s="46"/>
      <c r="AG458" s="46"/>
      <c r="AH458" s="46"/>
      <c r="AI458" s="46"/>
      <c r="AJ458" s="46"/>
      <c r="AK458" s="46"/>
      <c r="AL458" s="45"/>
      <c r="AM458" s="45"/>
      <c r="AN458" s="45">
        <v>0</v>
      </c>
      <c r="AO458" s="45">
        <v>0</v>
      </c>
      <c r="AP458" s="45">
        <f t="shared" si="14"/>
        <v>0</v>
      </c>
      <c r="AQ458" s="43"/>
      <c r="AR458" s="44" t="str">
        <f>IF(F458="X",A458,"")</f>
        <v/>
      </c>
      <c r="AS458" s="43" t="str">
        <f>IF(F458="X","Carte de crédit","")</f>
        <v/>
      </c>
      <c r="AT458" s="203">
        <v>0</v>
      </c>
      <c r="AU458" s="203">
        <f t="shared" si="15"/>
        <v>0</v>
      </c>
      <c r="AV458" s="43"/>
    </row>
    <row r="459" spans="1:48" ht="24.75" customHeight="1" x14ac:dyDescent="0.25">
      <c r="A459" s="11"/>
      <c r="B459" s="11"/>
      <c r="C459" s="12"/>
      <c r="D459" s="50"/>
      <c r="E459" s="50"/>
      <c r="F459" s="50"/>
      <c r="G459" s="46"/>
      <c r="H459" s="46"/>
      <c r="I459" s="46"/>
      <c r="J459" s="46"/>
      <c r="K459" s="46"/>
      <c r="L459" s="46"/>
      <c r="M459" s="46"/>
      <c r="N459" s="46"/>
      <c r="O459" s="46"/>
      <c r="P459" s="46"/>
      <c r="Q459" s="46"/>
      <c r="R459" s="46"/>
      <c r="S459" s="46"/>
      <c r="T459" s="46"/>
      <c r="U459" s="46"/>
      <c r="V459" s="46"/>
      <c r="W459" s="46"/>
      <c r="X459" s="46"/>
      <c r="Y459" s="46"/>
      <c r="Z459" s="46"/>
      <c r="AA459" s="46"/>
      <c r="AB459" s="46"/>
      <c r="AC459" s="46"/>
      <c r="AD459" s="46"/>
      <c r="AE459" s="46"/>
      <c r="AF459" s="46"/>
      <c r="AG459" s="46"/>
      <c r="AH459" s="46"/>
      <c r="AI459" s="46"/>
      <c r="AJ459" s="46"/>
      <c r="AK459" s="46"/>
      <c r="AL459" s="45"/>
      <c r="AM459" s="45"/>
      <c r="AN459" s="45">
        <v>0</v>
      </c>
      <c r="AO459" s="45">
        <v>0</v>
      </c>
      <c r="AP459" s="45">
        <f t="shared" si="14"/>
        <v>0</v>
      </c>
      <c r="AQ459" s="43"/>
      <c r="AR459" s="44" t="str">
        <f>IF(F459="X",A459,"")</f>
        <v/>
      </c>
      <c r="AS459" s="43" t="str">
        <f>IF(F459="X","Carte de crédit","")</f>
        <v/>
      </c>
      <c r="AT459" s="203">
        <v>0</v>
      </c>
      <c r="AU459" s="203">
        <f t="shared" si="15"/>
        <v>0</v>
      </c>
      <c r="AV459" s="43"/>
    </row>
    <row r="460" spans="1:48" ht="24.75" customHeight="1" x14ac:dyDescent="0.25">
      <c r="A460" s="11"/>
      <c r="B460" s="11"/>
      <c r="C460" s="12"/>
      <c r="D460" s="50"/>
      <c r="E460" s="50"/>
      <c r="F460" s="50"/>
      <c r="G460" s="46"/>
      <c r="H460" s="46"/>
      <c r="I460" s="46"/>
      <c r="J460" s="46"/>
      <c r="K460" s="46"/>
      <c r="L460" s="46"/>
      <c r="M460" s="46"/>
      <c r="N460" s="46"/>
      <c r="O460" s="46"/>
      <c r="P460" s="46"/>
      <c r="Q460" s="46"/>
      <c r="R460" s="46"/>
      <c r="S460" s="46"/>
      <c r="T460" s="46"/>
      <c r="U460" s="46"/>
      <c r="V460" s="46"/>
      <c r="W460" s="46"/>
      <c r="X460" s="46"/>
      <c r="Y460" s="46"/>
      <c r="Z460" s="46"/>
      <c r="AA460" s="46"/>
      <c r="AB460" s="46"/>
      <c r="AC460" s="46"/>
      <c r="AD460" s="46"/>
      <c r="AE460" s="46"/>
      <c r="AF460" s="46"/>
      <c r="AG460" s="46"/>
      <c r="AH460" s="46"/>
      <c r="AI460" s="46"/>
      <c r="AJ460" s="46"/>
      <c r="AK460" s="46"/>
      <c r="AL460" s="45"/>
      <c r="AM460" s="45"/>
      <c r="AN460" s="45">
        <v>0</v>
      </c>
      <c r="AO460" s="45">
        <v>0</v>
      </c>
      <c r="AP460" s="45">
        <f t="shared" si="14"/>
        <v>0</v>
      </c>
      <c r="AQ460" s="43"/>
      <c r="AR460" s="44" t="str">
        <f>IF(F460="X",A460,"")</f>
        <v/>
      </c>
      <c r="AS460" s="43" t="str">
        <f>IF(F460="X","Carte de crédit","")</f>
        <v/>
      </c>
      <c r="AT460" s="203">
        <v>0</v>
      </c>
      <c r="AU460" s="203">
        <f t="shared" si="15"/>
        <v>0</v>
      </c>
      <c r="AV460" s="43"/>
    </row>
    <row r="461" spans="1:48" ht="24.75" customHeight="1" x14ac:dyDescent="0.25">
      <c r="A461" s="11"/>
      <c r="B461" s="11"/>
      <c r="C461" s="12"/>
      <c r="D461" s="50"/>
      <c r="E461" s="50"/>
      <c r="F461" s="50"/>
      <c r="G461" s="46"/>
      <c r="H461" s="46"/>
      <c r="I461" s="46"/>
      <c r="J461" s="46"/>
      <c r="K461" s="46"/>
      <c r="L461" s="46"/>
      <c r="M461" s="46"/>
      <c r="N461" s="46"/>
      <c r="O461" s="46"/>
      <c r="P461" s="46"/>
      <c r="Q461" s="46"/>
      <c r="R461" s="46"/>
      <c r="S461" s="46"/>
      <c r="T461" s="46"/>
      <c r="U461" s="46"/>
      <c r="V461" s="46"/>
      <c r="W461" s="46"/>
      <c r="X461" s="46"/>
      <c r="Y461" s="46"/>
      <c r="Z461" s="46"/>
      <c r="AA461" s="46"/>
      <c r="AB461" s="46"/>
      <c r="AC461" s="46"/>
      <c r="AD461" s="46"/>
      <c r="AE461" s="46"/>
      <c r="AF461" s="46"/>
      <c r="AG461" s="46"/>
      <c r="AH461" s="46"/>
      <c r="AI461" s="46"/>
      <c r="AJ461" s="46"/>
      <c r="AK461" s="46"/>
      <c r="AL461" s="45"/>
      <c r="AM461" s="45"/>
      <c r="AN461" s="45">
        <v>0</v>
      </c>
      <c r="AO461" s="45">
        <v>0</v>
      </c>
      <c r="AP461" s="45">
        <f t="shared" si="14"/>
        <v>0</v>
      </c>
      <c r="AQ461" s="43"/>
      <c r="AR461" s="44" t="str">
        <f>IF(F461="X",A461,"")</f>
        <v/>
      </c>
      <c r="AS461" s="43" t="str">
        <f>IF(F461="X","Carte de crédit","")</f>
        <v/>
      </c>
      <c r="AT461" s="203">
        <v>0</v>
      </c>
      <c r="AU461" s="203">
        <f t="shared" si="15"/>
        <v>0</v>
      </c>
      <c r="AV461" s="43"/>
    </row>
    <row r="462" spans="1:48" ht="24.75" customHeight="1" x14ac:dyDescent="0.25">
      <c r="A462" s="11"/>
      <c r="B462" s="11"/>
      <c r="C462" s="12"/>
      <c r="D462" s="50"/>
      <c r="E462" s="50"/>
      <c r="F462" s="50"/>
      <c r="G462" s="46"/>
      <c r="H462" s="46"/>
      <c r="I462" s="46"/>
      <c r="J462" s="46"/>
      <c r="K462" s="46"/>
      <c r="L462" s="46"/>
      <c r="M462" s="46"/>
      <c r="N462" s="46"/>
      <c r="O462" s="46"/>
      <c r="P462" s="46"/>
      <c r="Q462" s="46"/>
      <c r="R462" s="46"/>
      <c r="S462" s="46"/>
      <c r="T462" s="46"/>
      <c r="U462" s="46"/>
      <c r="V462" s="46"/>
      <c r="W462" s="46"/>
      <c r="X462" s="46"/>
      <c r="Y462" s="46"/>
      <c r="Z462" s="46"/>
      <c r="AA462" s="46"/>
      <c r="AB462" s="46"/>
      <c r="AC462" s="46"/>
      <c r="AD462" s="46"/>
      <c r="AE462" s="46"/>
      <c r="AF462" s="46"/>
      <c r="AG462" s="46"/>
      <c r="AH462" s="46"/>
      <c r="AI462" s="46"/>
      <c r="AJ462" s="46"/>
      <c r="AK462" s="46"/>
      <c r="AL462" s="45"/>
      <c r="AM462" s="45"/>
      <c r="AN462" s="45">
        <v>0</v>
      </c>
      <c r="AO462" s="45">
        <v>0</v>
      </c>
      <c r="AP462" s="45">
        <f t="shared" si="14"/>
        <v>0</v>
      </c>
      <c r="AQ462" s="43"/>
      <c r="AR462" s="44" t="str">
        <f>IF(F462="X",A462,"")</f>
        <v/>
      </c>
      <c r="AS462" s="43" t="str">
        <f>IF(F462="X","Carte de crédit","")</f>
        <v/>
      </c>
      <c r="AT462" s="203">
        <v>0</v>
      </c>
      <c r="AU462" s="203">
        <f t="shared" si="15"/>
        <v>0</v>
      </c>
      <c r="AV462" s="43"/>
    </row>
    <row r="463" spans="1:48" ht="24.75" customHeight="1" x14ac:dyDescent="0.25">
      <c r="A463" s="11"/>
      <c r="B463" s="11"/>
      <c r="C463" s="12"/>
      <c r="D463" s="50"/>
      <c r="E463" s="50"/>
      <c r="F463" s="50"/>
      <c r="G463" s="46"/>
      <c r="H463" s="46"/>
      <c r="I463" s="46"/>
      <c r="J463" s="46"/>
      <c r="K463" s="46"/>
      <c r="L463" s="46"/>
      <c r="M463" s="46"/>
      <c r="N463" s="46"/>
      <c r="O463" s="46"/>
      <c r="P463" s="46"/>
      <c r="Q463" s="46"/>
      <c r="R463" s="46"/>
      <c r="S463" s="46"/>
      <c r="T463" s="46"/>
      <c r="U463" s="46"/>
      <c r="V463" s="46"/>
      <c r="W463" s="46"/>
      <c r="X463" s="46"/>
      <c r="Y463" s="46"/>
      <c r="Z463" s="46"/>
      <c r="AA463" s="46"/>
      <c r="AB463" s="46"/>
      <c r="AC463" s="46"/>
      <c r="AD463" s="46"/>
      <c r="AE463" s="46"/>
      <c r="AF463" s="46"/>
      <c r="AG463" s="46"/>
      <c r="AH463" s="46"/>
      <c r="AI463" s="46"/>
      <c r="AJ463" s="46"/>
      <c r="AK463" s="46"/>
      <c r="AL463" s="45"/>
      <c r="AM463" s="45"/>
      <c r="AN463" s="45">
        <v>0</v>
      </c>
      <c r="AO463" s="45">
        <v>0</v>
      </c>
      <c r="AP463" s="45">
        <f t="shared" si="14"/>
        <v>0</v>
      </c>
      <c r="AQ463" s="43"/>
      <c r="AR463" s="44" t="str">
        <f>IF(F463="X",A463,"")</f>
        <v/>
      </c>
      <c r="AS463" s="43" t="str">
        <f>IF(F463="X","Carte de crédit","")</f>
        <v/>
      </c>
      <c r="AT463" s="203">
        <v>0</v>
      </c>
      <c r="AU463" s="203">
        <f t="shared" si="15"/>
        <v>0</v>
      </c>
      <c r="AV463" s="43"/>
    </row>
    <row r="464" spans="1:48" ht="24.75" customHeight="1" x14ac:dyDescent="0.25">
      <c r="A464" s="11"/>
      <c r="B464" s="11"/>
      <c r="C464" s="12"/>
      <c r="D464" s="50"/>
      <c r="E464" s="50"/>
      <c r="F464" s="50"/>
      <c r="G464" s="46"/>
      <c r="H464" s="46"/>
      <c r="I464" s="46"/>
      <c r="J464" s="46"/>
      <c r="K464" s="46"/>
      <c r="L464" s="46"/>
      <c r="M464" s="46"/>
      <c r="N464" s="46"/>
      <c r="O464" s="46"/>
      <c r="P464" s="46"/>
      <c r="Q464" s="46"/>
      <c r="R464" s="46"/>
      <c r="S464" s="46"/>
      <c r="T464" s="46"/>
      <c r="U464" s="46"/>
      <c r="V464" s="46"/>
      <c r="W464" s="46"/>
      <c r="X464" s="46"/>
      <c r="Y464" s="46"/>
      <c r="Z464" s="46"/>
      <c r="AA464" s="46"/>
      <c r="AB464" s="46"/>
      <c r="AC464" s="46"/>
      <c r="AD464" s="46"/>
      <c r="AE464" s="46"/>
      <c r="AF464" s="46"/>
      <c r="AG464" s="46"/>
      <c r="AH464" s="46"/>
      <c r="AI464" s="46"/>
      <c r="AJ464" s="46"/>
      <c r="AK464" s="46"/>
      <c r="AL464" s="45"/>
      <c r="AM464" s="45"/>
      <c r="AN464" s="45">
        <v>0</v>
      </c>
      <c r="AO464" s="45">
        <v>0</v>
      </c>
      <c r="AP464" s="45">
        <f t="shared" si="14"/>
        <v>0</v>
      </c>
      <c r="AQ464" s="43"/>
      <c r="AR464" s="44" t="str">
        <f>IF(F464="X",A464,"")</f>
        <v/>
      </c>
      <c r="AS464" s="43" t="str">
        <f>IF(F464="X","Carte de crédit","")</f>
        <v/>
      </c>
      <c r="AT464" s="203">
        <v>0</v>
      </c>
      <c r="AU464" s="203">
        <f t="shared" si="15"/>
        <v>0</v>
      </c>
      <c r="AV464" s="43"/>
    </row>
    <row r="465" spans="1:48" ht="24.75" customHeight="1" x14ac:dyDescent="0.25">
      <c r="A465" s="11"/>
      <c r="B465" s="11"/>
      <c r="C465" s="12"/>
      <c r="D465" s="50"/>
      <c r="E465" s="50"/>
      <c r="F465" s="50"/>
      <c r="G465" s="46"/>
      <c r="H465" s="46"/>
      <c r="I465" s="46"/>
      <c r="J465" s="46"/>
      <c r="K465" s="46"/>
      <c r="L465" s="46"/>
      <c r="M465" s="46"/>
      <c r="N465" s="46"/>
      <c r="O465" s="46"/>
      <c r="P465" s="46"/>
      <c r="Q465" s="46"/>
      <c r="R465" s="46"/>
      <c r="S465" s="46"/>
      <c r="T465" s="46"/>
      <c r="U465" s="46"/>
      <c r="V465" s="46"/>
      <c r="W465" s="46"/>
      <c r="X465" s="46"/>
      <c r="Y465" s="46"/>
      <c r="Z465" s="46"/>
      <c r="AA465" s="46"/>
      <c r="AB465" s="46"/>
      <c r="AC465" s="46"/>
      <c r="AD465" s="46"/>
      <c r="AE465" s="46"/>
      <c r="AF465" s="46"/>
      <c r="AG465" s="46"/>
      <c r="AH465" s="46"/>
      <c r="AI465" s="46"/>
      <c r="AJ465" s="46"/>
      <c r="AK465" s="46"/>
      <c r="AL465" s="45"/>
      <c r="AM465" s="45"/>
      <c r="AN465" s="45">
        <v>0</v>
      </c>
      <c r="AO465" s="45">
        <v>0</v>
      </c>
      <c r="AP465" s="45">
        <f t="shared" si="14"/>
        <v>0</v>
      </c>
      <c r="AQ465" s="45"/>
      <c r="AR465" s="44" t="str">
        <f>IF(F465="X",A465,"")</f>
        <v/>
      </c>
      <c r="AS465" s="43" t="str">
        <f>IF(F465="X","Carte de crédit","")</f>
        <v/>
      </c>
      <c r="AT465" s="203">
        <v>0</v>
      </c>
      <c r="AU465" s="203">
        <f t="shared" si="15"/>
        <v>0</v>
      </c>
      <c r="AV465" s="43"/>
    </row>
    <row r="466" spans="1:48" ht="24.75" customHeight="1" x14ac:dyDescent="0.25">
      <c r="A466" s="11"/>
      <c r="B466" s="11"/>
      <c r="C466" s="12"/>
      <c r="D466" s="50"/>
      <c r="E466" s="50"/>
      <c r="F466" s="50"/>
      <c r="G466" s="46"/>
      <c r="H466" s="46"/>
      <c r="I466" s="46"/>
      <c r="J466" s="46"/>
      <c r="K466" s="46"/>
      <c r="L466" s="46"/>
      <c r="M466" s="46"/>
      <c r="N466" s="46"/>
      <c r="O466" s="46"/>
      <c r="P466" s="46"/>
      <c r="Q466" s="46"/>
      <c r="R466" s="46"/>
      <c r="S466" s="46"/>
      <c r="T466" s="46"/>
      <c r="U466" s="46"/>
      <c r="V466" s="46"/>
      <c r="W466" s="46"/>
      <c r="X466" s="46"/>
      <c r="Y466" s="46"/>
      <c r="Z466" s="46"/>
      <c r="AA466" s="46"/>
      <c r="AB466" s="46"/>
      <c r="AC466" s="46"/>
      <c r="AD466" s="46"/>
      <c r="AE466" s="46"/>
      <c r="AF466" s="46"/>
      <c r="AG466" s="46"/>
      <c r="AH466" s="46"/>
      <c r="AI466" s="46"/>
      <c r="AJ466" s="46"/>
      <c r="AK466" s="46"/>
      <c r="AL466" s="45"/>
      <c r="AM466" s="45"/>
      <c r="AN466" s="45">
        <v>0</v>
      </c>
      <c r="AO466" s="45">
        <v>0</v>
      </c>
      <c r="AP466" s="45">
        <f t="shared" si="14"/>
        <v>0</v>
      </c>
      <c r="AQ466" s="45"/>
      <c r="AR466" s="44" t="str">
        <f>IF(F466="X",A466,"")</f>
        <v/>
      </c>
      <c r="AS466" s="43" t="str">
        <f>IF(F466="X","Carte de crédit","")</f>
        <v/>
      </c>
      <c r="AT466" s="203">
        <v>0</v>
      </c>
      <c r="AU466" s="203">
        <f t="shared" si="15"/>
        <v>0</v>
      </c>
      <c r="AV466" s="43"/>
    </row>
    <row r="467" spans="1:48" ht="24.75" customHeight="1" x14ac:dyDescent="0.25">
      <c r="A467" s="11"/>
      <c r="B467" s="11"/>
      <c r="C467" s="12"/>
      <c r="D467" s="50"/>
      <c r="E467" s="50"/>
      <c r="F467" s="50"/>
      <c r="G467" s="46"/>
      <c r="H467" s="46"/>
      <c r="I467" s="46"/>
      <c r="J467" s="46"/>
      <c r="K467" s="46"/>
      <c r="L467" s="46"/>
      <c r="M467" s="46"/>
      <c r="N467" s="46"/>
      <c r="O467" s="46"/>
      <c r="P467" s="46"/>
      <c r="Q467" s="46"/>
      <c r="R467" s="46"/>
      <c r="S467" s="46"/>
      <c r="T467" s="46"/>
      <c r="U467" s="46"/>
      <c r="V467" s="46"/>
      <c r="W467" s="46"/>
      <c r="X467" s="46"/>
      <c r="Y467" s="46"/>
      <c r="Z467" s="46"/>
      <c r="AA467" s="46"/>
      <c r="AB467" s="46"/>
      <c r="AC467" s="46"/>
      <c r="AD467" s="46"/>
      <c r="AE467" s="46"/>
      <c r="AF467" s="46"/>
      <c r="AG467" s="46"/>
      <c r="AH467" s="46"/>
      <c r="AI467" s="46"/>
      <c r="AJ467" s="46"/>
      <c r="AK467" s="46"/>
      <c r="AL467" s="45"/>
      <c r="AM467" s="45"/>
      <c r="AN467" s="45">
        <v>0</v>
      </c>
      <c r="AO467" s="45">
        <v>0</v>
      </c>
      <c r="AP467" s="45">
        <f t="shared" si="14"/>
        <v>0</v>
      </c>
      <c r="AQ467" s="45"/>
      <c r="AR467" s="44" t="str">
        <f>IF(F467="X",A467,"")</f>
        <v/>
      </c>
      <c r="AS467" s="43" t="str">
        <f>IF(F467="X","Carte de crédit","")</f>
        <v/>
      </c>
      <c r="AT467" s="203">
        <v>0</v>
      </c>
      <c r="AU467" s="203">
        <f t="shared" si="15"/>
        <v>0</v>
      </c>
      <c r="AV467" s="43"/>
    </row>
    <row r="468" spans="1:48" ht="24.75" customHeight="1" x14ac:dyDescent="0.25">
      <c r="A468" s="11"/>
      <c r="B468" s="11"/>
      <c r="C468" s="12"/>
      <c r="D468" s="50"/>
      <c r="E468" s="50"/>
      <c r="F468" s="50"/>
      <c r="G468" s="46"/>
      <c r="H468" s="46"/>
      <c r="I468" s="46"/>
      <c r="J468" s="46"/>
      <c r="K468" s="46"/>
      <c r="L468" s="46"/>
      <c r="M468" s="46"/>
      <c r="N468" s="46"/>
      <c r="O468" s="46"/>
      <c r="P468" s="46"/>
      <c r="Q468" s="46"/>
      <c r="R468" s="46"/>
      <c r="S468" s="46"/>
      <c r="T468" s="46"/>
      <c r="U468" s="46"/>
      <c r="V468" s="46"/>
      <c r="W468" s="46"/>
      <c r="X468" s="46"/>
      <c r="Y468" s="46"/>
      <c r="Z468" s="46"/>
      <c r="AA468" s="46"/>
      <c r="AB468" s="46"/>
      <c r="AC468" s="46"/>
      <c r="AD468" s="46"/>
      <c r="AE468" s="46"/>
      <c r="AF468" s="46"/>
      <c r="AG468" s="46"/>
      <c r="AH468" s="46"/>
      <c r="AI468" s="46"/>
      <c r="AJ468" s="46"/>
      <c r="AK468" s="46"/>
      <c r="AL468" s="45"/>
      <c r="AM468" s="45"/>
      <c r="AN468" s="45">
        <v>0</v>
      </c>
      <c r="AO468" s="45">
        <v>0</v>
      </c>
      <c r="AP468" s="45">
        <f t="shared" si="14"/>
        <v>0</v>
      </c>
      <c r="AQ468" s="45"/>
      <c r="AR468" s="44" t="str">
        <f>IF(F468="X",A468,"")</f>
        <v/>
      </c>
      <c r="AS468" s="43" t="str">
        <f>IF(F468="X","Carte de crédit","")</f>
        <v/>
      </c>
      <c r="AT468" s="203">
        <v>0</v>
      </c>
      <c r="AU468" s="203">
        <f t="shared" si="15"/>
        <v>0</v>
      </c>
      <c r="AV468" s="43"/>
    </row>
    <row r="469" spans="1:48" ht="24.75" customHeight="1" x14ac:dyDescent="0.25">
      <c r="A469" s="11"/>
      <c r="B469" s="11"/>
      <c r="C469" s="12"/>
      <c r="D469" s="50"/>
      <c r="E469" s="50"/>
      <c r="F469" s="50"/>
      <c r="G469" s="46"/>
      <c r="H469" s="46"/>
      <c r="I469" s="46"/>
      <c r="J469" s="46"/>
      <c r="K469" s="46"/>
      <c r="L469" s="46"/>
      <c r="M469" s="46"/>
      <c r="N469" s="46"/>
      <c r="O469" s="46"/>
      <c r="P469" s="46"/>
      <c r="Q469" s="46"/>
      <c r="R469" s="46"/>
      <c r="S469" s="46"/>
      <c r="T469" s="46"/>
      <c r="U469" s="46"/>
      <c r="V469" s="46"/>
      <c r="W469" s="46"/>
      <c r="X469" s="46"/>
      <c r="Y469" s="46"/>
      <c r="Z469" s="46"/>
      <c r="AA469" s="46"/>
      <c r="AB469" s="46"/>
      <c r="AC469" s="46"/>
      <c r="AD469" s="46"/>
      <c r="AE469" s="46"/>
      <c r="AF469" s="46"/>
      <c r="AG469" s="46"/>
      <c r="AH469" s="46"/>
      <c r="AI469" s="46"/>
      <c r="AJ469" s="46"/>
      <c r="AK469" s="46"/>
      <c r="AL469" s="45"/>
      <c r="AM469" s="45"/>
      <c r="AN469" s="45">
        <v>0</v>
      </c>
      <c r="AO469" s="45">
        <v>0</v>
      </c>
      <c r="AP469" s="45">
        <f t="shared" si="14"/>
        <v>0</v>
      </c>
      <c r="AQ469" s="45"/>
      <c r="AR469" s="44" t="str">
        <f>IF(F469="X",A469,"")</f>
        <v/>
      </c>
      <c r="AS469" s="43" t="str">
        <f>IF(F469="X","Carte de crédit","")</f>
        <v/>
      </c>
      <c r="AT469" s="203">
        <v>0</v>
      </c>
      <c r="AU469" s="203">
        <f t="shared" si="15"/>
        <v>0</v>
      </c>
      <c r="AV469" s="43"/>
    </row>
    <row r="470" spans="1:48" ht="24.75" customHeight="1" x14ac:dyDescent="0.25">
      <c r="A470" s="11"/>
      <c r="B470" s="11"/>
      <c r="C470" s="12"/>
      <c r="D470" s="50"/>
      <c r="E470" s="50"/>
      <c r="F470" s="50"/>
      <c r="G470" s="46"/>
      <c r="H470" s="46"/>
      <c r="I470" s="46"/>
      <c r="J470" s="46"/>
      <c r="K470" s="46"/>
      <c r="L470" s="46"/>
      <c r="M470" s="46"/>
      <c r="N470" s="46"/>
      <c r="O470" s="46"/>
      <c r="P470" s="46"/>
      <c r="Q470" s="46"/>
      <c r="R470" s="46"/>
      <c r="S470" s="46"/>
      <c r="T470" s="46"/>
      <c r="U470" s="46"/>
      <c r="V470" s="46"/>
      <c r="W470" s="46"/>
      <c r="X470" s="46"/>
      <c r="Y470" s="46"/>
      <c r="Z470" s="46"/>
      <c r="AA470" s="46"/>
      <c r="AB470" s="46"/>
      <c r="AC470" s="46"/>
      <c r="AD470" s="46"/>
      <c r="AE470" s="46"/>
      <c r="AF470" s="46"/>
      <c r="AG470" s="46"/>
      <c r="AH470" s="46"/>
      <c r="AI470" s="46"/>
      <c r="AJ470" s="46"/>
      <c r="AK470" s="46"/>
      <c r="AL470" s="45"/>
      <c r="AM470" s="45"/>
      <c r="AN470" s="45">
        <v>0</v>
      </c>
      <c r="AO470" s="45">
        <v>0</v>
      </c>
      <c r="AP470" s="45">
        <f t="shared" si="14"/>
        <v>0</v>
      </c>
      <c r="AQ470" s="45"/>
      <c r="AR470" s="44" t="str">
        <f>IF(F470="X",A470,"")</f>
        <v/>
      </c>
      <c r="AS470" s="43" t="str">
        <f>IF(F470="X","Carte de crédit","")</f>
        <v/>
      </c>
      <c r="AT470" s="203">
        <v>0</v>
      </c>
      <c r="AU470" s="203">
        <f t="shared" si="15"/>
        <v>0</v>
      </c>
      <c r="AV470" s="43"/>
    </row>
    <row r="471" spans="1:48" ht="24.75" customHeight="1" x14ac:dyDescent="0.25">
      <c r="A471" s="11"/>
      <c r="B471" s="11"/>
      <c r="C471" s="12"/>
      <c r="D471" s="50"/>
      <c r="E471" s="50"/>
      <c r="F471" s="50"/>
      <c r="G471" s="46"/>
      <c r="H471" s="46"/>
      <c r="I471" s="46"/>
      <c r="J471" s="46"/>
      <c r="K471" s="46"/>
      <c r="L471" s="46"/>
      <c r="M471" s="46"/>
      <c r="N471" s="46"/>
      <c r="O471" s="46"/>
      <c r="P471" s="46"/>
      <c r="Q471" s="46"/>
      <c r="R471" s="46"/>
      <c r="S471" s="46"/>
      <c r="T471" s="46"/>
      <c r="U471" s="46"/>
      <c r="V471" s="46"/>
      <c r="W471" s="46"/>
      <c r="X471" s="46"/>
      <c r="Y471" s="46"/>
      <c r="Z471" s="46"/>
      <c r="AA471" s="46"/>
      <c r="AB471" s="46"/>
      <c r="AC471" s="46"/>
      <c r="AD471" s="46"/>
      <c r="AE471" s="46"/>
      <c r="AF471" s="46"/>
      <c r="AG471" s="46"/>
      <c r="AH471" s="46"/>
      <c r="AI471" s="46"/>
      <c r="AJ471" s="46"/>
      <c r="AK471" s="46"/>
      <c r="AL471" s="45"/>
      <c r="AM471" s="45"/>
      <c r="AN471" s="45">
        <v>0</v>
      </c>
      <c r="AO471" s="45">
        <v>0</v>
      </c>
      <c r="AP471" s="45">
        <f t="shared" si="14"/>
        <v>0</v>
      </c>
      <c r="AQ471" s="45"/>
      <c r="AR471" s="44" t="str">
        <f>IF(F471="X",A471,"")</f>
        <v/>
      </c>
      <c r="AS471" s="43" t="str">
        <f>IF(F471="X","Carte de crédit","")</f>
        <v/>
      </c>
      <c r="AT471" s="203">
        <v>0</v>
      </c>
      <c r="AU471" s="203">
        <f t="shared" si="15"/>
        <v>0</v>
      </c>
      <c r="AV471" s="43"/>
    </row>
    <row r="472" spans="1:48" ht="24.75" customHeight="1" x14ac:dyDescent="0.25">
      <c r="A472" s="11"/>
      <c r="B472" s="11"/>
      <c r="C472" s="12"/>
      <c r="D472" s="50"/>
      <c r="E472" s="50"/>
      <c r="F472" s="50"/>
      <c r="G472" s="46"/>
      <c r="H472" s="46"/>
      <c r="I472" s="46"/>
      <c r="J472" s="46"/>
      <c r="K472" s="46"/>
      <c r="L472" s="46"/>
      <c r="M472" s="46"/>
      <c r="N472" s="46"/>
      <c r="O472" s="46"/>
      <c r="P472" s="46"/>
      <c r="Q472" s="46"/>
      <c r="R472" s="46"/>
      <c r="S472" s="46"/>
      <c r="T472" s="46"/>
      <c r="U472" s="46"/>
      <c r="V472" s="46"/>
      <c r="W472" s="46"/>
      <c r="X472" s="46"/>
      <c r="Y472" s="46"/>
      <c r="Z472" s="46"/>
      <c r="AA472" s="46"/>
      <c r="AB472" s="46"/>
      <c r="AC472" s="46"/>
      <c r="AD472" s="46"/>
      <c r="AE472" s="46"/>
      <c r="AF472" s="46"/>
      <c r="AG472" s="46"/>
      <c r="AH472" s="46"/>
      <c r="AI472" s="46"/>
      <c r="AJ472" s="46"/>
      <c r="AK472" s="46"/>
      <c r="AL472" s="45"/>
      <c r="AM472" s="45"/>
      <c r="AN472" s="45">
        <v>0</v>
      </c>
      <c r="AO472" s="45">
        <v>0</v>
      </c>
      <c r="AP472" s="45">
        <f t="shared" si="14"/>
        <v>0</v>
      </c>
      <c r="AQ472" s="45"/>
      <c r="AR472" s="44" t="str">
        <f>IF(F472="X",A472,"")</f>
        <v/>
      </c>
      <c r="AS472" s="43" t="str">
        <f>IF(F472="X","Carte de crédit","")</f>
        <v/>
      </c>
      <c r="AT472" s="203">
        <v>0</v>
      </c>
      <c r="AU472" s="203">
        <f t="shared" si="15"/>
        <v>0</v>
      </c>
      <c r="AV472" s="43"/>
    </row>
    <row r="473" spans="1:48" ht="24.75" customHeight="1" x14ac:dyDescent="0.25">
      <c r="A473" s="11"/>
      <c r="B473" s="11"/>
      <c r="C473" s="12"/>
      <c r="D473" s="50"/>
      <c r="E473" s="50"/>
      <c r="F473" s="50"/>
      <c r="G473" s="46"/>
      <c r="H473" s="46"/>
      <c r="I473" s="46"/>
      <c r="J473" s="46"/>
      <c r="K473" s="46"/>
      <c r="L473" s="46"/>
      <c r="M473" s="46"/>
      <c r="N473" s="46"/>
      <c r="O473" s="46"/>
      <c r="P473" s="46"/>
      <c r="Q473" s="46"/>
      <c r="R473" s="46"/>
      <c r="S473" s="46"/>
      <c r="T473" s="46"/>
      <c r="U473" s="46"/>
      <c r="V473" s="46"/>
      <c r="W473" s="46"/>
      <c r="X473" s="46"/>
      <c r="Y473" s="46"/>
      <c r="Z473" s="46"/>
      <c r="AA473" s="46"/>
      <c r="AB473" s="46"/>
      <c r="AC473" s="46"/>
      <c r="AD473" s="46"/>
      <c r="AE473" s="46"/>
      <c r="AF473" s="46"/>
      <c r="AG473" s="46"/>
      <c r="AH473" s="46"/>
      <c r="AI473" s="46"/>
      <c r="AJ473" s="46"/>
      <c r="AK473" s="46"/>
      <c r="AL473" s="45"/>
      <c r="AM473" s="45"/>
      <c r="AN473" s="45">
        <v>0</v>
      </c>
      <c r="AO473" s="45">
        <v>0</v>
      </c>
      <c r="AP473" s="45">
        <f t="shared" si="14"/>
        <v>0</v>
      </c>
      <c r="AQ473" s="45"/>
      <c r="AR473" s="44" t="str">
        <f>IF(F473="X",A473,"")</f>
        <v/>
      </c>
      <c r="AS473" s="43" t="str">
        <f>IF(F473="X","Carte de crédit","")</f>
        <v/>
      </c>
      <c r="AT473" s="203">
        <v>0</v>
      </c>
      <c r="AU473" s="203">
        <f t="shared" si="15"/>
        <v>0</v>
      </c>
      <c r="AV473" s="43"/>
    </row>
    <row r="474" spans="1:48" ht="24.75" customHeight="1" x14ac:dyDescent="0.25">
      <c r="A474" s="167"/>
      <c r="B474" s="168"/>
      <c r="C474" s="46"/>
      <c r="D474" s="46"/>
      <c r="E474" s="46"/>
      <c r="F474" s="46"/>
      <c r="G474" s="46"/>
      <c r="H474" s="46"/>
      <c r="I474" s="46"/>
      <c r="J474" s="46"/>
      <c r="K474" s="46"/>
      <c r="L474" s="46"/>
      <c r="M474" s="46"/>
      <c r="N474" s="46"/>
      <c r="O474" s="46"/>
      <c r="P474" s="46"/>
      <c r="Q474" s="46"/>
      <c r="R474" s="46"/>
      <c r="S474" s="46"/>
      <c r="T474" s="46"/>
      <c r="U474" s="46"/>
      <c r="V474" s="46"/>
      <c r="W474" s="46"/>
      <c r="X474" s="46"/>
      <c r="Y474" s="46"/>
      <c r="Z474" s="46"/>
      <c r="AA474" s="46"/>
      <c r="AB474" s="46"/>
      <c r="AC474" s="46"/>
      <c r="AD474" s="46"/>
      <c r="AE474" s="46"/>
      <c r="AF474" s="46"/>
      <c r="AG474" s="46"/>
      <c r="AH474" s="46"/>
      <c r="AI474" s="46"/>
      <c r="AJ474" s="46"/>
      <c r="AK474" s="46"/>
      <c r="AL474" s="45"/>
      <c r="AM474" s="45"/>
      <c r="AN474" s="45">
        <v>0</v>
      </c>
      <c r="AO474" s="45">
        <v>0</v>
      </c>
      <c r="AP474" s="45">
        <f t="shared" si="14"/>
        <v>0</v>
      </c>
      <c r="AQ474" s="45"/>
      <c r="AR474" s="44" t="str">
        <f>IF(F474="X",A474,"")</f>
        <v/>
      </c>
      <c r="AS474" s="43" t="str">
        <f>IF(F474="X","Carte de crédit","")</f>
        <v/>
      </c>
      <c r="AT474" s="203">
        <v>0</v>
      </c>
      <c r="AU474" s="203">
        <f t="shared" si="15"/>
        <v>0</v>
      </c>
      <c r="AV474" s="43"/>
    </row>
    <row r="475" spans="1:48" ht="49.5" customHeight="1" x14ac:dyDescent="0.25">
      <c r="A475" s="127" t="s">
        <v>3</v>
      </c>
      <c r="B475" s="127">
        <f>COUNTIFS(B6:B474,"*",C6:C474,"*")</f>
        <v>0</v>
      </c>
      <c r="C475" s="34">
        <f>COUNTA(NomsPrénoms)</f>
        <v>0</v>
      </c>
      <c r="D475" s="34">
        <f>COUNTA(NBCSST)</f>
        <v>0</v>
      </c>
      <c r="E475" s="34">
        <f>COUNTA(NBSAAQ)</f>
        <v>0</v>
      </c>
      <c r="F475" s="34">
        <f>COUNTA(NBPRIVÉ)</f>
        <v>0</v>
      </c>
      <c r="G475" s="34">
        <f>SUM(G6:G474)</f>
        <v>0</v>
      </c>
      <c r="H475" s="34">
        <f t="shared" ref="H475:AM475" si="16">SUM(H6:H474)</f>
        <v>0</v>
      </c>
      <c r="I475" s="34">
        <f t="shared" si="16"/>
        <v>0</v>
      </c>
      <c r="J475" s="34">
        <f t="shared" si="16"/>
        <v>0</v>
      </c>
      <c r="K475" s="34">
        <f t="shared" si="16"/>
        <v>0</v>
      </c>
      <c r="L475" s="34">
        <f t="shared" si="16"/>
        <v>0</v>
      </c>
      <c r="M475" s="34">
        <f t="shared" si="16"/>
        <v>0</v>
      </c>
      <c r="N475" s="34">
        <f t="shared" si="16"/>
        <v>0</v>
      </c>
      <c r="O475" s="34">
        <f t="shared" si="16"/>
        <v>0</v>
      </c>
      <c r="P475" s="34">
        <f t="shared" si="16"/>
        <v>0</v>
      </c>
      <c r="Q475" s="34">
        <f t="shared" si="16"/>
        <v>0</v>
      </c>
      <c r="R475" s="34">
        <f t="shared" si="16"/>
        <v>0</v>
      </c>
      <c r="S475" s="34">
        <f t="shared" si="16"/>
        <v>0</v>
      </c>
      <c r="T475" s="34">
        <f t="shared" si="16"/>
        <v>0</v>
      </c>
      <c r="U475" s="34">
        <f t="shared" si="16"/>
        <v>0</v>
      </c>
      <c r="V475" s="34">
        <f t="shared" si="16"/>
        <v>0</v>
      </c>
      <c r="W475" s="34">
        <f t="shared" si="16"/>
        <v>0</v>
      </c>
      <c r="X475" s="34">
        <f t="shared" si="16"/>
        <v>0</v>
      </c>
      <c r="Y475" s="34">
        <f t="shared" si="16"/>
        <v>0</v>
      </c>
      <c r="Z475" s="34">
        <f t="shared" si="16"/>
        <v>0</v>
      </c>
      <c r="AA475" s="34">
        <f t="shared" si="16"/>
        <v>0</v>
      </c>
      <c r="AB475" s="34">
        <f t="shared" si="16"/>
        <v>0</v>
      </c>
      <c r="AC475" s="34">
        <f t="shared" si="16"/>
        <v>0</v>
      </c>
      <c r="AD475" s="34">
        <f t="shared" si="16"/>
        <v>0</v>
      </c>
      <c r="AE475" s="34">
        <f t="shared" si="16"/>
        <v>0</v>
      </c>
      <c r="AF475" s="34">
        <f t="shared" si="16"/>
        <v>0</v>
      </c>
      <c r="AG475" s="34">
        <f t="shared" si="16"/>
        <v>0</v>
      </c>
      <c r="AH475" s="34">
        <f t="shared" si="16"/>
        <v>0</v>
      </c>
      <c r="AI475" s="34">
        <f t="shared" si="16"/>
        <v>0</v>
      </c>
      <c r="AJ475" s="34">
        <f t="shared" si="16"/>
        <v>0</v>
      </c>
      <c r="AK475" s="34">
        <f t="shared" si="16"/>
        <v>0</v>
      </c>
      <c r="AL475" s="58">
        <f t="shared" si="16"/>
        <v>0</v>
      </c>
      <c r="AM475" s="58">
        <f t="shared" si="16"/>
        <v>0</v>
      </c>
      <c r="AN475" s="58">
        <f>SUM(AN6:AN474)</f>
        <v>0</v>
      </c>
      <c r="AO475" s="58">
        <f>SUM(AO6:AO474)</f>
        <v>0</v>
      </c>
      <c r="AP475" s="58">
        <f>SUM(AP6:AP474)</f>
        <v>0</v>
      </c>
      <c r="AQ475" s="58">
        <f>SUM(AQ6:AQ474)</f>
        <v>0</v>
      </c>
      <c r="AR475" s="58"/>
      <c r="AS475" s="34"/>
      <c r="AT475" s="204">
        <f t="shared" ref="AT475:AU475" si="17">SUM(AT6:AT474)</f>
        <v>0</v>
      </c>
      <c r="AU475" s="204">
        <f t="shared" si="17"/>
        <v>0</v>
      </c>
      <c r="AV475" s="58"/>
    </row>
    <row r="476" spans="1:48" ht="24.75" customHeight="1" x14ac:dyDescent="0.25">
      <c r="A476" s="161"/>
      <c r="B476" s="161"/>
      <c r="C476" s="161"/>
      <c r="D476" s="161"/>
      <c r="E476" s="161"/>
      <c r="F476" s="161"/>
      <c r="G476" s="161"/>
      <c r="H476" s="161"/>
      <c r="I476" s="161"/>
      <c r="J476" s="161"/>
      <c r="K476" s="161"/>
      <c r="L476" s="161"/>
      <c r="M476" s="161"/>
      <c r="N476" s="161"/>
      <c r="O476" s="161"/>
      <c r="P476" s="161"/>
      <c r="Q476" s="161"/>
      <c r="R476" s="161"/>
      <c r="S476" s="161"/>
      <c r="T476" s="161"/>
      <c r="U476" s="161"/>
      <c r="V476" s="161"/>
      <c r="W476" s="161"/>
      <c r="X476" s="161"/>
      <c r="Y476" s="161"/>
      <c r="Z476" s="161"/>
      <c r="AA476" s="161"/>
      <c r="AB476" s="161"/>
      <c r="AC476" s="161"/>
      <c r="AD476" s="161"/>
      <c r="AE476" s="161"/>
      <c r="AF476" s="161"/>
      <c r="AG476" s="161"/>
      <c r="AH476" s="161"/>
      <c r="AI476" s="161"/>
      <c r="AJ476" s="161"/>
      <c r="AK476" s="161"/>
      <c r="AL476" s="161"/>
      <c r="AM476" s="161"/>
      <c r="AN476" s="161"/>
      <c r="AO476" s="161"/>
      <c r="AP476" s="161"/>
      <c r="AQ476" s="161"/>
      <c r="AR476" s="161"/>
      <c r="AS476" s="161"/>
      <c r="AT476" s="161"/>
      <c r="AU476" s="161"/>
      <c r="AV476" s="161"/>
    </row>
    <row r="477" spans="1:48" ht="24.75" customHeight="1" x14ac:dyDescent="0.25">
      <c r="A477" s="162" t="s">
        <v>40</v>
      </c>
      <c r="B477" s="162"/>
      <c r="C477" s="162"/>
      <c r="D477" s="162"/>
      <c r="E477" s="162"/>
      <c r="F477" s="162"/>
      <c r="G477" s="162"/>
      <c r="H477" s="162"/>
      <c r="I477" s="162"/>
      <c r="J477" s="162"/>
      <c r="K477" s="162"/>
      <c r="L477" s="162"/>
      <c r="M477" s="162"/>
      <c r="N477" s="162"/>
      <c r="O477" s="162"/>
      <c r="P477" s="162"/>
      <c r="Q477" s="162"/>
      <c r="R477" s="162"/>
      <c r="S477" s="162"/>
      <c r="T477" s="162"/>
      <c r="U477" s="162"/>
      <c r="V477" s="162"/>
      <c r="W477" s="162"/>
      <c r="X477" s="162"/>
      <c r="Y477" s="162"/>
      <c r="Z477" s="162"/>
      <c r="AA477" s="162"/>
      <c r="AB477" s="162"/>
      <c r="AC477" s="162"/>
      <c r="AD477" s="162"/>
      <c r="AE477" s="162"/>
      <c r="AF477" s="162"/>
      <c r="AG477" s="162"/>
      <c r="AH477" s="162"/>
      <c r="AI477" s="162"/>
      <c r="AJ477" s="162"/>
      <c r="AK477" s="162"/>
      <c r="AL477" s="162"/>
      <c r="AM477" s="162"/>
      <c r="AN477" s="162"/>
      <c r="AO477" s="162"/>
      <c r="AP477" s="162"/>
      <c r="AQ477" s="162"/>
      <c r="AR477" s="162"/>
      <c r="AS477" s="162"/>
      <c r="AT477" s="162"/>
      <c r="AU477" s="162"/>
      <c r="AV477" s="162"/>
    </row>
    <row r="478" spans="1:48" ht="24.75" customHeight="1" x14ac:dyDescent="0.25">
      <c r="A478" s="132"/>
      <c r="B478" s="132"/>
      <c r="C478" s="132"/>
      <c r="D478" s="132"/>
      <c r="E478" s="132"/>
      <c r="F478" s="132"/>
      <c r="G478" s="132"/>
      <c r="H478" s="132"/>
      <c r="I478" s="132"/>
      <c r="J478" s="132"/>
      <c r="K478" s="132"/>
      <c r="L478" s="132"/>
      <c r="M478" s="132"/>
      <c r="N478" s="132"/>
      <c r="O478" s="132"/>
      <c r="P478" s="132"/>
      <c r="Q478" s="132"/>
      <c r="R478" s="132"/>
      <c r="S478" s="132"/>
      <c r="T478" s="132"/>
      <c r="U478" s="132"/>
      <c r="V478" s="132"/>
      <c r="W478" s="132"/>
      <c r="X478" s="132"/>
      <c r="Y478" s="132"/>
      <c r="Z478" s="132"/>
      <c r="AA478" s="132"/>
      <c r="AB478" s="132"/>
      <c r="AC478" s="132"/>
      <c r="AD478" s="132"/>
      <c r="AE478" s="132"/>
      <c r="AF478" s="132"/>
      <c r="AG478" s="132"/>
      <c r="AH478" s="132"/>
      <c r="AI478" s="132"/>
      <c r="AJ478" s="132"/>
      <c r="AK478" s="132"/>
      <c r="AL478" s="132"/>
      <c r="AM478" s="132"/>
      <c r="AN478" s="132"/>
      <c r="AO478" s="132"/>
      <c r="AP478" s="132"/>
      <c r="AQ478" s="132"/>
      <c r="AR478" s="132"/>
      <c r="AS478" s="132"/>
      <c r="AT478" s="132"/>
      <c r="AU478" s="132"/>
      <c r="AV478" s="132"/>
    </row>
  </sheetData>
  <protectedRanges>
    <protectedRange sqref="AV6:AV474" name="Plage6"/>
    <protectedRange sqref="AS6:AS474" name="Plage5"/>
    <protectedRange sqref="AU6:AU474" name="Plage4"/>
    <protectedRange sqref="AT6:AT474" name="Plage3"/>
    <protectedRange sqref="AR6:AR474" name="Plage1"/>
  </protectedRanges>
  <mergeCells count="6">
    <mergeCell ref="A478:AV478"/>
    <mergeCell ref="A2:AV2"/>
    <mergeCell ref="A4:F4"/>
    <mergeCell ref="A474:B474"/>
    <mergeCell ref="A476:AV476"/>
    <mergeCell ref="A477:AV477"/>
  </mergeCells>
  <pageMargins left="0.15748031496062992" right="0.15748031496062992" top="0.35433070866141736" bottom="0.35433070866141736" header="0.31496062992125984" footer="0.31496062992125984"/>
  <pageSetup scale="15" orientation="landscape" verticalDpi="20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56"/>
  <sheetViews>
    <sheetView workbookViewId="0">
      <pane xSplit="8" ySplit="10" topLeftCell="AB11" activePane="bottomRight" state="frozen"/>
      <selection pane="topRight" activeCell="I1" sqref="I1"/>
      <selection pane="bottomLeft" activeCell="A11" sqref="A11"/>
      <selection pane="bottomRight" activeCell="A7" sqref="A7:D7"/>
    </sheetView>
  </sheetViews>
  <sheetFormatPr baseColWidth="10" defaultColWidth="11.42578125" defaultRowHeight="15" x14ac:dyDescent="0.25"/>
  <cols>
    <col min="1" max="4" width="19.42578125" style="15" customWidth="1"/>
    <col min="5" max="5" width="24.28515625" style="15" customWidth="1"/>
    <col min="6" max="8" width="9.5703125" style="15" customWidth="1"/>
    <col min="9" max="9" width="10.42578125" style="15" customWidth="1"/>
    <col min="10" max="13" width="9.5703125" style="15" customWidth="1"/>
    <col min="14" max="14" width="22.140625" style="15" bestFit="1" customWidth="1"/>
    <col min="15" max="22" width="13" style="15" customWidth="1"/>
    <col min="23" max="24" width="10" style="15" customWidth="1"/>
    <col min="25" max="26" width="11.85546875" style="15" customWidth="1"/>
    <col min="27" max="27" width="11.5703125" style="15" customWidth="1"/>
    <col min="28" max="29" width="9.5703125" style="15" customWidth="1"/>
    <col min="30" max="31" width="13.140625" style="15" customWidth="1"/>
    <col min="32" max="32" width="15.7109375" style="15" customWidth="1"/>
    <col min="33" max="33" width="9.7109375" style="15" customWidth="1"/>
    <col min="34" max="34" width="11.85546875" style="15" customWidth="1"/>
    <col min="35" max="35" width="10.85546875" style="15" customWidth="1"/>
    <col min="36" max="36" width="9.42578125" style="15" bestFit="1" customWidth="1"/>
    <col min="37" max="37" width="21.140625" style="15" customWidth="1"/>
    <col min="38" max="38" width="22.140625" style="15" bestFit="1" customWidth="1"/>
    <col min="39" max="16384" width="11.42578125" style="15"/>
  </cols>
  <sheetData>
    <row r="1" spans="1:38" x14ac:dyDescent="0.25">
      <c r="A1" s="1">
        <v>1</v>
      </c>
      <c r="B1" s="1"/>
      <c r="C1" s="1"/>
      <c r="D1" s="1">
        <v>2</v>
      </c>
      <c r="E1" s="1">
        <v>3</v>
      </c>
      <c r="F1" s="1">
        <v>4</v>
      </c>
      <c r="G1" s="1">
        <v>5</v>
      </c>
      <c r="H1" s="1">
        <v>6</v>
      </c>
      <c r="I1" s="1">
        <v>7</v>
      </c>
      <c r="J1" s="1">
        <v>8</v>
      </c>
      <c r="K1" s="1">
        <v>9</v>
      </c>
      <c r="L1" s="1">
        <v>10</v>
      </c>
      <c r="M1" s="1">
        <v>11</v>
      </c>
      <c r="N1" s="1">
        <v>12</v>
      </c>
      <c r="O1" s="1">
        <v>13</v>
      </c>
      <c r="P1" s="1">
        <v>14</v>
      </c>
      <c r="Q1" s="1">
        <v>15</v>
      </c>
      <c r="R1" s="1">
        <v>16</v>
      </c>
      <c r="S1" s="1">
        <v>17</v>
      </c>
      <c r="T1" s="1">
        <v>18</v>
      </c>
      <c r="U1" s="1">
        <v>19</v>
      </c>
      <c r="V1" s="1"/>
      <c r="W1" s="1">
        <v>25</v>
      </c>
      <c r="X1" s="1">
        <v>26</v>
      </c>
      <c r="Y1" s="1">
        <v>28</v>
      </c>
      <c r="Z1" s="1">
        <v>29</v>
      </c>
      <c r="AA1" s="1">
        <v>31</v>
      </c>
      <c r="AB1" s="1">
        <v>33</v>
      </c>
      <c r="AC1" s="1">
        <v>34</v>
      </c>
      <c r="AD1" s="1">
        <v>35</v>
      </c>
      <c r="AE1" s="1">
        <v>36</v>
      </c>
      <c r="AF1" s="1">
        <v>39</v>
      </c>
      <c r="AG1" s="1">
        <v>40</v>
      </c>
      <c r="AH1" s="1">
        <v>41</v>
      </c>
      <c r="AI1" s="1">
        <v>42</v>
      </c>
      <c r="AJ1" s="1">
        <v>43</v>
      </c>
      <c r="AK1" s="1"/>
    </row>
    <row r="2" spans="1:38" ht="37.5" customHeight="1" x14ac:dyDescent="0.25">
      <c r="A2" s="156" t="s">
        <v>152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</row>
    <row r="3" spans="1:38" ht="22.5" customHeight="1" x14ac:dyDescent="0.25">
      <c r="A3" s="117" t="str">
        <f t="array" ref="A3">ADDRESS(ROW(INDEX(A7:A452,MATCH(TRUE,LEN(A7:A452)=0,0),1)),1)</f>
        <v>$A$7</v>
      </c>
      <c r="B3" s="117"/>
      <c r="C3" s="117"/>
      <c r="D3" s="9"/>
      <c r="E3" s="9"/>
      <c r="F3" s="10" t="s">
        <v>45</v>
      </c>
      <c r="G3" s="10" t="s">
        <v>45</v>
      </c>
      <c r="H3" s="10" t="s">
        <v>45</v>
      </c>
      <c r="I3" s="10" t="s">
        <v>45</v>
      </c>
      <c r="J3" s="10" t="s">
        <v>45</v>
      </c>
      <c r="K3" s="10" t="s">
        <v>45</v>
      </c>
      <c r="L3" s="10" t="s">
        <v>45</v>
      </c>
      <c r="M3" s="10" t="s">
        <v>45</v>
      </c>
      <c r="N3" s="10" t="s">
        <v>45</v>
      </c>
      <c r="O3" s="9" t="s">
        <v>44</v>
      </c>
      <c r="P3" s="9" t="s">
        <v>44</v>
      </c>
      <c r="Q3" s="9" t="s">
        <v>44</v>
      </c>
      <c r="R3" s="9" t="s">
        <v>44</v>
      </c>
      <c r="S3" s="9" t="s">
        <v>44</v>
      </c>
      <c r="T3" s="9" t="s">
        <v>44</v>
      </c>
      <c r="U3" s="9" t="s">
        <v>44</v>
      </c>
      <c r="V3" s="9" t="s">
        <v>44</v>
      </c>
      <c r="W3" s="10" t="s">
        <v>157</v>
      </c>
      <c r="X3" s="10" t="s">
        <v>157</v>
      </c>
      <c r="Y3" s="9" t="s">
        <v>20</v>
      </c>
      <c r="Z3" s="9" t="s">
        <v>20</v>
      </c>
      <c r="AA3" s="9" t="s">
        <v>20</v>
      </c>
      <c r="AB3" s="9" t="s">
        <v>20</v>
      </c>
      <c r="AC3" s="9" t="s">
        <v>20</v>
      </c>
      <c r="AD3" s="9" t="s">
        <v>20</v>
      </c>
      <c r="AE3" s="9" t="s">
        <v>20</v>
      </c>
      <c r="AF3" s="9" t="s">
        <v>20</v>
      </c>
      <c r="AG3" s="9" t="s">
        <v>20</v>
      </c>
      <c r="AH3" s="9" t="s">
        <v>20</v>
      </c>
      <c r="AI3" s="9" t="s">
        <v>20</v>
      </c>
      <c r="AJ3" s="9" t="s">
        <v>20</v>
      </c>
      <c r="AK3" s="42"/>
    </row>
    <row r="4" spans="1:38" ht="22.5" customHeight="1" x14ac:dyDescent="0.25">
      <c r="A4" s="169" t="s">
        <v>75</v>
      </c>
      <c r="B4" s="165"/>
      <c r="C4" s="165"/>
      <c r="D4" s="165"/>
      <c r="E4" s="166"/>
      <c r="F4" s="51">
        <v>900578</v>
      </c>
      <c r="G4" s="51" t="s">
        <v>97</v>
      </c>
      <c r="H4" s="51" t="s">
        <v>92</v>
      </c>
      <c r="I4" s="51" t="s">
        <v>94</v>
      </c>
      <c r="J4" s="51" t="s">
        <v>96</v>
      </c>
      <c r="K4" s="51">
        <v>900588</v>
      </c>
      <c r="L4" s="51">
        <v>900554</v>
      </c>
      <c r="M4" s="51" t="s">
        <v>93</v>
      </c>
      <c r="N4" s="51" t="s">
        <v>95</v>
      </c>
      <c r="O4" s="52" t="s">
        <v>158</v>
      </c>
      <c r="P4" s="52" t="s">
        <v>167</v>
      </c>
      <c r="Q4" s="52" t="s">
        <v>168</v>
      </c>
      <c r="R4" s="52" t="s">
        <v>85</v>
      </c>
      <c r="S4" s="52">
        <v>900570</v>
      </c>
      <c r="T4" s="52" t="s">
        <v>87</v>
      </c>
      <c r="U4" s="53" t="s">
        <v>99</v>
      </c>
      <c r="V4" s="52" t="s">
        <v>89</v>
      </c>
      <c r="W4" s="52">
        <v>900582</v>
      </c>
      <c r="X4" s="52" t="s">
        <v>170</v>
      </c>
      <c r="Y4" s="52">
        <v>900574</v>
      </c>
      <c r="Z4" s="52" t="s">
        <v>171</v>
      </c>
      <c r="AA4" s="52" t="s">
        <v>172</v>
      </c>
      <c r="AB4" s="52" t="s">
        <v>91</v>
      </c>
      <c r="AC4" s="54">
        <v>900572</v>
      </c>
      <c r="AD4" s="54">
        <v>900573</v>
      </c>
      <c r="AE4" s="54" t="s">
        <v>173</v>
      </c>
      <c r="AF4" s="54" t="s">
        <v>177</v>
      </c>
      <c r="AG4" s="55" t="s">
        <v>178</v>
      </c>
      <c r="AH4" s="54" t="s">
        <v>174</v>
      </c>
      <c r="AI4" s="55" t="s">
        <v>82</v>
      </c>
      <c r="AJ4" s="54" t="s">
        <v>175</v>
      </c>
      <c r="AK4" s="63"/>
    </row>
    <row r="5" spans="1:38" ht="75" x14ac:dyDescent="0.25">
      <c r="A5" s="71" t="s">
        <v>0</v>
      </c>
      <c r="B5" s="119" t="s">
        <v>163</v>
      </c>
      <c r="C5" s="118" t="s">
        <v>133</v>
      </c>
      <c r="D5" s="70" t="s">
        <v>134</v>
      </c>
      <c r="E5" s="69" t="s">
        <v>135</v>
      </c>
      <c r="F5" s="30" t="s">
        <v>8</v>
      </c>
      <c r="G5" s="30" t="s">
        <v>9</v>
      </c>
      <c r="H5" s="30" t="s">
        <v>10</v>
      </c>
      <c r="I5" s="30" t="s">
        <v>11</v>
      </c>
      <c r="J5" s="30" t="s">
        <v>4</v>
      </c>
      <c r="K5" s="31" t="s">
        <v>46</v>
      </c>
      <c r="L5" s="30" t="s">
        <v>5</v>
      </c>
      <c r="M5" s="30" t="s">
        <v>47</v>
      </c>
      <c r="N5" s="31" t="s">
        <v>136</v>
      </c>
      <c r="O5" s="31" t="s">
        <v>102</v>
      </c>
      <c r="P5" s="31" t="s">
        <v>16</v>
      </c>
      <c r="Q5" s="31" t="s">
        <v>14</v>
      </c>
      <c r="R5" s="31" t="s">
        <v>103</v>
      </c>
      <c r="S5" s="31" t="s">
        <v>104</v>
      </c>
      <c r="T5" s="31" t="s">
        <v>64</v>
      </c>
      <c r="U5" s="31" t="s">
        <v>66</v>
      </c>
      <c r="V5" s="31" t="s">
        <v>181</v>
      </c>
      <c r="W5" s="31" t="s">
        <v>21</v>
      </c>
      <c r="X5" s="31" t="s">
        <v>22</v>
      </c>
      <c r="Y5" s="31" t="s">
        <v>51</v>
      </c>
      <c r="Z5" s="31" t="s">
        <v>137</v>
      </c>
      <c r="AA5" s="31" t="s">
        <v>48</v>
      </c>
      <c r="AB5" s="31" t="s">
        <v>58</v>
      </c>
      <c r="AC5" s="41" t="s">
        <v>59</v>
      </c>
      <c r="AD5" s="41" t="s">
        <v>54</v>
      </c>
      <c r="AE5" s="41" t="s">
        <v>53</v>
      </c>
      <c r="AF5" s="41" t="s">
        <v>60</v>
      </c>
      <c r="AG5" s="41" t="s">
        <v>79</v>
      </c>
      <c r="AH5" s="41" t="s">
        <v>72</v>
      </c>
      <c r="AI5" s="41" t="s">
        <v>73</v>
      </c>
      <c r="AJ5" s="31" t="s">
        <v>74</v>
      </c>
      <c r="AK5" s="64" t="s">
        <v>23</v>
      </c>
      <c r="AL5" s="62"/>
    </row>
    <row r="6" spans="1:38" ht="36.75" customHeight="1" x14ac:dyDescent="0.25">
      <c r="A6" s="170" t="s">
        <v>25</v>
      </c>
      <c r="B6" s="171"/>
      <c r="C6" s="171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171"/>
      <c r="S6" s="171"/>
      <c r="T6" s="171"/>
      <c r="U6" s="171"/>
      <c r="V6" s="171"/>
      <c r="W6" s="171"/>
      <c r="X6" s="171"/>
      <c r="Y6" s="171"/>
      <c r="Z6" s="171"/>
      <c r="AA6" s="171"/>
      <c r="AB6" s="171"/>
      <c r="AC6" s="171"/>
      <c r="AD6" s="171"/>
      <c r="AE6" s="171"/>
      <c r="AF6" s="171"/>
      <c r="AG6" s="171"/>
      <c r="AH6" s="171"/>
      <c r="AI6" s="171"/>
      <c r="AJ6" s="171"/>
      <c r="AK6" s="172"/>
      <c r="AL6" s="62"/>
    </row>
    <row r="7" spans="1:38" ht="21" x14ac:dyDescent="0.25">
      <c r="A7" s="11"/>
      <c r="B7" s="11"/>
      <c r="C7" s="11"/>
      <c r="D7" s="11"/>
      <c r="E7" s="12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>
        <v>5</v>
      </c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3"/>
      <c r="AL7" s="62" t="s">
        <v>176</v>
      </c>
    </row>
    <row r="8" spans="1:38" ht="21" x14ac:dyDescent="0.25">
      <c r="A8" s="11"/>
      <c r="B8" s="11"/>
      <c r="C8" s="11"/>
      <c r="D8" s="11"/>
      <c r="E8" s="12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3"/>
      <c r="AL8" s="62"/>
    </row>
    <row r="9" spans="1:38" ht="21" x14ac:dyDescent="0.25">
      <c r="A9" s="11"/>
      <c r="B9" s="11"/>
      <c r="C9" s="11"/>
      <c r="D9" s="11"/>
      <c r="E9" s="12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  <c r="AJ9" s="46"/>
      <c r="AK9" s="43"/>
      <c r="AL9" s="62"/>
    </row>
    <row r="10" spans="1:38" ht="21" x14ac:dyDescent="0.25">
      <c r="A10" s="11"/>
      <c r="B10" s="11"/>
      <c r="C10" s="11"/>
      <c r="D10" s="11"/>
      <c r="E10" s="12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3"/>
      <c r="AL10" s="62"/>
    </row>
    <row r="11" spans="1:38" ht="21" x14ac:dyDescent="0.25">
      <c r="A11" s="11"/>
      <c r="B11" s="11"/>
      <c r="C11" s="11"/>
      <c r="D11" s="11"/>
      <c r="E11" s="12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3"/>
      <c r="AL11" s="62"/>
    </row>
    <row r="12" spans="1:38" ht="21" x14ac:dyDescent="0.25">
      <c r="A12" s="11"/>
      <c r="B12" s="11"/>
      <c r="C12" s="11"/>
      <c r="D12" s="11"/>
      <c r="E12" s="12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3"/>
      <c r="AL12" s="62"/>
    </row>
    <row r="13" spans="1:38" ht="21" x14ac:dyDescent="0.25">
      <c r="A13" s="11"/>
      <c r="B13" s="11"/>
      <c r="C13" s="11"/>
      <c r="D13" s="11"/>
      <c r="E13" s="12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3"/>
      <c r="AL13" s="62"/>
    </row>
    <row r="14" spans="1:38" ht="21" x14ac:dyDescent="0.25">
      <c r="A14" s="11"/>
      <c r="B14" s="11"/>
      <c r="C14" s="11"/>
      <c r="D14" s="11"/>
      <c r="E14" s="12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3"/>
      <c r="AL14" s="62"/>
    </row>
    <row r="15" spans="1:38" ht="21" x14ac:dyDescent="0.25">
      <c r="A15" s="11"/>
      <c r="B15" s="11"/>
      <c r="C15" s="11"/>
      <c r="D15" s="11"/>
      <c r="E15" s="12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3"/>
      <c r="AL15" s="62"/>
    </row>
    <row r="16" spans="1:38" ht="21" x14ac:dyDescent="0.25">
      <c r="A16" s="11"/>
      <c r="B16" s="11"/>
      <c r="C16" s="11"/>
      <c r="D16" s="11"/>
      <c r="E16" s="12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3"/>
      <c r="AL16" s="62"/>
    </row>
    <row r="17" spans="1:38" ht="21" x14ac:dyDescent="0.25">
      <c r="A17" s="11"/>
      <c r="B17" s="11"/>
      <c r="C17" s="11"/>
      <c r="D17" s="11"/>
      <c r="E17" s="12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3"/>
      <c r="AL17" s="62"/>
    </row>
    <row r="18" spans="1:38" ht="21" x14ac:dyDescent="0.25">
      <c r="A18" s="11"/>
      <c r="B18" s="11"/>
      <c r="C18" s="11"/>
      <c r="D18" s="11"/>
      <c r="E18" s="12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3"/>
      <c r="AL18" s="62"/>
    </row>
    <row r="19" spans="1:38" ht="21" x14ac:dyDescent="0.25">
      <c r="A19" s="11"/>
      <c r="B19" s="11"/>
      <c r="C19" s="11"/>
      <c r="D19" s="11"/>
      <c r="E19" s="12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3"/>
      <c r="AL19" s="62"/>
    </row>
    <row r="20" spans="1:38" ht="21" x14ac:dyDescent="0.25">
      <c r="A20" s="11"/>
      <c r="B20" s="11"/>
      <c r="C20" s="11"/>
      <c r="D20" s="11"/>
      <c r="E20" s="12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3"/>
      <c r="AL20" s="62"/>
    </row>
    <row r="21" spans="1:38" ht="21" x14ac:dyDescent="0.25">
      <c r="A21" s="11"/>
      <c r="B21" s="11"/>
      <c r="C21" s="11"/>
      <c r="D21" s="11"/>
      <c r="E21" s="12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3"/>
      <c r="AL21" s="62"/>
    </row>
    <row r="22" spans="1:38" ht="21" x14ac:dyDescent="0.25">
      <c r="A22" s="11"/>
      <c r="B22" s="11"/>
      <c r="C22" s="11"/>
      <c r="D22" s="11"/>
      <c r="E22" s="12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3"/>
      <c r="AL22" s="62"/>
    </row>
    <row r="23" spans="1:38" ht="21" x14ac:dyDescent="0.25">
      <c r="A23" s="11"/>
      <c r="B23" s="11"/>
      <c r="C23" s="11"/>
      <c r="D23" s="11"/>
      <c r="E23" s="12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3"/>
      <c r="AL23" s="62"/>
    </row>
    <row r="24" spans="1:38" ht="21" x14ac:dyDescent="0.25">
      <c r="A24" s="11"/>
      <c r="B24" s="11"/>
      <c r="C24" s="11"/>
      <c r="D24" s="11"/>
      <c r="E24" s="12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3"/>
      <c r="AL24" s="62"/>
    </row>
    <row r="25" spans="1:38" ht="21" x14ac:dyDescent="0.25">
      <c r="A25" s="11"/>
      <c r="B25" s="11"/>
      <c r="C25" s="11"/>
      <c r="D25" s="11"/>
      <c r="E25" s="12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3"/>
      <c r="AL25" s="62"/>
    </row>
    <row r="26" spans="1:38" ht="21" x14ac:dyDescent="0.25">
      <c r="A26" s="11"/>
      <c r="B26" s="11"/>
      <c r="C26" s="11"/>
      <c r="D26" s="11"/>
      <c r="E26" s="12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3"/>
      <c r="AL26" s="62"/>
    </row>
    <row r="27" spans="1:38" ht="21" x14ac:dyDescent="0.25">
      <c r="A27" s="11"/>
      <c r="B27" s="11"/>
      <c r="C27" s="11"/>
      <c r="D27" s="11"/>
      <c r="E27" s="12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6"/>
      <c r="AH27" s="46"/>
      <c r="AI27" s="46"/>
      <c r="AJ27" s="46"/>
      <c r="AK27" s="43"/>
      <c r="AL27" s="62"/>
    </row>
    <row r="28" spans="1:38" ht="21" x14ac:dyDescent="0.25">
      <c r="A28" s="11"/>
      <c r="B28" s="11"/>
      <c r="C28" s="11"/>
      <c r="D28" s="11"/>
      <c r="E28" s="12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6"/>
      <c r="AJ28" s="46"/>
      <c r="AK28" s="43"/>
      <c r="AL28" s="62"/>
    </row>
    <row r="29" spans="1:38" ht="21" x14ac:dyDescent="0.25">
      <c r="A29" s="11"/>
      <c r="B29" s="11"/>
      <c r="C29" s="11"/>
      <c r="D29" s="11"/>
      <c r="E29" s="12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43"/>
      <c r="AL29" s="62"/>
    </row>
    <row r="30" spans="1:38" ht="21" x14ac:dyDescent="0.25">
      <c r="A30" s="11"/>
      <c r="B30" s="11"/>
      <c r="C30" s="11"/>
      <c r="D30" s="11"/>
      <c r="E30" s="12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6"/>
      <c r="AJ30" s="46"/>
      <c r="AK30" s="43"/>
      <c r="AL30" s="62"/>
    </row>
    <row r="31" spans="1:38" ht="21" x14ac:dyDescent="0.25">
      <c r="A31" s="11"/>
      <c r="B31" s="11"/>
      <c r="C31" s="11"/>
      <c r="D31" s="11"/>
      <c r="E31" s="12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3"/>
      <c r="AL31" s="62"/>
    </row>
    <row r="32" spans="1:38" ht="21" x14ac:dyDescent="0.25">
      <c r="A32" s="11"/>
      <c r="B32" s="11"/>
      <c r="C32" s="11"/>
      <c r="D32" s="11"/>
      <c r="E32" s="12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3"/>
      <c r="AL32" s="62"/>
    </row>
    <row r="33" spans="1:38" ht="21" x14ac:dyDescent="0.25">
      <c r="A33" s="11"/>
      <c r="B33" s="11"/>
      <c r="C33" s="11"/>
      <c r="D33" s="11"/>
      <c r="E33" s="12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3"/>
      <c r="AL33" s="62"/>
    </row>
    <row r="34" spans="1:38" ht="21" x14ac:dyDescent="0.25">
      <c r="A34" s="11"/>
      <c r="B34" s="11"/>
      <c r="C34" s="11"/>
      <c r="D34" s="11"/>
      <c r="E34" s="12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3"/>
      <c r="AL34" s="62"/>
    </row>
    <row r="35" spans="1:38" ht="21" x14ac:dyDescent="0.25">
      <c r="A35" s="11"/>
      <c r="B35" s="11"/>
      <c r="C35" s="11"/>
      <c r="D35" s="11"/>
      <c r="E35" s="12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3"/>
      <c r="AL35" s="62"/>
    </row>
    <row r="36" spans="1:38" ht="21" x14ac:dyDescent="0.25">
      <c r="A36" s="11"/>
      <c r="B36" s="11"/>
      <c r="C36" s="11"/>
      <c r="D36" s="11"/>
      <c r="E36" s="12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3"/>
      <c r="AL36" s="62"/>
    </row>
    <row r="37" spans="1:38" ht="21" x14ac:dyDescent="0.25">
      <c r="A37" s="11"/>
      <c r="B37" s="11"/>
      <c r="C37" s="11"/>
      <c r="D37" s="11"/>
      <c r="E37" s="12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3"/>
      <c r="AL37" s="62"/>
    </row>
    <row r="38" spans="1:38" ht="21" x14ac:dyDescent="0.25">
      <c r="A38" s="11"/>
      <c r="B38" s="11"/>
      <c r="C38" s="11"/>
      <c r="D38" s="11"/>
      <c r="E38" s="12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3"/>
      <c r="AL38" s="62"/>
    </row>
    <row r="39" spans="1:38" ht="21" x14ac:dyDescent="0.25">
      <c r="A39" s="11"/>
      <c r="B39" s="11"/>
      <c r="C39" s="11"/>
      <c r="D39" s="11"/>
      <c r="E39" s="12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3"/>
      <c r="AL39" s="62"/>
    </row>
    <row r="40" spans="1:38" ht="21" x14ac:dyDescent="0.25">
      <c r="A40" s="11"/>
      <c r="B40" s="11"/>
      <c r="C40" s="11"/>
      <c r="D40" s="11"/>
      <c r="E40" s="12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  <c r="AI40" s="46"/>
      <c r="AJ40" s="46"/>
      <c r="AK40" s="43"/>
      <c r="AL40" s="62"/>
    </row>
    <row r="41" spans="1:38" ht="21" x14ac:dyDescent="0.25">
      <c r="A41" s="11"/>
      <c r="B41" s="11"/>
      <c r="C41" s="11"/>
      <c r="D41" s="11"/>
      <c r="E41" s="12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46"/>
      <c r="AH41" s="46"/>
      <c r="AI41" s="46"/>
      <c r="AJ41" s="46"/>
      <c r="AK41" s="43"/>
      <c r="AL41" s="62"/>
    </row>
    <row r="42" spans="1:38" ht="21" x14ac:dyDescent="0.25">
      <c r="A42" s="11"/>
      <c r="B42" s="11"/>
      <c r="C42" s="11"/>
      <c r="D42" s="11"/>
      <c r="E42" s="12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3"/>
      <c r="AL42" s="62"/>
    </row>
    <row r="43" spans="1:38" ht="21" x14ac:dyDescent="0.25">
      <c r="A43" s="11"/>
      <c r="B43" s="11"/>
      <c r="C43" s="11"/>
      <c r="D43" s="11"/>
      <c r="E43" s="12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3"/>
      <c r="AL43" s="62"/>
    </row>
    <row r="44" spans="1:38" ht="21" x14ac:dyDescent="0.25">
      <c r="A44" s="11"/>
      <c r="B44" s="11"/>
      <c r="C44" s="11"/>
      <c r="D44" s="11"/>
      <c r="E44" s="12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3"/>
      <c r="AL44" s="62"/>
    </row>
    <row r="45" spans="1:38" ht="21" x14ac:dyDescent="0.25">
      <c r="A45" s="11"/>
      <c r="B45" s="11"/>
      <c r="C45" s="11"/>
      <c r="D45" s="11"/>
      <c r="E45" s="12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3"/>
      <c r="AL45" s="62"/>
    </row>
    <row r="46" spans="1:38" ht="21" x14ac:dyDescent="0.25">
      <c r="A46" s="11"/>
      <c r="B46" s="11"/>
      <c r="C46" s="11"/>
      <c r="D46" s="11"/>
      <c r="E46" s="12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3"/>
      <c r="AL46" s="62"/>
    </row>
    <row r="47" spans="1:38" ht="21" x14ac:dyDescent="0.25">
      <c r="A47" s="11"/>
      <c r="B47" s="11"/>
      <c r="C47" s="11"/>
      <c r="D47" s="11"/>
      <c r="E47" s="12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6"/>
      <c r="AC47" s="46"/>
      <c r="AD47" s="46"/>
      <c r="AE47" s="46"/>
      <c r="AF47" s="46"/>
      <c r="AG47" s="46"/>
      <c r="AH47" s="46"/>
      <c r="AI47" s="46"/>
      <c r="AJ47" s="46"/>
      <c r="AK47" s="43"/>
      <c r="AL47" s="62"/>
    </row>
    <row r="48" spans="1:38" ht="21" x14ac:dyDescent="0.25">
      <c r="A48" s="11"/>
      <c r="B48" s="11"/>
      <c r="C48" s="11"/>
      <c r="D48" s="11"/>
      <c r="E48" s="12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3"/>
      <c r="AL48" s="62"/>
    </row>
    <row r="49" spans="1:38" ht="21" x14ac:dyDescent="0.25">
      <c r="A49" s="11"/>
      <c r="B49" s="11"/>
      <c r="C49" s="11"/>
      <c r="D49" s="11"/>
      <c r="E49" s="12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6"/>
      <c r="AB49" s="46"/>
      <c r="AC49" s="46"/>
      <c r="AD49" s="46"/>
      <c r="AE49" s="46"/>
      <c r="AF49" s="46"/>
      <c r="AG49" s="46"/>
      <c r="AH49" s="46"/>
      <c r="AI49" s="46"/>
      <c r="AJ49" s="46"/>
      <c r="AK49" s="43"/>
      <c r="AL49" s="62"/>
    </row>
    <row r="50" spans="1:38" ht="21" x14ac:dyDescent="0.25">
      <c r="A50" s="11"/>
      <c r="B50" s="11"/>
      <c r="C50" s="11"/>
      <c r="D50" s="11"/>
      <c r="E50" s="12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3"/>
      <c r="AL50" s="62"/>
    </row>
    <row r="51" spans="1:38" ht="21" x14ac:dyDescent="0.25">
      <c r="A51" s="11"/>
      <c r="B51" s="11"/>
      <c r="C51" s="11"/>
      <c r="D51" s="11"/>
      <c r="E51" s="12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46"/>
      <c r="AB51" s="46"/>
      <c r="AC51" s="46"/>
      <c r="AD51" s="46"/>
      <c r="AE51" s="46"/>
      <c r="AF51" s="46"/>
      <c r="AG51" s="46"/>
      <c r="AH51" s="46"/>
      <c r="AI51" s="46"/>
      <c r="AJ51" s="46"/>
      <c r="AK51" s="43"/>
      <c r="AL51" s="62"/>
    </row>
    <row r="52" spans="1:38" ht="21" x14ac:dyDescent="0.25">
      <c r="A52" s="11"/>
      <c r="B52" s="11"/>
      <c r="C52" s="11"/>
      <c r="D52" s="11"/>
      <c r="E52" s="12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3"/>
      <c r="AL52" s="62"/>
    </row>
    <row r="53" spans="1:38" ht="21" x14ac:dyDescent="0.25">
      <c r="A53" s="11"/>
      <c r="B53" s="11"/>
      <c r="C53" s="11"/>
      <c r="D53" s="11"/>
      <c r="E53" s="12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3"/>
      <c r="AL53" s="62"/>
    </row>
    <row r="54" spans="1:38" ht="21" x14ac:dyDescent="0.25">
      <c r="A54" s="11"/>
      <c r="B54" s="11"/>
      <c r="C54" s="11"/>
      <c r="D54" s="11"/>
      <c r="E54" s="12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3"/>
      <c r="AL54" s="62"/>
    </row>
    <row r="55" spans="1:38" ht="21" x14ac:dyDescent="0.25">
      <c r="A55" s="11"/>
      <c r="B55" s="11"/>
      <c r="C55" s="11"/>
      <c r="D55" s="11"/>
      <c r="E55" s="12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3"/>
      <c r="AL55" s="62"/>
    </row>
    <row r="56" spans="1:38" ht="21" x14ac:dyDescent="0.25">
      <c r="A56" s="11"/>
      <c r="B56" s="11"/>
      <c r="C56" s="11"/>
      <c r="D56" s="11"/>
      <c r="E56" s="12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3"/>
      <c r="AL56" s="62"/>
    </row>
    <row r="57" spans="1:38" ht="21" x14ac:dyDescent="0.25">
      <c r="A57" s="11"/>
      <c r="B57" s="11"/>
      <c r="C57" s="11"/>
      <c r="D57" s="11"/>
      <c r="E57" s="12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/>
      <c r="AC57" s="46"/>
      <c r="AD57" s="46"/>
      <c r="AE57" s="46"/>
      <c r="AF57" s="46"/>
      <c r="AG57" s="46"/>
      <c r="AH57" s="46"/>
      <c r="AI57" s="46"/>
      <c r="AJ57" s="46"/>
      <c r="AK57" s="43"/>
      <c r="AL57" s="62"/>
    </row>
    <row r="58" spans="1:38" ht="21" x14ac:dyDescent="0.25">
      <c r="A58" s="11"/>
      <c r="B58" s="11"/>
      <c r="C58" s="11"/>
      <c r="D58" s="11"/>
      <c r="E58" s="12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43"/>
      <c r="AL58" s="62"/>
    </row>
    <row r="59" spans="1:38" ht="21" x14ac:dyDescent="0.25">
      <c r="A59" s="11"/>
      <c r="B59" s="11"/>
      <c r="C59" s="11"/>
      <c r="D59" s="11"/>
      <c r="E59" s="12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/>
      <c r="AC59" s="46"/>
      <c r="AD59" s="46"/>
      <c r="AE59" s="46"/>
      <c r="AF59" s="46"/>
      <c r="AG59" s="46"/>
      <c r="AH59" s="46"/>
      <c r="AI59" s="46"/>
      <c r="AJ59" s="46"/>
      <c r="AK59" s="43"/>
      <c r="AL59" s="62"/>
    </row>
    <row r="60" spans="1:38" ht="21" x14ac:dyDescent="0.25">
      <c r="A60" s="11"/>
      <c r="B60" s="11"/>
      <c r="C60" s="11"/>
      <c r="D60" s="11"/>
      <c r="E60" s="12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/>
      <c r="AC60" s="46"/>
      <c r="AD60" s="46"/>
      <c r="AE60" s="46"/>
      <c r="AF60" s="46"/>
      <c r="AG60" s="46"/>
      <c r="AH60" s="46"/>
      <c r="AI60" s="46"/>
      <c r="AJ60" s="46"/>
      <c r="AK60" s="43"/>
      <c r="AL60" s="62"/>
    </row>
    <row r="61" spans="1:38" ht="21" x14ac:dyDescent="0.25">
      <c r="A61" s="11"/>
      <c r="B61" s="11"/>
      <c r="C61" s="11"/>
      <c r="D61" s="11"/>
      <c r="E61" s="12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3"/>
      <c r="AL61" s="62"/>
    </row>
    <row r="62" spans="1:38" ht="21" x14ac:dyDescent="0.25">
      <c r="A62" s="11"/>
      <c r="B62" s="11"/>
      <c r="C62" s="11"/>
      <c r="D62" s="11"/>
      <c r="E62" s="12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6"/>
      <c r="AB62" s="46"/>
      <c r="AC62" s="46"/>
      <c r="AD62" s="46"/>
      <c r="AE62" s="46"/>
      <c r="AF62" s="46"/>
      <c r="AG62" s="46"/>
      <c r="AH62" s="46"/>
      <c r="AI62" s="46"/>
      <c r="AJ62" s="46"/>
      <c r="AK62" s="43"/>
      <c r="AL62" s="62"/>
    </row>
    <row r="63" spans="1:38" ht="21" x14ac:dyDescent="0.25">
      <c r="A63" s="11"/>
      <c r="B63" s="11"/>
      <c r="C63" s="11"/>
      <c r="D63" s="11"/>
      <c r="E63" s="12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46"/>
      <c r="AB63" s="46"/>
      <c r="AC63" s="46"/>
      <c r="AD63" s="46"/>
      <c r="AE63" s="46"/>
      <c r="AF63" s="46"/>
      <c r="AG63" s="46"/>
      <c r="AH63" s="46"/>
      <c r="AI63" s="46"/>
      <c r="AJ63" s="46"/>
      <c r="AK63" s="43"/>
      <c r="AL63" s="62"/>
    </row>
    <row r="64" spans="1:38" ht="21" x14ac:dyDescent="0.25">
      <c r="A64" s="11"/>
      <c r="B64" s="11"/>
      <c r="C64" s="11"/>
      <c r="D64" s="11"/>
      <c r="E64" s="12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6"/>
      <c r="AJ64" s="46"/>
      <c r="AK64" s="43"/>
      <c r="AL64" s="62"/>
    </row>
    <row r="65" spans="1:38" ht="21" x14ac:dyDescent="0.25">
      <c r="A65" s="11"/>
      <c r="B65" s="11"/>
      <c r="C65" s="11"/>
      <c r="D65" s="11"/>
      <c r="E65" s="12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  <c r="AB65" s="46"/>
      <c r="AC65" s="46"/>
      <c r="AD65" s="46"/>
      <c r="AE65" s="46"/>
      <c r="AF65" s="46"/>
      <c r="AG65" s="46"/>
      <c r="AH65" s="46"/>
      <c r="AI65" s="46"/>
      <c r="AJ65" s="46"/>
      <c r="AK65" s="43"/>
      <c r="AL65" s="62"/>
    </row>
    <row r="66" spans="1:38" ht="21" x14ac:dyDescent="0.25">
      <c r="A66" s="11"/>
      <c r="B66" s="11"/>
      <c r="C66" s="11"/>
      <c r="D66" s="11"/>
      <c r="E66" s="12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6"/>
      <c r="AB66" s="46"/>
      <c r="AC66" s="46"/>
      <c r="AD66" s="46"/>
      <c r="AE66" s="46"/>
      <c r="AF66" s="46"/>
      <c r="AG66" s="46"/>
      <c r="AH66" s="46"/>
      <c r="AI66" s="46"/>
      <c r="AJ66" s="46"/>
      <c r="AK66" s="43"/>
      <c r="AL66" s="62"/>
    </row>
    <row r="67" spans="1:38" ht="21" x14ac:dyDescent="0.25">
      <c r="A67" s="11"/>
      <c r="B67" s="11"/>
      <c r="C67" s="11"/>
      <c r="D67" s="11"/>
      <c r="E67" s="12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6"/>
      <c r="AB67" s="46"/>
      <c r="AC67" s="46"/>
      <c r="AD67" s="46"/>
      <c r="AE67" s="46"/>
      <c r="AF67" s="46"/>
      <c r="AG67" s="46"/>
      <c r="AH67" s="46"/>
      <c r="AI67" s="46"/>
      <c r="AJ67" s="46"/>
      <c r="AK67" s="43"/>
      <c r="AL67" s="62"/>
    </row>
    <row r="68" spans="1:38" ht="21" x14ac:dyDescent="0.25">
      <c r="A68" s="11"/>
      <c r="B68" s="11"/>
      <c r="C68" s="11"/>
      <c r="D68" s="11"/>
      <c r="E68" s="12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/>
      <c r="AC68" s="46"/>
      <c r="AD68" s="46"/>
      <c r="AE68" s="46"/>
      <c r="AF68" s="46"/>
      <c r="AG68" s="46"/>
      <c r="AH68" s="46"/>
      <c r="AI68" s="46"/>
      <c r="AJ68" s="46"/>
      <c r="AK68" s="43"/>
      <c r="AL68" s="62"/>
    </row>
    <row r="69" spans="1:38" ht="21" x14ac:dyDescent="0.25">
      <c r="A69" s="11"/>
      <c r="B69" s="11"/>
      <c r="C69" s="11"/>
      <c r="D69" s="11"/>
      <c r="E69" s="12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3"/>
      <c r="AL69" s="62"/>
    </row>
    <row r="70" spans="1:38" ht="21" x14ac:dyDescent="0.25">
      <c r="A70" s="11"/>
      <c r="B70" s="11"/>
      <c r="C70" s="11"/>
      <c r="D70" s="11"/>
      <c r="E70" s="12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46"/>
      <c r="AB70" s="46"/>
      <c r="AC70" s="46"/>
      <c r="AD70" s="46"/>
      <c r="AE70" s="46"/>
      <c r="AF70" s="46"/>
      <c r="AG70" s="46"/>
      <c r="AH70" s="46"/>
      <c r="AI70" s="46"/>
      <c r="AJ70" s="46"/>
      <c r="AK70" s="43"/>
      <c r="AL70" s="62"/>
    </row>
    <row r="71" spans="1:38" ht="21" x14ac:dyDescent="0.25">
      <c r="A71" s="11"/>
      <c r="B71" s="11"/>
      <c r="C71" s="11"/>
      <c r="D71" s="11"/>
      <c r="E71" s="12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46"/>
      <c r="AE71" s="46"/>
      <c r="AF71" s="46"/>
      <c r="AG71" s="46"/>
      <c r="AH71" s="46"/>
      <c r="AI71" s="46"/>
      <c r="AJ71" s="46"/>
      <c r="AK71" s="43"/>
      <c r="AL71" s="62"/>
    </row>
    <row r="72" spans="1:38" ht="21" x14ac:dyDescent="0.25">
      <c r="A72" s="11"/>
      <c r="B72" s="11"/>
      <c r="C72" s="11"/>
      <c r="D72" s="11"/>
      <c r="E72" s="12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/>
      <c r="AC72" s="46"/>
      <c r="AD72" s="46"/>
      <c r="AE72" s="46"/>
      <c r="AF72" s="46"/>
      <c r="AG72" s="46"/>
      <c r="AH72" s="46"/>
      <c r="AI72" s="46"/>
      <c r="AJ72" s="46"/>
      <c r="AK72" s="43"/>
      <c r="AL72" s="62"/>
    </row>
    <row r="73" spans="1:38" ht="21" x14ac:dyDescent="0.25">
      <c r="A73" s="11"/>
      <c r="B73" s="11"/>
      <c r="C73" s="11"/>
      <c r="D73" s="11"/>
      <c r="E73" s="12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46"/>
      <c r="AK73" s="43"/>
      <c r="AL73" s="62"/>
    </row>
    <row r="74" spans="1:38" ht="21" x14ac:dyDescent="0.25">
      <c r="A74" s="11"/>
      <c r="B74" s="11"/>
      <c r="C74" s="11"/>
      <c r="D74" s="11"/>
      <c r="E74" s="12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6"/>
      <c r="AH74" s="46"/>
      <c r="AI74" s="46"/>
      <c r="AJ74" s="46"/>
      <c r="AK74" s="43"/>
      <c r="AL74" s="62"/>
    </row>
    <row r="75" spans="1:38" ht="21" x14ac:dyDescent="0.25">
      <c r="A75" s="11"/>
      <c r="B75" s="11"/>
      <c r="C75" s="11"/>
      <c r="D75" s="11"/>
      <c r="E75" s="12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6"/>
      <c r="AB75" s="46"/>
      <c r="AC75" s="46"/>
      <c r="AD75" s="46"/>
      <c r="AE75" s="46"/>
      <c r="AF75" s="46"/>
      <c r="AG75" s="46"/>
      <c r="AH75" s="46"/>
      <c r="AI75" s="46"/>
      <c r="AJ75" s="46"/>
      <c r="AK75" s="43"/>
      <c r="AL75" s="62"/>
    </row>
    <row r="76" spans="1:38" ht="21" x14ac:dyDescent="0.25">
      <c r="A76" s="11"/>
      <c r="B76" s="11"/>
      <c r="C76" s="11"/>
      <c r="D76" s="11"/>
      <c r="E76" s="12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6"/>
      <c r="AB76" s="46"/>
      <c r="AC76" s="46"/>
      <c r="AD76" s="46"/>
      <c r="AE76" s="46"/>
      <c r="AF76" s="46"/>
      <c r="AG76" s="46"/>
      <c r="AH76" s="46"/>
      <c r="AI76" s="46"/>
      <c r="AJ76" s="46"/>
      <c r="AK76" s="43"/>
      <c r="AL76" s="62"/>
    </row>
    <row r="77" spans="1:38" ht="21" x14ac:dyDescent="0.25">
      <c r="A77" s="11"/>
      <c r="B77" s="11"/>
      <c r="C77" s="11"/>
      <c r="D77" s="11"/>
      <c r="E77" s="12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6"/>
      <c r="AB77" s="46"/>
      <c r="AC77" s="46"/>
      <c r="AD77" s="46"/>
      <c r="AE77" s="46"/>
      <c r="AF77" s="46"/>
      <c r="AG77" s="46"/>
      <c r="AH77" s="46"/>
      <c r="AI77" s="46"/>
      <c r="AJ77" s="46"/>
      <c r="AK77" s="43"/>
      <c r="AL77" s="62"/>
    </row>
    <row r="78" spans="1:38" ht="21" x14ac:dyDescent="0.25">
      <c r="A78" s="11"/>
      <c r="B78" s="11"/>
      <c r="C78" s="11"/>
      <c r="D78" s="11"/>
      <c r="E78" s="12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46"/>
      <c r="AB78" s="46"/>
      <c r="AC78" s="46"/>
      <c r="AD78" s="46"/>
      <c r="AE78" s="46"/>
      <c r="AF78" s="46"/>
      <c r="AG78" s="46"/>
      <c r="AH78" s="46"/>
      <c r="AI78" s="46"/>
      <c r="AJ78" s="46"/>
      <c r="AK78" s="43"/>
      <c r="AL78" s="62"/>
    </row>
    <row r="79" spans="1:38" ht="21" x14ac:dyDescent="0.25">
      <c r="A79" s="11"/>
      <c r="B79" s="11"/>
      <c r="C79" s="11"/>
      <c r="D79" s="11"/>
      <c r="E79" s="12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3"/>
      <c r="AL79" s="62"/>
    </row>
    <row r="80" spans="1:38" ht="21" x14ac:dyDescent="0.25">
      <c r="A80" s="11"/>
      <c r="B80" s="11"/>
      <c r="C80" s="11"/>
      <c r="D80" s="11"/>
      <c r="E80" s="12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  <c r="AA80" s="46"/>
      <c r="AB80" s="46"/>
      <c r="AC80" s="46"/>
      <c r="AD80" s="46"/>
      <c r="AE80" s="46"/>
      <c r="AF80" s="46"/>
      <c r="AG80" s="46"/>
      <c r="AH80" s="46"/>
      <c r="AI80" s="46"/>
      <c r="AJ80" s="46"/>
      <c r="AK80" s="43"/>
      <c r="AL80" s="62"/>
    </row>
    <row r="81" spans="1:38" ht="21" x14ac:dyDescent="0.25">
      <c r="A81" s="11"/>
      <c r="B81" s="11"/>
      <c r="C81" s="11"/>
      <c r="D81" s="11"/>
      <c r="E81" s="12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3"/>
      <c r="AL81" s="62"/>
    </row>
    <row r="82" spans="1:38" ht="21" x14ac:dyDescent="0.25">
      <c r="A82" s="11"/>
      <c r="B82" s="11"/>
      <c r="C82" s="11"/>
      <c r="D82" s="11"/>
      <c r="E82" s="12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3"/>
      <c r="AL82" s="62"/>
    </row>
    <row r="83" spans="1:38" ht="21" x14ac:dyDescent="0.25">
      <c r="A83" s="11"/>
      <c r="B83" s="11"/>
      <c r="C83" s="11"/>
      <c r="D83" s="11"/>
      <c r="E83" s="12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3"/>
      <c r="AL83" s="62"/>
    </row>
    <row r="84" spans="1:38" ht="21" x14ac:dyDescent="0.25">
      <c r="A84" s="11"/>
      <c r="B84" s="11"/>
      <c r="C84" s="11"/>
      <c r="D84" s="11"/>
      <c r="E84" s="12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6"/>
      <c r="AB84" s="46"/>
      <c r="AC84" s="46"/>
      <c r="AD84" s="46"/>
      <c r="AE84" s="46"/>
      <c r="AF84" s="46"/>
      <c r="AG84" s="46"/>
      <c r="AH84" s="46"/>
      <c r="AI84" s="46"/>
      <c r="AJ84" s="46"/>
      <c r="AK84" s="43"/>
      <c r="AL84" s="62"/>
    </row>
    <row r="85" spans="1:38" ht="21" x14ac:dyDescent="0.25">
      <c r="A85" s="11"/>
      <c r="B85" s="11"/>
      <c r="C85" s="11"/>
      <c r="D85" s="11"/>
      <c r="E85" s="12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6"/>
      <c r="AB85" s="46"/>
      <c r="AC85" s="46"/>
      <c r="AD85" s="46"/>
      <c r="AE85" s="46"/>
      <c r="AF85" s="46"/>
      <c r="AG85" s="46"/>
      <c r="AH85" s="46"/>
      <c r="AI85" s="46"/>
      <c r="AJ85" s="46"/>
      <c r="AK85" s="43"/>
      <c r="AL85" s="62"/>
    </row>
    <row r="86" spans="1:38" ht="21" x14ac:dyDescent="0.25">
      <c r="A86" s="11"/>
      <c r="B86" s="11"/>
      <c r="C86" s="11"/>
      <c r="D86" s="11"/>
      <c r="E86" s="12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46"/>
      <c r="AH86" s="46"/>
      <c r="AI86" s="46"/>
      <c r="AJ86" s="46"/>
      <c r="AK86" s="43"/>
      <c r="AL86" s="62"/>
    </row>
    <row r="87" spans="1:38" ht="21" x14ac:dyDescent="0.25">
      <c r="A87" s="11"/>
      <c r="B87" s="11"/>
      <c r="C87" s="11"/>
      <c r="D87" s="11"/>
      <c r="E87" s="12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6"/>
      <c r="AB87" s="46"/>
      <c r="AC87" s="46"/>
      <c r="AD87" s="46"/>
      <c r="AE87" s="46"/>
      <c r="AF87" s="46"/>
      <c r="AG87" s="46"/>
      <c r="AH87" s="46"/>
      <c r="AI87" s="46"/>
      <c r="AJ87" s="46"/>
      <c r="AK87" s="43"/>
      <c r="AL87" s="62"/>
    </row>
    <row r="88" spans="1:38" ht="21" x14ac:dyDescent="0.25">
      <c r="A88" s="11"/>
      <c r="B88" s="11"/>
      <c r="C88" s="11"/>
      <c r="D88" s="11"/>
      <c r="E88" s="12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6"/>
      <c r="AB88" s="46"/>
      <c r="AC88" s="46"/>
      <c r="AD88" s="46"/>
      <c r="AE88" s="46"/>
      <c r="AF88" s="46"/>
      <c r="AG88" s="46"/>
      <c r="AH88" s="46"/>
      <c r="AI88" s="46"/>
      <c r="AJ88" s="46"/>
      <c r="AK88" s="43"/>
      <c r="AL88" s="62"/>
    </row>
    <row r="89" spans="1:38" ht="21" x14ac:dyDescent="0.25">
      <c r="A89" s="11"/>
      <c r="B89" s="11"/>
      <c r="C89" s="11"/>
      <c r="D89" s="11"/>
      <c r="E89" s="12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3"/>
      <c r="AL89" s="62"/>
    </row>
    <row r="90" spans="1:38" ht="21" x14ac:dyDescent="0.25">
      <c r="A90" s="11"/>
      <c r="B90" s="11"/>
      <c r="C90" s="11"/>
      <c r="D90" s="11"/>
      <c r="E90" s="12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3"/>
      <c r="AL90" s="62"/>
    </row>
    <row r="91" spans="1:38" ht="21" x14ac:dyDescent="0.25">
      <c r="A91" s="11"/>
      <c r="B91" s="11"/>
      <c r="C91" s="11"/>
      <c r="D91" s="11"/>
      <c r="E91" s="12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3"/>
      <c r="AL91" s="62"/>
    </row>
    <row r="92" spans="1:38" ht="21" x14ac:dyDescent="0.25">
      <c r="A92" s="11"/>
      <c r="B92" s="11"/>
      <c r="C92" s="11"/>
      <c r="D92" s="11"/>
      <c r="E92" s="12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6"/>
      <c r="AB92" s="46"/>
      <c r="AC92" s="46"/>
      <c r="AD92" s="46"/>
      <c r="AE92" s="46"/>
      <c r="AF92" s="46"/>
      <c r="AG92" s="46"/>
      <c r="AH92" s="46"/>
      <c r="AI92" s="46"/>
      <c r="AJ92" s="46"/>
      <c r="AK92" s="43"/>
      <c r="AL92" s="62"/>
    </row>
    <row r="93" spans="1:38" ht="21" x14ac:dyDescent="0.25">
      <c r="A93" s="11"/>
      <c r="B93" s="11"/>
      <c r="C93" s="11"/>
      <c r="D93" s="11"/>
      <c r="E93" s="12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3"/>
      <c r="AL93" s="62"/>
    </row>
    <row r="94" spans="1:38" ht="21" x14ac:dyDescent="0.25">
      <c r="A94" s="11"/>
      <c r="B94" s="11"/>
      <c r="C94" s="11"/>
      <c r="D94" s="11"/>
      <c r="E94" s="12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  <c r="AA94" s="46"/>
      <c r="AB94" s="46"/>
      <c r="AC94" s="46"/>
      <c r="AD94" s="46"/>
      <c r="AE94" s="46"/>
      <c r="AF94" s="46"/>
      <c r="AG94" s="46"/>
      <c r="AH94" s="46"/>
      <c r="AI94" s="46"/>
      <c r="AJ94" s="46"/>
      <c r="AK94" s="43"/>
      <c r="AL94" s="62"/>
    </row>
    <row r="95" spans="1:38" ht="21" x14ac:dyDescent="0.25">
      <c r="A95" s="11"/>
      <c r="B95" s="11"/>
      <c r="C95" s="11"/>
      <c r="D95" s="11"/>
      <c r="E95" s="12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3"/>
      <c r="AL95" s="62"/>
    </row>
    <row r="96" spans="1:38" ht="21" x14ac:dyDescent="0.25">
      <c r="A96" s="11"/>
      <c r="B96" s="11"/>
      <c r="C96" s="11"/>
      <c r="D96" s="11"/>
      <c r="E96" s="12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6"/>
      <c r="AB96" s="46"/>
      <c r="AC96" s="46"/>
      <c r="AD96" s="46"/>
      <c r="AE96" s="46"/>
      <c r="AF96" s="46"/>
      <c r="AG96" s="46"/>
      <c r="AH96" s="46"/>
      <c r="AI96" s="46"/>
      <c r="AJ96" s="46"/>
      <c r="AK96" s="43"/>
      <c r="AL96" s="62"/>
    </row>
    <row r="97" spans="1:38" ht="21" x14ac:dyDescent="0.25">
      <c r="A97" s="11"/>
      <c r="B97" s="11"/>
      <c r="C97" s="11"/>
      <c r="D97" s="11"/>
      <c r="E97" s="12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  <c r="AA97" s="46"/>
      <c r="AB97" s="46"/>
      <c r="AC97" s="46"/>
      <c r="AD97" s="46"/>
      <c r="AE97" s="46"/>
      <c r="AF97" s="46"/>
      <c r="AG97" s="46"/>
      <c r="AH97" s="46"/>
      <c r="AI97" s="46"/>
      <c r="AJ97" s="46"/>
      <c r="AK97" s="43"/>
      <c r="AL97" s="62"/>
    </row>
    <row r="98" spans="1:38" ht="21" x14ac:dyDescent="0.25">
      <c r="A98" s="11"/>
      <c r="B98" s="11"/>
      <c r="C98" s="11"/>
      <c r="D98" s="11"/>
      <c r="E98" s="12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3"/>
      <c r="AL98" s="62"/>
    </row>
    <row r="99" spans="1:38" ht="21" x14ac:dyDescent="0.25">
      <c r="A99" s="11"/>
      <c r="B99" s="11"/>
      <c r="C99" s="11"/>
      <c r="D99" s="11"/>
      <c r="E99" s="12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3"/>
      <c r="AL99" s="62"/>
    </row>
    <row r="100" spans="1:38" ht="21" x14ac:dyDescent="0.25">
      <c r="A100" s="11"/>
      <c r="B100" s="11"/>
      <c r="C100" s="11"/>
      <c r="D100" s="11"/>
      <c r="E100" s="12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6"/>
      <c r="AJ100" s="46"/>
      <c r="AK100" s="43"/>
      <c r="AL100" s="62"/>
    </row>
    <row r="101" spans="1:38" ht="21" x14ac:dyDescent="0.25">
      <c r="A101" s="11"/>
      <c r="B101" s="11"/>
      <c r="C101" s="11"/>
      <c r="D101" s="11"/>
      <c r="E101" s="12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46"/>
      <c r="AD101" s="46"/>
      <c r="AE101" s="46"/>
      <c r="AF101" s="46"/>
      <c r="AG101" s="46"/>
      <c r="AH101" s="46"/>
      <c r="AI101" s="46"/>
      <c r="AJ101" s="46"/>
      <c r="AK101" s="43"/>
      <c r="AL101" s="62"/>
    </row>
    <row r="102" spans="1:38" ht="21" x14ac:dyDescent="0.25">
      <c r="A102" s="11"/>
      <c r="B102" s="11"/>
      <c r="C102" s="11"/>
      <c r="D102" s="11"/>
      <c r="E102" s="12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6"/>
      <c r="AB102" s="46"/>
      <c r="AC102" s="46"/>
      <c r="AD102" s="46"/>
      <c r="AE102" s="46"/>
      <c r="AF102" s="46"/>
      <c r="AG102" s="46"/>
      <c r="AH102" s="46"/>
      <c r="AI102" s="46"/>
      <c r="AJ102" s="46"/>
      <c r="AK102" s="43"/>
      <c r="AL102" s="62"/>
    </row>
    <row r="103" spans="1:38" ht="21" x14ac:dyDescent="0.25">
      <c r="A103" s="11"/>
      <c r="B103" s="11"/>
      <c r="C103" s="11"/>
      <c r="D103" s="11"/>
      <c r="E103" s="12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  <c r="AA103" s="46"/>
      <c r="AB103" s="46"/>
      <c r="AC103" s="46"/>
      <c r="AD103" s="46"/>
      <c r="AE103" s="46"/>
      <c r="AF103" s="46"/>
      <c r="AG103" s="46"/>
      <c r="AH103" s="46"/>
      <c r="AI103" s="46"/>
      <c r="AJ103" s="46"/>
      <c r="AK103" s="43"/>
      <c r="AL103" s="62"/>
    </row>
    <row r="104" spans="1:38" ht="21" x14ac:dyDescent="0.25">
      <c r="A104" s="11"/>
      <c r="B104" s="11"/>
      <c r="C104" s="11"/>
      <c r="D104" s="11"/>
      <c r="E104" s="12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  <c r="AA104" s="46"/>
      <c r="AB104" s="46"/>
      <c r="AC104" s="46"/>
      <c r="AD104" s="46"/>
      <c r="AE104" s="46"/>
      <c r="AF104" s="46"/>
      <c r="AG104" s="46"/>
      <c r="AH104" s="46"/>
      <c r="AI104" s="46"/>
      <c r="AJ104" s="46"/>
      <c r="AK104" s="43"/>
      <c r="AL104" s="62"/>
    </row>
    <row r="105" spans="1:38" ht="21" x14ac:dyDescent="0.25">
      <c r="A105" s="11"/>
      <c r="B105" s="11"/>
      <c r="C105" s="11"/>
      <c r="D105" s="11"/>
      <c r="E105" s="12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  <c r="AA105" s="46"/>
      <c r="AB105" s="46"/>
      <c r="AC105" s="46"/>
      <c r="AD105" s="46"/>
      <c r="AE105" s="46"/>
      <c r="AF105" s="46"/>
      <c r="AG105" s="46"/>
      <c r="AH105" s="46"/>
      <c r="AI105" s="46"/>
      <c r="AJ105" s="46"/>
      <c r="AK105" s="43"/>
      <c r="AL105" s="62"/>
    </row>
    <row r="106" spans="1:38" ht="21" x14ac:dyDescent="0.25">
      <c r="A106" s="11"/>
      <c r="B106" s="11"/>
      <c r="C106" s="11"/>
      <c r="D106" s="11"/>
      <c r="E106" s="12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  <c r="AA106" s="46"/>
      <c r="AB106" s="46"/>
      <c r="AC106" s="46"/>
      <c r="AD106" s="46"/>
      <c r="AE106" s="46"/>
      <c r="AF106" s="46"/>
      <c r="AG106" s="46"/>
      <c r="AH106" s="46"/>
      <c r="AI106" s="46"/>
      <c r="AJ106" s="46"/>
      <c r="AK106" s="43"/>
      <c r="AL106" s="62"/>
    </row>
    <row r="107" spans="1:38" ht="21" x14ac:dyDescent="0.25">
      <c r="A107" s="11"/>
      <c r="B107" s="11"/>
      <c r="C107" s="11"/>
      <c r="D107" s="11"/>
      <c r="E107" s="12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  <c r="AA107" s="46"/>
      <c r="AB107" s="46"/>
      <c r="AC107" s="46"/>
      <c r="AD107" s="46"/>
      <c r="AE107" s="46"/>
      <c r="AF107" s="46"/>
      <c r="AG107" s="46"/>
      <c r="AH107" s="46"/>
      <c r="AI107" s="46"/>
      <c r="AJ107" s="46"/>
      <c r="AK107" s="43"/>
      <c r="AL107" s="62"/>
    </row>
    <row r="108" spans="1:38" ht="21" x14ac:dyDescent="0.25">
      <c r="A108" s="11"/>
      <c r="B108" s="11"/>
      <c r="C108" s="11"/>
      <c r="D108" s="11"/>
      <c r="E108" s="12"/>
      <c r="F108" s="46"/>
      <c r="G108" s="46"/>
      <c r="H108" s="46"/>
      <c r="I108" s="46"/>
      <c r="J108" s="46"/>
      <c r="K108" s="46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  <c r="AA108" s="46"/>
      <c r="AB108" s="46"/>
      <c r="AC108" s="46"/>
      <c r="AD108" s="46"/>
      <c r="AE108" s="46"/>
      <c r="AF108" s="46"/>
      <c r="AG108" s="46"/>
      <c r="AH108" s="46"/>
      <c r="AI108" s="46"/>
      <c r="AJ108" s="46"/>
      <c r="AK108" s="43"/>
      <c r="AL108" s="62"/>
    </row>
    <row r="109" spans="1:38" ht="21" x14ac:dyDescent="0.25">
      <c r="A109" s="11"/>
      <c r="B109" s="11"/>
      <c r="C109" s="11"/>
      <c r="D109" s="11"/>
      <c r="E109" s="12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46"/>
      <c r="AB109" s="46"/>
      <c r="AC109" s="46"/>
      <c r="AD109" s="46"/>
      <c r="AE109" s="46"/>
      <c r="AF109" s="46"/>
      <c r="AG109" s="46"/>
      <c r="AH109" s="46"/>
      <c r="AI109" s="46"/>
      <c r="AJ109" s="46"/>
      <c r="AK109" s="43"/>
      <c r="AL109" s="62"/>
    </row>
    <row r="110" spans="1:38" ht="21" x14ac:dyDescent="0.25">
      <c r="A110" s="11"/>
      <c r="B110" s="11"/>
      <c r="C110" s="11"/>
      <c r="D110" s="11"/>
      <c r="E110" s="12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6"/>
      <c r="AB110" s="46"/>
      <c r="AC110" s="46"/>
      <c r="AD110" s="46"/>
      <c r="AE110" s="46"/>
      <c r="AF110" s="46"/>
      <c r="AG110" s="46"/>
      <c r="AH110" s="46"/>
      <c r="AI110" s="46"/>
      <c r="AJ110" s="46"/>
      <c r="AK110" s="43"/>
      <c r="AL110" s="62"/>
    </row>
    <row r="111" spans="1:38" ht="21" x14ac:dyDescent="0.25">
      <c r="A111" s="11"/>
      <c r="B111" s="11"/>
      <c r="C111" s="11"/>
      <c r="D111" s="11"/>
      <c r="E111" s="12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6"/>
      <c r="AB111" s="46"/>
      <c r="AC111" s="46"/>
      <c r="AD111" s="46"/>
      <c r="AE111" s="46"/>
      <c r="AF111" s="46"/>
      <c r="AG111" s="46"/>
      <c r="AH111" s="46"/>
      <c r="AI111" s="46"/>
      <c r="AJ111" s="46"/>
      <c r="AK111" s="43"/>
      <c r="AL111" s="62"/>
    </row>
    <row r="112" spans="1:38" ht="21" x14ac:dyDescent="0.25">
      <c r="A112" s="11"/>
      <c r="B112" s="11"/>
      <c r="C112" s="11"/>
      <c r="D112" s="11"/>
      <c r="E112" s="12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6"/>
      <c r="AB112" s="46"/>
      <c r="AC112" s="46"/>
      <c r="AD112" s="46"/>
      <c r="AE112" s="46"/>
      <c r="AF112" s="46"/>
      <c r="AG112" s="46"/>
      <c r="AH112" s="46"/>
      <c r="AI112" s="46"/>
      <c r="AJ112" s="46"/>
      <c r="AK112" s="43"/>
      <c r="AL112" s="62"/>
    </row>
    <row r="113" spans="1:38" ht="21" x14ac:dyDescent="0.25">
      <c r="A113" s="11"/>
      <c r="B113" s="11"/>
      <c r="C113" s="11"/>
      <c r="D113" s="11"/>
      <c r="E113" s="12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6"/>
      <c r="AH113" s="46"/>
      <c r="AI113" s="46"/>
      <c r="AJ113" s="46"/>
      <c r="AK113" s="43"/>
      <c r="AL113" s="62"/>
    </row>
    <row r="114" spans="1:38" ht="21" x14ac:dyDescent="0.25">
      <c r="A114" s="11"/>
      <c r="B114" s="11"/>
      <c r="C114" s="11"/>
      <c r="D114" s="11"/>
      <c r="E114" s="12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  <c r="AA114" s="46"/>
      <c r="AB114" s="46"/>
      <c r="AC114" s="46"/>
      <c r="AD114" s="46"/>
      <c r="AE114" s="46"/>
      <c r="AF114" s="46"/>
      <c r="AG114" s="46"/>
      <c r="AH114" s="46"/>
      <c r="AI114" s="46"/>
      <c r="AJ114" s="46"/>
      <c r="AK114" s="43"/>
      <c r="AL114" s="62"/>
    </row>
    <row r="115" spans="1:38" ht="21" x14ac:dyDescent="0.25">
      <c r="A115" s="11"/>
      <c r="B115" s="11"/>
      <c r="C115" s="11"/>
      <c r="D115" s="11"/>
      <c r="E115" s="12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  <c r="AA115" s="46"/>
      <c r="AB115" s="46"/>
      <c r="AC115" s="46"/>
      <c r="AD115" s="46"/>
      <c r="AE115" s="46"/>
      <c r="AF115" s="46"/>
      <c r="AG115" s="46"/>
      <c r="AH115" s="46"/>
      <c r="AI115" s="46"/>
      <c r="AJ115" s="46"/>
      <c r="AK115" s="43"/>
      <c r="AL115" s="62"/>
    </row>
    <row r="116" spans="1:38" ht="21" x14ac:dyDescent="0.25">
      <c r="A116" s="11"/>
      <c r="B116" s="11"/>
      <c r="C116" s="11"/>
      <c r="D116" s="11"/>
      <c r="E116" s="12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6"/>
      <c r="AB116" s="46"/>
      <c r="AC116" s="46"/>
      <c r="AD116" s="46"/>
      <c r="AE116" s="46"/>
      <c r="AF116" s="46"/>
      <c r="AG116" s="46"/>
      <c r="AH116" s="46"/>
      <c r="AI116" s="46"/>
      <c r="AJ116" s="46"/>
      <c r="AK116" s="43"/>
      <c r="AL116" s="62"/>
    </row>
    <row r="117" spans="1:38" ht="21" x14ac:dyDescent="0.25">
      <c r="A117" s="11"/>
      <c r="B117" s="11"/>
      <c r="C117" s="11"/>
      <c r="D117" s="11"/>
      <c r="E117" s="12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/>
      <c r="AC117" s="46"/>
      <c r="AD117" s="46"/>
      <c r="AE117" s="46"/>
      <c r="AF117" s="46"/>
      <c r="AG117" s="46"/>
      <c r="AH117" s="46"/>
      <c r="AI117" s="46"/>
      <c r="AJ117" s="46"/>
      <c r="AK117" s="43"/>
      <c r="AL117" s="62"/>
    </row>
    <row r="118" spans="1:38" ht="21" x14ac:dyDescent="0.25">
      <c r="A118" s="11"/>
      <c r="B118" s="11"/>
      <c r="C118" s="11"/>
      <c r="D118" s="11"/>
      <c r="E118" s="12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6"/>
      <c r="AE118" s="46"/>
      <c r="AF118" s="46"/>
      <c r="AG118" s="46"/>
      <c r="AH118" s="46"/>
      <c r="AI118" s="46"/>
      <c r="AJ118" s="46"/>
      <c r="AK118" s="43"/>
      <c r="AL118" s="62"/>
    </row>
    <row r="119" spans="1:38" ht="21" x14ac:dyDescent="0.25">
      <c r="A119" s="11"/>
      <c r="B119" s="11"/>
      <c r="C119" s="11"/>
      <c r="D119" s="11"/>
      <c r="E119" s="12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6"/>
      <c r="AB119" s="46"/>
      <c r="AC119" s="46"/>
      <c r="AD119" s="46"/>
      <c r="AE119" s="46"/>
      <c r="AF119" s="46"/>
      <c r="AG119" s="46"/>
      <c r="AH119" s="46"/>
      <c r="AI119" s="46"/>
      <c r="AJ119" s="46"/>
      <c r="AK119" s="43"/>
      <c r="AL119" s="62"/>
    </row>
    <row r="120" spans="1:38" ht="21" x14ac:dyDescent="0.25">
      <c r="A120" s="11"/>
      <c r="B120" s="11"/>
      <c r="C120" s="11"/>
      <c r="D120" s="11"/>
      <c r="E120" s="12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6"/>
      <c r="AA120" s="46"/>
      <c r="AB120" s="46"/>
      <c r="AC120" s="46"/>
      <c r="AD120" s="46"/>
      <c r="AE120" s="46"/>
      <c r="AF120" s="46"/>
      <c r="AG120" s="46"/>
      <c r="AH120" s="46"/>
      <c r="AI120" s="46"/>
      <c r="AJ120" s="46"/>
      <c r="AK120" s="43"/>
      <c r="AL120" s="62"/>
    </row>
    <row r="121" spans="1:38" ht="21" x14ac:dyDescent="0.25">
      <c r="A121" s="11"/>
      <c r="B121" s="11"/>
      <c r="C121" s="11"/>
      <c r="D121" s="11"/>
      <c r="E121" s="12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  <c r="AA121" s="46"/>
      <c r="AB121" s="46"/>
      <c r="AC121" s="46"/>
      <c r="AD121" s="46"/>
      <c r="AE121" s="46"/>
      <c r="AF121" s="46"/>
      <c r="AG121" s="46"/>
      <c r="AH121" s="46"/>
      <c r="AI121" s="46"/>
      <c r="AJ121" s="46"/>
      <c r="AK121" s="43"/>
      <c r="AL121" s="62"/>
    </row>
    <row r="122" spans="1:38" ht="21" x14ac:dyDescent="0.25">
      <c r="A122" s="11"/>
      <c r="B122" s="11"/>
      <c r="C122" s="11"/>
      <c r="D122" s="11"/>
      <c r="E122" s="12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  <c r="AA122" s="46"/>
      <c r="AB122" s="46"/>
      <c r="AC122" s="46"/>
      <c r="AD122" s="46"/>
      <c r="AE122" s="46"/>
      <c r="AF122" s="46"/>
      <c r="AG122" s="46"/>
      <c r="AH122" s="46"/>
      <c r="AI122" s="46"/>
      <c r="AJ122" s="46"/>
      <c r="AK122" s="43"/>
      <c r="AL122" s="62"/>
    </row>
    <row r="123" spans="1:38" ht="21" x14ac:dyDescent="0.25">
      <c r="A123" s="11"/>
      <c r="B123" s="11"/>
      <c r="C123" s="11"/>
      <c r="D123" s="11"/>
      <c r="E123" s="12"/>
      <c r="F123" s="46"/>
      <c r="G123" s="46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  <c r="AA123" s="46"/>
      <c r="AB123" s="46"/>
      <c r="AC123" s="46"/>
      <c r="AD123" s="46"/>
      <c r="AE123" s="46"/>
      <c r="AF123" s="46"/>
      <c r="AG123" s="46"/>
      <c r="AH123" s="46"/>
      <c r="AI123" s="46"/>
      <c r="AJ123" s="46"/>
      <c r="AK123" s="43"/>
      <c r="AL123" s="62"/>
    </row>
    <row r="124" spans="1:38" ht="21" x14ac:dyDescent="0.25">
      <c r="A124" s="11"/>
      <c r="B124" s="11"/>
      <c r="C124" s="11"/>
      <c r="D124" s="11"/>
      <c r="E124" s="12"/>
      <c r="F124" s="46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46"/>
      <c r="T124" s="46"/>
      <c r="U124" s="46"/>
      <c r="V124" s="46"/>
      <c r="W124" s="46"/>
      <c r="X124" s="46"/>
      <c r="Y124" s="46"/>
      <c r="Z124" s="46"/>
      <c r="AA124" s="46"/>
      <c r="AB124" s="46"/>
      <c r="AC124" s="46"/>
      <c r="AD124" s="46"/>
      <c r="AE124" s="46"/>
      <c r="AF124" s="46"/>
      <c r="AG124" s="46"/>
      <c r="AH124" s="46"/>
      <c r="AI124" s="46"/>
      <c r="AJ124" s="46"/>
      <c r="AK124" s="43"/>
      <c r="AL124" s="62"/>
    </row>
    <row r="125" spans="1:38" ht="21" x14ac:dyDescent="0.25">
      <c r="A125" s="11"/>
      <c r="B125" s="11"/>
      <c r="C125" s="11"/>
      <c r="D125" s="11"/>
      <c r="E125" s="12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  <c r="AA125" s="46"/>
      <c r="AB125" s="46"/>
      <c r="AC125" s="46"/>
      <c r="AD125" s="46"/>
      <c r="AE125" s="46"/>
      <c r="AF125" s="46"/>
      <c r="AG125" s="46"/>
      <c r="AH125" s="46"/>
      <c r="AI125" s="46"/>
      <c r="AJ125" s="46"/>
      <c r="AK125" s="43"/>
      <c r="AL125" s="62"/>
    </row>
    <row r="126" spans="1:38" ht="21" x14ac:dyDescent="0.25">
      <c r="A126" s="11"/>
      <c r="B126" s="11"/>
      <c r="C126" s="11"/>
      <c r="D126" s="11"/>
      <c r="E126" s="12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  <c r="W126" s="46"/>
      <c r="X126" s="46"/>
      <c r="Y126" s="46"/>
      <c r="Z126" s="46"/>
      <c r="AA126" s="46"/>
      <c r="AB126" s="46"/>
      <c r="AC126" s="46"/>
      <c r="AD126" s="46"/>
      <c r="AE126" s="46"/>
      <c r="AF126" s="46"/>
      <c r="AG126" s="46"/>
      <c r="AH126" s="46"/>
      <c r="AI126" s="46"/>
      <c r="AJ126" s="46"/>
      <c r="AK126" s="43"/>
      <c r="AL126" s="62"/>
    </row>
    <row r="127" spans="1:38" ht="21" x14ac:dyDescent="0.25">
      <c r="A127" s="11"/>
      <c r="B127" s="11"/>
      <c r="C127" s="11"/>
      <c r="D127" s="11"/>
      <c r="E127" s="12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  <c r="W127" s="46"/>
      <c r="X127" s="46"/>
      <c r="Y127" s="46"/>
      <c r="Z127" s="46"/>
      <c r="AA127" s="46"/>
      <c r="AB127" s="46"/>
      <c r="AC127" s="46"/>
      <c r="AD127" s="46"/>
      <c r="AE127" s="46"/>
      <c r="AF127" s="46"/>
      <c r="AG127" s="46"/>
      <c r="AH127" s="46"/>
      <c r="AI127" s="46"/>
      <c r="AJ127" s="46"/>
      <c r="AK127" s="43"/>
      <c r="AL127" s="62"/>
    </row>
    <row r="128" spans="1:38" ht="21" x14ac:dyDescent="0.25">
      <c r="A128" s="11"/>
      <c r="B128" s="11"/>
      <c r="C128" s="11"/>
      <c r="D128" s="11"/>
      <c r="E128" s="12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  <c r="AA128" s="46"/>
      <c r="AB128" s="46"/>
      <c r="AC128" s="46"/>
      <c r="AD128" s="46"/>
      <c r="AE128" s="46"/>
      <c r="AF128" s="46"/>
      <c r="AG128" s="46"/>
      <c r="AH128" s="46"/>
      <c r="AI128" s="46"/>
      <c r="AJ128" s="46"/>
      <c r="AK128" s="43"/>
      <c r="AL128" s="62"/>
    </row>
    <row r="129" spans="1:38" ht="21" x14ac:dyDescent="0.25">
      <c r="A129" s="11"/>
      <c r="B129" s="11"/>
      <c r="C129" s="11"/>
      <c r="D129" s="11"/>
      <c r="E129" s="12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  <c r="W129" s="46"/>
      <c r="X129" s="46"/>
      <c r="Y129" s="46"/>
      <c r="Z129" s="46"/>
      <c r="AA129" s="46"/>
      <c r="AB129" s="46"/>
      <c r="AC129" s="46"/>
      <c r="AD129" s="46"/>
      <c r="AE129" s="46"/>
      <c r="AF129" s="46"/>
      <c r="AG129" s="46"/>
      <c r="AH129" s="46"/>
      <c r="AI129" s="46"/>
      <c r="AJ129" s="46"/>
      <c r="AK129" s="43"/>
      <c r="AL129" s="62"/>
    </row>
    <row r="130" spans="1:38" ht="21" x14ac:dyDescent="0.25">
      <c r="A130" s="11"/>
      <c r="B130" s="11"/>
      <c r="C130" s="11"/>
      <c r="D130" s="11"/>
      <c r="E130" s="12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  <c r="AA130" s="46"/>
      <c r="AB130" s="46"/>
      <c r="AC130" s="46"/>
      <c r="AD130" s="46"/>
      <c r="AE130" s="46"/>
      <c r="AF130" s="46"/>
      <c r="AG130" s="46"/>
      <c r="AH130" s="46"/>
      <c r="AI130" s="46"/>
      <c r="AJ130" s="46"/>
      <c r="AK130" s="43"/>
      <c r="AL130" s="62"/>
    </row>
    <row r="131" spans="1:38" ht="21" x14ac:dyDescent="0.25">
      <c r="A131" s="11"/>
      <c r="B131" s="11"/>
      <c r="C131" s="11"/>
      <c r="D131" s="11"/>
      <c r="E131" s="12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  <c r="W131" s="46"/>
      <c r="X131" s="46"/>
      <c r="Y131" s="46"/>
      <c r="Z131" s="46"/>
      <c r="AA131" s="46"/>
      <c r="AB131" s="46"/>
      <c r="AC131" s="46"/>
      <c r="AD131" s="46"/>
      <c r="AE131" s="46"/>
      <c r="AF131" s="46"/>
      <c r="AG131" s="46"/>
      <c r="AH131" s="46"/>
      <c r="AI131" s="46"/>
      <c r="AJ131" s="46"/>
      <c r="AK131" s="43"/>
      <c r="AL131" s="62"/>
    </row>
    <row r="132" spans="1:38" ht="21" x14ac:dyDescent="0.25">
      <c r="A132" s="11"/>
      <c r="B132" s="11"/>
      <c r="C132" s="11"/>
      <c r="D132" s="11"/>
      <c r="E132" s="12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  <c r="W132" s="46"/>
      <c r="X132" s="46"/>
      <c r="Y132" s="46"/>
      <c r="Z132" s="46"/>
      <c r="AA132" s="46"/>
      <c r="AB132" s="46"/>
      <c r="AC132" s="46"/>
      <c r="AD132" s="46"/>
      <c r="AE132" s="46"/>
      <c r="AF132" s="46"/>
      <c r="AG132" s="46"/>
      <c r="AH132" s="46"/>
      <c r="AI132" s="46"/>
      <c r="AJ132" s="46"/>
      <c r="AK132" s="43"/>
      <c r="AL132" s="62"/>
    </row>
    <row r="133" spans="1:38" ht="21" x14ac:dyDescent="0.25">
      <c r="A133" s="11"/>
      <c r="B133" s="11"/>
      <c r="C133" s="11"/>
      <c r="D133" s="11"/>
      <c r="E133" s="12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  <c r="W133" s="46"/>
      <c r="X133" s="46"/>
      <c r="Y133" s="46"/>
      <c r="Z133" s="46"/>
      <c r="AA133" s="46"/>
      <c r="AB133" s="46"/>
      <c r="AC133" s="46"/>
      <c r="AD133" s="46"/>
      <c r="AE133" s="46"/>
      <c r="AF133" s="46"/>
      <c r="AG133" s="46"/>
      <c r="AH133" s="46"/>
      <c r="AI133" s="46"/>
      <c r="AJ133" s="46"/>
      <c r="AK133" s="43"/>
      <c r="AL133" s="62"/>
    </row>
    <row r="134" spans="1:38" ht="21" x14ac:dyDescent="0.25">
      <c r="A134" s="11"/>
      <c r="B134" s="11"/>
      <c r="C134" s="11"/>
      <c r="D134" s="11"/>
      <c r="E134" s="12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  <c r="W134" s="46"/>
      <c r="X134" s="46"/>
      <c r="Y134" s="46"/>
      <c r="Z134" s="46"/>
      <c r="AA134" s="46"/>
      <c r="AB134" s="46"/>
      <c r="AC134" s="46"/>
      <c r="AD134" s="46"/>
      <c r="AE134" s="46"/>
      <c r="AF134" s="46"/>
      <c r="AG134" s="46"/>
      <c r="AH134" s="46"/>
      <c r="AI134" s="46"/>
      <c r="AJ134" s="46"/>
      <c r="AK134" s="43"/>
      <c r="AL134" s="62"/>
    </row>
    <row r="135" spans="1:38" ht="21" x14ac:dyDescent="0.25">
      <c r="A135" s="11"/>
      <c r="B135" s="11"/>
      <c r="C135" s="11"/>
      <c r="D135" s="11"/>
      <c r="E135" s="12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6"/>
      <c r="AA135" s="46"/>
      <c r="AB135" s="46"/>
      <c r="AC135" s="46"/>
      <c r="AD135" s="46"/>
      <c r="AE135" s="46"/>
      <c r="AF135" s="46"/>
      <c r="AG135" s="46"/>
      <c r="AH135" s="46"/>
      <c r="AI135" s="46"/>
      <c r="AJ135" s="46"/>
      <c r="AK135" s="43"/>
      <c r="AL135" s="62"/>
    </row>
    <row r="136" spans="1:38" ht="21" x14ac:dyDescent="0.25">
      <c r="A136" s="11"/>
      <c r="B136" s="11"/>
      <c r="C136" s="11"/>
      <c r="D136" s="11"/>
      <c r="E136" s="12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  <c r="AA136" s="46"/>
      <c r="AB136" s="46"/>
      <c r="AC136" s="46"/>
      <c r="AD136" s="46"/>
      <c r="AE136" s="46"/>
      <c r="AF136" s="46"/>
      <c r="AG136" s="46"/>
      <c r="AH136" s="46"/>
      <c r="AI136" s="46"/>
      <c r="AJ136" s="46"/>
      <c r="AK136" s="43"/>
      <c r="AL136" s="62"/>
    </row>
    <row r="137" spans="1:38" ht="21" x14ac:dyDescent="0.25">
      <c r="A137" s="11"/>
      <c r="B137" s="11"/>
      <c r="C137" s="11"/>
      <c r="D137" s="11"/>
      <c r="E137" s="12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  <c r="AA137" s="46"/>
      <c r="AB137" s="46"/>
      <c r="AC137" s="46"/>
      <c r="AD137" s="46"/>
      <c r="AE137" s="46"/>
      <c r="AF137" s="46"/>
      <c r="AG137" s="46"/>
      <c r="AH137" s="46"/>
      <c r="AI137" s="46"/>
      <c r="AJ137" s="46"/>
      <c r="AK137" s="43"/>
      <c r="AL137" s="62"/>
    </row>
    <row r="138" spans="1:38" ht="21" x14ac:dyDescent="0.25">
      <c r="A138" s="11"/>
      <c r="B138" s="11"/>
      <c r="C138" s="11"/>
      <c r="D138" s="11"/>
      <c r="E138" s="12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T138" s="46"/>
      <c r="U138" s="46"/>
      <c r="V138" s="46"/>
      <c r="W138" s="46"/>
      <c r="X138" s="46"/>
      <c r="Y138" s="46"/>
      <c r="Z138" s="46"/>
      <c r="AA138" s="46"/>
      <c r="AB138" s="46"/>
      <c r="AC138" s="46"/>
      <c r="AD138" s="46"/>
      <c r="AE138" s="46"/>
      <c r="AF138" s="46"/>
      <c r="AG138" s="46"/>
      <c r="AH138" s="46"/>
      <c r="AI138" s="46"/>
      <c r="AJ138" s="46"/>
      <c r="AK138" s="43"/>
      <c r="AL138" s="62"/>
    </row>
    <row r="139" spans="1:38" ht="21" x14ac:dyDescent="0.25">
      <c r="A139" s="11"/>
      <c r="B139" s="11"/>
      <c r="C139" s="11"/>
      <c r="D139" s="11"/>
      <c r="E139" s="12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T139" s="46"/>
      <c r="U139" s="46"/>
      <c r="V139" s="46"/>
      <c r="W139" s="46"/>
      <c r="X139" s="46"/>
      <c r="Y139" s="46"/>
      <c r="Z139" s="46"/>
      <c r="AA139" s="46"/>
      <c r="AB139" s="46"/>
      <c r="AC139" s="46"/>
      <c r="AD139" s="46"/>
      <c r="AE139" s="46"/>
      <c r="AF139" s="46"/>
      <c r="AG139" s="46"/>
      <c r="AH139" s="46"/>
      <c r="AI139" s="46"/>
      <c r="AJ139" s="46"/>
      <c r="AK139" s="43"/>
      <c r="AL139" s="62"/>
    </row>
    <row r="140" spans="1:38" ht="21" x14ac:dyDescent="0.25">
      <c r="A140" s="11"/>
      <c r="B140" s="11"/>
      <c r="C140" s="11"/>
      <c r="D140" s="11"/>
      <c r="E140" s="12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46"/>
      <c r="W140" s="46"/>
      <c r="X140" s="46"/>
      <c r="Y140" s="46"/>
      <c r="Z140" s="46"/>
      <c r="AA140" s="46"/>
      <c r="AB140" s="46"/>
      <c r="AC140" s="46"/>
      <c r="AD140" s="46"/>
      <c r="AE140" s="46"/>
      <c r="AF140" s="46"/>
      <c r="AG140" s="46"/>
      <c r="AH140" s="46"/>
      <c r="AI140" s="46"/>
      <c r="AJ140" s="46"/>
      <c r="AK140" s="43"/>
      <c r="AL140" s="62"/>
    </row>
    <row r="141" spans="1:38" ht="21" x14ac:dyDescent="0.25">
      <c r="A141" s="11"/>
      <c r="B141" s="11"/>
      <c r="C141" s="11"/>
      <c r="D141" s="11"/>
      <c r="E141" s="12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  <c r="W141" s="46"/>
      <c r="X141" s="46"/>
      <c r="Y141" s="46"/>
      <c r="Z141" s="46"/>
      <c r="AA141" s="46"/>
      <c r="AB141" s="46"/>
      <c r="AC141" s="46"/>
      <c r="AD141" s="46"/>
      <c r="AE141" s="46"/>
      <c r="AF141" s="46"/>
      <c r="AG141" s="46"/>
      <c r="AH141" s="46"/>
      <c r="AI141" s="46"/>
      <c r="AJ141" s="46"/>
      <c r="AK141" s="43"/>
      <c r="AL141" s="62"/>
    </row>
    <row r="142" spans="1:38" ht="21" x14ac:dyDescent="0.25">
      <c r="A142" s="11"/>
      <c r="B142" s="11"/>
      <c r="C142" s="11"/>
      <c r="D142" s="11"/>
      <c r="E142" s="12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  <c r="W142" s="46"/>
      <c r="X142" s="46"/>
      <c r="Y142" s="46"/>
      <c r="Z142" s="46"/>
      <c r="AA142" s="46"/>
      <c r="AB142" s="46"/>
      <c r="AC142" s="46"/>
      <c r="AD142" s="46"/>
      <c r="AE142" s="46"/>
      <c r="AF142" s="46"/>
      <c r="AG142" s="46"/>
      <c r="AH142" s="46"/>
      <c r="AI142" s="46"/>
      <c r="AJ142" s="46"/>
      <c r="AK142" s="43"/>
      <c r="AL142" s="62"/>
    </row>
    <row r="143" spans="1:38" ht="21" x14ac:dyDescent="0.25">
      <c r="A143" s="11"/>
      <c r="B143" s="11"/>
      <c r="C143" s="11"/>
      <c r="D143" s="11"/>
      <c r="E143" s="12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6"/>
      <c r="AA143" s="46"/>
      <c r="AB143" s="46"/>
      <c r="AC143" s="46"/>
      <c r="AD143" s="46"/>
      <c r="AE143" s="46"/>
      <c r="AF143" s="46"/>
      <c r="AG143" s="46"/>
      <c r="AH143" s="46"/>
      <c r="AI143" s="46"/>
      <c r="AJ143" s="46"/>
      <c r="AK143" s="43"/>
      <c r="AL143" s="62"/>
    </row>
    <row r="144" spans="1:38" ht="21" x14ac:dyDescent="0.25">
      <c r="A144" s="11"/>
      <c r="B144" s="11"/>
      <c r="C144" s="11"/>
      <c r="D144" s="11"/>
      <c r="E144" s="12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  <c r="AA144" s="46"/>
      <c r="AB144" s="46"/>
      <c r="AC144" s="46"/>
      <c r="AD144" s="46"/>
      <c r="AE144" s="46"/>
      <c r="AF144" s="46"/>
      <c r="AG144" s="46"/>
      <c r="AH144" s="46"/>
      <c r="AI144" s="46"/>
      <c r="AJ144" s="46"/>
      <c r="AK144" s="43"/>
      <c r="AL144" s="62"/>
    </row>
    <row r="145" spans="1:38" ht="21" x14ac:dyDescent="0.25">
      <c r="A145" s="11"/>
      <c r="B145" s="11"/>
      <c r="C145" s="11"/>
      <c r="D145" s="11"/>
      <c r="E145" s="12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  <c r="V145" s="46"/>
      <c r="W145" s="46"/>
      <c r="X145" s="46"/>
      <c r="Y145" s="46"/>
      <c r="Z145" s="46"/>
      <c r="AA145" s="46"/>
      <c r="AB145" s="46"/>
      <c r="AC145" s="46"/>
      <c r="AD145" s="46"/>
      <c r="AE145" s="46"/>
      <c r="AF145" s="46"/>
      <c r="AG145" s="46"/>
      <c r="AH145" s="46"/>
      <c r="AI145" s="46"/>
      <c r="AJ145" s="46"/>
      <c r="AK145" s="43"/>
      <c r="AL145" s="62"/>
    </row>
    <row r="146" spans="1:38" ht="21" x14ac:dyDescent="0.25">
      <c r="A146" s="11"/>
      <c r="B146" s="11"/>
      <c r="C146" s="11"/>
      <c r="D146" s="11"/>
      <c r="E146" s="12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  <c r="W146" s="46"/>
      <c r="X146" s="46"/>
      <c r="Y146" s="46"/>
      <c r="Z146" s="46"/>
      <c r="AA146" s="46"/>
      <c r="AB146" s="46"/>
      <c r="AC146" s="46"/>
      <c r="AD146" s="46"/>
      <c r="AE146" s="46"/>
      <c r="AF146" s="46"/>
      <c r="AG146" s="46"/>
      <c r="AH146" s="46"/>
      <c r="AI146" s="46"/>
      <c r="AJ146" s="46"/>
      <c r="AK146" s="43"/>
      <c r="AL146" s="62"/>
    </row>
    <row r="147" spans="1:38" ht="21" x14ac:dyDescent="0.25">
      <c r="A147" s="11"/>
      <c r="B147" s="11"/>
      <c r="C147" s="11"/>
      <c r="D147" s="11"/>
      <c r="E147" s="12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  <c r="V147" s="46"/>
      <c r="W147" s="46"/>
      <c r="X147" s="46"/>
      <c r="Y147" s="46"/>
      <c r="Z147" s="46"/>
      <c r="AA147" s="46"/>
      <c r="AB147" s="46"/>
      <c r="AC147" s="46"/>
      <c r="AD147" s="46"/>
      <c r="AE147" s="46"/>
      <c r="AF147" s="46"/>
      <c r="AG147" s="46"/>
      <c r="AH147" s="46"/>
      <c r="AI147" s="46"/>
      <c r="AJ147" s="46"/>
      <c r="AK147" s="43"/>
      <c r="AL147" s="62"/>
    </row>
    <row r="148" spans="1:38" ht="21" x14ac:dyDescent="0.25">
      <c r="A148" s="11"/>
      <c r="B148" s="11"/>
      <c r="C148" s="11"/>
      <c r="D148" s="11"/>
      <c r="E148" s="12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  <c r="W148" s="46"/>
      <c r="X148" s="46"/>
      <c r="Y148" s="46"/>
      <c r="Z148" s="46"/>
      <c r="AA148" s="46"/>
      <c r="AB148" s="46"/>
      <c r="AC148" s="46"/>
      <c r="AD148" s="46"/>
      <c r="AE148" s="46"/>
      <c r="AF148" s="46"/>
      <c r="AG148" s="46"/>
      <c r="AH148" s="46"/>
      <c r="AI148" s="46"/>
      <c r="AJ148" s="46"/>
      <c r="AK148" s="43"/>
      <c r="AL148" s="62"/>
    </row>
    <row r="149" spans="1:38" ht="21" x14ac:dyDescent="0.25">
      <c r="A149" s="11"/>
      <c r="B149" s="11"/>
      <c r="C149" s="11"/>
      <c r="D149" s="11"/>
      <c r="E149" s="12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  <c r="W149" s="46"/>
      <c r="X149" s="46"/>
      <c r="Y149" s="46"/>
      <c r="Z149" s="46"/>
      <c r="AA149" s="46"/>
      <c r="AB149" s="46"/>
      <c r="AC149" s="46"/>
      <c r="AD149" s="46"/>
      <c r="AE149" s="46"/>
      <c r="AF149" s="46"/>
      <c r="AG149" s="46"/>
      <c r="AH149" s="46"/>
      <c r="AI149" s="46"/>
      <c r="AJ149" s="46"/>
      <c r="AK149" s="43"/>
      <c r="AL149" s="62"/>
    </row>
    <row r="150" spans="1:38" ht="21" x14ac:dyDescent="0.25">
      <c r="A150" s="11"/>
      <c r="B150" s="11"/>
      <c r="C150" s="11"/>
      <c r="D150" s="11"/>
      <c r="E150" s="12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6"/>
      <c r="X150" s="46"/>
      <c r="Y150" s="46"/>
      <c r="Z150" s="46"/>
      <c r="AA150" s="46"/>
      <c r="AB150" s="46"/>
      <c r="AC150" s="46"/>
      <c r="AD150" s="46"/>
      <c r="AE150" s="46"/>
      <c r="AF150" s="46"/>
      <c r="AG150" s="46"/>
      <c r="AH150" s="46"/>
      <c r="AI150" s="46"/>
      <c r="AJ150" s="46"/>
      <c r="AK150" s="43"/>
      <c r="AL150" s="62"/>
    </row>
    <row r="151" spans="1:38" ht="21" x14ac:dyDescent="0.25">
      <c r="A151" s="11"/>
      <c r="B151" s="11"/>
      <c r="C151" s="11"/>
      <c r="D151" s="11"/>
      <c r="E151" s="12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6"/>
      <c r="AA151" s="46"/>
      <c r="AB151" s="46"/>
      <c r="AC151" s="46"/>
      <c r="AD151" s="46"/>
      <c r="AE151" s="46"/>
      <c r="AF151" s="46"/>
      <c r="AG151" s="46"/>
      <c r="AH151" s="46"/>
      <c r="AI151" s="46"/>
      <c r="AJ151" s="46"/>
      <c r="AK151" s="43"/>
      <c r="AL151" s="62"/>
    </row>
    <row r="152" spans="1:38" ht="21" x14ac:dyDescent="0.25">
      <c r="A152" s="11"/>
      <c r="B152" s="11"/>
      <c r="C152" s="11"/>
      <c r="D152" s="11"/>
      <c r="E152" s="12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  <c r="AA152" s="46"/>
      <c r="AB152" s="46"/>
      <c r="AC152" s="46"/>
      <c r="AD152" s="46"/>
      <c r="AE152" s="46"/>
      <c r="AF152" s="46"/>
      <c r="AG152" s="46"/>
      <c r="AH152" s="46"/>
      <c r="AI152" s="46"/>
      <c r="AJ152" s="46"/>
      <c r="AK152" s="43"/>
      <c r="AL152" s="62"/>
    </row>
    <row r="153" spans="1:38" ht="21" x14ac:dyDescent="0.25">
      <c r="A153" s="11"/>
      <c r="B153" s="11"/>
      <c r="C153" s="11"/>
      <c r="D153" s="11"/>
      <c r="E153" s="12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6"/>
      <c r="AA153" s="46"/>
      <c r="AB153" s="46"/>
      <c r="AC153" s="46"/>
      <c r="AD153" s="46"/>
      <c r="AE153" s="46"/>
      <c r="AF153" s="46"/>
      <c r="AG153" s="46"/>
      <c r="AH153" s="46"/>
      <c r="AI153" s="46"/>
      <c r="AJ153" s="46"/>
      <c r="AK153" s="43"/>
      <c r="AL153" s="62"/>
    </row>
    <row r="154" spans="1:38" ht="21" x14ac:dyDescent="0.25">
      <c r="A154" s="11"/>
      <c r="B154" s="11"/>
      <c r="C154" s="11"/>
      <c r="D154" s="11"/>
      <c r="E154" s="12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  <c r="V154" s="46"/>
      <c r="W154" s="46"/>
      <c r="X154" s="46"/>
      <c r="Y154" s="46"/>
      <c r="Z154" s="46"/>
      <c r="AA154" s="46"/>
      <c r="AB154" s="46"/>
      <c r="AC154" s="46"/>
      <c r="AD154" s="46"/>
      <c r="AE154" s="46"/>
      <c r="AF154" s="46"/>
      <c r="AG154" s="46"/>
      <c r="AH154" s="46"/>
      <c r="AI154" s="46"/>
      <c r="AJ154" s="46"/>
      <c r="AK154" s="43"/>
      <c r="AL154" s="62"/>
    </row>
    <row r="155" spans="1:38" ht="21" x14ac:dyDescent="0.25">
      <c r="A155" s="11"/>
      <c r="B155" s="11"/>
      <c r="C155" s="11"/>
      <c r="D155" s="11"/>
      <c r="E155" s="12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6"/>
      <c r="Y155" s="46"/>
      <c r="Z155" s="46"/>
      <c r="AA155" s="46"/>
      <c r="AB155" s="46"/>
      <c r="AC155" s="46"/>
      <c r="AD155" s="46"/>
      <c r="AE155" s="46"/>
      <c r="AF155" s="46"/>
      <c r="AG155" s="46"/>
      <c r="AH155" s="46"/>
      <c r="AI155" s="46"/>
      <c r="AJ155" s="46"/>
      <c r="AK155" s="43"/>
      <c r="AL155" s="62"/>
    </row>
    <row r="156" spans="1:38" ht="21" x14ac:dyDescent="0.25">
      <c r="A156" s="11"/>
      <c r="B156" s="11"/>
      <c r="C156" s="11"/>
      <c r="D156" s="11"/>
      <c r="E156" s="12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  <c r="X156" s="46"/>
      <c r="Y156" s="46"/>
      <c r="Z156" s="46"/>
      <c r="AA156" s="46"/>
      <c r="AB156" s="46"/>
      <c r="AC156" s="46"/>
      <c r="AD156" s="46"/>
      <c r="AE156" s="46"/>
      <c r="AF156" s="46"/>
      <c r="AG156" s="46"/>
      <c r="AH156" s="46"/>
      <c r="AI156" s="46"/>
      <c r="AJ156" s="46"/>
      <c r="AK156" s="43"/>
      <c r="AL156" s="62"/>
    </row>
    <row r="157" spans="1:38" ht="21" x14ac:dyDescent="0.25">
      <c r="A157" s="11"/>
      <c r="B157" s="11"/>
      <c r="C157" s="11"/>
      <c r="D157" s="11"/>
      <c r="E157" s="12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  <c r="V157" s="46"/>
      <c r="W157" s="46"/>
      <c r="X157" s="46"/>
      <c r="Y157" s="46"/>
      <c r="Z157" s="46"/>
      <c r="AA157" s="46"/>
      <c r="AB157" s="46"/>
      <c r="AC157" s="46"/>
      <c r="AD157" s="46"/>
      <c r="AE157" s="46"/>
      <c r="AF157" s="46"/>
      <c r="AG157" s="46"/>
      <c r="AH157" s="46"/>
      <c r="AI157" s="46"/>
      <c r="AJ157" s="46"/>
      <c r="AK157" s="43"/>
      <c r="AL157" s="62"/>
    </row>
    <row r="158" spans="1:38" ht="21" x14ac:dyDescent="0.25">
      <c r="A158" s="11"/>
      <c r="B158" s="11"/>
      <c r="C158" s="11"/>
      <c r="D158" s="11"/>
      <c r="E158" s="12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  <c r="W158" s="46"/>
      <c r="X158" s="46"/>
      <c r="Y158" s="46"/>
      <c r="Z158" s="46"/>
      <c r="AA158" s="46"/>
      <c r="AB158" s="46"/>
      <c r="AC158" s="46"/>
      <c r="AD158" s="46"/>
      <c r="AE158" s="46"/>
      <c r="AF158" s="46"/>
      <c r="AG158" s="46"/>
      <c r="AH158" s="46"/>
      <c r="AI158" s="46"/>
      <c r="AJ158" s="46"/>
      <c r="AK158" s="43"/>
      <c r="AL158" s="62"/>
    </row>
    <row r="159" spans="1:38" ht="21" x14ac:dyDescent="0.25">
      <c r="A159" s="11"/>
      <c r="B159" s="11"/>
      <c r="C159" s="11"/>
      <c r="D159" s="11"/>
      <c r="E159" s="12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  <c r="W159" s="46"/>
      <c r="X159" s="46"/>
      <c r="Y159" s="46"/>
      <c r="Z159" s="46"/>
      <c r="AA159" s="46"/>
      <c r="AB159" s="46"/>
      <c r="AC159" s="46"/>
      <c r="AD159" s="46"/>
      <c r="AE159" s="46"/>
      <c r="AF159" s="46"/>
      <c r="AG159" s="46"/>
      <c r="AH159" s="46"/>
      <c r="AI159" s="46"/>
      <c r="AJ159" s="46"/>
      <c r="AK159" s="43"/>
      <c r="AL159" s="62"/>
    </row>
    <row r="160" spans="1:38" ht="21" x14ac:dyDescent="0.25">
      <c r="A160" s="11"/>
      <c r="B160" s="11"/>
      <c r="C160" s="11"/>
      <c r="D160" s="11"/>
      <c r="E160" s="12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  <c r="W160" s="46"/>
      <c r="X160" s="46"/>
      <c r="Y160" s="46"/>
      <c r="Z160" s="46"/>
      <c r="AA160" s="46"/>
      <c r="AB160" s="46"/>
      <c r="AC160" s="46"/>
      <c r="AD160" s="46"/>
      <c r="AE160" s="46"/>
      <c r="AF160" s="46"/>
      <c r="AG160" s="46"/>
      <c r="AH160" s="46"/>
      <c r="AI160" s="46"/>
      <c r="AJ160" s="46"/>
      <c r="AK160" s="43"/>
      <c r="AL160" s="62"/>
    </row>
    <row r="161" spans="1:38" ht="21" x14ac:dyDescent="0.25">
      <c r="A161" s="11"/>
      <c r="B161" s="11"/>
      <c r="C161" s="11"/>
      <c r="D161" s="11"/>
      <c r="E161" s="12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  <c r="W161" s="46"/>
      <c r="X161" s="46"/>
      <c r="Y161" s="46"/>
      <c r="Z161" s="46"/>
      <c r="AA161" s="46"/>
      <c r="AB161" s="46"/>
      <c r="AC161" s="46"/>
      <c r="AD161" s="46"/>
      <c r="AE161" s="46"/>
      <c r="AF161" s="46"/>
      <c r="AG161" s="46"/>
      <c r="AH161" s="46"/>
      <c r="AI161" s="46"/>
      <c r="AJ161" s="46"/>
      <c r="AK161" s="43"/>
      <c r="AL161" s="62"/>
    </row>
    <row r="162" spans="1:38" ht="21" x14ac:dyDescent="0.25">
      <c r="A162" s="11"/>
      <c r="B162" s="11"/>
      <c r="C162" s="11"/>
      <c r="D162" s="11"/>
      <c r="E162" s="12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  <c r="W162" s="46"/>
      <c r="X162" s="46"/>
      <c r="Y162" s="46"/>
      <c r="Z162" s="46"/>
      <c r="AA162" s="46"/>
      <c r="AB162" s="46"/>
      <c r="AC162" s="46"/>
      <c r="AD162" s="46"/>
      <c r="AE162" s="46"/>
      <c r="AF162" s="46"/>
      <c r="AG162" s="46"/>
      <c r="AH162" s="46"/>
      <c r="AI162" s="46"/>
      <c r="AJ162" s="46"/>
      <c r="AK162" s="43"/>
      <c r="AL162" s="62"/>
    </row>
    <row r="163" spans="1:38" ht="21" x14ac:dyDescent="0.25">
      <c r="A163" s="11"/>
      <c r="B163" s="11"/>
      <c r="C163" s="11"/>
      <c r="D163" s="11"/>
      <c r="E163" s="12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  <c r="W163" s="46"/>
      <c r="X163" s="46"/>
      <c r="Y163" s="46"/>
      <c r="Z163" s="46"/>
      <c r="AA163" s="46"/>
      <c r="AB163" s="46"/>
      <c r="AC163" s="46"/>
      <c r="AD163" s="46"/>
      <c r="AE163" s="46"/>
      <c r="AF163" s="46"/>
      <c r="AG163" s="46"/>
      <c r="AH163" s="46"/>
      <c r="AI163" s="46"/>
      <c r="AJ163" s="46"/>
      <c r="AK163" s="43"/>
      <c r="AL163" s="62"/>
    </row>
    <row r="164" spans="1:38" ht="21" x14ac:dyDescent="0.25">
      <c r="A164" s="11"/>
      <c r="B164" s="11"/>
      <c r="C164" s="11"/>
      <c r="D164" s="11"/>
      <c r="E164" s="12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  <c r="W164" s="46"/>
      <c r="X164" s="46"/>
      <c r="Y164" s="46"/>
      <c r="Z164" s="46"/>
      <c r="AA164" s="46"/>
      <c r="AB164" s="46"/>
      <c r="AC164" s="46"/>
      <c r="AD164" s="46"/>
      <c r="AE164" s="46"/>
      <c r="AF164" s="46"/>
      <c r="AG164" s="46"/>
      <c r="AH164" s="46"/>
      <c r="AI164" s="46"/>
      <c r="AJ164" s="46"/>
      <c r="AK164" s="43"/>
      <c r="AL164" s="62"/>
    </row>
    <row r="165" spans="1:38" ht="21" x14ac:dyDescent="0.25">
      <c r="A165" s="11"/>
      <c r="B165" s="11"/>
      <c r="C165" s="11"/>
      <c r="D165" s="11"/>
      <c r="E165" s="12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  <c r="W165" s="46"/>
      <c r="X165" s="46"/>
      <c r="Y165" s="46"/>
      <c r="Z165" s="46"/>
      <c r="AA165" s="46"/>
      <c r="AB165" s="46"/>
      <c r="AC165" s="46"/>
      <c r="AD165" s="46"/>
      <c r="AE165" s="46"/>
      <c r="AF165" s="46"/>
      <c r="AG165" s="46"/>
      <c r="AH165" s="46"/>
      <c r="AI165" s="46"/>
      <c r="AJ165" s="46"/>
      <c r="AK165" s="43"/>
      <c r="AL165" s="62"/>
    </row>
    <row r="166" spans="1:38" ht="21" x14ac:dyDescent="0.25">
      <c r="A166" s="11"/>
      <c r="B166" s="11"/>
      <c r="C166" s="11"/>
      <c r="D166" s="11"/>
      <c r="E166" s="12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  <c r="W166" s="46"/>
      <c r="X166" s="46"/>
      <c r="Y166" s="46"/>
      <c r="Z166" s="46"/>
      <c r="AA166" s="46"/>
      <c r="AB166" s="46"/>
      <c r="AC166" s="46"/>
      <c r="AD166" s="46"/>
      <c r="AE166" s="46"/>
      <c r="AF166" s="46"/>
      <c r="AG166" s="46"/>
      <c r="AH166" s="46"/>
      <c r="AI166" s="46"/>
      <c r="AJ166" s="46"/>
      <c r="AK166" s="43"/>
      <c r="AL166" s="62"/>
    </row>
    <row r="167" spans="1:38" ht="21" x14ac:dyDescent="0.25">
      <c r="A167" s="11"/>
      <c r="B167" s="11"/>
      <c r="C167" s="11"/>
      <c r="D167" s="11"/>
      <c r="E167" s="12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  <c r="W167" s="46"/>
      <c r="X167" s="46"/>
      <c r="Y167" s="46"/>
      <c r="Z167" s="46"/>
      <c r="AA167" s="46"/>
      <c r="AB167" s="46"/>
      <c r="AC167" s="46"/>
      <c r="AD167" s="46"/>
      <c r="AE167" s="46"/>
      <c r="AF167" s="46"/>
      <c r="AG167" s="46"/>
      <c r="AH167" s="46"/>
      <c r="AI167" s="46"/>
      <c r="AJ167" s="46"/>
      <c r="AK167" s="43"/>
      <c r="AL167" s="62"/>
    </row>
    <row r="168" spans="1:38" ht="21" x14ac:dyDescent="0.25">
      <c r="A168" s="11"/>
      <c r="B168" s="11"/>
      <c r="C168" s="11"/>
      <c r="D168" s="11"/>
      <c r="E168" s="12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  <c r="W168" s="46"/>
      <c r="X168" s="46"/>
      <c r="Y168" s="46"/>
      <c r="Z168" s="46"/>
      <c r="AA168" s="46"/>
      <c r="AB168" s="46"/>
      <c r="AC168" s="46"/>
      <c r="AD168" s="46"/>
      <c r="AE168" s="46"/>
      <c r="AF168" s="46"/>
      <c r="AG168" s="46"/>
      <c r="AH168" s="46"/>
      <c r="AI168" s="46"/>
      <c r="AJ168" s="46"/>
      <c r="AK168" s="43"/>
      <c r="AL168" s="62"/>
    </row>
    <row r="169" spans="1:38" ht="21" x14ac:dyDescent="0.25">
      <c r="A169" s="11"/>
      <c r="B169" s="11"/>
      <c r="C169" s="11"/>
      <c r="D169" s="11"/>
      <c r="E169" s="12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  <c r="W169" s="46"/>
      <c r="X169" s="46"/>
      <c r="Y169" s="46"/>
      <c r="Z169" s="46"/>
      <c r="AA169" s="46"/>
      <c r="AB169" s="46"/>
      <c r="AC169" s="46"/>
      <c r="AD169" s="46"/>
      <c r="AE169" s="46"/>
      <c r="AF169" s="46"/>
      <c r="AG169" s="46"/>
      <c r="AH169" s="46"/>
      <c r="AI169" s="46"/>
      <c r="AJ169" s="46"/>
      <c r="AK169" s="43"/>
      <c r="AL169" s="62"/>
    </row>
    <row r="170" spans="1:38" ht="21" x14ac:dyDescent="0.25">
      <c r="A170" s="11"/>
      <c r="B170" s="11"/>
      <c r="C170" s="11"/>
      <c r="D170" s="11"/>
      <c r="E170" s="12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  <c r="W170" s="46"/>
      <c r="X170" s="46"/>
      <c r="Y170" s="46"/>
      <c r="Z170" s="46"/>
      <c r="AA170" s="46"/>
      <c r="AB170" s="46"/>
      <c r="AC170" s="46"/>
      <c r="AD170" s="46"/>
      <c r="AE170" s="46"/>
      <c r="AF170" s="46"/>
      <c r="AG170" s="46"/>
      <c r="AH170" s="46"/>
      <c r="AI170" s="46"/>
      <c r="AJ170" s="46"/>
      <c r="AK170" s="43"/>
      <c r="AL170" s="62"/>
    </row>
    <row r="171" spans="1:38" ht="21" x14ac:dyDescent="0.25">
      <c r="A171" s="11"/>
      <c r="B171" s="11"/>
      <c r="C171" s="11"/>
      <c r="D171" s="11"/>
      <c r="E171" s="12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  <c r="W171" s="46"/>
      <c r="X171" s="46"/>
      <c r="Y171" s="46"/>
      <c r="Z171" s="46"/>
      <c r="AA171" s="46"/>
      <c r="AB171" s="46"/>
      <c r="AC171" s="46"/>
      <c r="AD171" s="46"/>
      <c r="AE171" s="46"/>
      <c r="AF171" s="46"/>
      <c r="AG171" s="46"/>
      <c r="AH171" s="46"/>
      <c r="AI171" s="46"/>
      <c r="AJ171" s="46"/>
      <c r="AK171" s="43"/>
      <c r="AL171" s="62"/>
    </row>
    <row r="172" spans="1:38" ht="21" x14ac:dyDescent="0.25">
      <c r="A172" s="11"/>
      <c r="B172" s="11"/>
      <c r="C172" s="11"/>
      <c r="D172" s="11"/>
      <c r="E172" s="12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  <c r="W172" s="46"/>
      <c r="X172" s="46"/>
      <c r="Y172" s="46"/>
      <c r="Z172" s="46"/>
      <c r="AA172" s="46"/>
      <c r="AB172" s="46"/>
      <c r="AC172" s="46"/>
      <c r="AD172" s="46"/>
      <c r="AE172" s="46"/>
      <c r="AF172" s="46"/>
      <c r="AG172" s="46"/>
      <c r="AH172" s="46"/>
      <c r="AI172" s="46"/>
      <c r="AJ172" s="46"/>
      <c r="AK172" s="43"/>
      <c r="AL172" s="62"/>
    </row>
    <row r="173" spans="1:38" ht="21" x14ac:dyDescent="0.25">
      <c r="A173" s="11"/>
      <c r="B173" s="11"/>
      <c r="C173" s="11"/>
      <c r="D173" s="11"/>
      <c r="E173" s="12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  <c r="W173" s="46"/>
      <c r="X173" s="46"/>
      <c r="Y173" s="46"/>
      <c r="Z173" s="46"/>
      <c r="AA173" s="46"/>
      <c r="AB173" s="46"/>
      <c r="AC173" s="46"/>
      <c r="AD173" s="46"/>
      <c r="AE173" s="46"/>
      <c r="AF173" s="46"/>
      <c r="AG173" s="46"/>
      <c r="AH173" s="46"/>
      <c r="AI173" s="46"/>
      <c r="AJ173" s="46"/>
      <c r="AK173" s="43"/>
      <c r="AL173" s="62"/>
    </row>
    <row r="174" spans="1:38" ht="21" x14ac:dyDescent="0.25">
      <c r="A174" s="11"/>
      <c r="B174" s="11"/>
      <c r="C174" s="11"/>
      <c r="D174" s="11"/>
      <c r="E174" s="12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  <c r="W174" s="46"/>
      <c r="X174" s="46"/>
      <c r="Y174" s="46"/>
      <c r="Z174" s="46"/>
      <c r="AA174" s="46"/>
      <c r="AB174" s="46"/>
      <c r="AC174" s="46"/>
      <c r="AD174" s="46"/>
      <c r="AE174" s="46"/>
      <c r="AF174" s="46"/>
      <c r="AG174" s="46"/>
      <c r="AH174" s="46"/>
      <c r="AI174" s="46"/>
      <c r="AJ174" s="46"/>
      <c r="AK174" s="43"/>
      <c r="AL174" s="62"/>
    </row>
    <row r="175" spans="1:38" ht="21" x14ac:dyDescent="0.25">
      <c r="A175" s="11"/>
      <c r="B175" s="11"/>
      <c r="C175" s="11"/>
      <c r="D175" s="11"/>
      <c r="E175" s="12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  <c r="W175" s="46"/>
      <c r="X175" s="46"/>
      <c r="Y175" s="46"/>
      <c r="Z175" s="46"/>
      <c r="AA175" s="46"/>
      <c r="AB175" s="46"/>
      <c r="AC175" s="46"/>
      <c r="AD175" s="46"/>
      <c r="AE175" s="46"/>
      <c r="AF175" s="46"/>
      <c r="AG175" s="46"/>
      <c r="AH175" s="46"/>
      <c r="AI175" s="46"/>
      <c r="AJ175" s="46"/>
      <c r="AK175" s="43"/>
      <c r="AL175" s="62"/>
    </row>
    <row r="176" spans="1:38" ht="21" x14ac:dyDescent="0.25">
      <c r="A176" s="11"/>
      <c r="B176" s="11"/>
      <c r="C176" s="11"/>
      <c r="D176" s="11"/>
      <c r="E176" s="12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  <c r="W176" s="46"/>
      <c r="X176" s="46"/>
      <c r="Y176" s="46"/>
      <c r="Z176" s="46"/>
      <c r="AA176" s="46"/>
      <c r="AB176" s="46"/>
      <c r="AC176" s="46"/>
      <c r="AD176" s="46"/>
      <c r="AE176" s="46"/>
      <c r="AF176" s="46"/>
      <c r="AG176" s="46"/>
      <c r="AH176" s="46"/>
      <c r="AI176" s="46"/>
      <c r="AJ176" s="46"/>
      <c r="AK176" s="43"/>
      <c r="AL176" s="62"/>
    </row>
    <row r="177" spans="1:38" ht="21" x14ac:dyDescent="0.25">
      <c r="A177" s="11"/>
      <c r="B177" s="11"/>
      <c r="C177" s="11"/>
      <c r="D177" s="11"/>
      <c r="E177" s="12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  <c r="W177" s="46"/>
      <c r="X177" s="46"/>
      <c r="Y177" s="46"/>
      <c r="Z177" s="46"/>
      <c r="AA177" s="46"/>
      <c r="AB177" s="46"/>
      <c r="AC177" s="46"/>
      <c r="AD177" s="46"/>
      <c r="AE177" s="46"/>
      <c r="AF177" s="46"/>
      <c r="AG177" s="46"/>
      <c r="AH177" s="46"/>
      <c r="AI177" s="46"/>
      <c r="AJ177" s="46"/>
      <c r="AK177" s="43"/>
      <c r="AL177" s="62"/>
    </row>
    <row r="178" spans="1:38" ht="21" x14ac:dyDescent="0.25">
      <c r="A178" s="11"/>
      <c r="B178" s="11"/>
      <c r="C178" s="11"/>
      <c r="D178" s="11"/>
      <c r="E178" s="12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  <c r="W178" s="46"/>
      <c r="X178" s="46"/>
      <c r="Y178" s="46"/>
      <c r="Z178" s="46"/>
      <c r="AA178" s="46"/>
      <c r="AB178" s="46"/>
      <c r="AC178" s="46"/>
      <c r="AD178" s="46"/>
      <c r="AE178" s="46"/>
      <c r="AF178" s="46"/>
      <c r="AG178" s="46"/>
      <c r="AH178" s="46"/>
      <c r="AI178" s="46"/>
      <c r="AJ178" s="46"/>
      <c r="AK178" s="43"/>
      <c r="AL178" s="62"/>
    </row>
    <row r="179" spans="1:38" ht="21" x14ac:dyDescent="0.25">
      <c r="A179" s="11"/>
      <c r="B179" s="11"/>
      <c r="C179" s="11"/>
      <c r="D179" s="11"/>
      <c r="E179" s="12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  <c r="W179" s="46"/>
      <c r="X179" s="46"/>
      <c r="Y179" s="46"/>
      <c r="Z179" s="46"/>
      <c r="AA179" s="46"/>
      <c r="AB179" s="46"/>
      <c r="AC179" s="46"/>
      <c r="AD179" s="46"/>
      <c r="AE179" s="46"/>
      <c r="AF179" s="46"/>
      <c r="AG179" s="46"/>
      <c r="AH179" s="46"/>
      <c r="AI179" s="46"/>
      <c r="AJ179" s="46"/>
      <c r="AK179" s="43"/>
      <c r="AL179" s="62"/>
    </row>
    <row r="180" spans="1:38" ht="21" x14ac:dyDescent="0.25">
      <c r="A180" s="11"/>
      <c r="B180" s="11"/>
      <c r="C180" s="11"/>
      <c r="D180" s="11"/>
      <c r="E180" s="12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  <c r="W180" s="46"/>
      <c r="X180" s="46"/>
      <c r="Y180" s="46"/>
      <c r="Z180" s="46"/>
      <c r="AA180" s="46"/>
      <c r="AB180" s="46"/>
      <c r="AC180" s="46"/>
      <c r="AD180" s="46"/>
      <c r="AE180" s="46"/>
      <c r="AF180" s="46"/>
      <c r="AG180" s="46"/>
      <c r="AH180" s="46"/>
      <c r="AI180" s="46"/>
      <c r="AJ180" s="46"/>
      <c r="AK180" s="43"/>
      <c r="AL180" s="62"/>
    </row>
    <row r="181" spans="1:38" ht="21" x14ac:dyDescent="0.25">
      <c r="A181" s="11"/>
      <c r="B181" s="11"/>
      <c r="C181" s="11"/>
      <c r="D181" s="11"/>
      <c r="E181" s="12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  <c r="W181" s="46"/>
      <c r="X181" s="46"/>
      <c r="Y181" s="46"/>
      <c r="Z181" s="46"/>
      <c r="AA181" s="46"/>
      <c r="AB181" s="46"/>
      <c r="AC181" s="46"/>
      <c r="AD181" s="46"/>
      <c r="AE181" s="46"/>
      <c r="AF181" s="46"/>
      <c r="AG181" s="46"/>
      <c r="AH181" s="46"/>
      <c r="AI181" s="46"/>
      <c r="AJ181" s="46"/>
      <c r="AK181" s="43"/>
      <c r="AL181" s="62"/>
    </row>
    <row r="182" spans="1:38" ht="21" x14ac:dyDescent="0.25">
      <c r="A182" s="11"/>
      <c r="B182" s="11"/>
      <c r="C182" s="11"/>
      <c r="D182" s="11"/>
      <c r="E182" s="12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  <c r="W182" s="46"/>
      <c r="X182" s="46"/>
      <c r="Y182" s="46"/>
      <c r="Z182" s="46"/>
      <c r="AA182" s="46"/>
      <c r="AB182" s="46"/>
      <c r="AC182" s="46"/>
      <c r="AD182" s="46"/>
      <c r="AE182" s="46"/>
      <c r="AF182" s="46"/>
      <c r="AG182" s="46"/>
      <c r="AH182" s="46"/>
      <c r="AI182" s="46"/>
      <c r="AJ182" s="46"/>
      <c r="AK182" s="43"/>
      <c r="AL182" s="62"/>
    </row>
    <row r="183" spans="1:38" ht="21" x14ac:dyDescent="0.25">
      <c r="A183" s="11"/>
      <c r="B183" s="11"/>
      <c r="C183" s="11"/>
      <c r="D183" s="11"/>
      <c r="E183" s="12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  <c r="W183" s="46"/>
      <c r="X183" s="46"/>
      <c r="Y183" s="46"/>
      <c r="Z183" s="46"/>
      <c r="AA183" s="46"/>
      <c r="AB183" s="46"/>
      <c r="AC183" s="46"/>
      <c r="AD183" s="46"/>
      <c r="AE183" s="46"/>
      <c r="AF183" s="46"/>
      <c r="AG183" s="46"/>
      <c r="AH183" s="46"/>
      <c r="AI183" s="46"/>
      <c r="AJ183" s="46"/>
      <c r="AK183" s="43"/>
      <c r="AL183" s="62"/>
    </row>
    <row r="184" spans="1:38" ht="21" x14ac:dyDescent="0.25">
      <c r="A184" s="11"/>
      <c r="B184" s="11"/>
      <c r="C184" s="11"/>
      <c r="D184" s="11"/>
      <c r="E184" s="12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  <c r="AK184" s="43"/>
      <c r="AL184" s="62"/>
    </row>
    <row r="185" spans="1:38" ht="21" x14ac:dyDescent="0.25">
      <c r="A185" s="11"/>
      <c r="B185" s="11"/>
      <c r="C185" s="11"/>
      <c r="D185" s="11"/>
      <c r="E185" s="12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  <c r="W185" s="46"/>
      <c r="X185" s="46"/>
      <c r="Y185" s="46"/>
      <c r="Z185" s="46"/>
      <c r="AA185" s="46"/>
      <c r="AB185" s="46"/>
      <c r="AC185" s="46"/>
      <c r="AD185" s="46"/>
      <c r="AE185" s="46"/>
      <c r="AF185" s="46"/>
      <c r="AG185" s="46"/>
      <c r="AH185" s="46"/>
      <c r="AI185" s="46"/>
      <c r="AJ185" s="46"/>
      <c r="AK185" s="43"/>
      <c r="AL185" s="62"/>
    </row>
    <row r="186" spans="1:38" ht="21" x14ac:dyDescent="0.25">
      <c r="A186" s="11"/>
      <c r="B186" s="11"/>
      <c r="C186" s="11"/>
      <c r="D186" s="11"/>
      <c r="E186" s="12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  <c r="W186" s="46"/>
      <c r="X186" s="46"/>
      <c r="Y186" s="46"/>
      <c r="Z186" s="46"/>
      <c r="AA186" s="46"/>
      <c r="AB186" s="46"/>
      <c r="AC186" s="46"/>
      <c r="AD186" s="46"/>
      <c r="AE186" s="46"/>
      <c r="AF186" s="46"/>
      <c r="AG186" s="46"/>
      <c r="AH186" s="46"/>
      <c r="AI186" s="46"/>
      <c r="AJ186" s="46"/>
      <c r="AK186" s="43"/>
      <c r="AL186" s="62"/>
    </row>
    <row r="187" spans="1:38" ht="21" x14ac:dyDescent="0.25">
      <c r="A187" s="11"/>
      <c r="B187" s="11"/>
      <c r="C187" s="11"/>
      <c r="D187" s="11"/>
      <c r="E187" s="12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  <c r="W187" s="46"/>
      <c r="X187" s="46"/>
      <c r="Y187" s="46"/>
      <c r="Z187" s="46"/>
      <c r="AA187" s="46"/>
      <c r="AB187" s="46"/>
      <c r="AC187" s="46"/>
      <c r="AD187" s="46"/>
      <c r="AE187" s="46"/>
      <c r="AF187" s="46"/>
      <c r="AG187" s="46"/>
      <c r="AH187" s="46"/>
      <c r="AI187" s="46"/>
      <c r="AJ187" s="46"/>
      <c r="AK187" s="43"/>
      <c r="AL187" s="62"/>
    </row>
    <row r="188" spans="1:38" ht="21" x14ac:dyDescent="0.25">
      <c r="A188" s="11"/>
      <c r="B188" s="11"/>
      <c r="C188" s="11"/>
      <c r="D188" s="11"/>
      <c r="E188" s="12"/>
      <c r="F188" s="46"/>
      <c r="G188" s="46"/>
      <c r="H188" s="46"/>
      <c r="I188" s="46"/>
      <c r="J188" s="46"/>
      <c r="K188" s="46"/>
      <c r="L188" s="46"/>
      <c r="M188" s="46"/>
      <c r="N188" s="46"/>
      <c r="O188" s="46"/>
      <c r="P188" s="46"/>
      <c r="Q188" s="46"/>
      <c r="R188" s="46"/>
      <c r="S188" s="46"/>
      <c r="T188" s="46"/>
      <c r="U188" s="46"/>
      <c r="V188" s="46"/>
      <c r="W188" s="46"/>
      <c r="X188" s="46"/>
      <c r="Y188" s="46"/>
      <c r="Z188" s="46"/>
      <c r="AA188" s="46"/>
      <c r="AB188" s="46"/>
      <c r="AC188" s="46"/>
      <c r="AD188" s="46"/>
      <c r="AE188" s="46"/>
      <c r="AF188" s="46"/>
      <c r="AG188" s="46"/>
      <c r="AH188" s="46"/>
      <c r="AI188" s="46"/>
      <c r="AJ188" s="46"/>
      <c r="AK188" s="43"/>
      <c r="AL188" s="62"/>
    </row>
    <row r="189" spans="1:38" ht="21" x14ac:dyDescent="0.25">
      <c r="A189" s="11"/>
      <c r="B189" s="11"/>
      <c r="C189" s="11"/>
      <c r="D189" s="11"/>
      <c r="E189" s="12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  <c r="W189" s="46"/>
      <c r="X189" s="46"/>
      <c r="Y189" s="46"/>
      <c r="Z189" s="46"/>
      <c r="AA189" s="46"/>
      <c r="AB189" s="46"/>
      <c r="AC189" s="46"/>
      <c r="AD189" s="46"/>
      <c r="AE189" s="46"/>
      <c r="AF189" s="46"/>
      <c r="AG189" s="46"/>
      <c r="AH189" s="46"/>
      <c r="AI189" s="46"/>
      <c r="AJ189" s="46"/>
      <c r="AK189" s="43"/>
      <c r="AL189" s="62"/>
    </row>
    <row r="190" spans="1:38" ht="21" x14ac:dyDescent="0.25">
      <c r="A190" s="11"/>
      <c r="B190" s="11"/>
      <c r="C190" s="11"/>
      <c r="D190" s="11"/>
      <c r="E190" s="12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  <c r="W190" s="46"/>
      <c r="X190" s="46"/>
      <c r="Y190" s="46"/>
      <c r="Z190" s="46"/>
      <c r="AA190" s="46"/>
      <c r="AB190" s="46"/>
      <c r="AC190" s="46"/>
      <c r="AD190" s="46"/>
      <c r="AE190" s="46"/>
      <c r="AF190" s="46"/>
      <c r="AG190" s="46"/>
      <c r="AH190" s="46"/>
      <c r="AI190" s="46"/>
      <c r="AJ190" s="46"/>
      <c r="AK190" s="43"/>
    </row>
    <row r="191" spans="1:38" ht="21" x14ac:dyDescent="0.25">
      <c r="A191" s="11"/>
      <c r="B191" s="11"/>
      <c r="C191" s="11"/>
      <c r="D191" s="11"/>
      <c r="E191" s="12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  <c r="W191" s="46"/>
      <c r="X191" s="46"/>
      <c r="Y191" s="46"/>
      <c r="Z191" s="46"/>
      <c r="AA191" s="46"/>
      <c r="AB191" s="46"/>
      <c r="AC191" s="46"/>
      <c r="AD191" s="46"/>
      <c r="AE191" s="46"/>
      <c r="AF191" s="46"/>
      <c r="AG191" s="46"/>
      <c r="AH191" s="46"/>
      <c r="AI191" s="46"/>
      <c r="AJ191" s="46"/>
      <c r="AK191" s="43"/>
    </row>
    <row r="192" spans="1:38" ht="21" x14ac:dyDescent="0.25">
      <c r="A192" s="11"/>
      <c r="B192" s="11"/>
      <c r="C192" s="11"/>
      <c r="D192" s="11"/>
      <c r="E192" s="12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  <c r="W192" s="46"/>
      <c r="X192" s="46"/>
      <c r="Y192" s="46"/>
      <c r="Z192" s="46"/>
      <c r="AA192" s="46"/>
      <c r="AB192" s="46"/>
      <c r="AC192" s="46"/>
      <c r="AD192" s="46"/>
      <c r="AE192" s="46"/>
      <c r="AF192" s="46"/>
      <c r="AG192" s="46"/>
      <c r="AH192" s="46"/>
      <c r="AI192" s="46"/>
      <c r="AJ192" s="46"/>
      <c r="AK192" s="43"/>
    </row>
    <row r="193" spans="1:37" ht="21" x14ac:dyDescent="0.25">
      <c r="A193" s="11"/>
      <c r="B193" s="11"/>
      <c r="C193" s="11"/>
      <c r="D193" s="11"/>
      <c r="E193" s="12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  <c r="W193" s="46"/>
      <c r="X193" s="46"/>
      <c r="Y193" s="46"/>
      <c r="Z193" s="46"/>
      <c r="AA193" s="46"/>
      <c r="AB193" s="46"/>
      <c r="AC193" s="46"/>
      <c r="AD193" s="46"/>
      <c r="AE193" s="46"/>
      <c r="AF193" s="46"/>
      <c r="AG193" s="46"/>
      <c r="AH193" s="46"/>
      <c r="AI193" s="46"/>
      <c r="AJ193" s="46"/>
      <c r="AK193" s="43"/>
    </row>
    <row r="194" spans="1:37" ht="21" x14ac:dyDescent="0.25">
      <c r="A194" s="11"/>
      <c r="B194" s="11"/>
      <c r="C194" s="11"/>
      <c r="D194" s="11"/>
      <c r="E194" s="12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  <c r="W194" s="46"/>
      <c r="X194" s="46"/>
      <c r="Y194" s="46"/>
      <c r="Z194" s="46"/>
      <c r="AA194" s="46"/>
      <c r="AB194" s="46"/>
      <c r="AC194" s="46"/>
      <c r="AD194" s="46"/>
      <c r="AE194" s="46"/>
      <c r="AF194" s="46"/>
      <c r="AG194" s="46"/>
      <c r="AH194" s="46"/>
      <c r="AI194" s="46"/>
      <c r="AJ194" s="46"/>
      <c r="AK194" s="43"/>
    </row>
    <row r="195" spans="1:37" ht="21" x14ac:dyDescent="0.25">
      <c r="A195" s="11"/>
      <c r="B195" s="11"/>
      <c r="C195" s="11"/>
      <c r="D195" s="11"/>
      <c r="E195" s="12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  <c r="W195" s="46"/>
      <c r="X195" s="46"/>
      <c r="Y195" s="46"/>
      <c r="Z195" s="46"/>
      <c r="AA195" s="46"/>
      <c r="AB195" s="46"/>
      <c r="AC195" s="46"/>
      <c r="AD195" s="46"/>
      <c r="AE195" s="46"/>
      <c r="AF195" s="46"/>
      <c r="AG195" s="46"/>
      <c r="AH195" s="46"/>
      <c r="AI195" s="46"/>
      <c r="AJ195" s="46"/>
      <c r="AK195" s="43"/>
    </row>
    <row r="196" spans="1:37" ht="21" x14ac:dyDescent="0.25">
      <c r="A196" s="11"/>
      <c r="B196" s="11"/>
      <c r="C196" s="11"/>
      <c r="D196" s="11"/>
      <c r="E196" s="12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  <c r="W196" s="46"/>
      <c r="X196" s="46"/>
      <c r="Y196" s="46"/>
      <c r="Z196" s="46"/>
      <c r="AA196" s="46"/>
      <c r="AB196" s="46"/>
      <c r="AC196" s="46"/>
      <c r="AD196" s="46"/>
      <c r="AE196" s="46"/>
      <c r="AF196" s="46"/>
      <c r="AG196" s="46"/>
      <c r="AH196" s="46"/>
      <c r="AI196" s="46"/>
      <c r="AJ196" s="46"/>
      <c r="AK196" s="43"/>
    </row>
    <row r="197" spans="1:37" ht="21" x14ac:dyDescent="0.25">
      <c r="A197" s="11"/>
      <c r="B197" s="11"/>
      <c r="C197" s="11"/>
      <c r="D197" s="11"/>
      <c r="E197" s="12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  <c r="W197" s="46"/>
      <c r="X197" s="46"/>
      <c r="Y197" s="46"/>
      <c r="Z197" s="46"/>
      <c r="AA197" s="46"/>
      <c r="AB197" s="46"/>
      <c r="AC197" s="46"/>
      <c r="AD197" s="46"/>
      <c r="AE197" s="46"/>
      <c r="AF197" s="46"/>
      <c r="AG197" s="46"/>
      <c r="AH197" s="46"/>
      <c r="AI197" s="46"/>
      <c r="AJ197" s="46"/>
      <c r="AK197" s="43"/>
    </row>
    <row r="198" spans="1:37" ht="21" x14ac:dyDescent="0.25">
      <c r="A198" s="11"/>
      <c r="B198" s="11"/>
      <c r="C198" s="11"/>
      <c r="D198" s="11"/>
      <c r="E198" s="12"/>
      <c r="F198" s="46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46"/>
      <c r="S198" s="46"/>
      <c r="T198" s="46"/>
      <c r="U198" s="46"/>
      <c r="V198" s="46"/>
      <c r="W198" s="46"/>
      <c r="X198" s="46"/>
      <c r="Y198" s="46"/>
      <c r="Z198" s="46"/>
      <c r="AA198" s="46"/>
      <c r="AB198" s="46"/>
      <c r="AC198" s="46"/>
      <c r="AD198" s="46"/>
      <c r="AE198" s="46"/>
      <c r="AF198" s="46"/>
      <c r="AG198" s="46"/>
      <c r="AH198" s="46"/>
      <c r="AI198" s="46"/>
      <c r="AJ198" s="46"/>
      <c r="AK198" s="43"/>
    </row>
    <row r="199" spans="1:37" ht="21" x14ac:dyDescent="0.25">
      <c r="A199" s="11"/>
      <c r="B199" s="11"/>
      <c r="C199" s="11"/>
      <c r="D199" s="11"/>
      <c r="E199" s="12"/>
      <c r="F199" s="46"/>
      <c r="G199" s="46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6"/>
      <c r="T199" s="46"/>
      <c r="U199" s="46"/>
      <c r="V199" s="46"/>
      <c r="W199" s="46"/>
      <c r="X199" s="46"/>
      <c r="Y199" s="46"/>
      <c r="Z199" s="46"/>
      <c r="AA199" s="46"/>
      <c r="AB199" s="46"/>
      <c r="AC199" s="46"/>
      <c r="AD199" s="46"/>
      <c r="AE199" s="46"/>
      <c r="AF199" s="46"/>
      <c r="AG199" s="46"/>
      <c r="AH199" s="46"/>
      <c r="AI199" s="46"/>
      <c r="AJ199" s="46"/>
      <c r="AK199" s="43"/>
    </row>
    <row r="200" spans="1:37" ht="21" x14ac:dyDescent="0.25">
      <c r="A200" s="11"/>
      <c r="B200" s="11"/>
      <c r="C200" s="11"/>
      <c r="D200" s="11"/>
      <c r="E200" s="12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  <c r="W200" s="46"/>
      <c r="X200" s="46"/>
      <c r="Y200" s="46"/>
      <c r="Z200" s="46"/>
      <c r="AA200" s="46"/>
      <c r="AB200" s="46"/>
      <c r="AC200" s="46"/>
      <c r="AD200" s="46"/>
      <c r="AE200" s="46"/>
      <c r="AF200" s="46"/>
      <c r="AG200" s="46"/>
      <c r="AH200" s="46"/>
      <c r="AI200" s="46"/>
      <c r="AJ200" s="46"/>
      <c r="AK200" s="43"/>
    </row>
    <row r="201" spans="1:37" ht="21" x14ac:dyDescent="0.25">
      <c r="A201" s="11"/>
      <c r="B201" s="11"/>
      <c r="C201" s="11"/>
      <c r="D201" s="11"/>
      <c r="E201" s="12"/>
      <c r="F201" s="46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  <c r="W201" s="46"/>
      <c r="X201" s="46"/>
      <c r="Y201" s="46"/>
      <c r="Z201" s="46"/>
      <c r="AA201" s="46"/>
      <c r="AB201" s="46"/>
      <c r="AC201" s="46"/>
      <c r="AD201" s="46"/>
      <c r="AE201" s="46"/>
      <c r="AF201" s="46"/>
      <c r="AG201" s="46"/>
      <c r="AH201" s="46"/>
      <c r="AI201" s="46"/>
      <c r="AJ201" s="46"/>
      <c r="AK201" s="43"/>
    </row>
    <row r="202" spans="1:37" ht="21" x14ac:dyDescent="0.25">
      <c r="A202" s="11"/>
      <c r="B202" s="11"/>
      <c r="C202" s="11"/>
      <c r="D202" s="11"/>
      <c r="E202" s="12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  <c r="W202" s="46"/>
      <c r="X202" s="46"/>
      <c r="Y202" s="46"/>
      <c r="Z202" s="46"/>
      <c r="AA202" s="46"/>
      <c r="AB202" s="46"/>
      <c r="AC202" s="46"/>
      <c r="AD202" s="46"/>
      <c r="AE202" s="46"/>
      <c r="AF202" s="46"/>
      <c r="AG202" s="46"/>
      <c r="AH202" s="46"/>
      <c r="AI202" s="46"/>
      <c r="AJ202" s="46"/>
      <c r="AK202" s="43"/>
    </row>
    <row r="203" spans="1:37" ht="21" x14ac:dyDescent="0.25">
      <c r="A203" s="11"/>
      <c r="B203" s="11"/>
      <c r="C203" s="11"/>
      <c r="D203" s="11"/>
      <c r="E203" s="12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  <c r="W203" s="46"/>
      <c r="X203" s="46"/>
      <c r="Y203" s="46"/>
      <c r="Z203" s="46"/>
      <c r="AA203" s="46"/>
      <c r="AB203" s="46"/>
      <c r="AC203" s="46"/>
      <c r="AD203" s="46"/>
      <c r="AE203" s="46"/>
      <c r="AF203" s="46"/>
      <c r="AG203" s="46"/>
      <c r="AH203" s="46"/>
      <c r="AI203" s="46"/>
      <c r="AJ203" s="46"/>
      <c r="AK203" s="43"/>
    </row>
    <row r="204" spans="1:37" ht="21" x14ac:dyDescent="0.25">
      <c r="A204" s="11"/>
      <c r="B204" s="11"/>
      <c r="C204" s="11"/>
      <c r="D204" s="11"/>
      <c r="E204" s="12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  <c r="W204" s="46"/>
      <c r="X204" s="46"/>
      <c r="Y204" s="46"/>
      <c r="Z204" s="46"/>
      <c r="AA204" s="46"/>
      <c r="AB204" s="46"/>
      <c r="AC204" s="46"/>
      <c r="AD204" s="46"/>
      <c r="AE204" s="46"/>
      <c r="AF204" s="46"/>
      <c r="AG204" s="46"/>
      <c r="AH204" s="46"/>
      <c r="AI204" s="46"/>
      <c r="AJ204" s="46"/>
      <c r="AK204" s="43"/>
    </row>
    <row r="205" spans="1:37" ht="21" x14ac:dyDescent="0.25">
      <c r="A205" s="11"/>
      <c r="B205" s="11"/>
      <c r="C205" s="11"/>
      <c r="D205" s="11"/>
      <c r="E205" s="12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  <c r="W205" s="46"/>
      <c r="X205" s="46"/>
      <c r="Y205" s="46"/>
      <c r="Z205" s="46"/>
      <c r="AA205" s="46"/>
      <c r="AB205" s="46"/>
      <c r="AC205" s="46"/>
      <c r="AD205" s="46"/>
      <c r="AE205" s="46"/>
      <c r="AF205" s="46"/>
      <c r="AG205" s="46"/>
      <c r="AH205" s="46"/>
      <c r="AI205" s="46"/>
      <c r="AJ205" s="46"/>
      <c r="AK205" s="43"/>
    </row>
    <row r="206" spans="1:37" ht="21" x14ac:dyDescent="0.25">
      <c r="A206" s="11"/>
      <c r="B206" s="11"/>
      <c r="C206" s="11"/>
      <c r="D206" s="11"/>
      <c r="E206" s="12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  <c r="W206" s="46"/>
      <c r="X206" s="46"/>
      <c r="Y206" s="46"/>
      <c r="Z206" s="46"/>
      <c r="AA206" s="46"/>
      <c r="AB206" s="46"/>
      <c r="AC206" s="46"/>
      <c r="AD206" s="46"/>
      <c r="AE206" s="46"/>
      <c r="AF206" s="46"/>
      <c r="AG206" s="46"/>
      <c r="AH206" s="46"/>
      <c r="AI206" s="46"/>
      <c r="AJ206" s="46"/>
      <c r="AK206" s="43"/>
    </row>
    <row r="207" spans="1:37" ht="21" x14ac:dyDescent="0.25">
      <c r="A207" s="11"/>
      <c r="B207" s="11"/>
      <c r="C207" s="11"/>
      <c r="D207" s="11"/>
      <c r="E207" s="12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  <c r="W207" s="46"/>
      <c r="X207" s="46"/>
      <c r="Y207" s="46"/>
      <c r="Z207" s="46"/>
      <c r="AA207" s="46"/>
      <c r="AB207" s="46"/>
      <c r="AC207" s="46"/>
      <c r="AD207" s="46"/>
      <c r="AE207" s="46"/>
      <c r="AF207" s="46"/>
      <c r="AG207" s="46"/>
      <c r="AH207" s="46"/>
      <c r="AI207" s="46"/>
      <c r="AJ207" s="46"/>
      <c r="AK207" s="43"/>
    </row>
    <row r="208" spans="1:37" ht="21" x14ac:dyDescent="0.25">
      <c r="A208" s="11"/>
      <c r="B208" s="11"/>
      <c r="C208" s="11"/>
      <c r="D208" s="11"/>
      <c r="E208" s="12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  <c r="W208" s="46"/>
      <c r="X208" s="46"/>
      <c r="Y208" s="46"/>
      <c r="Z208" s="46"/>
      <c r="AA208" s="46"/>
      <c r="AB208" s="46"/>
      <c r="AC208" s="46"/>
      <c r="AD208" s="46"/>
      <c r="AE208" s="46"/>
      <c r="AF208" s="46"/>
      <c r="AG208" s="46"/>
      <c r="AH208" s="46"/>
      <c r="AI208" s="46"/>
      <c r="AJ208" s="46"/>
      <c r="AK208" s="43"/>
    </row>
    <row r="209" spans="1:37" ht="21" x14ac:dyDescent="0.25">
      <c r="A209" s="11"/>
      <c r="B209" s="11"/>
      <c r="C209" s="11"/>
      <c r="D209" s="11"/>
      <c r="E209" s="12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  <c r="AK209" s="43"/>
    </row>
    <row r="210" spans="1:37" ht="21" x14ac:dyDescent="0.25">
      <c r="A210" s="11"/>
      <c r="B210" s="11"/>
      <c r="C210" s="11"/>
      <c r="D210" s="11"/>
      <c r="E210" s="12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  <c r="W210" s="46"/>
      <c r="X210" s="46"/>
      <c r="Y210" s="46"/>
      <c r="Z210" s="46"/>
      <c r="AA210" s="46"/>
      <c r="AB210" s="46"/>
      <c r="AC210" s="46"/>
      <c r="AD210" s="46"/>
      <c r="AE210" s="46"/>
      <c r="AF210" s="46"/>
      <c r="AG210" s="46"/>
      <c r="AH210" s="46"/>
      <c r="AI210" s="46"/>
      <c r="AJ210" s="46"/>
      <c r="AK210" s="43"/>
    </row>
    <row r="211" spans="1:37" ht="21" x14ac:dyDescent="0.25">
      <c r="A211" s="11"/>
      <c r="B211" s="11"/>
      <c r="C211" s="11"/>
      <c r="D211" s="11"/>
      <c r="E211" s="12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  <c r="W211" s="46"/>
      <c r="X211" s="46"/>
      <c r="Y211" s="46"/>
      <c r="Z211" s="46"/>
      <c r="AA211" s="46"/>
      <c r="AB211" s="46"/>
      <c r="AC211" s="46"/>
      <c r="AD211" s="46"/>
      <c r="AE211" s="46"/>
      <c r="AF211" s="46"/>
      <c r="AG211" s="46"/>
      <c r="AH211" s="46"/>
      <c r="AI211" s="46"/>
      <c r="AJ211" s="46"/>
      <c r="AK211" s="43"/>
    </row>
    <row r="212" spans="1:37" ht="21" x14ac:dyDescent="0.25">
      <c r="A212" s="11"/>
      <c r="B212" s="11"/>
      <c r="C212" s="11"/>
      <c r="D212" s="11"/>
      <c r="E212" s="12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  <c r="W212" s="46"/>
      <c r="X212" s="46"/>
      <c r="Y212" s="46"/>
      <c r="Z212" s="46"/>
      <c r="AA212" s="46"/>
      <c r="AB212" s="46"/>
      <c r="AC212" s="46"/>
      <c r="AD212" s="46"/>
      <c r="AE212" s="46"/>
      <c r="AF212" s="46"/>
      <c r="AG212" s="46"/>
      <c r="AH212" s="46"/>
      <c r="AI212" s="46"/>
      <c r="AJ212" s="46"/>
      <c r="AK212" s="43"/>
    </row>
    <row r="213" spans="1:37" ht="21" x14ac:dyDescent="0.25">
      <c r="A213" s="11"/>
      <c r="B213" s="11"/>
      <c r="C213" s="11"/>
      <c r="D213" s="11"/>
      <c r="E213" s="12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  <c r="W213" s="46"/>
      <c r="X213" s="46"/>
      <c r="Y213" s="46"/>
      <c r="Z213" s="46"/>
      <c r="AA213" s="46"/>
      <c r="AB213" s="46"/>
      <c r="AC213" s="46"/>
      <c r="AD213" s="46"/>
      <c r="AE213" s="46"/>
      <c r="AF213" s="46"/>
      <c r="AG213" s="46"/>
      <c r="AH213" s="46"/>
      <c r="AI213" s="46"/>
      <c r="AJ213" s="46"/>
      <c r="AK213" s="43"/>
    </row>
    <row r="214" spans="1:37" ht="21" x14ac:dyDescent="0.25">
      <c r="A214" s="11"/>
      <c r="B214" s="11"/>
      <c r="C214" s="11"/>
      <c r="D214" s="11"/>
      <c r="E214" s="12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  <c r="W214" s="46"/>
      <c r="X214" s="46"/>
      <c r="Y214" s="46"/>
      <c r="Z214" s="46"/>
      <c r="AA214" s="46"/>
      <c r="AB214" s="46"/>
      <c r="AC214" s="46"/>
      <c r="AD214" s="46"/>
      <c r="AE214" s="46"/>
      <c r="AF214" s="46"/>
      <c r="AG214" s="46"/>
      <c r="AH214" s="46"/>
      <c r="AI214" s="46"/>
      <c r="AJ214" s="46"/>
      <c r="AK214" s="43"/>
    </row>
    <row r="215" spans="1:37" ht="21" x14ac:dyDescent="0.25">
      <c r="A215" s="11"/>
      <c r="B215" s="11"/>
      <c r="C215" s="11"/>
      <c r="D215" s="11"/>
      <c r="E215" s="12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6"/>
      <c r="S215" s="46"/>
      <c r="T215" s="46"/>
      <c r="U215" s="46"/>
      <c r="V215" s="46"/>
      <c r="W215" s="46"/>
      <c r="X215" s="46"/>
      <c r="Y215" s="46"/>
      <c r="Z215" s="46"/>
      <c r="AA215" s="46"/>
      <c r="AB215" s="46"/>
      <c r="AC215" s="46"/>
      <c r="AD215" s="46"/>
      <c r="AE215" s="46"/>
      <c r="AF215" s="46"/>
      <c r="AG215" s="46"/>
      <c r="AH215" s="46"/>
      <c r="AI215" s="46"/>
      <c r="AJ215" s="46"/>
      <c r="AK215" s="43"/>
    </row>
    <row r="216" spans="1:37" ht="21" x14ac:dyDescent="0.25">
      <c r="A216" s="11"/>
      <c r="B216" s="11"/>
      <c r="C216" s="11"/>
      <c r="D216" s="11"/>
      <c r="E216" s="12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  <c r="W216" s="46"/>
      <c r="X216" s="46"/>
      <c r="Y216" s="46"/>
      <c r="Z216" s="46"/>
      <c r="AA216" s="46"/>
      <c r="AB216" s="46"/>
      <c r="AC216" s="46"/>
      <c r="AD216" s="46"/>
      <c r="AE216" s="46"/>
      <c r="AF216" s="46"/>
      <c r="AG216" s="46"/>
      <c r="AH216" s="46"/>
      <c r="AI216" s="46"/>
      <c r="AJ216" s="46"/>
      <c r="AK216" s="43"/>
    </row>
    <row r="217" spans="1:37" ht="21" x14ac:dyDescent="0.25">
      <c r="A217" s="11"/>
      <c r="B217" s="11"/>
      <c r="C217" s="11"/>
      <c r="D217" s="11"/>
      <c r="E217" s="12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  <c r="W217" s="46"/>
      <c r="X217" s="46"/>
      <c r="Y217" s="46"/>
      <c r="Z217" s="46"/>
      <c r="AA217" s="46"/>
      <c r="AB217" s="46"/>
      <c r="AC217" s="46"/>
      <c r="AD217" s="46"/>
      <c r="AE217" s="46"/>
      <c r="AF217" s="46"/>
      <c r="AG217" s="46"/>
      <c r="AH217" s="46"/>
      <c r="AI217" s="46"/>
      <c r="AJ217" s="46"/>
      <c r="AK217" s="43"/>
    </row>
    <row r="218" spans="1:37" ht="21" x14ac:dyDescent="0.25">
      <c r="A218" s="11"/>
      <c r="B218" s="11"/>
      <c r="C218" s="11"/>
      <c r="D218" s="11"/>
      <c r="E218" s="12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  <c r="W218" s="46"/>
      <c r="X218" s="46"/>
      <c r="Y218" s="46"/>
      <c r="Z218" s="46"/>
      <c r="AA218" s="46"/>
      <c r="AB218" s="46"/>
      <c r="AC218" s="46"/>
      <c r="AD218" s="46"/>
      <c r="AE218" s="46"/>
      <c r="AF218" s="46"/>
      <c r="AG218" s="46"/>
      <c r="AH218" s="46"/>
      <c r="AI218" s="46"/>
      <c r="AJ218" s="46"/>
      <c r="AK218" s="43"/>
    </row>
    <row r="219" spans="1:37" ht="21" x14ac:dyDescent="0.25">
      <c r="A219" s="11"/>
      <c r="B219" s="11"/>
      <c r="C219" s="11"/>
      <c r="D219" s="11"/>
      <c r="E219" s="12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  <c r="W219" s="46"/>
      <c r="X219" s="46"/>
      <c r="Y219" s="46"/>
      <c r="Z219" s="46"/>
      <c r="AA219" s="46"/>
      <c r="AB219" s="46"/>
      <c r="AC219" s="46"/>
      <c r="AD219" s="46"/>
      <c r="AE219" s="46"/>
      <c r="AF219" s="46"/>
      <c r="AG219" s="46"/>
      <c r="AH219" s="46"/>
      <c r="AI219" s="46"/>
      <c r="AJ219" s="46"/>
      <c r="AK219" s="43"/>
    </row>
    <row r="220" spans="1:37" ht="21" x14ac:dyDescent="0.25">
      <c r="A220" s="11"/>
      <c r="B220" s="11"/>
      <c r="C220" s="11"/>
      <c r="D220" s="11"/>
      <c r="E220" s="12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  <c r="W220" s="46"/>
      <c r="X220" s="46"/>
      <c r="Y220" s="46"/>
      <c r="Z220" s="46"/>
      <c r="AA220" s="46"/>
      <c r="AB220" s="46"/>
      <c r="AC220" s="46"/>
      <c r="AD220" s="46"/>
      <c r="AE220" s="46"/>
      <c r="AF220" s="46"/>
      <c r="AG220" s="46"/>
      <c r="AH220" s="46"/>
      <c r="AI220" s="46"/>
      <c r="AJ220" s="46"/>
      <c r="AK220" s="43"/>
    </row>
    <row r="221" spans="1:37" ht="21" x14ac:dyDescent="0.25">
      <c r="A221" s="11"/>
      <c r="B221" s="11"/>
      <c r="C221" s="11"/>
      <c r="D221" s="11"/>
      <c r="E221" s="12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  <c r="W221" s="46"/>
      <c r="X221" s="46"/>
      <c r="Y221" s="46"/>
      <c r="Z221" s="46"/>
      <c r="AA221" s="46"/>
      <c r="AB221" s="46"/>
      <c r="AC221" s="46"/>
      <c r="AD221" s="46"/>
      <c r="AE221" s="46"/>
      <c r="AF221" s="46"/>
      <c r="AG221" s="46"/>
      <c r="AH221" s="46"/>
      <c r="AI221" s="46"/>
      <c r="AJ221" s="46"/>
      <c r="AK221" s="43"/>
    </row>
    <row r="222" spans="1:37" ht="21" x14ac:dyDescent="0.25">
      <c r="A222" s="11"/>
      <c r="B222" s="11"/>
      <c r="C222" s="11"/>
      <c r="D222" s="11"/>
      <c r="E222" s="12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  <c r="W222" s="46"/>
      <c r="X222" s="46"/>
      <c r="Y222" s="46"/>
      <c r="Z222" s="46"/>
      <c r="AA222" s="46"/>
      <c r="AB222" s="46"/>
      <c r="AC222" s="46"/>
      <c r="AD222" s="46"/>
      <c r="AE222" s="46"/>
      <c r="AF222" s="46"/>
      <c r="AG222" s="46"/>
      <c r="AH222" s="46"/>
      <c r="AI222" s="46"/>
      <c r="AJ222" s="46"/>
      <c r="AK222" s="43"/>
    </row>
    <row r="223" spans="1:37" ht="21" x14ac:dyDescent="0.25">
      <c r="A223" s="11"/>
      <c r="B223" s="11"/>
      <c r="C223" s="11"/>
      <c r="D223" s="11"/>
      <c r="E223" s="12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  <c r="W223" s="46"/>
      <c r="X223" s="46"/>
      <c r="Y223" s="46"/>
      <c r="Z223" s="46"/>
      <c r="AA223" s="46"/>
      <c r="AB223" s="46"/>
      <c r="AC223" s="46"/>
      <c r="AD223" s="46"/>
      <c r="AE223" s="46"/>
      <c r="AF223" s="46"/>
      <c r="AG223" s="46"/>
      <c r="AH223" s="46"/>
      <c r="AI223" s="46"/>
      <c r="AJ223" s="46"/>
      <c r="AK223" s="43"/>
    </row>
    <row r="224" spans="1:37" ht="21" x14ac:dyDescent="0.25">
      <c r="A224" s="11"/>
      <c r="B224" s="11"/>
      <c r="C224" s="11"/>
      <c r="D224" s="11"/>
      <c r="E224" s="12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  <c r="W224" s="46"/>
      <c r="X224" s="46"/>
      <c r="Y224" s="46"/>
      <c r="Z224" s="46"/>
      <c r="AA224" s="46"/>
      <c r="AB224" s="46"/>
      <c r="AC224" s="46"/>
      <c r="AD224" s="46"/>
      <c r="AE224" s="46"/>
      <c r="AF224" s="46"/>
      <c r="AG224" s="46"/>
      <c r="AH224" s="46"/>
      <c r="AI224" s="46"/>
      <c r="AJ224" s="46"/>
      <c r="AK224" s="43"/>
    </row>
    <row r="225" spans="1:37" ht="21" x14ac:dyDescent="0.25">
      <c r="A225" s="11"/>
      <c r="B225" s="11"/>
      <c r="C225" s="11"/>
      <c r="D225" s="11"/>
      <c r="E225" s="12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  <c r="W225" s="46"/>
      <c r="X225" s="46"/>
      <c r="Y225" s="46"/>
      <c r="Z225" s="46"/>
      <c r="AA225" s="46"/>
      <c r="AB225" s="46"/>
      <c r="AC225" s="46"/>
      <c r="AD225" s="46"/>
      <c r="AE225" s="46"/>
      <c r="AF225" s="46"/>
      <c r="AG225" s="46"/>
      <c r="AH225" s="46"/>
      <c r="AI225" s="46"/>
      <c r="AJ225" s="46"/>
      <c r="AK225" s="43"/>
    </row>
    <row r="226" spans="1:37" ht="21" x14ac:dyDescent="0.25">
      <c r="A226" s="11"/>
      <c r="B226" s="11"/>
      <c r="C226" s="11"/>
      <c r="D226" s="11"/>
      <c r="E226" s="12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  <c r="W226" s="46"/>
      <c r="X226" s="46"/>
      <c r="Y226" s="46"/>
      <c r="Z226" s="46"/>
      <c r="AA226" s="46"/>
      <c r="AB226" s="46"/>
      <c r="AC226" s="46"/>
      <c r="AD226" s="46"/>
      <c r="AE226" s="46"/>
      <c r="AF226" s="46"/>
      <c r="AG226" s="46"/>
      <c r="AH226" s="46"/>
      <c r="AI226" s="46"/>
      <c r="AJ226" s="46"/>
      <c r="AK226" s="43"/>
    </row>
    <row r="227" spans="1:37" ht="21" x14ac:dyDescent="0.25">
      <c r="A227" s="11"/>
      <c r="B227" s="11"/>
      <c r="C227" s="11"/>
      <c r="D227" s="11"/>
      <c r="E227" s="12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  <c r="W227" s="46"/>
      <c r="X227" s="46"/>
      <c r="Y227" s="46"/>
      <c r="Z227" s="46"/>
      <c r="AA227" s="46"/>
      <c r="AB227" s="46"/>
      <c r="AC227" s="46"/>
      <c r="AD227" s="46"/>
      <c r="AE227" s="46"/>
      <c r="AF227" s="46"/>
      <c r="AG227" s="46"/>
      <c r="AH227" s="46"/>
      <c r="AI227" s="46"/>
      <c r="AJ227" s="46"/>
      <c r="AK227" s="43"/>
    </row>
    <row r="228" spans="1:37" ht="21" x14ac:dyDescent="0.25">
      <c r="A228" s="11"/>
      <c r="B228" s="11"/>
      <c r="C228" s="11"/>
      <c r="D228" s="11"/>
      <c r="E228" s="12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  <c r="W228" s="46"/>
      <c r="X228" s="46"/>
      <c r="Y228" s="46"/>
      <c r="Z228" s="46"/>
      <c r="AA228" s="46"/>
      <c r="AB228" s="46"/>
      <c r="AC228" s="46"/>
      <c r="AD228" s="46"/>
      <c r="AE228" s="46"/>
      <c r="AF228" s="46"/>
      <c r="AG228" s="46"/>
      <c r="AH228" s="46"/>
      <c r="AI228" s="46"/>
      <c r="AJ228" s="46"/>
      <c r="AK228" s="43"/>
    </row>
    <row r="229" spans="1:37" ht="21" x14ac:dyDescent="0.25">
      <c r="A229" s="11"/>
      <c r="B229" s="11"/>
      <c r="C229" s="11"/>
      <c r="D229" s="11"/>
      <c r="E229" s="12"/>
      <c r="F229" s="46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  <c r="W229" s="46"/>
      <c r="X229" s="46"/>
      <c r="Y229" s="46"/>
      <c r="Z229" s="46"/>
      <c r="AA229" s="46"/>
      <c r="AB229" s="46"/>
      <c r="AC229" s="46"/>
      <c r="AD229" s="46"/>
      <c r="AE229" s="46"/>
      <c r="AF229" s="46"/>
      <c r="AG229" s="46"/>
      <c r="AH229" s="46"/>
      <c r="AI229" s="46"/>
      <c r="AJ229" s="46"/>
      <c r="AK229" s="43"/>
    </row>
    <row r="230" spans="1:37" ht="21" x14ac:dyDescent="0.25">
      <c r="A230" s="11"/>
      <c r="B230" s="11"/>
      <c r="C230" s="11"/>
      <c r="D230" s="11"/>
      <c r="E230" s="12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  <c r="W230" s="46"/>
      <c r="X230" s="46"/>
      <c r="Y230" s="46"/>
      <c r="Z230" s="46"/>
      <c r="AA230" s="46"/>
      <c r="AB230" s="46"/>
      <c r="AC230" s="46"/>
      <c r="AD230" s="46"/>
      <c r="AE230" s="46"/>
      <c r="AF230" s="46"/>
      <c r="AG230" s="46"/>
      <c r="AH230" s="46"/>
      <c r="AI230" s="46"/>
      <c r="AJ230" s="46"/>
      <c r="AK230" s="43"/>
    </row>
    <row r="231" spans="1:37" ht="21" x14ac:dyDescent="0.25">
      <c r="A231" s="11"/>
      <c r="B231" s="11"/>
      <c r="C231" s="11"/>
      <c r="D231" s="11"/>
      <c r="E231" s="12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  <c r="W231" s="46"/>
      <c r="X231" s="46"/>
      <c r="Y231" s="46"/>
      <c r="Z231" s="46"/>
      <c r="AA231" s="46"/>
      <c r="AB231" s="46"/>
      <c r="AC231" s="46"/>
      <c r="AD231" s="46"/>
      <c r="AE231" s="46"/>
      <c r="AF231" s="46"/>
      <c r="AG231" s="46"/>
      <c r="AH231" s="46"/>
      <c r="AI231" s="46"/>
      <c r="AJ231" s="46"/>
      <c r="AK231" s="43"/>
    </row>
    <row r="232" spans="1:37" ht="21" x14ac:dyDescent="0.25">
      <c r="A232" s="11"/>
      <c r="B232" s="11"/>
      <c r="C232" s="11"/>
      <c r="D232" s="11"/>
      <c r="E232" s="12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  <c r="W232" s="46"/>
      <c r="X232" s="46"/>
      <c r="Y232" s="46"/>
      <c r="Z232" s="46"/>
      <c r="AA232" s="46"/>
      <c r="AB232" s="46"/>
      <c r="AC232" s="46"/>
      <c r="AD232" s="46"/>
      <c r="AE232" s="46"/>
      <c r="AF232" s="46"/>
      <c r="AG232" s="46"/>
      <c r="AH232" s="46"/>
      <c r="AI232" s="46"/>
      <c r="AJ232" s="46"/>
      <c r="AK232" s="43"/>
    </row>
    <row r="233" spans="1:37" ht="21" x14ac:dyDescent="0.25">
      <c r="A233" s="11"/>
      <c r="B233" s="11"/>
      <c r="C233" s="11"/>
      <c r="D233" s="11"/>
      <c r="E233" s="12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  <c r="W233" s="46"/>
      <c r="X233" s="46"/>
      <c r="Y233" s="46"/>
      <c r="Z233" s="46"/>
      <c r="AA233" s="46"/>
      <c r="AB233" s="46"/>
      <c r="AC233" s="46"/>
      <c r="AD233" s="46"/>
      <c r="AE233" s="46"/>
      <c r="AF233" s="46"/>
      <c r="AG233" s="46"/>
      <c r="AH233" s="46"/>
      <c r="AI233" s="46"/>
      <c r="AJ233" s="46"/>
      <c r="AK233" s="43"/>
    </row>
    <row r="234" spans="1:37" ht="21" x14ac:dyDescent="0.25">
      <c r="A234" s="11"/>
      <c r="B234" s="11"/>
      <c r="C234" s="11"/>
      <c r="D234" s="11"/>
      <c r="E234" s="12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  <c r="W234" s="46"/>
      <c r="X234" s="46"/>
      <c r="Y234" s="46"/>
      <c r="Z234" s="46"/>
      <c r="AA234" s="46"/>
      <c r="AB234" s="46"/>
      <c r="AC234" s="46"/>
      <c r="AD234" s="46"/>
      <c r="AE234" s="46"/>
      <c r="AF234" s="46"/>
      <c r="AG234" s="46"/>
      <c r="AH234" s="46"/>
      <c r="AI234" s="46"/>
      <c r="AJ234" s="46"/>
      <c r="AK234" s="43"/>
    </row>
    <row r="235" spans="1:37" ht="21" x14ac:dyDescent="0.25">
      <c r="A235" s="11"/>
      <c r="B235" s="11"/>
      <c r="C235" s="11"/>
      <c r="D235" s="11"/>
      <c r="E235" s="12"/>
      <c r="F235" s="46"/>
      <c r="G235" s="46"/>
      <c r="H235" s="46"/>
      <c r="I235" s="46"/>
      <c r="J235" s="46"/>
      <c r="K235" s="46"/>
      <c r="L235" s="46"/>
      <c r="M235" s="46"/>
      <c r="N235" s="46"/>
      <c r="O235" s="46"/>
      <c r="P235" s="46"/>
      <c r="Q235" s="46"/>
      <c r="R235" s="46"/>
      <c r="S235" s="46"/>
      <c r="T235" s="46"/>
      <c r="U235" s="46"/>
      <c r="V235" s="46"/>
      <c r="W235" s="46"/>
      <c r="X235" s="46"/>
      <c r="Y235" s="46"/>
      <c r="Z235" s="46"/>
      <c r="AA235" s="46"/>
      <c r="AB235" s="46"/>
      <c r="AC235" s="46"/>
      <c r="AD235" s="46"/>
      <c r="AE235" s="46"/>
      <c r="AF235" s="46"/>
      <c r="AG235" s="46"/>
      <c r="AH235" s="46"/>
      <c r="AI235" s="46"/>
      <c r="AJ235" s="46"/>
      <c r="AK235" s="43"/>
    </row>
    <row r="236" spans="1:37" ht="21" x14ac:dyDescent="0.25">
      <c r="A236" s="11"/>
      <c r="B236" s="11"/>
      <c r="C236" s="11"/>
      <c r="D236" s="11"/>
      <c r="E236" s="12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  <c r="W236" s="46"/>
      <c r="X236" s="46"/>
      <c r="Y236" s="46"/>
      <c r="Z236" s="46"/>
      <c r="AA236" s="46"/>
      <c r="AB236" s="46"/>
      <c r="AC236" s="46"/>
      <c r="AD236" s="46"/>
      <c r="AE236" s="46"/>
      <c r="AF236" s="46"/>
      <c r="AG236" s="46"/>
      <c r="AH236" s="46"/>
      <c r="AI236" s="46"/>
      <c r="AJ236" s="46"/>
      <c r="AK236" s="43"/>
    </row>
    <row r="237" spans="1:37" ht="21" x14ac:dyDescent="0.25">
      <c r="A237" s="11"/>
      <c r="B237" s="11"/>
      <c r="C237" s="11"/>
      <c r="D237" s="11"/>
      <c r="E237" s="12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  <c r="W237" s="46"/>
      <c r="X237" s="46"/>
      <c r="Y237" s="46"/>
      <c r="Z237" s="46"/>
      <c r="AA237" s="46"/>
      <c r="AB237" s="46"/>
      <c r="AC237" s="46"/>
      <c r="AD237" s="46"/>
      <c r="AE237" s="46"/>
      <c r="AF237" s="46"/>
      <c r="AG237" s="46"/>
      <c r="AH237" s="46"/>
      <c r="AI237" s="46"/>
      <c r="AJ237" s="46"/>
      <c r="AK237" s="43"/>
    </row>
    <row r="238" spans="1:37" ht="21" x14ac:dyDescent="0.25">
      <c r="A238" s="11"/>
      <c r="B238" s="11"/>
      <c r="C238" s="11"/>
      <c r="D238" s="11"/>
      <c r="E238" s="12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  <c r="W238" s="46"/>
      <c r="X238" s="46"/>
      <c r="Y238" s="46"/>
      <c r="Z238" s="46"/>
      <c r="AA238" s="46"/>
      <c r="AB238" s="46"/>
      <c r="AC238" s="46"/>
      <c r="AD238" s="46"/>
      <c r="AE238" s="46"/>
      <c r="AF238" s="46"/>
      <c r="AG238" s="46"/>
      <c r="AH238" s="46"/>
      <c r="AI238" s="46"/>
      <c r="AJ238" s="46"/>
      <c r="AK238" s="43"/>
    </row>
    <row r="239" spans="1:37" ht="21" x14ac:dyDescent="0.25">
      <c r="A239" s="11"/>
      <c r="B239" s="11"/>
      <c r="C239" s="11"/>
      <c r="D239" s="11"/>
      <c r="E239" s="12"/>
      <c r="F239" s="46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  <c r="W239" s="46"/>
      <c r="X239" s="46"/>
      <c r="Y239" s="46"/>
      <c r="Z239" s="46"/>
      <c r="AA239" s="46"/>
      <c r="AB239" s="46"/>
      <c r="AC239" s="46"/>
      <c r="AD239" s="46"/>
      <c r="AE239" s="46"/>
      <c r="AF239" s="46"/>
      <c r="AG239" s="46"/>
      <c r="AH239" s="46"/>
      <c r="AI239" s="46"/>
      <c r="AJ239" s="46"/>
      <c r="AK239" s="43"/>
    </row>
    <row r="240" spans="1:37" ht="21" x14ac:dyDescent="0.25">
      <c r="A240" s="11"/>
      <c r="B240" s="11"/>
      <c r="C240" s="11"/>
      <c r="D240" s="11"/>
      <c r="E240" s="12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  <c r="W240" s="46"/>
      <c r="X240" s="46"/>
      <c r="Y240" s="46"/>
      <c r="Z240" s="46"/>
      <c r="AA240" s="46"/>
      <c r="AB240" s="46"/>
      <c r="AC240" s="46"/>
      <c r="AD240" s="46"/>
      <c r="AE240" s="46"/>
      <c r="AF240" s="46"/>
      <c r="AG240" s="46"/>
      <c r="AH240" s="46"/>
      <c r="AI240" s="46"/>
      <c r="AJ240" s="46"/>
      <c r="AK240" s="43"/>
    </row>
    <row r="241" spans="1:37" ht="21" x14ac:dyDescent="0.25">
      <c r="A241" s="11"/>
      <c r="B241" s="11"/>
      <c r="C241" s="11"/>
      <c r="D241" s="11"/>
      <c r="E241" s="12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  <c r="W241" s="46"/>
      <c r="X241" s="46"/>
      <c r="Y241" s="46"/>
      <c r="Z241" s="46"/>
      <c r="AA241" s="46"/>
      <c r="AB241" s="46"/>
      <c r="AC241" s="46"/>
      <c r="AD241" s="46"/>
      <c r="AE241" s="46"/>
      <c r="AF241" s="46"/>
      <c r="AG241" s="46"/>
      <c r="AH241" s="46"/>
      <c r="AI241" s="46"/>
      <c r="AJ241" s="46"/>
      <c r="AK241" s="43"/>
    </row>
    <row r="242" spans="1:37" ht="21" x14ac:dyDescent="0.25">
      <c r="A242" s="11"/>
      <c r="B242" s="11"/>
      <c r="C242" s="11"/>
      <c r="D242" s="11"/>
      <c r="E242" s="12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  <c r="W242" s="46"/>
      <c r="X242" s="46"/>
      <c r="Y242" s="46"/>
      <c r="Z242" s="46"/>
      <c r="AA242" s="46"/>
      <c r="AB242" s="46"/>
      <c r="AC242" s="46"/>
      <c r="AD242" s="46"/>
      <c r="AE242" s="46"/>
      <c r="AF242" s="46"/>
      <c r="AG242" s="46"/>
      <c r="AH242" s="46"/>
      <c r="AI242" s="46"/>
      <c r="AJ242" s="46"/>
      <c r="AK242" s="43"/>
    </row>
    <row r="243" spans="1:37" ht="21" x14ac:dyDescent="0.25">
      <c r="A243" s="11"/>
      <c r="B243" s="11"/>
      <c r="C243" s="11"/>
      <c r="D243" s="11"/>
      <c r="E243" s="12"/>
      <c r="F243" s="46"/>
      <c r="G243" s="46"/>
      <c r="H243" s="46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  <c r="W243" s="46"/>
      <c r="X243" s="46"/>
      <c r="Y243" s="46"/>
      <c r="Z243" s="46"/>
      <c r="AA243" s="46"/>
      <c r="AB243" s="46"/>
      <c r="AC243" s="46"/>
      <c r="AD243" s="46"/>
      <c r="AE243" s="46"/>
      <c r="AF243" s="46"/>
      <c r="AG243" s="46"/>
      <c r="AH243" s="46"/>
      <c r="AI243" s="46"/>
      <c r="AJ243" s="46"/>
      <c r="AK243" s="43"/>
    </row>
    <row r="244" spans="1:37" ht="21" x14ac:dyDescent="0.25">
      <c r="A244" s="11"/>
      <c r="B244" s="11"/>
      <c r="C244" s="11"/>
      <c r="D244" s="11"/>
      <c r="E244" s="12"/>
      <c r="F244" s="46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  <c r="W244" s="46"/>
      <c r="X244" s="46"/>
      <c r="Y244" s="46"/>
      <c r="Z244" s="46"/>
      <c r="AA244" s="46"/>
      <c r="AB244" s="46"/>
      <c r="AC244" s="46"/>
      <c r="AD244" s="46"/>
      <c r="AE244" s="46"/>
      <c r="AF244" s="46"/>
      <c r="AG244" s="46"/>
      <c r="AH244" s="46"/>
      <c r="AI244" s="46"/>
      <c r="AJ244" s="46"/>
      <c r="AK244" s="43"/>
    </row>
    <row r="245" spans="1:37" ht="21" x14ac:dyDescent="0.25">
      <c r="A245" s="11"/>
      <c r="B245" s="11"/>
      <c r="C245" s="11"/>
      <c r="D245" s="11"/>
      <c r="E245" s="12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  <c r="W245" s="46"/>
      <c r="X245" s="46"/>
      <c r="Y245" s="46"/>
      <c r="Z245" s="46"/>
      <c r="AA245" s="46"/>
      <c r="AB245" s="46"/>
      <c r="AC245" s="46"/>
      <c r="AD245" s="46"/>
      <c r="AE245" s="46"/>
      <c r="AF245" s="46"/>
      <c r="AG245" s="46"/>
      <c r="AH245" s="46"/>
      <c r="AI245" s="46"/>
      <c r="AJ245" s="46"/>
      <c r="AK245" s="43"/>
    </row>
    <row r="246" spans="1:37" ht="21" x14ac:dyDescent="0.25">
      <c r="A246" s="11"/>
      <c r="B246" s="11"/>
      <c r="C246" s="11"/>
      <c r="D246" s="11"/>
      <c r="E246" s="12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  <c r="W246" s="46"/>
      <c r="X246" s="46"/>
      <c r="Y246" s="46"/>
      <c r="Z246" s="46"/>
      <c r="AA246" s="46"/>
      <c r="AB246" s="46"/>
      <c r="AC246" s="46"/>
      <c r="AD246" s="46"/>
      <c r="AE246" s="46"/>
      <c r="AF246" s="46"/>
      <c r="AG246" s="46"/>
      <c r="AH246" s="46"/>
      <c r="AI246" s="46"/>
      <c r="AJ246" s="46"/>
      <c r="AK246" s="43"/>
    </row>
    <row r="247" spans="1:37" ht="21" x14ac:dyDescent="0.25">
      <c r="A247" s="11"/>
      <c r="B247" s="11"/>
      <c r="C247" s="11"/>
      <c r="D247" s="11"/>
      <c r="E247" s="12"/>
      <c r="F247" s="46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6"/>
      <c r="W247" s="46"/>
      <c r="X247" s="46"/>
      <c r="Y247" s="46"/>
      <c r="Z247" s="46"/>
      <c r="AA247" s="46"/>
      <c r="AB247" s="46"/>
      <c r="AC247" s="46"/>
      <c r="AD247" s="46"/>
      <c r="AE247" s="46"/>
      <c r="AF247" s="46"/>
      <c r="AG247" s="46"/>
      <c r="AH247" s="46"/>
      <c r="AI247" s="46"/>
      <c r="AJ247" s="46"/>
      <c r="AK247" s="43"/>
    </row>
    <row r="248" spans="1:37" ht="21" x14ac:dyDescent="0.25">
      <c r="A248" s="11"/>
      <c r="B248" s="11"/>
      <c r="C248" s="11"/>
      <c r="D248" s="11"/>
      <c r="E248" s="12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  <c r="W248" s="46"/>
      <c r="X248" s="46"/>
      <c r="Y248" s="46"/>
      <c r="Z248" s="46"/>
      <c r="AA248" s="46"/>
      <c r="AB248" s="46"/>
      <c r="AC248" s="46"/>
      <c r="AD248" s="46"/>
      <c r="AE248" s="46"/>
      <c r="AF248" s="46"/>
      <c r="AG248" s="46"/>
      <c r="AH248" s="46"/>
      <c r="AI248" s="46"/>
      <c r="AJ248" s="46"/>
      <c r="AK248" s="43"/>
    </row>
    <row r="249" spans="1:37" ht="21" x14ac:dyDescent="0.25">
      <c r="A249" s="11"/>
      <c r="B249" s="11"/>
      <c r="C249" s="11"/>
      <c r="D249" s="11"/>
      <c r="E249" s="12"/>
      <c r="F249" s="46"/>
      <c r="G249" s="46"/>
      <c r="H249" s="46"/>
      <c r="I249" s="46"/>
      <c r="J249" s="46"/>
      <c r="K249" s="46"/>
      <c r="L249" s="46"/>
      <c r="M249" s="46"/>
      <c r="N249" s="46"/>
      <c r="O249" s="46"/>
      <c r="P249" s="46"/>
      <c r="Q249" s="46"/>
      <c r="R249" s="46"/>
      <c r="S249" s="46"/>
      <c r="T249" s="46"/>
      <c r="U249" s="46"/>
      <c r="V249" s="46"/>
      <c r="W249" s="46"/>
      <c r="X249" s="46"/>
      <c r="Y249" s="46"/>
      <c r="Z249" s="46"/>
      <c r="AA249" s="46"/>
      <c r="AB249" s="46"/>
      <c r="AC249" s="46"/>
      <c r="AD249" s="46"/>
      <c r="AE249" s="46"/>
      <c r="AF249" s="46"/>
      <c r="AG249" s="46"/>
      <c r="AH249" s="46"/>
      <c r="AI249" s="46"/>
      <c r="AJ249" s="46"/>
      <c r="AK249" s="43"/>
    </row>
    <row r="250" spans="1:37" ht="21" x14ac:dyDescent="0.25">
      <c r="A250" s="11"/>
      <c r="B250" s="11"/>
      <c r="C250" s="11"/>
      <c r="D250" s="11"/>
      <c r="E250" s="12"/>
      <c r="F250" s="46"/>
      <c r="G250" s="46"/>
      <c r="H250" s="46"/>
      <c r="I250" s="46"/>
      <c r="J250" s="46"/>
      <c r="K250" s="46"/>
      <c r="L250" s="46"/>
      <c r="M250" s="46"/>
      <c r="N250" s="46"/>
      <c r="O250" s="46"/>
      <c r="P250" s="46"/>
      <c r="Q250" s="46"/>
      <c r="R250" s="46"/>
      <c r="S250" s="46"/>
      <c r="T250" s="46"/>
      <c r="U250" s="46"/>
      <c r="V250" s="46"/>
      <c r="W250" s="46"/>
      <c r="X250" s="46"/>
      <c r="Y250" s="46"/>
      <c r="Z250" s="46"/>
      <c r="AA250" s="46"/>
      <c r="AB250" s="46"/>
      <c r="AC250" s="46"/>
      <c r="AD250" s="46"/>
      <c r="AE250" s="46"/>
      <c r="AF250" s="46"/>
      <c r="AG250" s="46"/>
      <c r="AH250" s="46"/>
      <c r="AI250" s="46"/>
      <c r="AJ250" s="46"/>
      <c r="AK250" s="43"/>
    </row>
    <row r="251" spans="1:37" ht="21" x14ac:dyDescent="0.25">
      <c r="A251" s="11"/>
      <c r="B251" s="11"/>
      <c r="C251" s="11"/>
      <c r="D251" s="11"/>
      <c r="E251" s="12"/>
      <c r="F251" s="46"/>
      <c r="G251" s="46"/>
      <c r="H251" s="46"/>
      <c r="I251" s="46"/>
      <c r="J251" s="46"/>
      <c r="K251" s="46"/>
      <c r="L251" s="46"/>
      <c r="M251" s="46"/>
      <c r="N251" s="46"/>
      <c r="O251" s="46"/>
      <c r="P251" s="46"/>
      <c r="Q251" s="46"/>
      <c r="R251" s="46"/>
      <c r="S251" s="46"/>
      <c r="T251" s="46"/>
      <c r="U251" s="46"/>
      <c r="V251" s="46"/>
      <c r="W251" s="46"/>
      <c r="X251" s="46"/>
      <c r="Y251" s="46"/>
      <c r="Z251" s="46"/>
      <c r="AA251" s="46"/>
      <c r="AB251" s="46"/>
      <c r="AC251" s="46"/>
      <c r="AD251" s="46"/>
      <c r="AE251" s="46"/>
      <c r="AF251" s="46"/>
      <c r="AG251" s="46"/>
      <c r="AH251" s="46"/>
      <c r="AI251" s="46"/>
      <c r="AJ251" s="46"/>
      <c r="AK251" s="43"/>
    </row>
    <row r="252" spans="1:37" ht="21" x14ac:dyDescent="0.25">
      <c r="A252" s="11"/>
      <c r="B252" s="11"/>
      <c r="C252" s="11"/>
      <c r="D252" s="11"/>
      <c r="E252" s="12"/>
      <c r="F252" s="46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46"/>
      <c r="W252" s="46"/>
      <c r="X252" s="46"/>
      <c r="Y252" s="46"/>
      <c r="Z252" s="46"/>
      <c r="AA252" s="46"/>
      <c r="AB252" s="46"/>
      <c r="AC252" s="46"/>
      <c r="AD252" s="46"/>
      <c r="AE252" s="46"/>
      <c r="AF252" s="46"/>
      <c r="AG252" s="46"/>
      <c r="AH252" s="46"/>
      <c r="AI252" s="46"/>
      <c r="AJ252" s="46"/>
      <c r="AK252" s="43"/>
    </row>
    <row r="253" spans="1:37" ht="21" x14ac:dyDescent="0.25">
      <c r="A253" s="11"/>
      <c r="B253" s="11"/>
      <c r="C253" s="11"/>
      <c r="D253" s="11"/>
      <c r="E253" s="12"/>
      <c r="F253" s="46"/>
      <c r="G253" s="46"/>
      <c r="H253" s="46"/>
      <c r="I253" s="46"/>
      <c r="J253" s="46"/>
      <c r="K253" s="46"/>
      <c r="L253" s="46"/>
      <c r="M253" s="46"/>
      <c r="N253" s="46"/>
      <c r="O253" s="46"/>
      <c r="P253" s="46"/>
      <c r="Q253" s="46"/>
      <c r="R253" s="46"/>
      <c r="S253" s="46"/>
      <c r="T253" s="46"/>
      <c r="U253" s="46"/>
      <c r="V253" s="46"/>
      <c r="W253" s="46"/>
      <c r="X253" s="46"/>
      <c r="Y253" s="46"/>
      <c r="Z253" s="46"/>
      <c r="AA253" s="46"/>
      <c r="AB253" s="46"/>
      <c r="AC253" s="46"/>
      <c r="AD253" s="46"/>
      <c r="AE253" s="46"/>
      <c r="AF253" s="46"/>
      <c r="AG253" s="46"/>
      <c r="AH253" s="46"/>
      <c r="AI253" s="46"/>
      <c r="AJ253" s="46"/>
      <c r="AK253" s="43"/>
    </row>
    <row r="254" spans="1:37" ht="21" x14ac:dyDescent="0.25">
      <c r="A254" s="11"/>
      <c r="B254" s="11"/>
      <c r="C254" s="11"/>
      <c r="D254" s="11"/>
      <c r="E254" s="12"/>
      <c r="F254" s="46"/>
      <c r="G254" s="46"/>
      <c r="H254" s="46"/>
      <c r="I254" s="46"/>
      <c r="J254" s="46"/>
      <c r="K254" s="46"/>
      <c r="L254" s="46"/>
      <c r="M254" s="46"/>
      <c r="N254" s="46"/>
      <c r="O254" s="46"/>
      <c r="P254" s="46"/>
      <c r="Q254" s="46"/>
      <c r="R254" s="46"/>
      <c r="S254" s="46"/>
      <c r="T254" s="46"/>
      <c r="U254" s="46"/>
      <c r="V254" s="46"/>
      <c r="W254" s="46"/>
      <c r="X254" s="46"/>
      <c r="Y254" s="46"/>
      <c r="Z254" s="46"/>
      <c r="AA254" s="46"/>
      <c r="AB254" s="46"/>
      <c r="AC254" s="46"/>
      <c r="AD254" s="46"/>
      <c r="AE254" s="46"/>
      <c r="AF254" s="46"/>
      <c r="AG254" s="46"/>
      <c r="AH254" s="46"/>
      <c r="AI254" s="46"/>
      <c r="AJ254" s="46"/>
      <c r="AK254" s="43"/>
    </row>
    <row r="255" spans="1:37" ht="21" x14ac:dyDescent="0.25">
      <c r="A255" s="11"/>
      <c r="B255" s="11"/>
      <c r="C255" s="11"/>
      <c r="D255" s="11"/>
      <c r="E255" s="12"/>
      <c r="F255" s="46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6"/>
      <c r="W255" s="46"/>
      <c r="X255" s="46"/>
      <c r="Y255" s="46"/>
      <c r="Z255" s="46"/>
      <c r="AA255" s="46"/>
      <c r="AB255" s="46"/>
      <c r="AC255" s="46"/>
      <c r="AD255" s="46"/>
      <c r="AE255" s="46"/>
      <c r="AF255" s="46"/>
      <c r="AG255" s="46"/>
      <c r="AH255" s="46"/>
      <c r="AI255" s="46"/>
      <c r="AJ255" s="46"/>
      <c r="AK255" s="43"/>
    </row>
    <row r="256" spans="1:37" ht="21" x14ac:dyDescent="0.25">
      <c r="A256" s="11"/>
      <c r="B256" s="11"/>
      <c r="C256" s="11"/>
      <c r="D256" s="11"/>
      <c r="E256" s="12"/>
      <c r="F256" s="46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6"/>
      <c r="W256" s="46"/>
      <c r="X256" s="46"/>
      <c r="Y256" s="46"/>
      <c r="Z256" s="46"/>
      <c r="AA256" s="46"/>
      <c r="AB256" s="46"/>
      <c r="AC256" s="46"/>
      <c r="AD256" s="46"/>
      <c r="AE256" s="46"/>
      <c r="AF256" s="46"/>
      <c r="AG256" s="46"/>
      <c r="AH256" s="46"/>
      <c r="AI256" s="46"/>
      <c r="AJ256" s="46"/>
      <c r="AK256" s="43"/>
    </row>
    <row r="257" spans="1:37" ht="21" x14ac:dyDescent="0.25">
      <c r="A257" s="11"/>
      <c r="B257" s="11"/>
      <c r="C257" s="11"/>
      <c r="D257" s="11"/>
      <c r="E257" s="12"/>
      <c r="F257" s="46"/>
      <c r="G257" s="46"/>
      <c r="H257" s="46"/>
      <c r="I257" s="46"/>
      <c r="J257" s="46"/>
      <c r="K257" s="46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46"/>
      <c r="W257" s="46"/>
      <c r="X257" s="46"/>
      <c r="Y257" s="46"/>
      <c r="Z257" s="46"/>
      <c r="AA257" s="46"/>
      <c r="AB257" s="46"/>
      <c r="AC257" s="46"/>
      <c r="AD257" s="46"/>
      <c r="AE257" s="46"/>
      <c r="AF257" s="46"/>
      <c r="AG257" s="46"/>
      <c r="AH257" s="46"/>
      <c r="AI257" s="46"/>
      <c r="AJ257" s="46"/>
      <c r="AK257" s="43"/>
    </row>
    <row r="258" spans="1:37" ht="21" x14ac:dyDescent="0.25">
      <c r="A258" s="11"/>
      <c r="B258" s="11"/>
      <c r="C258" s="11"/>
      <c r="D258" s="11"/>
      <c r="E258" s="12"/>
      <c r="F258" s="46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6"/>
      <c r="R258" s="46"/>
      <c r="S258" s="46"/>
      <c r="T258" s="46"/>
      <c r="U258" s="46"/>
      <c r="V258" s="46"/>
      <c r="W258" s="46"/>
      <c r="X258" s="46"/>
      <c r="Y258" s="46"/>
      <c r="Z258" s="46"/>
      <c r="AA258" s="46"/>
      <c r="AB258" s="46"/>
      <c r="AC258" s="46"/>
      <c r="AD258" s="46"/>
      <c r="AE258" s="46"/>
      <c r="AF258" s="46"/>
      <c r="AG258" s="46"/>
      <c r="AH258" s="46"/>
      <c r="AI258" s="46"/>
      <c r="AJ258" s="46"/>
      <c r="AK258" s="43"/>
    </row>
    <row r="259" spans="1:37" ht="21" x14ac:dyDescent="0.25">
      <c r="A259" s="11"/>
      <c r="B259" s="11"/>
      <c r="C259" s="11"/>
      <c r="D259" s="11"/>
      <c r="E259" s="12"/>
      <c r="F259" s="46"/>
      <c r="G259" s="46"/>
      <c r="H259" s="46"/>
      <c r="I259" s="46"/>
      <c r="J259" s="46"/>
      <c r="K259" s="46"/>
      <c r="L259" s="46"/>
      <c r="M259" s="46"/>
      <c r="N259" s="46"/>
      <c r="O259" s="46"/>
      <c r="P259" s="46"/>
      <c r="Q259" s="46"/>
      <c r="R259" s="46"/>
      <c r="S259" s="46"/>
      <c r="T259" s="46"/>
      <c r="U259" s="46"/>
      <c r="V259" s="46"/>
      <c r="W259" s="46"/>
      <c r="X259" s="46"/>
      <c r="Y259" s="46"/>
      <c r="Z259" s="46"/>
      <c r="AA259" s="46"/>
      <c r="AB259" s="46"/>
      <c r="AC259" s="46"/>
      <c r="AD259" s="46"/>
      <c r="AE259" s="46"/>
      <c r="AF259" s="46"/>
      <c r="AG259" s="46"/>
      <c r="AH259" s="46"/>
      <c r="AI259" s="46"/>
      <c r="AJ259" s="46"/>
      <c r="AK259" s="43"/>
    </row>
    <row r="260" spans="1:37" ht="21" x14ac:dyDescent="0.25">
      <c r="A260" s="11"/>
      <c r="B260" s="11"/>
      <c r="C260" s="11"/>
      <c r="D260" s="11"/>
      <c r="E260" s="12"/>
      <c r="F260" s="46"/>
      <c r="G260" s="46"/>
      <c r="H260" s="46"/>
      <c r="I260" s="46"/>
      <c r="J260" s="46"/>
      <c r="K260" s="46"/>
      <c r="L260" s="46"/>
      <c r="M260" s="46"/>
      <c r="N260" s="46"/>
      <c r="O260" s="46"/>
      <c r="P260" s="46"/>
      <c r="Q260" s="46"/>
      <c r="R260" s="46"/>
      <c r="S260" s="46"/>
      <c r="T260" s="46"/>
      <c r="U260" s="46"/>
      <c r="V260" s="46"/>
      <c r="W260" s="46"/>
      <c r="X260" s="46"/>
      <c r="Y260" s="46"/>
      <c r="Z260" s="46"/>
      <c r="AA260" s="46"/>
      <c r="AB260" s="46"/>
      <c r="AC260" s="46"/>
      <c r="AD260" s="46"/>
      <c r="AE260" s="46"/>
      <c r="AF260" s="46"/>
      <c r="AG260" s="46"/>
      <c r="AH260" s="46"/>
      <c r="AI260" s="46"/>
      <c r="AJ260" s="46"/>
      <c r="AK260" s="43"/>
    </row>
    <row r="261" spans="1:37" ht="21" x14ac:dyDescent="0.25">
      <c r="A261" s="11"/>
      <c r="B261" s="11"/>
      <c r="C261" s="11"/>
      <c r="D261" s="11"/>
      <c r="E261" s="12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6"/>
      <c r="S261" s="46"/>
      <c r="T261" s="46"/>
      <c r="U261" s="46"/>
      <c r="V261" s="46"/>
      <c r="W261" s="46"/>
      <c r="X261" s="46"/>
      <c r="Y261" s="46"/>
      <c r="Z261" s="46"/>
      <c r="AA261" s="46"/>
      <c r="AB261" s="46"/>
      <c r="AC261" s="46"/>
      <c r="AD261" s="46"/>
      <c r="AE261" s="46"/>
      <c r="AF261" s="46"/>
      <c r="AG261" s="46"/>
      <c r="AH261" s="46"/>
      <c r="AI261" s="46"/>
      <c r="AJ261" s="46"/>
      <c r="AK261" s="43"/>
    </row>
    <row r="262" spans="1:37" ht="21" x14ac:dyDescent="0.25">
      <c r="A262" s="11"/>
      <c r="B262" s="11"/>
      <c r="C262" s="11"/>
      <c r="D262" s="11"/>
      <c r="E262" s="12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6"/>
      <c r="T262" s="46"/>
      <c r="U262" s="46"/>
      <c r="V262" s="46"/>
      <c r="W262" s="46"/>
      <c r="X262" s="46"/>
      <c r="Y262" s="46"/>
      <c r="Z262" s="46"/>
      <c r="AA262" s="46"/>
      <c r="AB262" s="46"/>
      <c r="AC262" s="46"/>
      <c r="AD262" s="46"/>
      <c r="AE262" s="46"/>
      <c r="AF262" s="46"/>
      <c r="AG262" s="46"/>
      <c r="AH262" s="46"/>
      <c r="AI262" s="46"/>
      <c r="AJ262" s="46"/>
      <c r="AK262" s="43"/>
    </row>
    <row r="263" spans="1:37" ht="21" x14ac:dyDescent="0.25">
      <c r="A263" s="11"/>
      <c r="B263" s="11"/>
      <c r="C263" s="11"/>
      <c r="D263" s="11"/>
      <c r="E263" s="12"/>
      <c r="F263" s="46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46"/>
      <c r="U263" s="46"/>
      <c r="V263" s="46"/>
      <c r="W263" s="46"/>
      <c r="X263" s="46"/>
      <c r="Y263" s="46"/>
      <c r="Z263" s="46"/>
      <c r="AA263" s="46"/>
      <c r="AB263" s="46"/>
      <c r="AC263" s="46"/>
      <c r="AD263" s="46"/>
      <c r="AE263" s="46"/>
      <c r="AF263" s="46"/>
      <c r="AG263" s="46"/>
      <c r="AH263" s="46"/>
      <c r="AI263" s="46"/>
      <c r="AJ263" s="46"/>
      <c r="AK263" s="43"/>
    </row>
    <row r="264" spans="1:37" ht="21" x14ac:dyDescent="0.25">
      <c r="A264" s="11"/>
      <c r="B264" s="11"/>
      <c r="C264" s="11"/>
      <c r="D264" s="11"/>
      <c r="E264" s="12"/>
      <c r="F264" s="46"/>
      <c r="G264" s="46"/>
      <c r="H264" s="46"/>
      <c r="I264" s="46"/>
      <c r="J264" s="46"/>
      <c r="K264" s="46"/>
      <c r="L264" s="46"/>
      <c r="M264" s="46"/>
      <c r="N264" s="46"/>
      <c r="O264" s="46"/>
      <c r="P264" s="46"/>
      <c r="Q264" s="46"/>
      <c r="R264" s="46"/>
      <c r="S264" s="46"/>
      <c r="T264" s="46"/>
      <c r="U264" s="46"/>
      <c r="V264" s="46"/>
      <c r="W264" s="46"/>
      <c r="X264" s="46"/>
      <c r="Y264" s="46"/>
      <c r="Z264" s="46"/>
      <c r="AA264" s="46"/>
      <c r="AB264" s="46"/>
      <c r="AC264" s="46"/>
      <c r="AD264" s="46"/>
      <c r="AE264" s="46"/>
      <c r="AF264" s="46"/>
      <c r="AG264" s="46"/>
      <c r="AH264" s="46"/>
      <c r="AI264" s="46"/>
      <c r="AJ264" s="46"/>
      <c r="AK264" s="43"/>
    </row>
    <row r="265" spans="1:37" ht="21" x14ac:dyDescent="0.25">
      <c r="A265" s="11"/>
      <c r="B265" s="11"/>
      <c r="C265" s="11"/>
      <c r="D265" s="11"/>
      <c r="E265" s="12"/>
      <c r="F265" s="46"/>
      <c r="G265" s="46"/>
      <c r="H265" s="46"/>
      <c r="I265" s="46"/>
      <c r="J265" s="46"/>
      <c r="K265" s="46"/>
      <c r="L265" s="46"/>
      <c r="M265" s="46"/>
      <c r="N265" s="46"/>
      <c r="O265" s="46"/>
      <c r="P265" s="46"/>
      <c r="Q265" s="46"/>
      <c r="R265" s="46"/>
      <c r="S265" s="46"/>
      <c r="T265" s="46"/>
      <c r="U265" s="46"/>
      <c r="V265" s="46"/>
      <c r="W265" s="46"/>
      <c r="X265" s="46"/>
      <c r="Y265" s="46"/>
      <c r="Z265" s="46"/>
      <c r="AA265" s="46"/>
      <c r="AB265" s="46"/>
      <c r="AC265" s="46"/>
      <c r="AD265" s="46"/>
      <c r="AE265" s="46"/>
      <c r="AF265" s="46"/>
      <c r="AG265" s="46"/>
      <c r="AH265" s="46"/>
      <c r="AI265" s="46"/>
      <c r="AJ265" s="46"/>
      <c r="AK265" s="43"/>
    </row>
    <row r="266" spans="1:37" ht="21" x14ac:dyDescent="0.25">
      <c r="A266" s="11"/>
      <c r="B266" s="11"/>
      <c r="C266" s="11"/>
      <c r="D266" s="11"/>
      <c r="E266" s="12"/>
      <c r="F266" s="46"/>
      <c r="G266" s="46"/>
      <c r="H266" s="46"/>
      <c r="I266" s="46"/>
      <c r="J266" s="46"/>
      <c r="K266" s="46"/>
      <c r="L266" s="46"/>
      <c r="M266" s="46"/>
      <c r="N266" s="46"/>
      <c r="O266" s="46"/>
      <c r="P266" s="46"/>
      <c r="Q266" s="46"/>
      <c r="R266" s="46"/>
      <c r="S266" s="46"/>
      <c r="T266" s="46"/>
      <c r="U266" s="46"/>
      <c r="V266" s="46"/>
      <c r="W266" s="46"/>
      <c r="X266" s="46"/>
      <c r="Y266" s="46"/>
      <c r="Z266" s="46"/>
      <c r="AA266" s="46"/>
      <c r="AB266" s="46"/>
      <c r="AC266" s="46"/>
      <c r="AD266" s="46"/>
      <c r="AE266" s="46"/>
      <c r="AF266" s="46"/>
      <c r="AG266" s="46"/>
      <c r="AH266" s="46"/>
      <c r="AI266" s="46"/>
      <c r="AJ266" s="46"/>
      <c r="AK266" s="43"/>
    </row>
    <row r="267" spans="1:37" ht="21" x14ac:dyDescent="0.25">
      <c r="A267" s="11"/>
      <c r="B267" s="11"/>
      <c r="C267" s="11"/>
      <c r="D267" s="11"/>
      <c r="E267" s="12"/>
      <c r="F267" s="46"/>
      <c r="G267" s="46"/>
      <c r="H267" s="46"/>
      <c r="I267" s="46"/>
      <c r="J267" s="46"/>
      <c r="K267" s="46"/>
      <c r="L267" s="46"/>
      <c r="M267" s="46"/>
      <c r="N267" s="46"/>
      <c r="O267" s="46"/>
      <c r="P267" s="46"/>
      <c r="Q267" s="46"/>
      <c r="R267" s="46"/>
      <c r="S267" s="46"/>
      <c r="T267" s="46"/>
      <c r="U267" s="46"/>
      <c r="V267" s="46"/>
      <c r="W267" s="46"/>
      <c r="X267" s="46"/>
      <c r="Y267" s="46"/>
      <c r="Z267" s="46"/>
      <c r="AA267" s="46"/>
      <c r="AB267" s="46"/>
      <c r="AC267" s="46"/>
      <c r="AD267" s="46"/>
      <c r="AE267" s="46"/>
      <c r="AF267" s="46"/>
      <c r="AG267" s="46"/>
      <c r="AH267" s="46"/>
      <c r="AI267" s="46"/>
      <c r="AJ267" s="46"/>
      <c r="AK267" s="43"/>
    </row>
    <row r="268" spans="1:37" ht="21" x14ac:dyDescent="0.25">
      <c r="A268" s="11"/>
      <c r="B268" s="11"/>
      <c r="C268" s="11"/>
      <c r="D268" s="11"/>
      <c r="E268" s="12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46"/>
      <c r="W268" s="46"/>
      <c r="X268" s="46"/>
      <c r="Y268" s="46"/>
      <c r="Z268" s="46"/>
      <c r="AA268" s="46"/>
      <c r="AB268" s="46"/>
      <c r="AC268" s="46"/>
      <c r="AD268" s="46"/>
      <c r="AE268" s="46"/>
      <c r="AF268" s="46"/>
      <c r="AG268" s="46"/>
      <c r="AH268" s="46"/>
      <c r="AI268" s="46"/>
      <c r="AJ268" s="46"/>
      <c r="AK268" s="43"/>
    </row>
    <row r="269" spans="1:37" ht="21" x14ac:dyDescent="0.25">
      <c r="A269" s="11"/>
      <c r="B269" s="11"/>
      <c r="C269" s="11"/>
      <c r="D269" s="11"/>
      <c r="E269" s="12"/>
      <c r="F269" s="46"/>
      <c r="G269" s="46"/>
      <c r="H269" s="46"/>
      <c r="I269" s="46"/>
      <c r="J269" s="46"/>
      <c r="K269" s="46"/>
      <c r="L269" s="46"/>
      <c r="M269" s="46"/>
      <c r="N269" s="46"/>
      <c r="O269" s="46"/>
      <c r="P269" s="46"/>
      <c r="Q269" s="46"/>
      <c r="R269" s="46"/>
      <c r="S269" s="46"/>
      <c r="T269" s="46"/>
      <c r="U269" s="46"/>
      <c r="V269" s="46"/>
      <c r="W269" s="46"/>
      <c r="X269" s="46"/>
      <c r="Y269" s="46"/>
      <c r="Z269" s="46"/>
      <c r="AA269" s="46"/>
      <c r="AB269" s="46"/>
      <c r="AC269" s="46"/>
      <c r="AD269" s="46"/>
      <c r="AE269" s="46"/>
      <c r="AF269" s="46"/>
      <c r="AG269" s="46"/>
      <c r="AH269" s="46"/>
      <c r="AI269" s="46"/>
      <c r="AJ269" s="46"/>
      <c r="AK269" s="43"/>
    </row>
    <row r="270" spans="1:37" ht="21" x14ac:dyDescent="0.25">
      <c r="A270" s="11"/>
      <c r="B270" s="11"/>
      <c r="C270" s="11"/>
      <c r="D270" s="11"/>
      <c r="E270" s="12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6"/>
      <c r="T270" s="46"/>
      <c r="U270" s="46"/>
      <c r="V270" s="46"/>
      <c r="W270" s="46"/>
      <c r="X270" s="46"/>
      <c r="Y270" s="46"/>
      <c r="Z270" s="46"/>
      <c r="AA270" s="46"/>
      <c r="AB270" s="46"/>
      <c r="AC270" s="46"/>
      <c r="AD270" s="46"/>
      <c r="AE270" s="46"/>
      <c r="AF270" s="46"/>
      <c r="AG270" s="46"/>
      <c r="AH270" s="46"/>
      <c r="AI270" s="46"/>
      <c r="AJ270" s="46"/>
      <c r="AK270" s="43"/>
    </row>
    <row r="271" spans="1:37" ht="21" x14ac:dyDescent="0.25">
      <c r="A271" s="11"/>
      <c r="B271" s="11"/>
      <c r="C271" s="11"/>
      <c r="D271" s="11"/>
      <c r="E271" s="12"/>
      <c r="F271" s="46"/>
      <c r="G271" s="46"/>
      <c r="H271" s="46"/>
      <c r="I271" s="46"/>
      <c r="J271" s="46"/>
      <c r="K271" s="46"/>
      <c r="L271" s="46"/>
      <c r="M271" s="46"/>
      <c r="N271" s="46"/>
      <c r="O271" s="46"/>
      <c r="P271" s="46"/>
      <c r="Q271" s="46"/>
      <c r="R271" s="46"/>
      <c r="S271" s="46"/>
      <c r="T271" s="46"/>
      <c r="U271" s="46"/>
      <c r="V271" s="46"/>
      <c r="W271" s="46"/>
      <c r="X271" s="46"/>
      <c r="Y271" s="46"/>
      <c r="Z271" s="46"/>
      <c r="AA271" s="46"/>
      <c r="AB271" s="46"/>
      <c r="AC271" s="46"/>
      <c r="AD271" s="46"/>
      <c r="AE271" s="46"/>
      <c r="AF271" s="46"/>
      <c r="AG271" s="46"/>
      <c r="AH271" s="46"/>
      <c r="AI271" s="46"/>
      <c r="AJ271" s="46"/>
      <c r="AK271" s="43"/>
    </row>
    <row r="272" spans="1:37" ht="21" x14ac:dyDescent="0.25">
      <c r="A272" s="11"/>
      <c r="B272" s="11"/>
      <c r="C272" s="11"/>
      <c r="D272" s="11"/>
      <c r="E272" s="12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6"/>
      <c r="T272" s="46"/>
      <c r="U272" s="46"/>
      <c r="V272" s="46"/>
      <c r="W272" s="46"/>
      <c r="X272" s="46"/>
      <c r="Y272" s="46"/>
      <c r="Z272" s="46"/>
      <c r="AA272" s="46"/>
      <c r="AB272" s="46"/>
      <c r="AC272" s="46"/>
      <c r="AD272" s="46"/>
      <c r="AE272" s="46"/>
      <c r="AF272" s="46"/>
      <c r="AG272" s="46"/>
      <c r="AH272" s="46"/>
      <c r="AI272" s="46"/>
      <c r="AJ272" s="46"/>
      <c r="AK272" s="43"/>
    </row>
    <row r="273" spans="1:37" ht="21" x14ac:dyDescent="0.25">
      <c r="A273" s="11"/>
      <c r="B273" s="11"/>
      <c r="C273" s="11"/>
      <c r="D273" s="11"/>
      <c r="E273" s="12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6"/>
      <c r="S273" s="46"/>
      <c r="T273" s="46"/>
      <c r="U273" s="46"/>
      <c r="V273" s="46"/>
      <c r="W273" s="46"/>
      <c r="X273" s="46"/>
      <c r="Y273" s="46"/>
      <c r="Z273" s="46"/>
      <c r="AA273" s="46"/>
      <c r="AB273" s="46"/>
      <c r="AC273" s="46"/>
      <c r="AD273" s="46"/>
      <c r="AE273" s="46"/>
      <c r="AF273" s="46"/>
      <c r="AG273" s="46"/>
      <c r="AH273" s="46"/>
      <c r="AI273" s="46"/>
      <c r="AJ273" s="46"/>
      <c r="AK273" s="43"/>
    </row>
    <row r="274" spans="1:37" ht="21" x14ac:dyDescent="0.25">
      <c r="A274" s="11"/>
      <c r="B274" s="11"/>
      <c r="C274" s="11"/>
      <c r="D274" s="11"/>
      <c r="E274" s="12"/>
      <c r="F274" s="46"/>
      <c r="G274" s="46"/>
      <c r="H274" s="46"/>
      <c r="I274" s="46"/>
      <c r="J274" s="46"/>
      <c r="K274" s="46"/>
      <c r="L274" s="46"/>
      <c r="M274" s="46"/>
      <c r="N274" s="46"/>
      <c r="O274" s="46"/>
      <c r="P274" s="46"/>
      <c r="Q274" s="46"/>
      <c r="R274" s="46"/>
      <c r="S274" s="46"/>
      <c r="T274" s="46"/>
      <c r="U274" s="46"/>
      <c r="V274" s="46"/>
      <c r="W274" s="46"/>
      <c r="X274" s="46"/>
      <c r="Y274" s="46"/>
      <c r="Z274" s="46"/>
      <c r="AA274" s="46"/>
      <c r="AB274" s="46"/>
      <c r="AC274" s="46"/>
      <c r="AD274" s="46"/>
      <c r="AE274" s="46"/>
      <c r="AF274" s="46"/>
      <c r="AG274" s="46"/>
      <c r="AH274" s="46"/>
      <c r="AI274" s="46"/>
      <c r="AJ274" s="46"/>
      <c r="AK274" s="43"/>
    </row>
    <row r="275" spans="1:37" ht="21" x14ac:dyDescent="0.25">
      <c r="A275" s="11"/>
      <c r="B275" s="11"/>
      <c r="C275" s="11"/>
      <c r="D275" s="11"/>
      <c r="E275" s="12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6"/>
      <c r="T275" s="46"/>
      <c r="U275" s="46"/>
      <c r="V275" s="46"/>
      <c r="W275" s="46"/>
      <c r="X275" s="46"/>
      <c r="Y275" s="46"/>
      <c r="Z275" s="46"/>
      <c r="AA275" s="46"/>
      <c r="AB275" s="46"/>
      <c r="AC275" s="46"/>
      <c r="AD275" s="46"/>
      <c r="AE275" s="46"/>
      <c r="AF275" s="46"/>
      <c r="AG275" s="46"/>
      <c r="AH275" s="46"/>
      <c r="AI275" s="46"/>
      <c r="AJ275" s="46"/>
      <c r="AK275" s="43"/>
    </row>
    <row r="276" spans="1:37" ht="21" x14ac:dyDescent="0.25">
      <c r="A276" s="11"/>
      <c r="B276" s="11"/>
      <c r="C276" s="11"/>
      <c r="D276" s="11"/>
      <c r="E276" s="12"/>
      <c r="F276" s="46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6"/>
      <c r="R276" s="46"/>
      <c r="S276" s="46"/>
      <c r="T276" s="46"/>
      <c r="U276" s="46"/>
      <c r="V276" s="46"/>
      <c r="W276" s="46"/>
      <c r="X276" s="46"/>
      <c r="Y276" s="46"/>
      <c r="Z276" s="46"/>
      <c r="AA276" s="46"/>
      <c r="AB276" s="46"/>
      <c r="AC276" s="46"/>
      <c r="AD276" s="46"/>
      <c r="AE276" s="46"/>
      <c r="AF276" s="46"/>
      <c r="AG276" s="46"/>
      <c r="AH276" s="46"/>
      <c r="AI276" s="46"/>
      <c r="AJ276" s="46"/>
      <c r="AK276" s="43"/>
    </row>
    <row r="277" spans="1:37" ht="21" x14ac:dyDescent="0.25">
      <c r="A277" s="11"/>
      <c r="B277" s="11"/>
      <c r="C277" s="11"/>
      <c r="D277" s="11"/>
      <c r="E277" s="12"/>
      <c r="F277" s="46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46"/>
      <c r="W277" s="46"/>
      <c r="X277" s="46"/>
      <c r="Y277" s="46"/>
      <c r="Z277" s="46"/>
      <c r="AA277" s="46"/>
      <c r="AB277" s="46"/>
      <c r="AC277" s="46"/>
      <c r="AD277" s="46"/>
      <c r="AE277" s="46"/>
      <c r="AF277" s="46"/>
      <c r="AG277" s="46"/>
      <c r="AH277" s="46"/>
      <c r="AI277" s="46"/>
      <c r="AJ277" s="46"/>
      <c r="AK277" s="43"/>
    </row>
    <row r="278" spans="1:37" ht="21" x14ac:dyDescent="0.25">
      <c r="A278" s="11"/>
      <c r="B278" s="11"/>
      <c r="C278" s="11"/>
      <c r="D278" s="11"/>
      <c r="E278" s="12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6"/>
      <c r="S278" s="46"/>
      <c r="T278" s="46"/>
      <c r="U278" s="46"/>
      <c r="V278" s="46"/>
      <c r="W278" s="46"/>
      <c r="X278" s="46"/>
      <c r="Y278" s="46"/>
      <c r="Z278" s="46"/>
      <c r="AA278" s="46"/>
      <c r="AB278" s="46"/>
      <c r="AC278" s="46"/>
      <c r="AD278" s="46"/>
      <c r="AE278" s="46"/>
      <c r="AF278" s="46"/>
      <c r="AG278" s="46"/>
      <c r="AH278" s="46"/>
      <c r="AI278" s="46"/>
      <c r="AJ278" s="46"/>
      <c r="AK278" s="43"/>
    </row>
    <row r="279" spans="1:37" ht="21" x14ac:dyDescent="0.25">
      <c r="A279" s="11"/>
      <c r="B279" s="11"/>
      <c r="C279" s="11"/>
      <c r="D279" s="11"/>
      <c r="E279" s="12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6"/>
      <c r="T279" s="46"/>
      <c r="U279" s="46"/>
      <c r="V279" s="46"/>
      <c r="W279" s="46"/>
      <c r="X279" s="46"/>
      <c r="Y279" s="46"/>
      <c r="Z279" s="46"/>
      <c r="AA279" s="46"/>
      <c r="AB279" s="46"/>
      <c r="AC279" s="46"/>
      <c r="AD279" s="46"/>
      <c r="AE279" s="46"/>
      <c r="AF279" s="46"/>
      <c r="AG279" s="46"/>
      <c r="AH279" s="46"/>
      <c r="AI279" s="46"/>
      <c r="AJ279" s="46"/>
      <c r="AK279" s="43"/>
    </row>
    <row r="280" spans="1:37" ht="21" x14ac:dyDescent="0.25">
      <c r="A280" s="11"/>
      <c r="B280" s="11"/>
      <c r="C280" s="11"/>
      <c r="D280" s="11"/>
      <c r="E280" s="12"/>
      <c r="F280" s="46"/>
      <c r="G280" s="46"/>
      <c r="H280" s="46"/>
      <c r="I280" s="46"/>
      <c r="J280" s="46"/>
      <c r="K280" s="46"/>
      <c r="L280" s="46"/>
      <c r="M280" s="46"/>
      <c r="N280" s="46"/>
      <c r="O280" s="46"/>
      <c r="P280" s="46"/>
      <c r="Q280" s="46"/>
      <c r="R280" s="46"/>
      <c r="S280" s="46"/>
      <c r="T280" s="46"/>
      <c r="U280" s="46"/>
      <c r="V280" s="46"/>
      <c r="W280" s="46"/>
      <c r="X280" s="46"/>
      <c r="Y280" s="46"/>
      <c r="Z280" s="46"/>
      <c r="AA280" s="46"/>
      <c r="AB280" s="46"/>
      <c r="AC280" s="46"/>
      <c r="AD280" s="46"/>
      <c r="AE280" s="46"/>
      <c r="AF280" s="46"/>
      <c r="AG280" s="46"/>
      <c r="AH280" s="46"/>
      <c r="AI280" s="46"/>
      <c r="AJ280" s="46"/>
      <c r="AK280" s="43"/>
    </row>
    <row r="281" spans="1:37" ht="21" x14ac:dyDescent="0.25">
      <c r="A281" s="11"/>
      <c r="B281" s="11"/>
      <c r="C281" s="11"/>
      <c r="D281" s="11"/>
      <c r="E281" s="12"/>
      <c r="F281" s="46"/>
      <c r="G281" s="46"/>
      <c r="H281" s="46"/>
      <c r="I281" s="46"/>
      <c r="J281" s="46"/>
      <c r="K281" s="46"/>
      <c r="L281" s="46"/>
      <c r="M281" s="46"/>
      <c r="N281" s="46"/>
      <c r="O281" s="46"/>
      <c r="P281" s="46"/>
      <c r="Q281" s="46"/>
      <c r="R281" s="46"/>
      <c r="S281" s="46"/>
      <c r="T281" s="46"/>
      <c r="U281" s="46"/>
      <c r="V281" s="46"/>
      <c r="W281" s="46"/>
      <c r="X281" s="46"/>
      <c r="Y281" s="46"/>
      <c r="Z281" s="46"/>
      <c r="AA281" s="46"/>
      <c r="AB281" s="46"/>
      <c r="AC281" s="46"/>
      <c r="AD281" s="46"/>
      <c r="AE281" s="46"/>
      <c r="AF281" s="46"/>
      <c r="AG281" s="46"/>
      <c r="AH281" s="46"/>
      <c r="AI281" s="46"/>
      <c r="AJ281" s="46"/>
      <c r="AK281" s="43"/>
    </row>
    <row r="282" spans="1:37" ht="21" x14ac:dyDescent="0.25">
      <c r="A282" s="11"/>
      <c r="B282" s="11"/>
      <c r="C282" s="11"/>
      <c r="D282" s="11"/>
      <c r="E282" s="12"/>
      <c r="F282" s="46"/>
      <c r="G282" s="46"/>
      <c r="H282" s="46"/>
      <c r="I282" s="46"/>
      <c r="J282" s="46"/>
      <c r="K282" s="46"/>
      <c r="L282" s="46"/>
      <c r="M282" s="46"/>
      <c r="N282" s="46"/>
      <c r="O282" s="46"/>
      <c r="P282" s="46"/>
      <c r="Q282" s="46"/>
      <c r="R282" s="46"/>
      <c r="S282" s="46"/>
      <c r="T282" s="46"/>
      <c r="U282" s="46"/>
      <c r="V282" s="46"/>
      <c r="W282" s="46"/>
      <c r="X282" s="46"/>
      <c r="Y282" s="46"/>
      <c r="Z282" s="46"/>
      <c r="AA282" s="46"/>
      <c r="AB282" s="46"/>
      <c r="AC282" s="46"/>
      <c r="AD282" s="46"/>
      <c r="AE282" s="46"/>
      <c r="AF282" s="46"/>
      <c r="AG282" s="46"/>
      <c r="AH282" s="46"/>
      <c r="AI282" s="46"/>
      <c r="AJ282" s="46"/>
      <c r="AK282" s="43"/>
    </row>
    <row r="283" spans="1:37" ht="21" x14ac:dyDescent="0.25">
      <c r="A283" s="11"/>
      <c r="B283" s="11"/>
      <c r="C283" s="11"/>
      <c r="D283" s="11"/>
      <c r="E283" s="12"/>
      <c r="F283" s="46"/>
      <c r="G283" s="46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6"/>
      <c r="T283" s="46"/>
      <c r="U283" s="46"/>
      <c r="V283" s="46"/>
      <c r="W283" s="46"/>
      <c r="X283" s="46"/>
      <c r="Y283" s="46"/>
      <c r="Z283" s="46"/>
      <c r="AA283" s="46"/>
      <c r="AB283" s="46"/>
      <c r="AC283" s="46"/>
      <c r="AD283" s="46"/>
      <c r="AE283" s="46"/>
      <c r="AF283" s="46"/>
      <c r="AG283" s="46"/>
      <c r="AH283" s="46"/>
      <c r="AI283" s="46"/>
      <c r="AJ283" s="46"/>
      <c r="AK283" s="43"/>
    </row>
    <row r="284" spans="1:37" ht="21" x14ac:dyDescent="0.25">
      <c r="A284" s="11"/>
      <c r="B284" s="11"/>
      <c r="C284" s="11"/>
      <c r="D284" s="11"/>
      <c r="E284" s="12"/>
      <c r="F284" s="46"/>
      <c r="G284" s="46"/>
      <c r="H284" s="46"/>
      <c r="I284" s="46"/>
      <c r="J284" s="46"/>
      <c r="K284" s="46"/>
      <c r="L284" s="46"/>
      <c r="M284" s="46"/>
      <c r="N284" s="46"/>
      <c r="O284" s="46"/>
      <c r="P284" s="46"/>
      <c r="Q284" s="46"/>
      <c r="R284" s="46"/>
      <c r="S284" s="46"/>
      <c r="T284" s="46"/>
      <c r="U284" s="46"/>
      <c r="V284" s="46"/>
      <c r="W284" s="46"/>
      <c r="X284" s="46"/>
      <c r="Y284" s="46"/>
      <c r="Z284" s="46"/>
      <c r="AA284" s="46"/>
      <c r="AB284" s="46"/>
      <c r="AC284" s="46"/>
      <c r="AD284" s="46"/>
      <c r="AE284" s="46"/>
      <c r="AF284" s="46"/>
      <c r="AG284" s="46"/>
      <c r="AH284" s="46"/>
      <c r="AI284" s="46"/>
      <c r="AJ284" s="46"/>
      <c r="AK284" s="43"/>
    </row>
    <row r="285" spans="1:37" ht="21" x14ac:dyDescent="0.25">
      <c r="A285" s="11"/>
      <c r="B285" s="11"/>
      <c r="C285" s="11"/>
      <c r="D285" s="11"/>
      <c r="E285" s="12"/>
      <c r="F285" s="46"/>
      <c r="G285" s="46"/>
      <c r="H285" s="46"/>
      <c r="I285" s="46"/>
      <c r="J285" s="46"/>
      <c r="K285" s="46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46"/>
      <c r="W285" s="46"/>
      <c r="X285" s="46"/>
      <c r="Y285" s="46"/>
      <c r="Z285" s="46"/>
      <c r="AA285" s="46"/>
      <c r="AB285" s="46"/>
      <c r="AC285" s="46"/>
      <c r="AD285" s="46"/>
      <c r="AE285" s="46"/>
      <c r="AF285" s="46"/>
      <c r="AG285" s="46"/>
      <c r="AH285" s="46"/>
      <c r="AI285" s="46"/>
      <c r="AJ285" s="46"/>
      <c r="AK285" s="43"/>
    </row>
    <row r="286" spans="1:37" ht="21" x14ac:dyDescent="0.25">
      <c r="A286" s="11"/>
      <c r="B286" s="11"/>
      <c r="C286" s="11"/>
      <c r="D286" s="11"/>
      <c r="E286" s="12"/>
      <c r="F286" s="46"/>
      <c r="G286" s="46"/>
      <c r="H286" s="46"/>
      <c r="I286" s="46"/>
      <c r="J286" s="46"/>
      <c r="K286" s="46"/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46"/>
      <c r="W286" s="46"/>
      <c r="X286" s="46"/>
      <c r="Y286" s="46"/>
      <c r="Z286" s="46"/>
      <c r="AA286" s="46"/>
      <c r="AB286" s="46"/>
      <c r="AC286" s="46"/>
      <c r="AD286" s="46"/>
      <c r="AE286" s="46"/>
      <c r="AF286" s="46"/>
      <c r="AG286" s="46"/>
      <c r="AH286" s="46"/>
      <c r="AI286" s="46"/>
      <c r="AJ286" s="46"/>
      <c r="AK286" s="43"/>
    </row>
    <row r="287" spans="1:37" ht="21" x14ac:dyDescent="0.25">
      <c r="A287" s="11"/>
      <c r="B287" s="11"/>
      <c r="C287" s="11"/>
      <c r="D287" s="11"/>
      <c r="E287" s="12"/>
      <c r="F287" s="46"/>
      <c r="G287" s="46"/>
      <c r="H287" s="46"/>
      <c r="I287" s="46"/>
      <c r="J287" s="46"/>
      <c r="K287" s="46"/>
      <c r="L287" s="46"/>
      <c r="M287" s="46"/>
      <c r="N287" s="46"/>
      <c r="O287" s="46"/>
      <c r="P287" s="46"/>
      <c r="Q287" s="46"/>
      <c r="R287" s="46"/>
      <c r="S287" s="46"/>
      <c r="T287" s="46"/>
      <c r="U287" s="46"/>
      <c r="V287" s="46"/>
      <c r="W287" s="46"/>
      <c r="X287" s="46"/>
      <c r="Y287" s="46"/>
      <c r="Z287" s="46"/>
      <c r="AA287" s="46"/>
      <c r="AB287" s="46"/>
      <c r="AC287" s="46"/>
      <c r="AD287" s="46"/>
      <c r="AE287" s="46"/>
      <c r="AF287" s="46"/>
      <c r="AG287" s="46"/>
      <c r="AH287" s="46"/>
      <c r="AI287" s="46"/>
      <c r="AJ287" s="46"/>
      <c r="AK287" s="43"/>
    </row>
    <row r="288" spans="1:37" ht="21" x14ac:dyDescent="0.25">
      <c r="A288" s="11"/>
      <c r="B288" s="11"/>
      <c r="C288" s="11"/>
      <c r="D288" s="11"/>
      <c r="E288" s="12"/>
      <c r="F288" s="46"/>
      <c r="G288" s="46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6"/>
      <c r="T288" s="46"/>
      <c r="U288" s="46"/>
      <c r="V288" s="46"/>
      <c r="W288" s="46"/>
      <c r="X288" s="46"/>
      <c r="Y288" s="46"/>
      <c r="Z288" s="46"/>
      <c r="AA288" s="46"/>
      <c r="AB288" s="46"/>
      <c r="AC288" s="46"/>
      <c r="AD288" s="46"/>
      <c r="AE288" s="46"/>
      <c r="AF288" s="46"/>
      <c r="AG288" s="46"/>
      <c r="AH288" s="46"/>
      <c r="AI288" s="46"/>
      <c r="AJ288" s="46"/>
      <c r="AK288" s="43"/>
    </row>
    <row r="289" spans="1:37" ht="21" x14ac:dyDescent="0.25">
      <c r="A289" s="11"/>
      <c r="B289" s="11"/>
      <c r="C289" s="11"/>
      <c r="D289" s="11"/>
      <c r="E289" s="12"/>
      <c r="F289" s="46"/>
      <c r="G289" s="46"/>
      <c r="H289" s="46"/>
      <c r="I289" s="46"/>
      <c r="J289" s="46"/>
      <c r="K289" s="46"/>
      <c r="L289" s="46"/>
      <c r="M289" s="46"/>
      <c r="N289" s="46"/>
      <c r="O289" s="46"/>
      <c r="P289" s="46"/>
      <c r="Q289" s="46"/>
      <c r="R289" s="46"/>
      <c r="S289" s="46"/>
      <c r="T289" s="46"/>
      <c r="U289" s="46"/>
      <c r="V289" s="46"/>
      <c r="W289" s="46"/>
      <c r="X289" s="46"/>
      <c r="Y289" s="46"/>
      <c r="Z289" s="46"/>
      <c r="AA289" s="46"/>
      <c r="AB289" s="46"/>
      <c r="AC289" s="46"/>
      <c r="AD289" s="46"/>
      <c r="AE289" s="46"/>
      <c r="AF289" s="46"/>
      <c r="AG289" s="46"/>
      <c r="AH289" s="46"/>
      <c r="AI289" s="46"/>
      <c r="AJ289" s="46"/>
      <c r="AK289" s="43"/>
    </row>
    <row r="290" spans="1:37" ht="21" x14ac:dyDescent="0.25">
      <c r="A290" s="11"/>
      <c r="B290" s="11"/>
      <c r="C290" s="11"/>
      <c r="D290" s="11"/>
      <c r="E290" s="12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6"/>
      <c r="S290" s="46"/>
      <c r="T290" s="46"/>
      <c r="U290" s="46"/>
      <c r="V290" s="46"/>
      <c r="W290" s="46"/>
      <c r="X290" s="46"/>
      <c r="Y290" s="46"/>
      <c r="Z290" s="46"/>
      <c r="AA290" s="46"/>
      <c r="AB290" s="46"/>
      <c r="AC290" s="46"/>
      <c r="AD290" s="46"/>
      <c r="AE290" s="46"/>
      <c r="AF290" s="46"/>
      <c r="AG290" s="46"/>
      <c r="AH290" s="46"/>
      <c r="AI290" s="46"/>
      <c r="AJ290" s="46"/>
      <c r="AK290" s="43"/>
    </row>
    <row r="291" spans="1:37" ht="21" x14ac:dyDescent="0.25">
      <c r="A291" s="11"/>
      <c r="B291" s="11"/>
      <c r="C291" s="11"/>
      <c r="D291" s="11"/>
      <c r="E291" s="12"/>
      <c r="F291" s="46"/>
      <c r="G291" s="46"/>
      <c r="H291" s="46"/>
      <c r="I291" s="46"/>
      <c r="J291" s="46"/>
      <c r="K291" s="46"/>
      <c r="L291" s="46"/>
      <c r="M291" s="46"/>
      <c r="N291" s="46"/>
      <c r="O291" s="46"/>
      <c r="P291" s="46"/>
      <c r="Q291" s="46"/>
      <c r="R291" s="46"/>
      <c r="S291" s="46"/>
      <c r="T291" s="46"/>
      <c r="U291" s="46"/>
      <c r="V291" s="46"/>
      <c r="W291" s="46"/>
      <c r="X291" s="46"/>
      <c r="Y291" s="46"/>
      <c r="Z291" s="46"/>
      <c r="AA291" s="46"/>
      <c r="AB291" s="46"/>
      <c r="AC291" s="46"/>
      <c r="AD291" s="46"/>
      <c r="AE291" s="46"/>
      <c r="AF291" s="46"/>
      <c r="AG291" s="46"/>
      <c r="AH291" s="46"/>
      <c r="AI291" s="46"/>
      <c r="AJ291" s="46"/>
      <c r="AK291" s="43"/>
    </row>
    <row r="292" spans="1:37" ht="21" x14ac:dyDescent="0.25">
      <c r="A292" s="11"/>
      <c r="B292" s="11"/>
      <c r="C292" s="11"/>
      <c r="D292" s="11"/>
      <c r="E292" s="12"/>
      <c r="F292" s="46"/>
      <c r="G292" s="46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6"/>
      <c r="T292" s="46"/>
      <c r="U292" s="46"/>
      <c r="V292" s="46"/>
      <c r="W292" s="46"/>
      <c r="X292" s="46"/>
      <c r="Y292" s="46"/>
      <c r="Z292" s="46"/>
      <c r="AA292" s="46"/>
      <c r="AB292" s="46"/>
      <c r="AC292" s="46"/>
      <c r="AD292" s="46"/>
      <c r="AE292" s="46"/>
      <c r="AF292" s="46"/>
      <c r="AG292" s="46"/>
      <c r="AH292" s="46"/>
      <c r="AI292" s="46"/>
      <c r="AJ292" s="46"/>
      <c r="AK292" s="43"/>
    </row>
    <row r="293" spans="1:37" ht="21" x14ac:dyDescent="0.25">
      <c r="A293" s="11"/>
      <c r="B293" s="11"/>
      <c r="C293" s="11"/>
      <c r="D293" s="11"/>
      <c r="E293" s="12"/>
      <c r="F293" s="46"/>
      <c r="G293" s="46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6"/>
      <c r="T293" s="46"/>
      <c r="U293" s="46"/>
      <c r="V293" s="46"/>
      <c r="W293" s="46"/>
      <c r="X293" s="46"/>
      <c r="Y293" s="46"/>
      <c r="Z293" s="46"/>
      <c r="AA293" s="46"/>
      <c r="AB293" s="46"/>
      <c r="AC293" s="46"/>
      <c r="AD293" s="46"/>
      <c r="AE293" s="46"/>
      <c r="AF293" s="46"/>
      <c r="AG293" s="46"/>
      <c r="AH293" s="46"/>
      <c r="AI293" s="46"/>
      <c r="AJ293" s="46"/>
      <c r="AK293" s="43"/>
    </row>
    <row r="294" spans="1:37" ht="21" x14ac:dyDescent="0.25">
      <c r="A294" s="11"/>
      <c r="B294" s="11"/>
      <c r="C294" s="11"/>
      <c r="D294" s="11"/>
      <c r="E294" s="12"/>
      <c r="F294" s="46"/>
      <c r="G294" s="46"/>
      <c r="H294" s="46"/>
      <c r="I294" s="46"/>
      <c r="J294" s="46"/>
      <c r="K294" s="46"/>
      <c r="L294" s="46"/>
      <c r="M294" s="46"/>
      <c r="N294" s="46"/>
      <c r="O294" s="46"/>
      <c r="P294" s="46"/>
      <c r="Q294" s="46"/>
      <c r="R294" s="46"/>
      <c r="S294" s="46"/>
      <c r="T294" s="46"/>
      <c r="U294" s="46"/>
      <c r="V294" s="46"/>
      <c r="W294" s="46"/>
      <c r="X294" s="46"/>
      <c r="Y294" s="46"/>
      <c r="Z294" s="46"/>
      <c r="AA294" s="46"/>
      <c r="AB294" s="46"/>
      <c r="AC294" s="46"/>
      <c r="AD294" s="46"/>
      <c r="AE294" s="46"/>
      <c r="AF294" s="46"/>
      <c r="AG294" s="46"/>
      <c r="AH294" s="46"/>
      <c r="AI294" s="46"/>
      <c r="AJ294" s="46"/>
      <c r="AK294" s="43"/>
    </row>
    <row r="295" spans="1:37" ht="21" x14ac:dyDescent="0.25">
      <c r="A295" s="11"/>
      <c r="B295" s="11"/>
      <c r="C295" s="11"/>
      <c r="D295" s="11"/>
      <c r="E295" s="12"/>
      <c r="F295" s="46"/>
      <c r="G295" s="46"/>
      <c r="H295" s="46"/>
      <c r="I295" s="46"/>
      <c r="J295" s="46"/>
      <c r="K295" s="46"/>
      <c r="L295" s="46"/>
      <c r="M295" s="46"/>
      <c r="N295" s="46"/>
      <c r="O295" s="46"/>
      <c r="P295" s="46"/>
      <c r="Q295" s="46"/>
      <c r="R295" s="46"/>
      <c r="S295" s="46"/>
      <c r="T295" s="46"/>
      <c r="U295" s="46"/>
      <c r="V295" s="46"/>
      <c r="W295" s="46"/>
      <c r="X295" s="46"/>
      <c r="Y295" s="46"/>
      <c r="Z295" s="46"/>
      <c r="AA295" s="46"/>
      <c r="AB295" s="46"/>
      <c r="AC295" s="46"/>
      <c r="AD295" s="46"/>
      <c r="AE295" s="46"/>
      <c r="AF295" s="46"/>
      <c r="AG295" s="46"/>
      <c r="AH295" s="46"/>
      <c r="AI295" s="46"/>
      <c r="AJ295" s="46"/>
      <c r="AK295" s="43"/>
    </row>
    <row r="296" spans="1:37" ht="21" x14ac:dyDescent="0.25">
      <c r="A296" s="11"/>
      <c r="B296" s="11"/>
      <c r="C296" s="11"/>
      <c r="D296" s="11"/>
      <c r="E296" s="12"/>
      <c r="F296" s="46"/>
      <c r="G296" s="46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6"/>
      <c r="T296" s="46"/>
      <c r="U296" s="46"/>
      <c r="V296" s="46"/>
      <c r="W296" s="46"/>
      <c r="X296" s="46"/>
      <c r="Y296" s="46"/>
      <c r="Z296" s="46"/>
      <c r="AA296" s="46"/>
      <c r="AB296" s="46"/>
      <c r="AC296" s="46"/>
      <c r="AD296" s="46"/>
      <c r="AE296" s="46"/>
      <c r="AF296" s="46"/>
      <c r="AG296" s="46"/>
      <c r="AH296" s="46"/>
      <c r="AI296" s="46"/>
      <c r="AJ296" s="46"/>
      <c r="AK296" s="43"/>
    </row>
    <row r="297" spans="1:37" ht="21" x14ac:dyDescent="0.25">
      <c r="A297" s="11"/>
      <c r="B297" s="11"/>
      <c r="C297" s="11"/>
      <c r="D297" s="11"/>
      <c r="E297" s="12"/>
      <c r="F297" s="46"/>
      <c r="G297" s="46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6"/>
      <c r="T297" s="46"/>
      <c r="U297" s="46"/>
      <c r="V297" s="46"/>
      <c r="W297" s="46"/>
      <c r="X297" s="46"/>
      <c r="Y297" s="46"/>
      <c r="Z297" s="46"/>
      <c r="AA297" s="46"/>
      <c r="AB297" s="46"/>
      <c r="AC297" s="46"/>
      <c r="AD297" s="46"/>
      <c r="AE297" s="46"/>
      <c r="AF297" s="46"/>
      <c r="AG297" s="46"/>
      <c r="AH297" s="46"/>
      <c r="AI297" s="46"/>
      <c r="AJ297" s="46"/>
      <c r="AK297" s="43"/>
    </row>
    <row r="298" spans="1:37" ht="21" x14ac:dyDescent="0.25">
      <c r="A298" s="11"/>
      <c r="B298" s="11"/>
      <c r="C298" s="11"/>
      <c r="D298" s="11"/>
      <c r="E298" s="12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6"/>
      <c r="S298" s="46"/>
      <c r="T298" s="46"/>
      <c r="U298" s="46"/>
      <c r="V298" s="46"/>
      <c r="W298" s="46"/>
      <c r="X298" s="46"/>
      <c r="Y298" s="46"/>
      <c r="Z298" s="46"/>
      <c r="AA298" s="46"/>
      <c r="AB298" s="46"/>
      <c r="AC298" s="46"/>
      <c r="AD298" s="46"/>
      <c r="AE298" s="46"/>
      <c r="AF298" s="46"/>
      <c r="AG298" s="46"/>
      <c r="AH298" s="46"/>
      <c r="AI298" s="46"/>
      <c r="AJ298" s="46"/>
      <c r="AK298" s="43"/>
    </row>
    <row r="299" spans="1:37" ht="21" x14ac:dyDescent="0.25">
      <c r="A299" s="11"/>
      <c r="B299" s="11"/>
      <c r="C299" s="11"/>
      <c r="D299" s="11"/>
      <c r="E299" s="12"/>
      <c r="F299" s="46"/>
      <c r="G299" s="46"/>
      <c r="H299" s="46"/>
      <c r="I299" s="46"/>
      <c r="J299" s="46"/>
      <c r="K299" s="46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46"/>
      <c r="W299" s="46"/>
      <c r="X299" s="46"/>
      <c r="Y299" s="46"/>
      <c r="Z299" s="46"/>
      <c r="AA299" s="46"/>
      <c r="AB299" s="46"/>
      <c r="AC299" s="46"/>
      <c r="AD299" s="46"/>
      <c r="AE299" s="46"/>
      <c r="AF299" s="46"/>
      <c r="AG299" s="46"/>
      <c r="AH299" s="46"/>
      <c r="AI299" s="46"/>
      <c r="AJ299" s="46"/>
      <c r="AK299" s="43"/>
    </row>
    <row r="300" spans="1:37" ht="21" x14ac:dyDescent="0.25">
      <c r="A300" s="11"/>
      <c r="B300" s="11"/>
      <c r="C300" s="11"/>
      <c r="D300" s="11"/>
      <c r="E300" s="12"/>
      <c r="F300" s="46"/>
      <c r="G300" s="46"/>
      <c r="H300" s="46"/>
      <c r="I300" s="46"/>
      <c r="J300" s="46"/>
      <c r="K300" s="46"/>
      <c r="L300" s="46"/>
      <c r="M300" s="46"/>
      <c r="N300" s="46"/>
      <c r="O300" s="46"/>
      <c r="P300" s="46"/>
      <c r="Q300" s="46"/>
      <c r="R300" s="46"/>
      <c r="S300" s="46"/>
      <c r="T300" s="46"/>
      <c r="U300" s="46"/>
      <c r="V300" s="46"/>
      <c r="W300" s="46"/>
      <c r="X300" s="46"/>
      <c r="Y300" s="46"/>
      <c r="Z300" s="46"/>
      <c r="AA300" s="46"/>
      <c r="AB300" s="46"/>
      <c r="AC300" s="46"/>
      <c r="AD300" s="46"/>
      <c r="AE300" s="46"/>
      <c r="AF300" s="46"/>
      <c r="AG300" s="46"/>
      <c r="AH300" s="46"/>
      <c r="AI300" s="46"/>
      <c r="AJ300" s="46"/>
      <c r="AK300" s="43"/>
    </row>
    <row r="301" spans="1:37" ht="21" x14ac:dyDescent="0.25">
      <c r="A301" s="11"/>
      <c r="B301" s="11"/>
      <c r="C301" s="11"/>
      <c r="D301" s="11"/>
      <c r="E301" s="12"/>
      <c r="F301" s="46"/>
      <c r="G301" s="46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6"/>
      <c r="T301" s="46"/>
      <c r="U301" s="46"/>
      <c r="V301" s="46"/>
      <c r="W301" s="46"/>
      <c r="X301" s="46"/>
      <c r="Y301" s="46"/>
      <c r="Z301" s="46"/>
      <c r="AA301" s="46"/>
      <c r="AB301" s="46"/>
      <c r="AC301" s="46"/>
      <c r="AD301" s="46"/>
      <c r="AE301" s="46"/>
      <c r="AF301" s="46"/>
      <c r="AG301" s="46"/>
      <c r="AH301" s="46"/>
      <c r="AI301" s="46"/>
      <c r="AJ301" s="46"/>
      <c r="AK301" s="43"/>
    </row>
    <row r="302" spans="1:37" ht="21" x14ac:dyDescent="0.25">
      <c r="A302" s="11"/>
      <c r="B302" s="11"/>
      <c r="C302" s="11"/>
      <c r="D302" s="11"/>
      <c r="E302" s="12"/>
      <c r="F302" s="46"/>
      <c r="G302" s="46"/>
      <c r="H302" s="46"/>
      <c r="I302" s="46"/>
      <c r="J302" s="46"/>
      <c r="K302" s="46"/>
      <c r="L302" s="46"/>
      <c r="M302" s="46"/>
      <c r="N302" s="46"/>
      <c r="O302" s="46"/>
      <c r="P302" s="46"/>
      <c r="Q302" s="46"/>
      <c r="R302" s="46"/>
      <c r="S302" s="46"/>
      <c r="T302" s="46"/>
      <c r="U302" s="46"/>
      <c r="V302" s="46"/>
      <c r="W302" s="46"/>
      <c r="X302" s="46"/>
      <c r="Y302" s="46"/>
      <c r="Z302" s="46"/>
      <c r="AA302" s="46"/>
      <c r="AB302" s="46"/>
      <c r="AC302" s="46"/>
      <c r="AD302" s="46"/>
      <c r="AE302" s="46"/>
      <c r="AF302" s="46"/>
      <c r="AG302" s="46"/>
      <c r="AH302" s="46"/>
      <c r="AI302" s="46"/>
      <c r="AJ302" s="46"/>
      <c r="AK302" s="43"/>
    </row>
    <row r="303" spans="1:37" ht="21" x14ac:dyDescent="0.25">
      <c r="A303" s="11"/>
      <c r="B303" s="11"/>
      <c r="C303" s="11"/>
      <c r="D303" s="11"/>
      <c r="E303" s="12"/>
      <c r="F303" s="46"/>
      <c r="G303" s="46"/>
      <c r="H303" s="46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6"/>
      <c r="T303" s="46"/>
      <c r="U303" s="46"/>
      <c r="V303" s="46"/>
      <c r="W303" s="46"/>
      <c r="X303" s="46"/>
      <c r="Y303" s="46"/>
      <c r="Z303" s="46"/>
      <c r="AA303" s="46"/>
      <c r="AB303" s="46"/>
      <c r="AC303" s="46"/>
      <c r="AD303" s="46"/>
      <c r="AE303" s="46"/>
      <c r="AF303" s="46"/>
      <c r="AG303" s="46"/>
      <c r="AH303" s="46"/>
      <c r="AI303" s="46"/>
      <c r="AJ303" s="46"/>
      <c r="AK303" s="43"/>
    </row>
    <row r="304" spans="1:37" ht="21" x14ac:dyDescent="0.25">
      <c r="A304" s="11"/>
      <c r="B304" s="11"/>
      <c r="C304" s="11"/>
      <c r="D304" s="11"/>
      <c r="E304" s="12"/>
      <c r="F304" s="46"/>
      <c r="G304" s="46"/>
      <c r="H304" s="46"/>
      <c r="I304" s="46"/>
      <c r="J304" s="46"/>
      <c r="K304" s="46"/>
      <c r="L304" s="46"/>
      <c r="M304" s="46"/>
      <c r="N304" s="46"/>
      <c r="O304" s="46"/>
      <c r="P304" s="46"/>
      <c r="Q304" s="46"/>
      <c r="R304" s="46"/>
      <c r="S304" s="46"/>
      <c r="T304" s="46"/>
      <c r="U304" s="46"/>
      <c r="V304" s="46"/>
      <c r="W304" s="46"/>
      <c r="X304" s="46"/>
      <c r="Y304" s="46"/>
      <c r="Z304" s="46"/>
      <c r="AA304" s="46"/>
      <c r="AB304" s="46"/>
      <c r="AC304" s="46"/>
      <c r="AD304" s="46"/>
      <c r="AE304" s="46"/>
      <c r="AF304" s="46"/>
      <c r="AG304" s="46"/>
      <c r="AH304" s="46"/>
      <c r="AI304" s="46"/>
      <c r="AJ304" s="46"/>
      <c r="AK304" s="43"/>
    </row>
    <row r="305" spans="1:37" ht="21" x14ac:dyDescent="0.25">
      <c r="A305" s="11"/>
      <c r="B305" s="11"/>
      <c r="C305" s="11"/>
      <c r="D305" s="11"/>
      <c r="E305" s="12"/>
      <c r="F305" s="46"/>
      <c r="G305" s="46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6"/>
      <c r="T305" s="46"/>
      <c r="U305" s="46"/>
      <c r="V305" s="46"/>
      <c r="W305" s="46"/>
      <c r="X305" s="46"/>
      <c r="Y305" s="46"/>
      <c r="Z305" s="46"/>
      <c r="AA305" s="46"/>
      <c r="AB305" s="46"/>
      <c r="AC305" s="46"/>
      <c r="AD305" s="46"/>
      <c r="AE305" s="46"/>
      <c r="AF305" s="46"/>
      <c r="AG305" s="46"/>
      <c r="AH305" s="46"/>
      <c r="AI305" s="46"/>
      <c r="AJ305" s="46"/>
      <c r="AK305" s="43"/>
    </row>
    <row r="306" spans="1:37" ht="21" x14ac:dyDescent="0.25">
      <c r="A306" s="11"/>
      <c r="B306" s="11"/>
      <c r="C306" s="11"/>
      <c r="D306" s="11"/>
      <c r="E306" s="12"/>
      <c r="F306" s="46"/>
      <c r="G306" s="46"/>
      <c r="H306" s="46"/>
      <c r="I306" s="46"/>
      <c r="J306" s="46"/>
      <c r="K306" s="46"/>
      <c r="L306" s="46"/>
      <c r="M306" s="46"/>
      <c r="N306" s="46"/>
      <c r="O306" s="46"/>
      <c r="P306" s="46"/>
      <c r="Q306" s="46"/>
      <c r="R306" s="46"/>
      <c r="S306" s="46"/>
      <c r="T306" s="46"/>
      <c r="U306" s="46"/>
      <c r="V306" s="46"/>
      <c r="W306" s="46"/>
      <c r="X306" s="46"/>
      <c r="Y306" s="46"/>
      <c r="Z306" s="46"/>
      <c r="AA306" s="46"/>
      <c r="AB306" s="46"/>
      <c r="AC306" s="46"/>
      <c r="AD306" s="46"/>
      <c r="AE306" s="46"/>
      <c r="AF306" s="46"/>
      <c r="AG306" s="46"/>
      <c r="AH306" s="46"/>
      <c r="AI306" s="46"/>
      <c r="AJ306" s="46"/>
      <c r="AK306" s="43"/>
    </row>
    <row r="307" spans="1:37" ht="21" x14ac:dyDescent="0.25">
      <c r="A307" s="11"/>
      <c r="B307" s="11"/>
      <c r="C307" s="11"/>
      <c r="D307" s="11"/>
      <c r="E307" s="12"/>
      <c r="F307" s="46"/>
      <c r="G307" s="46"/>
      <c r="H307" s="46"/>
      <c r="I307" s="46"/>
      <c r="J307" s="46"/>
      <c r="K307" s="46"/>
      <c r="L307" s="46"/>
      <c r="M307" s="46"/>
      <c r="N307" s="46"/>
      <c r="O307" s="46"/>
      <c r="P307" s="46"/>
      <c r="Q307" s="46"/>
      <c r="R307" s="46"/>
      <c r="S307" s="46"/>
      <c r="T307" s="46"/>
      <c r="U307" s="46"/>
      <c r="V307" s="46"/>
      <c r="W307" s="46"/>
      <c r="X307" s="46"/>
      <c r="Y307" s="46"/>
      <c r="Z307" s="46"/>
      <c r="AA307" s="46"/>
      <c r="AB307" s="46"/>
      <c r="AC307" s="46"/>
      <c r="AD307" s="46"/>
      <c r="AE307" s="46"/>
      <c r="AF307" s="46"/>
      <c r="AG307" s="46"/>
      <c r="AH307" s="46"/>
      <c r="AI307" s="46"/>
      <c r="AJ307" s="46"/>
      <c r="AK307" s="43"/>
    </row>
    <row r="308" spans="1:37" ht="21" x14ac:dyDescent="0.25">
      <c r="A308" s="11"/>
      <c r="B308" s="11"/>
      <c r="C308" s="11"/>
      <c r="D308" s="11"/>
      <c r="E308" s="12"/>
      <c r="F308" s="46"/>
      <c r="G308" s="46"/>
      <c r="H308" s="46"/>
      <c r="I308" s="46"/>
      <c r="J308" s="46"/>
      <c r="K308" s="46"/>
      <c r="L308" s="46"/>
      <c r="M308" s="46"/>
      <c r="N308" s="46"/>
      <c r="O308" s="46"/>
      <c r="P308" s="46"/>
      <c r="Q308" s="46"/>
      <c r="R308" s="46"/>
      <c r="S308" s="46"/>
      <c r="T308" s="46"/>
      <c r="U308" s="46"/>
      <c r="V308" s="46"/>
      <c r="W308" s="46"/>
      <c r="X308" s="46"/>
      <c r="Y308" s="46"/>
      <c r="Z308" s="46"/>
      <c r="AA308" s="46"/>
      <c r="AB308" s="46"/>
      <c r="AC308" s="46"/>
      <c r="AD308" s="46"/>
      <c r="AE308" s="46"/>
      <c r="AF308" s="46"/>
      <c r="AG308" s="46"/>
      <c r="AH308" s="46"/>
      <c r="AI308" s="46"/>
      <c r="AJ308" s="46"/>
      <c r="AK308" s="43"/>
    </row>
    <row r="309" spans="1:37" ht="21" x14ac:dyDescent="0.25">
      <c r="A309" s="11"/>
      <c r="B309" s="11"/>
      <c r="C309" s="11"/>
      <c r="D309" s="11"/>
      <c r="E309" s="12"/>
      <c r="F309" s="46"/>
      <c r="G309" s="46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6"/>
      <c r="T309" s="46"/>
      <c r="U309" s="46"/>
      <c r="V309" s="46"/>
      <c r="W309" s="46"/>
      <c r="X309" s="46"/>
      <c r="Y309" s="46"/>
      <c r="Z309" s="46"/>
      <c r="AA309" s="46"/>
      <c r="AB309" s="46"/>
      <c r="AC309" s="46"/>
      <c r="AD309" s="46"/>
      <c r="AE309" s="46"/>
      <c r="AF309" s="46"/>
      <c r="AG309" s="46"/>
      <c r="AH309" s="46"/>
      <c r="AI309" s="46"/>
      <c r="AJ309" s="46"/>
      <c r="AK309" s="43"/>
    </row>
    <row r="310" spans="1:37" ht="21" x14ac:dyDescent="0.25">
      <c r="A310" s="11"/>
      <c r="B310" s="11"/>
      <c r="C310" s="11"/>
      <c r="D310" s="11"/>
      <c r="E310" s="12"/>
      <c r="F310" s="46"/>
      <c r="G310" s="46"/>
      <c r="H310" s="46"/>
      <c r="I310" s="46"/>
      <c r="J310" s="46"/>
      <c r="K310" s="46"/>
      <c r="L310" s="46"/>
      <c r="M310" s="46"/>
      <c r="N310" s="46"/>
      <c r="O310" s="46"/>
      <c r="P310" s="46"/>
      <c r="Q310" s="46"/>
      <c r="R310" s="46"/>
      <c r="S310" s="46"/>
      <c r="T310" s="46"/>
      <c r="U310" s="46"/>
      <c r="V310" s="46"/>
      <c r="W310" s="46"/>
      <c r="X310" s="46"/>
      <c r="Y310" s="46"/>
      <c r="Z310" s="46"/>
      <c r="AA310" s="46"/>
      <c r="AB310" s="46"/>
      <c r="AC310" s="46"/>
      <c r="AD310" s="46"/>
      <c r="AE310" s="46"/>
      <c r="AF310" s="46"/>
      <c r="AG310" s="46"/>
      <c r="AH310" s="46"/>
      <c r="AI310" s="46"/>
      <c r="AJ310" s="46"/>
      <c r="AK310" s="43"/>
    </row>
    <row r="311" spans="1:37" ht="21" x14ac:dyDescent="0.25">
      <c r="A311" s="11"/>
      <c r="B311" s="11"/>
      <c r="C311" s="11"/>
      <c r="D311" s="11"/>
      <c r="E311" s="12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46"/>
      <c r="U311" s="46"/>
      <c r="V311" s="46"/>
      <c r="W311" s="46"/>
      <c r="X311" s="46"/>
      <c r="Y311" s="46"/>
      <c r="Z311" s="46"/>
      <c r="AA311" s="46"/>
      <c r="AB311" s="46"/>
      <c r="AC311" s="46"/>
      <c r="AD311" s="46"/>
      <c r="AE311" s="46"/>
      <c r="AF311" s="46"/>
      <c r="AG311" s="46"/>
      <c r="AH311" s="46"/>
      <c r="AI311" s="46"/>
      <c r="AJ311" s="46"/>
      <c r="AK311" s="43"/>
    </row>
    <row r="312" spans="1:37" ht="21" x14ac:dyDescent="0.25">
      <c r="A312" s="11"/>
      <c r="B312" s="11"/>
      <c r="C312" s="11"/>
      <c r="D312" s="11"/>
      <c r="E312" s="12"/>
      <c r="F312" s="46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46"/>
      <c r="W312" s="46"/>
      <c r="X312" s="46"/>
      <c r="Y312" s="46"/>
      <c r="Z312" s="46"/>
      <c r="AA312" s="46"/>
      <c r="AB312" s="46"/>
      <c r="AC312" s="46"/>
      <c r="AD312" s="46"/>
      <c r="AE312" s="46"/>
      <c r="AF312" s="46"/>
      <c r="AG312" s="46"/>
      <c r="AH312" s="46"/>
      <c r="AI312" s="46"/>
      <c r="AJ312" s="46"/>
      <c r="AK312" s="43"/>
    </row>
    <row r="313" spans="1:37" ht="21" x14ac:dyDescent="0.25">
      <c r="A313" s="11"/>
      <c r="B313" s="11"/>
      <c r="C313" s="11"/>
      <c r="D313" s="11"/>
      <c r="E313" s="12"/>
      <c r="F313" s="46"/>
      <c r="G313" s="46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6"/>
      <c r="T313" s="46"/>
      <c r="U313" s="46"/>
      <c r="V313" s="46"/>
      <c r="W313" s="46"/>
      <c r="X313" s="46"/>
      <c r="Y313" s="46"/>
      <c r="Z313" s="46"/>
      <c r="AA313" s="46"/>
      <c r="AB313" s="46"/>
      <c r="AC313" s="46"/>
      <c r="AD313" s="46"/>
      <c r="AE313" s="46"/>
      <c r="AF313" s="46"/>
      <c r="AG313" s="46"/>
      <c r="AH313" s="46"/>
      <c r="AI313" s="46"/>
      <c r="AJ313" s="46"/>
      <c r="AK313" s="43"/>
    </row>
    <row r="314" spans="1:37" ht="21" x14ac:dyDescent="0.25">
      <c r="A314" s="11"/>
      <c r="B314" s="11"/>
      <c r="C314" s="11"/>
      <c r="D314" s="11"/>
      <c r="E314" s="12"/>
      <c r="F314" s="46"/>
      <c r="G314" s="46"/>
      <c r="H314" s="46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6"/>
      <c r="T314" s="46"/>
      <c r="U314" s="46"/>
      <c r="V314" s="46"/>
      <c r="W314" s="46"/>
      <c r="X314" s="46"/>
      <c r="Y314" s="46"/>
      <c r="Z314" s="46"/>
      <c r="AA314" s="46"/>
      <c r="AB314" s="46"/>
      <c r="AC314" s="46"/>
      <c r="AD314" s="46"/>
      <c r="AE314" s="46"/>
      <c r="AF314" s="46"/>
      <c r="AG314" s="46"/>
      <c r="AH314" s="46"/>
      <c r="AI314" s="46"/>
      <c r="AJ314" s="46"/>
      <c r="AK314" s="43"/>
    </row>
    <row r="315" spans="1:37" ht="21" x14ac:dyDescent="0.25">
      <c r="A315" s="11"/>
      <c r="B315" s="11"/>
      <c r="C315" s="11"/>
      <c r="D315" s="11"/>
      <c r="E315" s="12"/>
      <c r="F315" s="46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  <c r="W315" s="46"/>
      <c r="X315" s="46"/>
      <c r="Y315" s="46"/>
      <c r="Z315" s="46"/>
      <c r="AA315" s="46"/>
      <c r="AB315" s="46"/>
      <c r="AC315" s="46"/>
      <c r="AD315" s="46"/>
      <c r="AE315" s="46"/>
      <c r="AF315" s="46"/>
      <c r="AG315" s="46"/>
      <c r="AH315" s="46"/>
      <c r="AI315" s="46"/>
      <c r="AJ315" s="46"/>
      <c r="AK315" s="43"/>
    </row>
    <row r="316" spans="1:37" ht="21" x14ac:dyDescent="0.25">
      <c r="A316" s="11"/>
      <c r="B316" s="11"/>
      <c r="C316" s="11"/>
      <c r="D316" s="11"/>
      <c r="E316" s="12"/>
      <c r="F316" s="46"/>
      <c r="G316" s="46"/>
      <c r="H316" s="46"/>
      <c r="I316" s="46"/>
      <c r="J316" s="46"/>
      <c r="K316" s="46"/>
      <c r="L316" s="46"/>
      <c r="M316" s="46"/>
      <c r="N316" s="46"/>
      <c r="O316" s="46"/>
      <c r="P316" s="46"/>
      <c r="Q316" s="46"/>
      <c r="R316" s="46"/>
      <c r="S316" s="46"/>
      <c r="T316" s="46"/>
      <c r="U316" s="46"/>
      <c r="V316" s="46"/>
      <c r="W316" s="46"/>
      <c r="X316" s="46"/>
      <c r="Y316" s="46"/>
      <c r="Z316" s="46"/>
      <c r="AA316" s="46"/>
      <c r="AB316" s="46"/>
      <c r="AC316" s="46"/>
      <c r="AD316" s="46"/>
      <c r="AE316" s="46"/>
      <c r="AF316" s="46"/>
      <c r="AG316" s="46"/>
      <c r="AH316" s="46"/>
      <c r="AI316" s="46"/>
      <c r="AJ316" s="46"/>
      <c r="AK316" s="43"/>
    </row>
    <row r="317" spans="1:37" ht="21" x14ac:dyDescent="0.25">
      <c r="A317" s="11"/>
      <c r="B317" s="11"/>
      <c r="C317" s="11"/>
      <c r="D317" s="11"/>
      <c r="E317" s="12"/>
      <c r="F317" s="46"/>
      <c r="G317" s="46"/>
      <c r="H317" s="46"/>
      <c r="I317" s="46"/>
      <c r="J317" s="46"/>
      <c r="K317" s="46"/>
      <c r="L317" s="46"/>
      <c r="M317" s="46"/>
      <c r="N317" s="46"/>
      <c r="O317" s="46"/>
      <c r="P317" s="46"/>
      <c r="Q317" s="46"/>
      <c r="R317" s="46"/>
      <c r="S317" s="46"/>
      <c r="T317" s="46"/>
      <c r="U317" s="46"/>
      <c r="V317" s="46"/>
      <c r="W317" s="46"/>
      <c r="X317" s="46"/>
      <c r="Y317" s="46"/>
      <c r="Z317" s="46"/>
      <c r="AA317" s="46"/>
      <c r="AB317" s="46"/>
      <c r="AC317" s="46"/>
      <c r="AD317" s="46"/>
      <c r="AE317" s="46"/>
      <c r="AF317" s="46"/>
      <c r="AG317" s="46"/>
      <c r="AH317" s="46"/>
      <c r="AI317" s="46"/>
      <c r="AJ317" s="46"/>
      <c r="AK317" s="43"/>
    </row>
    <row r="318" spans="1:37" ht="21" x14ac:dyDescent="0.25">
      <c r="A318" s="11"/>
      <c r="B318" s="11"/>
      <c r="C318" s="11"/>
      <c r="D318" s="11"/>
      <c r="E318" s="12"/>
      <c r="F318" s="46"/>
      <c r="G318" s="46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46"/>
      <c r="W318" s="46"/>
      <c r="X318" s="46"/>
      <c r="Y318" s="46"/>
      <c r="Z318" s="46"/>
      <c r="AA318" s="46"/>
      <c r="AB318" s="46"/>
      <c r="AC318" s="46"/>
      <c r="AD318" s="46"/>
      <c r="AE318" s="46"/>
      <c r="AF318" s="46"/>
      <c r="AG318" s="46"/>
      <c r="AH318" s="46"/>
      <c r="AI318" s="46"/>
      <c r="AJ318" s="46"/>
      <c r="AK318" s="43"/>
    </row>
    <row r="319" spans="1:37" ht="21" x14ac:dyDescent="0.25">
      <c r="A319" s="11"/>
      <c r="B319" s="11"/>
      <c r="C319" s="11"/>
      <c r="D319" s="11"/>
      <c r="E319" s="12"/>
      <c r="F319" s="46"/>
      <c r="G319" s="46"/>
      <c r="H319" s="46"/>
      <c r="I319" s="46"/>
      <c r="J319" s="46"/>
      <c r="K319" s="46"/>
      <c r="L319" s="46"/>
      <c r="M319" s="46"/>
      <c r="N319" s="46"/>
      <c r="O319" s="46"/>
      <c r="P319" s="46"/>
      <c r="Q319" s="46"/>
      <c r="R319" s="46"/>
      <c r="S319" s="46"/>
      <c r="T319" s="46"/>
      <c r="U319" s="46"/>
      <c r="V319" s="46"/>
      <c r="W319" s="46"/>
      <c r="X319" s="46"/>
      <c r="Y319" s="46"/>
      <c r="Z319" s="46"/>
      <c r="AA319" s="46"/>
      <c r="AB319" s="46"/>
      <c r="AC319" s="46"/>
      <c r="AD319" s="46"/>
      <c r="AE319" s="46"/>
      <c r="AF319" s="46"/>
      <c r="AG319" s="46"/>
      <c r="AH319" s="46"/>
      <c r="AI319" s="46"/>
      <c r="AJ319" s="46"/>
      <c r="AK319" s="43"/>
    </row>
    <row r="320" spans="1:37" ht="21" x14ac:dyDescent="0.25">
      <c r="A320" s="11"/>
      <c r="B320" s="11"/>
      <c r="C320" s="11"/>
      <c r="D320" s="11"/>
      <c r="E320" s="12"/>
      <c r="F320" s="46"/>
      <c r="G320" s="46"/>
      <c r="H320" s="46"/>
      <c r="I320" s="46"/>
      <c r="J320" s="46"/>
      <c r="K320" s="46"/>
      <c r="L320" s="46"/>
      <c r="M320" s="46"/>
      <c r="N320" s="46"/>
      <c r="O320" s="46"/>
      <c r="P320" s="46"/>
      <c r="Q320" s="46"/>
      <c r="R320" s="46"/>
      <c r="S320" s="46"/>
      <c r="T320" s="46"/>
      <c r="U320" s="46"/>
      <c r="V320" s="46"/>
      <c r="W320" s="46"/>
      <c r="X320" s="46"/>
      <c r="Y320" s="46"/>
      <c r="Z320" s="46"/>
      <c r="AA320" s="46"/>
      <c r="AB320" s="46"/>
      <c r="AC320" s="46"/>
      <c r="AD320" s="46"/>
      <c r="AE320" s="46"/>
      <c r="AF320" s="46"/>
      <c r="AG320" s="46"/>
      <c r="AH320" s="46"/>
      <c r="AI320" s="46"/>
      <c r="AJ320" s="46"/>
      <c r="AK320" s="43"/>
    </row>
    <row r="321" spans="1:37" ht="21" x14ac:dyDescent="0.25">
      <c r="A321" s="11"/>
      <c r="B321" s="11"/>
      <c r="C321" s="11"/>
      <c r="D321" s="11"/>
      <c r="E321" s="12"/>
      <c r="F321" s="46"/>
      <c r="G321" s="46"/>
      <c r="H321" s="46"/>
      <c r="I321" s="46"/>
      <c r="J321" s="46"/>
      <c r="K321" s="46"/>
      <c r="L321" s="46"/>
      <c r="M321" s="46"/>
      <c r="N321" s="46"/>
      <c r="O321" s="46"/>
      <c r="P321" s="46"/>
      <c r="Q321" s="46"/>
      <c r="R321" s="46"/>
      <c r="S321" s="46"/>
      <c r="T321" s="46"/>
      <c r="U321" s="46"/>
      <c r="V321" s="46"/>
      <c r="W321" s="46"/>
      <c r="X321" s="46"/>
      <c r="Y321" s="46"/>
      <c r="Z321" s="46"/>
      <c r="AA321" s="46"/>
      <c r="AB321" s="46"/>
      <c r="AC321" s="46"/>
      <c r="AD321" s="46"/>
      <c r="AE321" s="46"/>
      <c r="AF321" s="46"/>
      <c r="AG321" s="46"/>
      <c r="AH321" s="46"/>
      <c r="AI321" s="46"/>
      <c r="AJ321" s="46"/>
      <c r="AK321" s="43"/>
    </row>
    <row r="322" spans="1:37" ht="21" x14ac:dyDescent="0.25">
      <c r="A322" s="11"/>
      <c r="B322" s="11"/>
      <c r="C322" s="11"/>
      <c r="D322" s="11"/>
      <c r="E322" s="12"/>
      <c r="F322" s="46"/>
      <c r="G322" s="46"/>
      <c r="H322" s="46"/>
      <c r="I322" s="46"/>
      <c r="J322" s="46"/>
      <c r="K322" s="46"/>
      <c r="L322" s="46"/>
      <c r="M322" s="46"/>
      <c r="N322" s="46"/>
      <c r="O322" s="46"/>
      <c r="P322" s="46"/>
      <c r="Q322" s="46"/>
      <c r="R322" s="46"/>
      <c r="S322" s="46"/>
      <c r="T322" s="46"/>
      <c r="U322" s="46"/>
      <c r="V322" s="46"/>
      <c r="W322" s="46"/>
      <c r="X322" s="46"/>
      <c r="Y322" s="46"/>
      <c r="Z322" s="46"/>
      <c r="AA322" s="46"/>
      <c r="AB322" s="46"/>
      <c r="AC322" s="46"/>
      <c r="AD322" s="46"/>
      <c r="AE322" s="46"/>
      <c r="AF322" s="46"/>
      <c r="AG322" s="46"/>
      <c r="AH322" s="46"/>
      <c r="AI322" s="46"/>
      <c r="AJ322" s="46"/>
      <c r="AK322" s="43"/>
    </row>
    <row r="323" spans="1:37" ht="21" x14ac:dyDescent="0.25">
      <c r="A323" s="11"/>
      <c r="B323" s="11"/>
      <c r="C323" s="11"/>
      <c r="D323" s="11"/>
      <c r="E323" s="12"/>
      <c r="F323" s="46"/>
      <c r="G323" s="46"/>
      <c r="H323" s="46"/>
      <c r="I323" s="46"/>
      <c r="J323" s="46"/>
      <c r="K323" s="46"/>
      <c r="L323" s="46"/>
      <c r="M323" s="46"/>
      <c r="N323" s="46"/>
      <c r="O323" s="46"/>
      <c r="P323" s="46"/>
      <c r="Q323" s="46"/>
      <c r="R323" s="46"/>
      <c r="S323" s="46"/>
      <c r="T323" s="46"/>
      <c r="U323" s="46"/>
      <c r="V323" s="46"/>
      <c r="W323" s="46"/>
      <c r="X323" s="46"/>
      <c r="Y323" s="46"/>
      <c r="Z323" s="46"/>
      <c r="AA323" s="46"/>
      <c r="AB323" s="46"/>
      <c r="AC323" s="46"/>
      <c r="AD323" s="46"/>
      <c r="AE323" s="46"/>
      <c r="AF323" s="46"/>
      <c r="AG323" s="46"/>
      <c r="AH323" s="46"/>
      <c r="AI323" s="46"/>
      <c r="AJ323" s="46"/>
      <c r="AK323" s="43"/>
    </row>
    <row r="324" spans="1:37" ht="21" x14ac:dyDescent="0.25">
      <c r="A324" s="11"/>
      <c r="B324" s="11"/>
      <c r="C324" s="11"/>
      <c r="D324" s="11"/>
      <c r="E324" s="12"/>
      <c r="F324" s="46"/>
      <c r="G324" s="46"/>
      <c r="H324" s="46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6"/>
      <c r="T324" s="46"/>
      <c r="U324" s="46"/>
      <c r="V324" s="46"/>
      <c r="W324" s="46"/>
      <c r="X324" s="46"/>
      <c r="Y324" s="46"/>
      <c r="Z324" s="46"/>
      <c r="AA324" s="46"/>
      <c r="AB324" s="46"/>
      <c r="AC324" s="46"/>
      <c r="AD324" s="46"/>
      <c r="AE324" s="46"/>
      <c r="AF324" s="46"/>
      <c r="AG324" s="46"/>
      <c r="AH324" s="46"/>
      <c r="AI324" s="46"/>
      <c r="AJ324" s="46"/>
      <c r="AK324" s="43"/>
    </row>
    <row r="325" spans="1:37" ht="21" x14ac:dyDescent="0.25">
      <c r="A325" s="11"/>
      <c r="B325" s="11"/>
      <c r="C325" s="11"/>
      <c r="D325" s="11"/>
      <c r="E325" s="12"/>
      <c r="F325" s="46"/>
      <c r="G325" s="46"/>
      <c r="H325" s="46"/>
      <c r="I325" s="46"/>
      <c r="J325" s="46"/>
      <c r="K325" s="46"/>
      <c r="L325" s="46"/>
      <c r="M325" s="46"/>
      <c r="N325" s="46"/>
      <c r="O325" s="46"/>
      <c r="P325" s="46"/>
      <c r="Q325" s="46"/>
      <c r="R325" s="46"/>
      <c r="S325" s="46"/>
      <c r="T325" s="46"/>
      <c r="U325" s="46"/>
      <c r="V325" s="46"/>
      <c r="W325" s="46"/>
      <c r="X325" s="46"/>
      <c r="Y325" s="46"/>
      <c r="Z325" s="46"/>
      <c r="AA325" s="46"/>
      <c r="AB325" s="46"/>
      <c r="AC325" s="46"/>
      <c r="AD325" s="46"/>
      <c r="AE325" s="46"/>
      <c r="AF325" s="46"/>
      <c r="AG325" s="46"/>
      <c r="AH325" s="46"/>
      <c r="AI325" s="46"/>
      <c r="AJ325" s="46"/>
      <c r="AK325" s="43"/>
    </row>
    <row r="326" spans="1:37" ht="21" x14ac:dyDescent="0.25">
      <c r="A326" s="11"/>
      <c r="B326" s="11"/>
      <c r="C326" s="11"/>
      <c r="D326" s="11"/>
      <c r="E326" s="12"/>
      <c r="F326" s="46"/>
      <c r="G326" s="46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6"/>
      <c r="T326" s="46"/>
      <c r="U326" s="46"/>
      <c r="V326" s="46"/>
      <c r="W326" s="46"/>
      <c r="X326" s="46"/>
      <c r="Y326" s="46"/>
      <c r="Z326" s="46"/>
      <c r="AA326" s="46"/>
      <c r="AB326" s="46"/>
      <c r="AC326" s="46"/>
      <c r="AD326" s="46"/>
      <c r="AE326" s="46"/>
      <c r="AF326" s="46"/>
      <c r="AG326" s="46"/>
      <c r="AH326" s="46"/>
      <c r="AI326" s="46"/>
      <c r="AJ326" s="46"/>
      <c r="AK326" s="43"/>
    </row>
    <row r="327" spans="1:37" ht="21" x14ac:dyDescent="0.25">
      <c r="A327" s="11"/>
      <c r="B327" s="11"/>
      <c r="C327" s="11"/>
      <c r="D327" s="11"/>
      <c r="E327" s="12"/>
      <c r="F327" s="46"/>
      <c r="G327" s="46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6"/>
      <c r="T327" s="46"/>
      <c r="U327" s="46"/>
      <c r="V327" s="46"/>
      <c r="W327" s="46"/>
      <c r="X327" s="46"/>
      <c r="Y327" s="46"/>
      <c r="Z327" s="46"/>
      <c r="AA327" s="46"/>
      <c r="AB327" s="46"/>
      <c r="AC327" s="46"/>
      <c r="AD327" s="46"/>
      <c r="AE327" s="46"/>
      <c r="AF327" s="46"/>
      <c r="AG327" s="46"/>
      <c r="AH327" s="46"/>
      <c r="AI327" s="46"/>
      <c r="AJ327" s="46"/>
      <c r="AK327" s="43"/>
    </row>
    <row r="328" spans="1:37" ht="21" x14ac:dyDescent="0.25">
      <c r="A328" s="11"/>
      <c r="B328" s="11"/>
      <c r="C328" s="11"/>
      <c r="D328" s="11"/>
      <c r="E328" s="12"/>
      <c r="F328" s="46"/>
      <c r="G328" s="46"/>
      <c r="H328" s="46"/>
      <c r="I328" s="46"/>
      <c r="J328" s="46"/>
      <c r="K328" s="46"/>
      <c r="L328" s="46"/>
      <c r="M328" s="46"/>
      <c r="N328" s="46"/>
      <c r="O328" s="46"/>
      <c r="P328" s="46"/>
      <c r="Q328" s="46"/>
      <c r="R328" s="46"/>
      <c r="S328" s="46"/>
      <c r="T328" s="46"/>
      <c r="U328" s="46"/>
      <c r="V328" s="46"/>
      <c r="W328" s="46"/>
      <c r="X328" s="46"/>
      <c r="Y328" s="46"/>
      <c r="Z328" s="46"/>
      <c r="AA328" s="46"/>
      <c r="AB328" s="46"/>
      <c r="AC328" s="46"/>
      <c r="AD328" s="46"/>
      <c r="AE328" s="46"/>
      <c r="AF328" s="46"/>
      <c r="AG328" s="46"/>
      <c r="AH328" s="46"/>
      <c r="AI328" s="46"/>
      <c r="AJ328" s="46"/>
      <c r="AK328" s="43"/>
    </row>
    <row r="329" spans="1:37" ht="21" x14ac:dyDescent="0.25">
      <c r="A329" s="11"/>
      <c r="B329" s="11"/>
      <c r="C329" s="11"/>
      <c r="D329" s="11"/>
      <c r="E329" s="12"/>
      <c r="F329" s="46"/>
      <c r="G329" s="46"/>
      <c r="H329" s="46"/>
      <c r="I329" s="46"/>
      <c r="J329" s="46"/>
      <c r="K329" s="46"/>
      <c r="L329" s="46"/>
      <c r="M329" s="46"/>
      <c r="N329" s="46"/>
      <c r="O329" s="46"/>
      <c r="P329" s="46"/>
      <c r="Q329" s="46"/>
      <c r="R329" s="46"/>
      <c r="S329" s="46"/>
      <c r="T329" s="46"/>
      <c r="U329" s="46"/>
      <c r="V329" s="46"/>
      <c r="W329" s="46"/>
      <c r="X329" s="46"/>
      <c r="Y329" s="46"/>
      <c r="Z329" s="46"/>
      <c r="AA329" s="46"/>
      <c r="AB329" s="46"/>
      <c r="AC329" s="46"/>
      <c r="AD329" s="46"/>
      <c r="AE329" s="46"/>
      <c r="AF329" s="46"/>
      <c r="AG329" s="46"/>
      <c r="AH329" s="46"/>
      <c r="AI329" s="46"/>
      <c r="AJ329" s="46"/>
      <c r="AK329" s="43"/>
    </row>
    <row r="330" spans="1:37" ht="21" x14ac:dyDescent="0.25">
      <c r="A330" s="11"/>
      <c r="B330" s="11"/>
      <c r="C330" s="11"/>
      <c r="D330" s="11"/>
      <c r="E330" s="12"/>
      <c r="F330" s="46"/>
      <c r="G330" s="46"/>
      <c r="H330" s="46"/>
      <c r="I330" s="46"/>
      <c r="J330" s="46"/>
      <c r="K330" s="46"/>
      <c r="L330" s="46"/>
      <c r="M330" s="46"/>
      <c r="N330" s="46"/>
      <c r="O330" s="46"/>
      <c r="P330" s="46"/>
      <c r="Q330" s="46"/>
      <c r="R330" s="46"/>
      <c r="S330" s="46"/>
      <c r="T330" s="46"/>
      <c r="U330" s="46"/>
      <c r="V330" s="46"/>
      <c r="W330" s="46"/>
      <c r="X330" s="46"/>
      <c r="Y330" s="46"/>
      <c r="Z330" s="46"/>
      <c r="AA330" s="46"/>
      <c r="AB330" s="46"/>
      <c r="AC330" s="46"/>
      <c r="AD330" s="46"/>
      <c r="AE330" s="46"/>
      <c r="AF330" s="46"/>
      <c r="AG330" s="46"/>
      <c r="AH330" s="46"/>
      <c r="AI330" s="46"/>
      <c r="AJ330" s="46"/>
      <c r="AK330" s="43"/>
    </row>
    <row r="331" spans="1:37" ht="21" x14ac:dyDescent="0.25">
      <c r="A331" s="11"/>
      <c r="B331" s="11"/>
      <c r="C331" s="11"/>
      <c r="D331" s="11"/>
      <c r="E331" s="12"/>
      <c r="F331" s="46"/>
      <c r="G331" s="46"/>
      <c r="H331" s="46"/>
      <c r="I331" s="46"/>
      <c r="J331" s="46"/>
      <c r="K331" s="46"/>
      <c r="L331" s="46"/>
      <c r="M331" s="46"/>
      <c r="N331" s="46"/>
      <c r="O331" s="46"/>
      <c r="P331" s="46"/>
      <c r="Q331" s="46"/>
      <c r="R331" s="46"/>
      <c r="S331" s="46"/>
      <c r="T331" s="46"/>
      <c r="U331" s="46"/>
      <c r="V331" s="46"/>
      <c r="W331" s="46"/>
      <c r="X331" s="46"/>
      <c r="Y331" s="46"/>
      <c r="Z331" s="46"/>
      <c r="AA331" s="46"/>
      <c r="AB331" s="46"/>
      <c r="AC331" s="46"/>
      <c r="AD331" s="46"/>
      <c r="AE331" s="46"/>
      <c r="AF331" s="46"/>
      <c r="AG331" s="46"/>
      <c r="AH331" s="46"/>
      <c r="AI331" s="46"/>
      <c r="AJ331" s="46"/>
      <c r="AK331" s="43"/>
    </row>
    <row r="332" spans="1:37" ht="21" x14ac:dyDescent="0.25">
      <c r="A332" s="11"/>
      <c r="B332" s="11"/>
      <c r="C332" s="11"/>
      <c r="D332" s="11"/>
      <c r="E332" s="12"/>
      <c r="F332" s="46"/>
      <c r="G332" s="46"/>
      <c r="H332" s="46"/>
      <c r="I332" s="46"/>
      <c r="J332" s="46"/>
      <c r="K332" s="46"/>
      <c r="L332" s="46"/>
      <c r="M332" s="46"/>
      <c r="N332" s="46"/>
      <c r="O332" s="46"/>
      <c r="P332" s="46"/>
      <c r="Q332" s="46"/>
      <c r="R332" s="46"/>
      <c r="S332" s="46"/>
      <c r="T332" s="46"/>
      <c r="U332" s="46"/>
      <c r="V332" s="46"/>
      <c r="W332" s="46"/>
      <c r="X332" s="46"/>
      <c r="Y332" s="46"/>
      <c r="Z332" s="46"/>
      <c r="AA332" s="46"/>
      <c r="AB332" s="46"/>
      <c r="AC332" s="46"/>
      <c r="AD332" s="46"/>
      <c r="AE332" s="46"/>
      <c r="AF332" s="46"/>
      <c r="AG332" s="46"/>
      <c r="AH332" s="46"/>
      <c r="AI332" s="46"/>
      <c r="AJ332" s="46"/>
      <c r="AK332" s="43"/>
    </row>
    <row r="333" spans="1:37" ht="21" x14ac:dyDescent="0.25">
      <c r="A333" s="11"/>
      <c r="B333" s="11"/>
      <c r="C333" s="11"/>
      <c r="D333" s="11"/>
      <c r="E333" s="12"/>
      <c r="F333" s="46"/>
      <c r="G333" s="46"/>
      <c r="H333" s="46"/>
      <c r="I333" s="46"/>
      <c r="J333" s="46"/>
      <c r="K333" s="46"/>
      <c r="L333" s="46"/>
      <c r="M333" s="46"/>
      <c r="N333" s="46"/>
      <c r="O333" s="46"/>
      <c r="P333" s="46"/>
      <c r="Q333" s="46"/>
      <c r="R333" s="46"/>
      <c r="S333" s="46"/>
      <c r="T333" s="46"/>
      <c r="U333" s="46"/>
      <c r="V333" s="46"/>
      <c r="W333" s="46"/>
      <c r="X333" s="46"/>
      <c r="Y333" s="46"/>
      <c r="Z333" s="46"/>
      <c r="AA333" s="46"/>
      <c r="AB333" s="46"/>
      <c r="AC333" s="46"/>
      <c r="AD333" s="46"/>
      <c r="AE333" s="46"/>
      <c r="AF333" s="46"/>
      <c r="AG333" s="46"/>
      <c r="AH333" s="46"/>
      <c r="AI333" s="46"/>
      <c r="AJ333" s="46"/>
      <c r="AK333" s="43"/>
    </row>
    <row r="334" spans="1:37" ht="21" x14ac:dyDescent="0.25">
      <c r="A334" s="11"/>
      <c r="B334" s="11"/>
      <c r="C334" s="11"/>
      <c r="D334" s="11"/>
      <c r="E334" s="12"/>
      <c r="F334" s="46"/>
      <c r="G334" s="46"/>
      <c r="H334" s="46"/>
      <c r="I334" s="46"/>
      <c r="J334" s="46"/>
      <c r="K334" s="46"/>
      <c r="L334" s="46"/>
      <c r="M334" s="46"/>
      <c r="N334" s="46"/>
      <c r="O334" s="46"/>
      <c r="P334" s="46"/>
      <c r="Q334" s="46"/>
      <c r="R334" s="46"/>
      <c r="S334" s="46"/>
      <c r="T334" s="46"/>
      <c r="U334" s="46"/>
      <c r="V334" s="46"/>
      <c r="W334" s="46"/>
      <c r="X334" s="46"/>
      <c r="Y334" s="46"/>
      <c r="Z334" s="46"/>
      <c r="AA334" s="46"/>
      <c r="AB334" s="46"/>
      <c r="AC334" s="46"/>
      <c r="AD334" s="46"/>
      <c r="AE334" s="46"/>
      <c r="AF334" s="46"/>
      <c r="AG334" s="46"/>
      <c r="AH334" s="46"/>
      <c r="AI334" s="46"/>
      <c r="AJ334" s="46"/>
      <c r="AK334" s="43"/>
    </row>
    <row r="335" spans="1:37" ht="21" x14ac:dyDescent="0.25">
      <c r="A335" s="11"/>
      <c r="B335" s="11"/>
      <c r="C335" s="11"/>
      <c r="D335" s="11"/>
      <c r="E335" s="12"/>
      <c r="F335" s="46"/>
      <c r="G335" s="46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6"/>
      <c r="T335" s="46"/>
      <c r="U335" s="46"/>
      <c r="V335" s="46"/>
      <c r="W335" s="46"/>
      <c r="X335" s="46"/>
      <c r="Y335" s="46"/>
      <c r="Z335" s="46"/>
      <c r="AA335" s="46"/>
      <c r="AB335" s="46"/>
      <c r="AC335" s="46"/>
      <c r="AD335" s="46"/>
      <c r="AE335" s="46"/>
      <c r="AF335" s="46"/>
      <c r="AG335" s="46"/>
      <c r="AH335" s="46"/>
      <c r="AI335" s="46"/>
      <c r="AJ335" s="46"/>
      <c r="AK335" s="43"/>
    </row>
    <row r="336" spans="1:37" ht="21" x14ac:dyDescent="0.25">
      <c r="A336" s="11"/>
      <c r="B336" s="11"/>
      <c r="C336" s="11"/>
      <c r="D336" s="11"/>
      <c r="E336" s="12"/>
      <c r="F336" s="46"/>
      <c r="G336" s="46"/>
      <c r="H336" s="46"/>
      <c r="I336" s="46"/>
      <c r="J336" s="46"/>
      <c r="K336" s="46"/>
      <c r="L336" s="46"/>
      <c r="M336" s="46"/>
      <c r="N336" s="46"/>
      <c r="O336" s="46"/>
      <c r="P336" s="46"/>
      <c r="Q336" s="46"/>
      <c r="R336" s="46"/>
      <c r="S336" s="46"/>
      <c r="T336" s="46"/>
      <c r="U336" s="46"/>
      <c r="V336" s="46"/>
      <c r="W336" s="46"/>
      <c r="X336" s="46"/>
      <c r="Y336" s="46"/>
      <c r="Z336" s="46"/>
      <c r="AA336" s="46"/>
      <c r="AB336" s="46"/>
      <c r="AC336" s="46"/>
      <c r="AD336" s="46"/>
      <c r="AE336" s="46"/>
      <c r="AF336" s="46"/>
      <c r="AG336" s="46"/>
      <c r="AH336" s="46"/>
      <c r="AI336" s="46"/>
      <c r="AJ336" s="46"/>
      <c r="AK336" s="43"/>
    </row>
    <row r="337" spans="1:37" ht="21" x14ac:dyDescent="0.25">
      <c r="A337" s="11"/>
      <c r="B337" s="11"/>
      <c r="C337" s="11"/>
      <c r="D337" s="11"/>
      <c r="E337" s="12"/>
      <c r="F337" s="46"/>
      <c r="G337" s="46"/>
      <c r="H337" s="46"/>
      <c r="I337" s="46"/>
      <c r="J337" s="46"/>
      <c r="K337" s="46"/>
      <c r="L337" s="46"/>
      <c r="M337" s="46"/>
      <c r="N337" s="46"/>
      <c r="O337" s="46"/>
      <c r="P337" s="46"/>
      <c r="Q337" s="46"/>
      <c r="R337" s="46"/>
      <c r="S337" s="46"/>
      <c r="T337" s="46"/>
      <c r="U337" s="46"/>
      <c r="V337" s="46"/>
      <c r="W337" s="46"/>
      <c r="X337" s="46"/>
      <c r="Y337" s="46"/>
      <c r="Z337" s="46"/>
      <c r="AA337" s="46"/>
      <c r="AB337" s="46"/>
      <c r="AC337" s="46"/>
      <c r="AD337" s="46"/>
      <c r="AE337" s="46"/>
      <c r="AF337" s="46"/>
      <c r="AG337" s="46"/>
      <c r="AH337" s="46"/>
      <c r="AI337" s="46"/>
      <c r="AJ337" s="46"/>
      <c r="AK337" s="43"/>
    </row>
    <row r="338" spans="1:37" ht="21" x14ac:dyDescent="0.25">
      <c r="A338" s="11"/>
      <c r="B338" s="11"/>
      <c r="C338" s="11"/>
      <c r="D338" s="11"/>
      <c r="E338" s="12"/>
      <c r="F338" s="46"/>
      <c r="G338" s="46"/>
      <c r="H338" s="46"/>
      <c r="I338" s="46"/>
      <c r="J338" s="46"/>
      <c r="K338" s="46"/>
      <c r="L338" s="46"/>
      <c r="M338" s="46"/>
      <c r="N338" s="46"/>
      <c r="O338" s="46"/>
      <c r="P338" s="46"/>
      <c r="Q338" s="46"/>
      <c r="R338" s="46"/>
      <c r="S338" s="46"/>
      <c r="T338" s="46"/>
      <c r="U338" s="46"/>
      <c r="V338" s="46"/>
      <c r="W338" s="46"/>
      <c r="X338" s="46"/>
      <c r="Y338" s="46"/>
      <c r="Z338" s="46"/>
      <c r="AA338" s="46"/>
      <c r="AB338" s="46"/>
      <c r="AC338" s="46"/>
      <c r="AD338" s="46"/>
      <c r="AE338" s="46"/>
      <c r="AF338" s="46"/>
      <c r="AG338" s="46"/>
      <c r="AH338" s="46"/>
      <c r="AI338" s="46"/>
      <c r="AJ338" s="46"/>
      <c r="AK338" s="43"/>
    </row>
    <row r="339" spans="1:37" ht="21" x14ac:dyDescent="0.25">
      <c r="A339" s="11"/>
      <c r="B339" s="11"/>
      <c r="C339" s="11"/>
      <c r="D339" s="11"/>
      <c r="E339" s="12"/>
      <c r="F339" s="46"/>
      <c r="G339" s="46"/>
      <c r="H339" s="46"/>
      <c r="I339" s="46"/>
      <c r="J339" s="46"/>
      <c r="K339" s="46"/>
      <c r="L339" s="46"/>
      <c r="M339" s="46"/>
      <c r="N339" s="46"/>
      <c r="O339" s="46"/>
      <c r="P339" s="46"/>
      <c r="Q339" s="46"/>
      <c r="R339" s="46"/>
      <c r="S339" s="46"/>
      <c r="T339" s="46"/>
      <c r="U339" s="46"/>
      <c r="V339" s="46"/>
      <c r="W339" s="46"/>
      <c r="X339" s="46"/>
      <c r="Y339" s="46"/>
      <c r="Z339" s="46"/>
      <c r="AA339" s="46"/>
      <c r="AB339" s="46"/>
      <c r="AC339" s="46"/>
      <c r="AD339" s="46"/>
      <c r="AE339" s="46"/>
      <c r="AF339" s="46"/>
      <c r="AG339" s="46"/>
      <c r="AH339" s="46"/>
      <c r="AI339" s="46"/>
      <c r="AJ339" s="46"/>
      <c r="AK339" s="43"/>
    </row>
    <row r="340" spans="1:37" ht="24.75" customHeight="1" x14ac:dyDescent="0.25">
      <c r="A340" s="11"/>
      <c r="B340" s="11"/>
      <c r="C340" s="11"/>
      <c r="D340" s="11"/>
      <c r="E340" s="12"/>
      <c r="F340" s="46"/>
      <c r="G340" s="46"/>
      <c r="H340" s="46"/>
      <c r="I340" s="46"/>
      <c r="J340" s="46"/>
      <c r="K340" s="46"/>
      <c r="L340" s="46"/>
      <c r="M340" s="46"/>
      <c r="N340" s="46"/>
      <c r="O340" s="46"/>
      <c r="P340" s="46"/>
      <c r="Q340" s="46"/>
      <c r="R340" s="46"/>
      <c r="S340" s="46"/>
      <c r="T340" s="46"/>
      <c r="U340" s="46"/>
      <c r="V340" s="46"/>
      <c r="W340" s="46"/>
      <c r="X340" s="46"/>
      <c r="Y340" s="46"/>
      <c r="Z340" s="46"/>
      <c r="AA340" s="46"/>
      <c r="AB340" s="46"/>
      <c r="AC340" s="46"/>
      <c r="AD340" s="46"/>
      <c r="AE340" s="46"/>
      <c r="AF340" s="46"/>
      <c r="AG340" s="46"/>
      <c r="AH340" s="46"/>
      <c r="AI340" s="46"/>
      <c r="AJ340" s="46"/>
      <c r="AK340" s="43"/>
    </row>
    <row r="341" spans="1:37" ht="24.75" customHeight="1" x14ac:dyDescent="0.25">
      <c r="A341" s="11"/>
      <c r="B341" s="11"/>
      <c r="C341" s="11"/>
      <c r="D341" s="11"/>
      <c r="E341" s="12"/>
      <c r="F341" s="46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W341" s="46"/>
      <c r="X341" s="46"/>
      <c r="Y341" s="46"/>
      <c r="Z341" s="46"/>
      <c r="AA341" s="46"/>
      <c r="AB341" s="46"/>
      <c r="AC341" s="46"/>
      <c r="AD341" s="46"/>
      <c r="AE341" s="46"/>
      <c r="AF341" s="46"/>
      <c r="AG341" s="46"/>
      <c r="AH341" s="46"/>
      <c r="AI341" s="46"/>
      <c r="AJ341" s="46"/>
      <c r="AK341" s="43"/>
    </row>
    <row r="342" spans="1:37" ht="24.75" customHeight="1" x14ac:dyDescent="0.25">
      <c r="A342" s="11"/>
      <c r="B342" s="11"/>
      <c r="C342" s="11"/>
      <c r="D342" s="11"/>
      <c r="E342" s="12"/>
      <c r="F342" s="46"/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W342" s="46"/>
      <c r="X342" s="46"/>
      <c r="Y342" s="46"/>
      <c r="Z342" s="46"/>
      <c r="AA342" s="46"/>
      <c r="AB342" s="46"/>
      <c r="AC342" s="46"/>
      <c r="AD342" s="46"/>
      <c r="AE342" s="46"/>
      <c r="AF342" s="46"/>
      <c r="AG342" s="46"/>
      <c r="AH342" s="46"/>
      <c r="AI342" s="46"/>
      <c r="AJ342" s="46"/>
      <c r="AK342" s="43"/>
    </row>
    <row r="343" spans="1:37" ht="24.75" customHeight="1" x14ac:dyDescent="0.25">
      <c r="A343" s="11"/>
      <c r="B343" s="11"/>
      <c r="C343" s="11"/>
      <c r="D343" s="11"/>
      <c r="E343" s="12"/>
      <c r="F343" s="46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W343" s="46"/>
      <c r="X343" s="46"/>
      <c r="Y343" s="46"/>
      <c r="Z343" s="46"/>
      <c r="AA343" s="46"/>
      <c r="AB343" s="46"/>
      <c r="AC343" s="46"/>
      <c r="AD343" s="46"/>
      <c r="AE343" s="46"/>
      <c r="AF343" s="46"/>
      <c r="AG343" s="46"/>
      <c r="AH343" s="46"/>
      <c r="AI343" s="46"/>
      <c r="AJ343" s="46"/>
      <c r="AK343" s="43"/>
    </row>
    <row r="344" spans="1:37" ht="24.75" customHeight="1" x14ac:dyDescent="0.25">
      <c r="A344" s="11"/>
      <c r="B344" s="11"/>
      <c r="C344" s="11"/>
      <c r="D344" s="11"/>
      <c r="E344" s="12"/>
      <c r="F344" s="46"/>
      <c r="G344" s="46"/>
      <c r="H344" s="46"/>
      <c r="I344" s="46"/>
      <c r="J344" s="46"/>
      <c r="K344" s="46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46"/>
      <c r="W344" s="46"/>
      <c r="X344" s="46"/>
      <c r="Y344" s="46"/>
      <c r="Z344" s="46"/>
      <c r="AA344" s="46"/>
      <c r="AB344" s="46"/>
      <c r="AC344" s="46"/>
      <c r="AD344" s="46"/>
      <c r="AE344" s="46"/>
      <c r="AF344" s="46"/>
      <c r="AG344" s="46"/>
      <c r="AH344" s="46"/>
      <c r="AI344" s="46"/>
      <c r="AJ344" s="46"/>
      <c r="AK344" s="43"/>
    </row>
    <row r="345" spans="1:37" ht="24.75" customHeight="1" x14ac:dyDescent="0.25">
      <c r="A345" s="11"/>
      <c r="B345" s="11"/>
      <c r="C345" s="11"/>
      <c r="D345" s="11"/>
      <c r="E345" s="12"/>
      <c r="F345" s="46"/>
      <c r="G345" s="46"/>
      <c r="H345" s="46"/>
      <c r="I345" s="46"/>
      <c r="J345" s="46"/>
      <c r="K345" s="46"/>
      <c r="L345" s="46"/>
      <c r="M345" s="46"/>
      <c r="N345" s="46"/>
      <c r="O345" s="46"/>
      <c r="P345" s="46"/>
      <c r="Q345" s="46"/>
      <c r="R345" s="46"/>
      <c r="S345" s="46"/>
      <c r="T345" s="46"/>
      <c r="U345" s="46"/>
      <c r="V345" s="46"/>
      <c r="W345" s="46"/>
      <c r="X345" s="46"/>
      <c r="Y345" s="46"/>
      <c r="Z345" s="46"/>
      <c r="AA345" s="46"/>
      <c r="AB345" s="46"/>
      <c r="AC345" s="46"/>
      <c r="AD345" s="46"/>
      <c r="AE345" s="46"/>
      <c r="AF345" s="46"/>
      <c r="AG345" s="46"/>
      <c r="AH345" s="46"/>
      <c r="AI345" s="46"/>
      <c r="AJ345" s="46"/>
      <c r="AK345" s="43"/>
    </row>
    <row r="346" spans="1:37" ht="24.75" customHeight="1" x14ac:dyDescent="0.25">
      <c r="A346" s="11"/>
      <c r="B346" s="11"/>
      <c r="C346" s="11"/>
      <c r="D346" s="11"/>
      <c r="E346" s="12"/>
      <c r="F346" s="46"/>
      <c r="G346" s="46"/>
      <c r="H346" s="46"/>
      <c r="I346" s="46"/>
      <c r="J346" s="46"/>
      <c r="K346" s="46"/>
      <c r="L346" s="46"/>
      <c r="M346" s="46"/>
      <c r="N346" s="46"/>
      <c r="O346" s="46"/>
      <c r="P346" s="46"/>
      <c r="Q346" s="46"/>
      <c r="R346" s="46"/>
      <c r="S346" s="46"/>
      <c r="T346" s="46"/>
      <c r="U346" s="46"/>
      <c r="V346" s="46"/>
      <c r="W346" s="46"/>
      <c r="X346" s="46"/>
      <c r="Y346" s="46"/>
      <c r="Z346" s="46"/>
      <c r="AA346" s="46"/>
      <c r="AB346" s="46"/>
      <c r="AC346" s="46"/>
      <c r="AD346" s="46"/>
      <c r="AE346" s="46"/>
      <c r="AF346" s="46"/>
      <c r="AG346" s="46"/>
      <c r="AH346" s="46"/>
      <c r="AI346" s="46"/>
      <c r="AJ346" s="46"/>
      <c r="AK346" s="43"/>
    </row>
    <row r="347" spans="1:37" ht="24.75" customHeight="1" x14ac:dyDescent="0.25">
      <c r="A347" s="11"/>
      <c r="B347" s="11"/>
      <c r="C347" s="11"/>
      <c r="D347" s="11"/>
      <c r="E347" s="12"/>
      <c r="F347" s="46"/>
      <c r="G347" s="46"/>
      <c r="H347" s="46"/>
      <c r="I347" s="46"/>
      <c r="J347" s="46"/>
      <c r="K347" s="46"/>
      <c r="L347" s="46"/>
      <c r="M347" s="46"/>
      <c r="N347" s="46"/>
      <c r="O347" s="46"/>
      <c r="P347" s="46"/>
      <c r="Q347" s="46"/>
      <c r="R347" s="46"/>
      <c r="S347" s="46"/>
      <c r="T347" s="46"/>
      <c r="U347" s="46"/>
      <c r="V347" s="46"/>
      <c r="W347" s="46"/>
      <c r="X347" s="46"/>
      <c r="Y347" s="46"/>
      <c r="Z347" s="46"/>
      <c r="AA347" s="46"/>
      <c r="AB347" s="46"/>
      <c r="AC347" s="46"/>
      <c r="AD347" s="46"/>
      <c r="AE347" s="46"/>
      <c r="AF347" s="46"/>
      <c r="AG347" s="46"/>
      <c r="AH347" s="46"/>
      <c r="AI347" s="46"/>
      <c r="AJ347" s="46"/>
      <c r="AK347" s="43"/>
    </row>
    <row r="348" spans="1:37" ht="24.75" customHeight="1" x14ac:dyDescent="0.25">
      <c r="A348" s="11"/>
      <c r="B348" s="11"/>
      <c r="C348" s="11"/>
      <c r="D348" s="11"/>
      <c r="E348" s="12"/>
      <c r="F348" s="46"/>
      <c r="G348" s="46"/>
      <c r="H348" s="46"/>
      <c r="I348" s="46"/>
      <c r="J348" s="46"/>
      <c r="K348" s="46"/>
      <c r="L348" s="46"/>
      <c r="M348" s="46"/>
      <c r="N348" s="46"/>
      <c r="O348" s="46"/>
      <c r="P348" s="46"/>
      <c r="Q348" s="46"/>
      <c r="R348" s="46"/>
      <c r="S348" s="46"/>
      <c r="T348" s="46"/>
      <c r="U348" s="46"/>
      <c r="V348" s="46"/>
      <c r="W348" s="46"/>
      <c r="X348" s="46"/>
      <c r="Y348" s="46"/>
      <c r="Z348" s="46"/>
      <c r="AA348" s="46"/>
      <c r="AB348" s="46"/>
      <c r="AC348" s="46"/>
      <c r="AD348" s="46"/>
      <c r="AE348" s="46"/>
      <c r="AF348" s="46"/>
      <c r="AG348" s="46"/>
      <c r="AH348" s="46"/>
      <c r="AI348" s="46"/>
      <c r="AJ348" s="46"/>
      <c r="AK348" s="43"/>
    </row>
    <row r="349" spans="1:37" ht="24.75" customHeight="1" x14ac:dyDescent="0.25">
      <c r="A349" s="11"/>
      <c r="B349" s="11"/>
      <c r="C349" s="11"/>
      <c r="D349" s="11"/>
      <c r="E349" s="12"/>
      <c r="F349" s="46"/>
      <c r="G349" s="46"/>
      <c r="H349" s="46"/>
      <c r="I349" s="46"/>
      <c r="J349" s="46"/>
      <c r="K349" s="46"/>
      <c r="L349" s="46"/>
      <c r="M349" s="46"/>
      <c r="N349" s="46"/>
      <c r="O349" s="46"/>
      <c r="P349" s="46"/>
      <c r="Q349" s="46"/>
      <c r="R349" s="46"/>
      <c r="S349" s="46"/>
      <c r="T349" s="46"/>
      <c r="U349" s="46"/>
      <c r="V349" s="46"/>
      <c r="W349" s="46"/>
      <c r="X349" s="46"/>
      <c r="Y349" s="46"/>
      <c r="Z349" s="46"/>
      <c r="AA349" s="46"/>
      <c r="AB349" s="46"/>
      <c r="AC349" s="46"/>
      <c r="AD349" s="46"/>
      <c r="AE349" s="46"/>
      <c r="AF349" s="46"/>
      <c r="AG349" s="46"/>
      <c r="AH349" s="46"/>
      <c r="AI349" s="46"/>
      <c r="AJ349" s="46"/>
      <c r="AK349" s="43"/>
    </row>
    <row r="350" spans="1:37" ht="24.75" customHeight="1" x14ac:dyDescent="0.25">
      <c r="A350" s="11"/>
      <c r="B350" s="11"/>
      <c r="C350" s="11"/>
      <c r="D350" s="11"/>
      <c r="E350" s="12"/>
      <c r="F350" s="46"/>
      <c r="G350" s="46"/>
      <c r="H350" s="46"/>
      <c r="I350" s="46"/>
      <c r="J350" s="46"/>
      <c r="K350" s="46"/>
      <c r="L350" s="46"/>
      <c r="M350" s="46"/>
      <c r="N350" s="46"/>
      <c r="O350" s="46"/>
      <c r="P350" s="46"/>
      <c r="Q350" s="46"/>
      <c r="R350" s="46"/>
      <c r="S350" s="46"/>
      <c r="T350" s="46"/>
      <c r="U350" s="46"/>
      <c r="V350" s="46"/>
      <c r="W350" s="46"/>
      <c r="X350" s="46"/>
      <c r="Y350" s="46"/>
      <c r="Z350" s="46"/>
      <c r="AA350" s="46"/>
      <c r="AB350" s="46"/>
      <c r="AC350" s="46"/>
      <c r="AD350" s="46"/>
      <c r="AE350" s="46"/>
      <c r="AF350" s="46"/>
      <c r="AG350" s="46"/>
      <c r="AH350" s="46"/>
      <c r="AI350" s="46"/>
      <c r="AJ350" s="46"/>
      <c r="AK350" s="43"/>
    </row>
    <row r="351" spans="1:37" ht="24.75" customHeight="1" x14ac:dyDescent="0.25">
      <c r="A351" s="11"/>
      <c r="B351" s="11"/>
      <c r="C351" s="11"/>
      <c r="D351" s="11"/>
      <c r="E351" s="12"/>
      <c r="F351" s="46"/>
      <c r="G351" s="46"/>
      <c r="H351" s="46"/>
      <c r="I351" s="46"/>
      <c r="J351" s="46"/>
      <c r="K351" s="46"/>
      <c r="L351" s="46"/>
      <c r="M351" s="46"/>
      <c r="N351" s="46"/>
      <c r="O351" s="46"/>
      <c r="P351" s="46"/>
      <c r="Q351" s="46"/>
      <c r="R351" s="46"/>
      <c r="S351" s="46"/>
      <c r="T351" s="46"/>
      <c r="U351" s="46"/>
      <c r="V351" s="46"/>
      <c r="W351" s="46"/>
      <c r="X351" s="46"/>
      <c r="Y351" s="46"/>
      <c r="Z351" s="46"/>
      <c r="AA351" s="46"/>
      <c r="AB351" s="46"/>
      <c r="AC351" s="46"/>
      <c r="AD351" s="46"/>
      <c r="AE351" s="46"/>
      <c r="AF351" s="46"/>
      <c r="AG351" s="46"/>
      <c r="AH351" s="46"/>
      <c r="AI351" s="46"/>
      <c r="AJ351" s="46"/>
      <c r="AK351" s="43"/>
    </row>
    <row r="352" spans="1:37" ht="24.75" customHeight="1" x14ac:dyDescent="0.25">
      <c r="A352" s="11"/>
      <c r="B352" s="11"/>
      <c r="C352" s="11"/>
      <c r="D352" s="11"/>
      <c r="E352" s="12"/>
      <c r="F352" s="46"/>
      <c r="G352" s="46"/>
      <c r="H352" s="46"/>
      <c r="I352" s="46"/>
      <c r="J352" s="46"/>
      <c r="K352" s="46"/>
      <c r="L352" s="46"/>
      <c r="M352" s="46"/>
      <c r="N352" s="46"/>
      <c r="O352" s="46"/>
      <c r="P352" s="46"/>
      <c r="Q352" s="46"/>
      <c r="R352" s="46"/>
      <c r="S352" s="46"/>
      <c r="T352" s="46"/>
      <c r="U352" s="46"/>
      <c r="V352" s="46"/>
      <c r="W352" s="46"/>
      <c r="X352" s="46"/>
      <c r="Y352" s="46"/>
      <c r="Z352" s="46"/>
      <c r="AA352" s="46"/>
      <c r="AB352" s="46"/>
      <c r="AC352" s="46"/>
      <c r="AD352" s="46"/>
      <c r="AE352" s="46"/>
      <c r="AF352" s="46"/>
      <c r="AG352" s="46"/>
      <c r="AH352" s="46"/>
      <c r="AI352" s="46"/>
      <c r="AJ352" s="46"/>
      <c r="AK352" s="43"/>
    </row>
    <row r="353" spans="1:37" ht="24.75" customHeight="1" x14ac:dyDescent="0.25">
      <c r="A353" s="11"/>
      <c r="B353" s="11"/>
      <c r="C353" s="11"/>
      <c r="D353" s="11"/>
      <c r="E353" s="12"/>
      <c r="F353" s="46"/>
      <c r="G353" s="46"/>
      <c r="H353" s="46"/>
      <c r="I353" s="46"/>
      <c r="J353" s="46"/>
      <c r="K353" s="46"/>
      <c r="L353" s="46"/>
      <c r="M353" s="46"/>
      <c r="N353" s="46"/>
      <c r="O353" s="46"/>
      <c r="P353" s="46"/>
      <c r="Q353" s="46"/>
      <c r="R353" s="46"/>
      <c r="S353" s="46"/>
      <c r="T353" s="46"/>
      <c r="U353" s="46"/>
      <c r="V353" s="46"/>
      <c r="W353" s="46"/>
      <c r="X353" s="46"/>
      <c r="Y353" s="46"/>
      <c r="Z353" s="46"/>
      <c r="AA353" s="46"/>
      <c r="AB353" s="46"/>
      <c r="AC353" s="46"/>
      <c r="AD353" s="46"/>
      <c r="AE353" s="46"/>
      <c r="AF353" s="46"/>
      <c r="AG353" s="46"/>
      <c r="AH353" s="46"/>
      <c r="AI353" s="46"/>
      <c r="AJ353" s="46"/>
      <c r="AK353" s="43"/>
    </row>
    <row r="354" spans="1:37" ht="24.75" customHeight="1" x14ac:dyDescent="0.25">
      <c r="A354" s="11"/>
      <c r="B354" s="11"/>
      <c r="C354" s="11"/>
      <c r="D354" s="11"/>
      <c r="E354" s="12"/>
      <c r="F354" s="46"/>
      <c r="G354" s="46"/>
      <c r="H354" s="46"/>
      <c r="I354" s="46"/>
      <c r="J354" s="46"/>
      <c r="K354" s="46"/>
      <c r="L354" s="46"/>
      <c r="M354" s="46"/>
      <c r="N354" s="46"/>
      <c r="O354" s="46"/>
      <c r="P354" s="46"/>
      <c r="Q354" s="46"/>
      <c r="R354" s="46"/>
      <c r="S354" s="46"/>
      <c r="T354" s="46"/>
      <c r="U354" s="46"/>
      <c r="V354" s="46"/>
      <c r="W354" s="46"/>
      <c r="X354" s="46"/>
      <c r="Y354" s="46"/>
      <c r="Z354" s="46"/>
      <c r="AA354" s="46"/>
      <c r="AB354" s="46"/>
      <c r="AC354" s="46"/>
      <c r="AD354" s="46"/>
      <c r="AE354" s="46"/>
      <c r="AF354" s="46"/>
      <c r="AG354" s="46"/>
      <c r="AH354" s="46"/>
      <c r="AI354" s="46"/>
      <c r="AJ354" s="46"/>
      <c r="AK354" s="43"/>
    </row>
    <row r="355" spans="1:37" ht="21" x14ac:dyDescent="0.25">
      <c r="A355" s="11"/>
      <c r="B355" s="11"/>
      <c r="C355" s="11"/>
      <c r="D355" s="11"/>
      <c r="E355" s="12"/>
      <c r="F355" s="46"/>
      <c r="G355" s="46"/>
      <c r="H355" s="46"/>
      <c r="I355" s="46"/>
      <c r="J355" s="46"/>
      <c r="K355" s="46"/>
      <c r="L355" s="46"/>
      <c r="M355" s="46"/>
      <c r="N355" s="46"/>
      <c r="O355" s="46"/>
      <c r="P355" s="46"/>
      <c r="Q355" s="46"/>
      <c r="R355" s="46"/>
      <c r="S355" s="46"/>
      <c r="T355" s="46"/>
      <c r="U355" s="46"/>
      <c r="V355" s="46"/>
      <c r="W355" s="46"/>
      <c r="X355" s="46"/>
      <c r="Y355" s="46"/>
      <c r="Z355" s="46"/>
      <c r="AA355" s="46"/>
      <c r="AB355" s="46"/>
      <c r="AC355" s="46"/>
      <c r="AD355" s="46"/>
      <c r="AE355" s="46"/>
      <c r="AF355" s="46"/>
      <c r="AG355" s="46"/>
      <c r="AH355" s="46"/>
      <c r="AI355" s="46"/>
      <c r="AJ355" s="46"/>
      <c r="AK355" s="43"/>
    </row>
    <row r="356" spans="1:37" ht="24.75" customHeight="1" x14ac:dyDescent="0.25">
      <c r="A356" s="11"/>
      <c r="B356" s="11"/>
      <c r="C356" s="11"/>
      <c r="D356" s="11"/>
      <c r="E356" s="12"/>
      <c r="F356" s="46"/>
      <c r="G356" s="46"/>
      <c r="H356" s="46"/>
      <c r="I356" s="46"/>
      <c r="J356" s="46"/>
      <c r="K356" s="46"/>
      <c r="L356" s="46"/>
      <c r="M356" s="46"/>
      <c r="N356" s="46"/>
      <c r="O356" s="46"/>
      <c r="P356" s="46"/>
      <c r="Q356" s="46"/>
      <c r="R356" s="46"/>
      <c r="S356" s="46"/>
      <c r="T356" s="46"/>
      <c r="U356" s="46"/>
      <c r="V356" s="46"/>
      <c r="W356" s="46"/>
      <c r="X356" s="46"/>
      <c r="Y356" s="46"/>
      <c r="Z356" s="46"/>
      <c r="AA356" s="46"/>
      <c r="AB356" s="46"/>
      <c r="AC356" s="46"/>
      <c r="AD356" s="46"/>
      <c r="AE356" s="46"/>
      <c r="AF356" s="46"/>
      <c r="AG356" s="46"/>
      <c r="AH356" s="46"/>
      <c r="AI356" s="46"/>
      <c r="AJ356" s="46"/>
      <c r="AK356" s="43"/>
    </row>
    <row r="357" spans="1:37" ht="24.75" customHeight="1" x14ac:dyDescent="0.25">
      <c r="A357" s="11"/>
      <c r="B357" s="11"/>
      <c r="C357" s="11"/>
      <c r="D357" s="11"/>
      <c r="E357" s="12"/>
      <c r="F357" s="46"/>
      <c r="G357" s="46"/>
      <c r="H357" s="46"/>
      <c r="I357" s="46"/>
      <c r="J357" s="46"/>
      <c r="K357" s="46"/>
      <c r="L357" s="46"/>
      <c r="M357" s="46"/>
      <c r="N357" s="46"/>
      <c r="O357" s="46"/>
      <c r="P357" s="46"/>
      <c r="Q357" s="46"/>
      <c r="R357" s="46"/>
      <c r="S357" s="46"/>
      <c r="T357" s="46"/>
      <c r="U357" s="46"/>
      <c r="V357" s="46"/>
      <c r="W357" s="46"/>
      <c r="X357" s="46"/>
      <c r="Y357" s="46"/>
      <c r="Z357" s="46"/>
      <c r="AA357" s="46"/>
      <c r="AB357" s="46"/>
      <c r="AC357" s="46"/>
      <c r="AD357" s="46"/>
      <c r="AE357" s="46"/>
      <c r="AF357" s="46"/>
      <c r="AG357" s="46"/>
      <c r="AH357" s="46"/>
      <c r="AI357" s="46"/>
      <c r="AJ357" s="46"/>
      <c r="AK357" s="43"/>
    </row>
    <row r="358" spans="1:37" ht="24.75" customHeight="1" x14ac:dyDescent="0.25">
      <c r="A358" s="11"/>
      <c r="B358" s="11"/>
      <c r="C358" s="11"/>
      <c r="D358" s="11"/>
      <c r="E358" s="12"/>
      <c r="F358" s="46"/>
      <c r="G358" s="46"/>
      <c r="H358" s="46"/>
      <c r="I358" s="46"/>
      <c r="J358" s="46"/>
      <c r="K358" s="46"/>
      <c r="L358" s="46"/>
      <c r="M358" s="46"/>
      <c r="N358" s="46"/>
      <c r="O358" s="46"/>
      <c r="P358" s="46"/>
      <c r="Q358" s="46"/>
      <c r="R358" s="46"/>
      <c r="S358" s="46"/>
      <c r="T358" s="46"/>
      <c r="U358" s="46"/>
      <c r="V358" s="46"/>
      <c r="W358" s="46"/>
      <c r="X358" s="46"/>
      <c r="Y358" s="46"/>
      <c r="Z358" s="46"/>
      <c r="AA358" s="46"/>
      <c r="AB358" s="46"/>
      <c r="AC358" s="46"/>
      <c r="AD358" s="46"/>
      <c r="AE358" s="46"/>
      <c r="AF358" s="46"/>
      <c r="AG358" s="46"/>
      <c r="AH358" s="46"/>
      <c r="AI358" s="46"/>
      <c r="AJ358" s="46"/>
      <c r="AK358" s="43"/>
    </row>
    <row r="359" spans="1:37" ht="24.75" customHeight="1" x14ac:dyDescent="0.25">
      <c r="A359" s="11"/>
      <c r="B359" s="11"/>
      <c r="C359" s="11"/>
      <c r="D359" s="11"/>
      <c r="E359" s="12"/>
      <c r="F359" s="46"/>
      <c r="G359" s="46"/>
      <c r="H359" s="46"/>
      <c r="I359" s="46"/>
      <c r="J359" s="46"/>
      <c r="K359" s="46"/>
      <c r="L359" s="46"/>
      <c r="M359" s="46"/>
      <c r="N359" s="46"/>
      <c r="O359" s="46"/>
      <c r="P359" s="46"/>
      <c r="Q359" s="46"/>
      <c r="R359" s="46"/>
      <c r="S359" s="46"/>
      <c r="T359" s="46"/>
      <c r="U359" s="46"/>
      <c r="V359" s="46"/>
      <c r="W359" s="46"/>
      <c r="X359" s="46"/>
      <c r="Y359" s="46"/>
      <c r="Z359" s="46"/>
      <c r="AA359" s="46"/>
      <c r="AB359" s="46"/>
      <c r="AC359" s="46"/>
      <c r="AD359" s="46"/>
      <c r="AE359" s="46"/>
      <c r="AF359" s="46"/>
      <c r="AG359" s="46"/>
      <c r="AH359" s="46"/>
      <c r="AI359" s="46"/>
      <c r="AJ359" s="46"/>
      <c r="AK359" s="43"/>
    </row>
    <row r="360" spans="1:37" ht="24.75" customHeight="1" x14ac:dyDescent="0.25">
      <c r="A360" s="11"/>
      <c r="B360" s="11"/>
      <c r="C360" s="11"/>
      <c r="D360" s="11"/>
      <c r="E360" s="12"/>
      <c r="F360" s="46"/>
      <c r="G360" s="46"/>
      <c r="H360" s="46"/>
      <c r="I360" s="46"/>
      <c r="J360" s="46"/>
      <c r="K360" s="46"/>
      <c r="L360" s="46"/>
      <c r="M360" s="46"/>
      <c r="N360" s="46"/>
      <c r="O360" s="46"/>
      <c r="P360" s="46"/>
      <c r="Q360" s="46"/>
      <c r="R360" s="46"/>
      <c r="S360" s="46"/>
      <c r="T360" s="46"/>
      <c r="U360" s="46"/>
      <c r="V360" s="46"/>
      <c r="W360" s="46"/>
      <c r="X360" s="46"/>
      <c r="Y360" s="46"/>
      <c r="Z360" s="46"/>
      <c r="AA360" s="46"/>
      <c r="AB360" s="46"/>
      <c r="AC360" s="46"/>
      <c r="AD360" s="46"/>
      <c r="AE360" s="46"/>
      <c r="AF360" s="46"/>
      <c r="AG360" s="46"/>
      <c r="AH360" s="46"/>
      <c r="AI360" s="46"/>
      <c r="AJ360" s="46"/>
      <c r="AK360" s="43"/>
    </row>
    <row r="361" spans="1:37" ht="24.75" customHeight="1" x14ac:dyDescent="0.25">
      <c r="A361" s="11"/>
      <c r="B361" s="11"/>
      <c r="C361" s="11"/>
      <c r="D361" s="11"/>
      <c r="E361" s="12"/>
      <c r="F361" s="46"/>
      <c r="G361" s="46"/>
      <c r="H361" s="46"/>
      <c r="I361" s="46"/>
      <c r="J361" s="46"/>
      <c r="K361" s="46"/>
      <c r="L361" s="46"/>
      <c r="M361" s="46"/>
      <c r="N361" s="46"/>
      <c r="O361" s="46"/>
      <c r="P361" s="46"/>
      <c r="Q361" s="46"/>
      <c r="R361" s="46"/>
      <c r="S361" s="46"/>
      <c r="T361" s="46"/>
      <c r="U361" s="46"/>
      <c r="V361" s="46"/>
      <c r="W361" s="46"/>
      <c r="X361" s="46"/>
      <c r="Y361" s="46"/>
      <c r="Z361" s="46"/>
      <c r="AA361" s="46"/>
      <c r="AB361" s="46"/>
      <c r="AC361" s="46"/>
      <c r="AD361" s="46"/>
      <c r="AE361" s="46"/>
      <c r="AF361" s="46"/>
      <c r="AG361" s="46"/>
      <c r="AH361" s="46"/>
      <c r="AI361" s="46"/>
      <c r="AJ361" s="46"/>
      <c r="AK361" s="43"/>
    </row>
    <row r="362" spans="1:37" ht="24.75" customHeight="1" x14ac:dyDescent="0.25">
      <c r="A362" s="11"/>
      <c r="B362" s="11"/>
      <c r="C362" s="11"/>
      <c r="D362" s="11"/>
      <c r="E362" s="12"/>
      <c r="F362" s="46"/>
      <c r="G362" s="46"/>
      <c r="H362" s="46"/>
      <c r="I362" s="46"/>
      <c r="J362" s="46"/>
      <c r="K362" s="46"/>
      <c r="L362" s="46"/>
      <c r="M362" s="46"/>
      <c r="N362" s="46"/>
      <c r="O362" s="46"/>
      <c r="P362" s="46"/>
      <c r="Q362" s="46"/>
      <c r="R362" s="46"/>
      <c r="S362" s="46"/>
      <c r="T362" s="46"/>
      <c r="U362" s="46"/>
      <c r="V362" s="46"/>
      <c r="W362" s="46"/>
      <c r="X362" s="46"/>
      <c r="Y362" s="46"/>
      <c r="Z362" s="46"/>
      <c r="AA362" s="46"/>
      <c r="AB362" s="46"/>
      <c r="AC362" s="46"/>
      <c r="AD362" s="46"/>
      <c r="AE362" s="46"/>
      <c r="AF362" s="46"/>
      <c r="AG362" s="46"/>
      <c r="AH362" s="46"/>
      <c r="AI362" s="46"/>
      <c r="AJ362" s="46"/>
      <c r="AK362" s="43"/>
    </row>
    <row r="363" spans="1:37" ht="24.75" customHeight="1" x14ac:dyDescent="0.25">
      <c r="A363" s="11"/>
      <c r="B363" s="11"/>
      <c r="C363" s="11"/>
      <c r="D363" s="11"/>
      <c r="E363" s="12"/>
      <c r="F363" s="46"/>
      <c r="G363" s="46"/>
      <c r="H363" s="46"/>
      <c r="I363" s="46"/>
      <c r="J363" s="46"/>
      <c r="K363" s="46"/>
      <c r="L363" s="46"/>
      <c r="M363" s="46"/>
      <c r="N363" s="46"/>
      <c r="O363" s="46"/>
      <c r="P363" s="46"/>
      <c r="Q363" s="46"/>
      <c r="R363" s="46"/>
      <c r="S363" s="46"/>
      <c r="T363" s="46"/>
      <c r="U363" s="46"/>
      <c r="V363" s="46"/>
      <c r="W363" s="46"/>
      <c r="X363" s="46"/>
      <c r="Y363" s="46"/>
      <c r="Z363" s="46"/>
      <c r="AA363" s="46"/>
      <c r="AB363" s="46"/>
      <c r="AC363" s="46"/>
      <c r="AD363" s="46"/>
      <c r="AE363" s="46"/>
      <c r="AF363" s="46"/>
      <c r="AG363" s="46"/>
      <c r="AH363" s="46"/>
      <c r="AI363" s="46"/>
      <c r="AJ363" s="46"/>
      <c r="AK363" s="43"/>
    </row>
    <row r="364" spans="1:37" ht="24.75" customHeight="1" x14ac:dyDescent="0.25">
      <c r="A364" s="11"/>
      <c r="B364" s="11"/>
      <c r="C364" s="11"/>
      <c r="D364" s="11"/>
      <c r="E364" s="12"/>
      <c r="F364" s="46"/>
      <c r="G364" s="46"/>
      <c r="H364" s="46"/>
      <c r="I364" s="46"/>
      <c r="J364" s="46"/>
      <c r="K364" s="46"/>
      <c r="L364" s="46"/>
      <c r="M364" s="46"/>
      <c r="N364" s="46"/>
      <c r="O364" s="46"/>
      <c r="P364" s="46"/>
      <c r="Q364" s="46"/>
      <c r="R364" s="46"/>
      <c r="S364" s="46"/>
      <c r="T364" s="46"/>
      <c r="U364" s="46"/>
      <c r="V364" s="46"/>
      <c r="W364" s="46"/>
      <c r="X364" s="46"/>
      <c r="Y364" s="46"/>
      <c r="Z364" s="46"/>
      <c r="AA364" s="46"/>
      <c r="AB364" s="46"/>
      <c r="AC364" s="46"/>
      <c r="AD364" s="46"/>
      <c r="AE364" s="46"/>
      <c r="AF364" s="46"/>
      <c r="AG364" s="46"/>
      <c r="AH364" s="46"/>
      <c r="AI364" s="46"/>
      <c r="AJ364" s="46"/>
      <c r="AK364" s="43"/>
    </row>
    <row r="365" spans="1:37" ht="24.75" customHeight="1" x14ac:dyDescent="0.25">
      <c r="A365" s="11"/>
      <c r="B365" s="11"/>
      <c r="C365" s="11"/>
      <c r="D365" s="11"/>
      <c r="E365" s="12"/>
      <c r="F365" s="46"/>
      <c r="G365" s="46"/>
      <c r="H365" s="46"/>
      <c r="I365" s="46"/>
      <c r="J365" s="46"/>
      <c r="K365" s="46"/>
      <c r="L365" s="46"/>
      <c r="M365" s="46"/>
      <c r="N365" s="46"/>
      <c r="O365" s="46"/>
      <c r="P365" s="46"/>
      <c r="Q365" s="46"/>
      <c r="R365" s="46"/>
      <c r="S365" s="46"/>
      <c r="T365" s="46"/>
      <c r="U365" s="46"/>
      <c r="V365" s="46"/>
      <c r="W365" s="46"/>
      <c r="X365" s="46"/>
      <c r="Y365" s="46"/>
      <c r="Z365" s="46"/>
      <c r="AA365" s="46"/>
      <c r="AB365" s="46"/>
      <c r="AC365" s="46"/>
      <c r="AD365" s="46"/>
      <c r="AE365" s="46"/>
      <c r="AF365" s="46"/>
      <c r="AG365" s="46"/>
      <c r="AH365" s="46"/>
      <c r="AI365" s="46"/>
      <c r="AJ365" s="46"/>
      <c r="AK365" s="43"/>
    </row>
    <row r="366" spans="1:37" ht="24.75" customHeight="1" x14ac:dyDescent="0.25">
      <c r="A366" s="11"/>
      <c r="B366" s="11"/>
      <c r="C366" s="11"/>
      <c r="D366" s="11"/>
      <c r="E366" s="12"/>
      <c r="F366" s="46"/>
      <c r="G366" s="46"/>
      <c r="H366" s="46"/>
      <c r="I366" s="46"/>
      <c r="J366" s="46"/>
      <c r="K366" s="46"/>
      <c r="L366" s="46"/>
      <c r="M366" s="46"/>
      <c r="N366" s="46"/>
      <c r="O366" s="46"/>
      <c r="P366" s="46"/>
      <c r="Q366" s="46"/>
      <c r="R366" s="46"/>
      <c r="S366" s="46"/>
      <c r="T366" s="46"/>
      <c r="U366" s="46"/>
      <c r="V366" s="46"/>
      <c r="W366" s="46"/>
      <c r="X366" s="46"/>
      <c r="Y366" s="46"/>
      <c r="Z366" s="46"/>
      <c r="AA366" s="46"/>
      <c r="AB366" s="46"/>
      <c r="AC366" s="46"/>
      <c r="AD366" s="46"/>
      <c r="AE366" s="46"/>
      <c r="AF366" s="46"/>
      <c r="AG366" s="46"/>
      <c r="AH366" s="46"/>
      <c r="AI366" s="46"/>
      <c r="AJ366" s="46"/>
      <c r="AK366" s="43"/>
    </row>
    <row r="367" spans="1:37" ht="24.75" customHeight="1" x14ac:dyDescent="0.25">
      <c r="A367" s="11"/>
      <c r="B367" s="11"/>
      <c r="C367" s="11"/>
      <c r="D367" s="11"/>
      <c r="E367" s="12"/>
      <c r="F367" s="46"/>
      <c r="G367" s="46"/>
      <c r="H367" s="46"/>
      <c r="I367" s="46"/>
      <c r="J367" s="46"/>
      <c r="K367" s="46"/>
      <c r="L367" s="46"/>
      <c r="M367" s="46"/>
      <c r="N367" s="46"/>
      <c r="O367" s="46"/>
      <c r="P367" s="46"/>
      <c r="Q367" s="46"/>
      <c r="R367" s="46"/>
      <c r="S367" s="46"/>
      <c r="T367" s="46"/>
      <c r="U367" s="46"/>
      <c r="V367" s="46"/>
      <c r="W367" s="46"/>
      <c r="X367" s="46"/>
      <c r="Y367" s="46"/>
      <c r="Z367" s="46"/>
      <c r="AA367" s="46"/>
      <c r="AB367" s="46"/>
      <c r="AC367" s="46"/>
      <c r="AD367" s="46"/>
      <c r="AE367" s="46"/>
      <c r="AF367" s="46"/>
      <c r="AG367" s="46"/>
      <c r="AH367" s="46"/>
      <c r="AI367" s="46"/>
      <c r="AJ367" s="46"/>
      <c r="AK367" s="43"/>
    </row>
    <row r="368" spans="1:37" ht="24.75" customHeight="1" x14ac:dyDescent="0.25">
      <c r="A368" s="11"/>
      <c r="B368" s="11"/>
      <c r="C368" s="11"/>
      <c r="D368" s="11"/>
      <c r="E368" s="12"/>
      <c r="F368" s="46"/>
      <c r="G368" s="46"/>
      <c r="H368" s="46"/>
      <c r="I368" s="46"/>
      <c r="J368" s="46"/>
      <c r="K368" s="46"/>
      <c r="L368" s="46"/>
      <c r="M368" s="46"/>
      <c r="N368" s="46"/>
      <c r="O368" s="46"/>
      <c r="P368" s="46"/>
      <c r="Q368" s="46"/>
      <c r="R368" s="46"/>
      <c r="S368" s="46"/>
      <c r="T368" s="46"/>
      <c r="U368" s="46"/>
      <c r="V368" s="46"/>
      <c r="W368" s="46"/>
      <c r="X368" s="46"/>
      <c r="Y368" s="46"/>
      <c r="Z368" s="46"/>
      <c r="AA368" s="46"/>
      <c r="AB368" s="46"/>
      <c r="AC368" s="46"/>
      <c r="AD368" s="46"/>
      <c r="AE368" s="46"/>
      <c r="AF368" s="46"/>
      <c r="AG368" s="46"/>
      <c r="AH368" s="46"/>
      <c r="AI368" s="46"/>
      <c r="AJ368" s="46"/>
      <c r="AK368" s="43"/>
    </row>
    <row r="369" spans="1:37" ht="24.75" customHeight="1" x14ac:dyDescent="0.25">
      <c r="A369" s="11"/>
      <c r="B369" s="11"/>
      <c r="C369" s="11"/>
      <c r="D369" s="11"/>
      <c r="E369" s="12"/>
      <c r="F369" s="46"/>
      <c r="G369" s="46"/>
      <c r="H369" s="46"/>
      <c r="I369" s="46"/>
      <c r="J369" s="46"/>
      <c r="K369" s="46"/>
      <c r="L369" s="46"/>
      <c r="M369" s="46"/>
      <c r="N369" s="46"/>
      <c r="O369" s="46"/>
      <c r="P369" s="46"/>
      <c r="Q369" s="46"/>
      <c r="R369" s="46"/>
      <c r="S369" s="46"/>
      <c r="T369" s="46"/>
      <c r="U369" s="46"/>
      <c r="V369" s="46"/>
      <c r="W369" s="46"/>
      <c r="X369" s="46"/>
      <c r="Y369" s="46"/>
      <c r="Z369" s="46"/>
      <c r="AA369" s="46"/>
      <c r="AB369" s="46"/>
      <c r="AC369" s="46"/>
      <c r="AD369" s="46"/>
      <c r="AE369" s="46"/>
      <c r="AF369" s="46"/>
      <c r="AG369" s="46"/>
      <c r="AH369" s="46"/>
      <c r="AI369" s="46"/>
      <c r="AJ369" s="46"/>
      <c r="AK369" s="43"/>
    </row>
    <row r="370" spans="1:37" ht="24.75" customHeight="1" x14ac:dyDescent="0.25">
      <c r="A370" s="11"/>
      <c r="B370" s="11"/>
      <c r="C370" s="11"/>
      <c r="D370" s="11"/>
      <c r="E370" s="12"/>
      <c r="F370" s="46"/>
      <c r="G370" s="46"/>
      <c r="H370" s="46"/>
      <c r="I370" s="46"/>
      <c r="J370" s="46"/>
      <c r="K370" s="46"/>
      <c r="L370" s="46"/>
      <c r="M370" s="46"/>
      <c r="N370" s="46"/>
      <c r="O370" s="46"/>
      <c r="P370" s="46"/>
      <c r="Q370" s="46"/>
      <c r="R370" s="46"/>
      <c r="S370" s="46"/>
      <c r="T370" s="46"/>
      <c r="U370" s="46"/>
      <c r="V370" s="46"/>
      <c r="W370" s="46"/>
      <c r="X370" s="46"/>
      <c r="Y370" s="46"/>
      <c r="Z370" s="46"/>
      <c r="AA370" s="46"/>
      <c r="AB370" s="46"/>
      <c r="AC370" s="46"/>
      <c r="AD370" s="46"/>
      <c r="AE370" s="46"/>
      <c r="AF370" s="46"/>
      <c r="AG370" s="46"/>
      <c r="AH370" s="46"/>
      <c r="AI370" s="46"/>
      <c r="AJ370" s="46"/>
      <c r="AK370" s="43"/>
    </row>
    <row r="371" spans="1:37" ht="24.75" customHeight="1" x14ac:dyDescent="0.25">
      <c r="A371" s="11"/>
      <c r="B371" s="11"/>
      <c r="C371" s="11"/>
      <c r="D371" s="11"/>
      <c r="E371" s="12"/>
      <c r="F371" s="46"/>
      <c r="G371" s="46"/>
      <c r="H371" s="46"/>
      <c r="I371" s="46"/>
      <c r="J371" s="46"/>
      <c r="K371" s="46"/>
      <c r="L371" s="46"/>
      <c r="M371" s="46"/>
      <c r="N371" s="46"/>
      <c r="O371" s="46"/>
      <c r="P371" s="46"/>
      <c r="Q371" s="46"/>
      <c r="R371" s="46"/>
      <c r="S371" s="46"/>
      <c r="T371" s="46"/>
      <c r="U371" s="46"/>
      <c r="V371" s="46"/>
      <c r="W371" s="46"/>
      <c r="X371" s="46"/>
      <c r="Y371" s="46"/>
      <c r="Z371" s="46"/>
      <c r="AA371" s="46"/>
      <c r="AB371" s="46"/>
      <c r="AC371" s="46"/>
      <c r="AD371" s="46"/>
      <c r="AE371" s="46"/>
      <c r="AF371" s="46"/>
      <c r="AG371" s="46"/>
      <c r="AH371" s="46"/>
      <c r="AI371" s="46"/>
      <c r="AJ371" s="46"/>
      <c r="AK371" s="43"/>
    </row>
    <row r="372" spans="1:37" ht="24.75" customHeight="1" x14ac:dyDescent="0.25">
      <c r="A372" s="11"/>
      <c r="B372" s="11"/>
      <c r="C372" s="11"/>
      <c r="D372" s="11"/>
      <c r="E372" s="12"/>
      <c r="F372" s="46"/>
      <c r="G372" s="46"/>
      <c r="H372" s="46"/>
      <c r="I372" s="46"/>
      <c r="J372" s="46"/>
      <c r="K372" s="46"/>
      <c r="L372" s="46"/>
      <c r="M372" s="46"/>
      <c r="N372" s="46"/>
      <c r="O372" s="46"/>
      <c r="P372" s="46"/>
      <c r="Q372" s="46"/>
      <c r="R372" s="46"/>
      <c r="S372" s="46"/>
      <c r="T372" s="46"/>
      <c r="U372" s="46"/>
      <c r="V372" s="46"/>
      <c r="W372" s="46"/>
      <c r="X372" s="46"/>
      <c r="Y372" s="46"/>
      <c r="Z372" s="46"/>
      <c r="AA372" s="46"/>
      <c r="AB372" s="46"/>
      <c r="AC372" s="46"/>
      <c r="AD372" s="46"/>
      <c r="AE372" s="46"/>
      <c r="AF372" s="46"/>
      <c r="AG372" s="46"/>
      <c r="AH372" s="46"/>
      <c r="AI372" s="46"/>
      <c r="AJ372" s="46"/>
      <c r="AK372" s="43"/>
    </row>
    <row r="373" spans="1:37" ht="24.75" customHeight="1" x14ac:dyDescent="0.25">
      <c r="A373" s="11"/>
      <c r="B373" s="11"/>
      <c r="C373" s="11"/>
      <c r="D373" s="11"/>
      <c r="E373" s="12"/>
      <c r="F373" s="46"/>
      <c r="G373" s="46"/>
      <c r="H373" s="46"/>
      <c r="I373" s="46"/>
      <c r="J373" s="46"/>
      <c r="K373" s="46"/>
      <c r="L373" s="46"/>
      <c r="M373" s="46"/>
      <c r="N373" s="46"/>
      <c r="O373" s="46"/>
      <c r="P373" s="46"/>
      <c r="Q373" s="46"/>
      <c r="R373" s="46"/>
      <c r="S373" s="46"/>
      <c r="T373" s="46"/>
      <c r="U373" s="46"/>
      <c r="V373" s="46"/>
      <c r="W373" s="46"/>
      <c r="X373" s="46"/>
      <c r="Y373" s="46"/>
      <c r="Z373" s="46"/>
      <c r="AA373" s="46"/>
      <c r="AB373" s="46"/>
      <c r="AC373" s="46"/>
      <c r="AD373" s="46"/>
      <c r="AE373" s="46"/>
      <c r="AF373" s="46"/>
      <c r="AG373" s="46"/>
      <c r="AH373" s="46"/>
      <c r="AI373" s="46"/>
      <c r="AJ373" s="46"/>
      <c r="AK373" s="43"/>
    </row>
    <row r="374" spans="1:37" ht="24.75" customHeight="1" x14ac:dyDescent="0.25">
      <c r="A374" s="11"/>
      <c r="B374" s="11"/>
      <c r="C374" s="11"/>
      <c r="D374" s="11"/>
      <c r="E374" s="12"/>
      <c r="F374" s="46"/>
      <c r="G374" s="46"/>
      <c r="H374" s="46"/>
      <c r="I374" s="46"/>
      <c r="J374" s="46"/>
      <c r="K374" s="46"/>
      <c r="L374" s="46"/>
      <c r="M374" s="46"/>
      <c r="N374" s="46"/>
      <c r="O374" s="46"/>
      <c r="P374" s="46"/>
      <c r="Q374" s="46"/>
      <c r="R374" s="46"/>
      <c r="S374" s="46"/>
      <c r="T374" s="46"/>
      <c r="U374" s="46"/>
      <c r="V374" s="46"/>
      <c r="W374" s="46"/>
      <c r="X374" s="46"/>
      <c r="Y374" s="46"/>
      <c r="Z374" s="46"/>
      <c r="AA374" s="46"/>
      <c r="AB374" s="46"/>
      <c r="AC374" s="46"/>
      <c r="AD374" s="46"/>
      <c r="AE374" s="46"/>
      <c r="AF374" s="46"/>
      <c r="AG374" s="46"/>
      <c r="AH374" s="46"/>
      <c r="AI374" s="46"/>
      <c r="AJ374" s="46"/>
      <c r="AK374" s="43"/>
    </row>
    <row r="375" spans="1:37" ht="24.75" customHeight="1" x14ac:dyDescent="0.25">
      <c r="A375" s="11"/>
      <c r="B375" s="11"/>
      <c r="C375" s="11"/>
      <c r="D375" s="11"/>
      <c r="E375" s="12"/>
      <c r="F375" s="46"/>
      <c r="G375" s="46"/>
      <c r="H375" s="46"/>
      <c r="I375" s="46"/>
      <c r="J375" s="46"/>
      <c r="K375" s="46"/>
      <c r="L375" s="46"/>
      <c r="M375" s="46"/>
      <c r="N375" s="46"/>
      <c r="O375" s="46"/>
      <c r="P375" s="46"/>
      <c r="Q375" s="46"/>
      <c r="R375" s="46"/>
      <c r="S375" s="46"/>
      <c r="T375" s="46"/>
      <c r="U375" s="46"/>
      <c r="V375" s="46"/>
      <c r="W375" s="46"/>
      <c r="X375" s="46"/>
      <c r="Y375" s="46"/>
      <c r="Z375" s="46"/>
      <c r="AA375" s="46"/>
      <c r="AB375" s="46"/>
      <c r="AC375" s="46"/>
      <c r="AD375" s="46"/>
      <c r="AE375" s="46"/>
      <c r="AF375" s="46"/>
      <c r="AG375" s="46"/>
      <c r="AH375" s="46"/>
      <c r="AI375" s="46"/>
      <c r="AJ375" s="46"/>
      <c r="AK375" s="43"/>
    </row>
    <row r="376" spans="1:37" ht="24.75" customHeight="1" x14ac:dyDescent="0.25">
      <c r="A376" s="11"/>
      <c r="B376" s="11"/>
      <c r="C376" s="11"/>
      <c r="D376" s="11"/>
      <c r="E376" s="12"/>
      <c r="F376" s="46"/>
      <c r="G376" s="46"/>
      <c r="H376" s="46"/>
      <c r="I376" s="46"/>
      <c r="J376" s="46"/>
      <c r="K376" s="46"/>
      <c r="L376" s="46"/>
      <c r="M376" s="46"/>
      <c r="N376" s="46"/>
      <c r="O376" s="46"/>
      <c r="P376" s="46"/>
      <c r="Q376" s="46"/>
      <c r="R376" s="46"/>
      <c r="S376" s="46"/>
      <c r="T376" s="46"/>
      <c r="U376" s="46"/>
      <c r="V376" s="46"/>
      <c r="W376" s="46"/>
      <c r="X376" s="46"/>
      <c r="Y376" s="46"/>
      <c r="Z376" s="46"/>
      <c r="AA376" s="46"/>
      <c r="AB376" s="46"/>
      <c r="AC376" s="46"/>
      <c r="AD376" s="46"/>
      <c r="AE376" s="46"/>
      <c r="AF376" s="46"/>
      <c r="AG376" s="46"/>
      <c r="AH376" s="46"/>
      <c r="AI376" s="46"/>
      <c r="AJ376" s="46"/>
      <c r="AK376" s="43"/>
    </row>
    <row r="377" spans="1:37" ht="24.75" customHeight="1" x14ac:dyDescent="0.25">
      <c r="A377" s="11"/>
      <c r="B377" s="11"/>
      <c r="C377" s="11"/>
      <c r="D377" s="11"/>
      <c r="E377" s="12"/>
      <c r="F377" s="46"/>
      <c r="G377" s="46"/>
      <c r="H377" s="46"/>
      <c r="I377" s="46"/>
      <c r="J377" s="46"/>
      <c r="K377" s="46"/>
      <c r="L377" s="46"/>
      <c r="M377" s="46"/>
      <c r="N377" s="46"/>
      <c r="O377" s="46"/>
      <c r="P377" s="46"/>
      <c r="Q377" s="46"/>
      <c r="R377" s="46"/>
      <c r="S377" s="46"/>
      <c r="T377" s="46"/>
      <c r="U377" s="46"/>
      <c r="V377" s="46"/>
      <c r="W377" s="46"/>
      <c r="X377" s="46"/>
      <c r="Y377" s="46"/>
      <c r="Z377" s="46"/>
      <c r="AA377" s="46"/>
      <c r="AB377" s="46"/>
      <c r="AC377" s="46"/>
      <c r="AD377" s="46"/>
      <c r="AE377" s="46"/>
      <c r="AF377" s="46"/>
      <c r="AG377" s="46"/>
      <c r="AH377" s="46"/>
      <c r="AI377" s="46"/>
      <c r="AJ377" s="46"/>
      <c r="AK377" s="43"/>
    </row>
    <row r="378" spans="1:37" ht="24.75" customHeight="1" x14ac:dyDescent="0.25">
      <c r="A378" s="11"/>
      <c r="B378" s="11"/>
      <c r="C378" s="11"/>
      <c r="D378" s="11"/>
      <c r="E378" s="12"/>
      <c r="F378" s="46"/>
      <c r="G378" s="46"/>
      <c r="H378" s="46"/>
      <c r="I378" s="46"/>
      <c r="J378" s="46"/>
      <c r="K378" s="46"/>
      <c r="L378" s="46"/>
      <c r="M378" s="46"/>
      <c r="N378" s="46"/>
      <c r="O378" s="46"/>
      <c r="P378" s="46"/>
      <c r="Q378" s="46"/>
      <c r="R378" s="46"/>
      <c r="S378" s="46"/>
      <c r="T378" s="46"/>
      <c r="U378" s="46"/>
      <c r="V378" s="46"/>
      <c r="W378" s="46"/>
      <c r="X378" s="46"/>
      <c r="Y378" s="46"/>
      <c r="Z378" s="46"/>
      <c r="AA378" s="46"/>
      <c r="AB378" s="46"/>
      <c r="AC378" s="46"/>
      <c r="AD378" s="46"/>
      <c r="AE378" s="46"/>
      <c r="AF378" s="46"/>
      <c r="AG378" s="46"/>
      <c r="AH378" s="46"/>
      <c r="AI378" s="46"/>
      <c r="AJ378" s="46"/>
      <c r="AK378" s="43"/>
    </row>
    <row r="379" spans="1:37" ht="24.75" customHeight="1" x14ac:dyDescent="0.25">
      <c r="A379" s="11"/>
      <c r="B379" s="11"/>
      <c r="C379" s="11"/>
      <c r="D379" s="11"/>
      <c r="E379" s="12"/>
      <c r="F379" s="46"/>
      <c r="G379" s="46"/>
      <c r="H379" s="46"/>
      <c r="I379" s="46"/>
      <c r="J379" s="46"/>
      <c r="K379" s="46"/>
      <c r="L379" s="46"/>
      <c r="M379" s="46"/>
      <c r="N379" s="46"/>
      <c r="O379" s="46"/>
      <c r="P379" s="46"/>
      <c r="Q379" s="46"/>
      <c r="R379" s="46"/>
      <c r="S379" s="46"/>
      <c r="T379" s="46"/>
      <c r="U379" s="46"/>
      <c r="V379" s="46"/>
      <c r="W379" s="46"/>
      <c r="X379" s="46"/>
      <c r="Y379" s="46"/>
      <c r="Z379" s="46"/>
      <c r="AA379" s="46"/>
      <c r="AB379" s="46"/>
      <c r="AC379" s="46"/>
      <c r="AD379" s="46"/>
      <c r="AE379" s="46"/>
      <c r="AF379" s="46"/>
      <c r="AG379" s="46"/>
      <c r="AH379" s="46"/>
      <c r="AI379" s="46"/>
      <c r="AJ379" s="46"/>
      <c r="AK379" s="43"/>
    </row>
    <row r="380" spans="1:37" ht="24.75" customHeight="1" x14ac:dyDescent="0.25">
      <c r="A380" s="11"/>
      <c r="B380" s="11"/>
      <c r="C380" s="11"/>
      <c r="D380" s="11"/>
      <c r="E380" s="12"/>
      <c r="F380" s="46"/>
      <c r="G380" s="46"/>
      <c r="H380" s="46"/>
      <c r="I380" s="46"/>
      <c r="J380" s="46"/>
      <c r="K380" s="46"/>
      <c r="L380" s="46"/>
      <c r="M380" s="46"/>
      <c r="N380" s="46"/>
      <c r="O380" s="46"/>
      <c r="P380" s="46"/>
      <c r="Q380" s="46"/>
      <c r="R380" s="46"/>
      <c r="S380" s="46"/>
      <c r="T380" s="46"/>
      <c r="U380" s="46"/>
      <c r="V380" s="46"/>
      <c r="W380" s="46"/>
      <c r="X380" s="46"/>
      <c r="Y380" s="46"/>
      <c r="Z380" s="46"/>
      <c r="AA380" s="46"/>
      <c r="AB380" s="46"/>
      <c r="AC380" s="46"/>
      <c r="AD380" s="46"/>
      <c r="AE380" s="46"/>
      <c r="AF380" s="46"/>
      <c r="AG380" s="46"/>
      <c r="AH380" s="46"/>
      <c r="AI380" s="46"/>
      <c r="AJ380" s="46"/>
      <c r="AK380" s="43"/>
    </row>
    <row r="381" spans="1:37" ht="24.75" customHeight="1" x14ac:dyDescent="0.25">
      <c r="A381" s="11"/>
      <c r="B381" s="11"/>
      <c r="C381" s="11"/>
      <c r="D381" s="11"/>
      <c r="E381" s="12"/>
      <c r="F381" s="46"/>
      <c r="G381" s="46"/>
      <c r="H381" s="46"/>
      <c r="I381" s="46"/>
      <c r="J381" s="46"/>
      <c r="K381" s="46"/>
      <c r="L381" s="46"/>
      <c r="M381" s="46"/>
      <c r="N381" s="46"/>
      <c r="O381" s="46"/>
      <c r="P381" s="46"/>
      <c r="Q381" s="46"/>
      <c r="R381" s="46"/>
      <c r="S381" s="46"/>
      <c r="T381" s="46"/>
      <c r="U381" s="46"/>
      <c r="V381" s="46"/>
      <c r="W381" s="46"/>
      <c r="X381" s="46"/>
      <c r="Y381" s="46"/>
      <c r="Z381" s="46"/>
      <c r="AA381" s="46"/>
      <c r="AB381" s="46"/>
      <c r="AC381" s="46"/>
      <c r="AD381" s="46"/>
      <c r="AE381" s="46"/>
      <c r="AF381" s="46"/>
      <c r="AG381" s="46"/>
      <c r="AH381" s="46"/>
      <c r="AI381" s="46"/>
      <c r="AJ381" s="46"/>
      <c r="AK381" s="43"/>
    </row>
    <row r="382" spans="1:37" ht="24.75" customHeight="1" x14ac:dyDescent="0.25">
      <c r="A382" s="11"/>
      <c r="B382" s="11"/>
      <c r="C382" s="11"/>
      <c r="D382" s="11"/>
      <c r="E382" s="12"/>
      <c r="F382" s="46"/>
      <c r="G382" s="46"/>
      <c r="H382" s="46"/>
      <c r="I382" s="46"/>
      <c r="J382" s="46"/>
      <c r="K382" s="46"/>
      <c r="L382" s="46"/>
      <c r="M382" s="46"/>
      <c r="N382" s="46"/>
      <c r="O382" s="46"/>
      <c r="P382" s="46"/>
      <c r="Q382" s="46"/>
      <c r="R382" s="46"/>
      <c r="S382" s="46"/>
      <c r="T382" s="46"/>
      <c r="U382" s="46"/>
      <c r="V382" s="46"/>
      <c r="W382" s="46"/>
      <c r="X382" s="46"/>
      <c r="Y382" s="46"/>
      <c r="Z382" s="46"/>
      <c r="AA382" s="46"/>
      <c r="AB382" s="46"/>
      <c r="AC382" s="46"/>
      <c r="AD382" s="46"/>
      <c r="AE382" s="46"/>
      <c r="AF382" s="46"/>
      <c r="AG382" s="46"/>
      <c r="AH382" s="46"/>
      <c r="AI382" s="46"/>
      <c r="AJ382" s="46"/>
      <c r="AK382" s="43"/>
    </row>
    <row r="383" spans="1:37" ht="24.75" customHeight="1" x14ac:dyDescent="0.25">
      <c r="A383" s="11"/>
      <c r="B383" s="11"/>
      <c r="C383" s="11"/>
      <c r="D383" s="11"/>
      <c r="E383" s="12"/>
      <c r="F383" s="46"/>
      <c r="G383" s="46"/>
      <c r="H383" s="46"/>
      <c r="I383" s="46"/>
      <c r="J383" s="46"/>
      <c r="K383" s="46"/>
      <c r="L383" s="46"/>
      <c r="M383" s="46"/>
      <c r="N383" s="46"/>
      <c r="O383" s="46"/>
      <c r="P383" s="46"/>
      <c r="Q383" s="46"/>
      <c r="R383" s="46"/>
      <c r="S383" s="46"/>
      <c r="T383" s="46"/>
      <c r="U383" s="46"/>
      <c r="V383" s="46"/>
      <c r="W383" s="46"/>
      <c r="X383" s="46"/>
      <c r="Y383" s="46"/>
      <c r="Z383" s="46"/>
      <c r="AA383" s="46"/>
      <c r="AB383" s="46"/>
      <c r="AC383" s="46"/>
      <c r="AD383" s="46"/>
      <c r="AE383" s="46"/>
      <c r="AF383" s="46"/>
      <c r="AG383" s="46"/>
      <c r="AH383" s="46"/>
      <c r="AI383" s="46"/>
      <c r="AJ383" s="46"/>
      <c r="AK383" s="43"/>
    </row>
    <row r="384" spans="1:37" ht="24.75" customHeight="1" x14ac:dyDescent="0.25">
      <c r="A384" s="11"/>
      <c r="B384" s="11"/>
      <c r="C384" s="11"/>
      <c r="D384" s="11"/>
      <c r="E384" s="12"/>
      <c r="F384" s="46"/>
      <c r="G384" s="46"/>
      <c r="H384" s="46"/>
      <c r="I384" s="46"/>
      <c r="J384" s="46"/>
      <c r="K384" s="46"/>
      <c r="L384" s="46"/>
      <c r="M384" s="46"/>
      <c r="N384" s="46"/>
      <c r="O384" s="46"/>
      <c r="P384" s="46"/>
      <c r="Q384" s="46"/>
      <c r="R384" s="46"/>
      <c r="S384" s="46"/>
      <c r="T384" s="46"/>
      <c r="U384" s="46"/>
      <c r="V384" s="46"/>
      <c r="W384" s="46"/>
      <c r="X384" s="46"/>
      <c r="Y384" s="46"/>
      <c r="Z384" s="46"/>
      <c r="AA384" s="46"/>
      <c r="AB384" s="46"/>
      <c r="AC384" s="46"/>
      <c r="AD384" s="46"/>
      <c r="AE384" s="46"/>
      <c r="AF384" s="46"/>
      <c r="AG384" s="46"/>
      <c r="AH384" s="46"/>
      <c r="AI384" s="46"/>
      <c r="AJ384" s="46"/>
      <c r="AK384" s="43"/>
    </row>
    <row r="385" spans="1:37" ht="24.75" customHeight="1" x14ac:dyDescent="0.25">
      <c r="A385" s="11"/>
      <c r="B385" s="11"/>
      <c r="C385" s="11"/>
      <c r="D385" s="11"/>
      <c r="E385" s="12"/>
      <c r="F385" s="46"/>
      <c r="G385" s="46"/>
      <c r="H385" s="46"/>
      <c r="I385" s="46"/>
      <c r="J385" s="46"/>
      <c r="K385" s="46"/>
      <c r="L385" s="46"/>
      <c r="M385" s="46"/>
      <c r="N385" s="46"/>
      <c r="O385" s="46"/>
      <c r="P385" s="46"/>
      <c r="Q385" s="46"/>
      <c r="R385" s="46"/>
      <c r="S385" s="46"/>
      <c r="T385" s="46"/>
      <c r="U385" s="46"/>
      <c r="V385" s="46"/>
      <c r="W385" s="46"/>
      <c r="X385" s="46"/>
      <c r="Y385" s="46"/>
      <c r="Z385" s="46"/>
      <c r="AA385" s="46"/>
      <c r="AB385" s="46"/>
      <c r="AC385" s="46"/>
      <c r="AD385" s="46"/>
      <c r="AE385" s="46"/>
      <c r="AF385" s="46"/>
      <c r="AG385" s="46"/>
      <c r="AH385" s="46"/>
      <c r="AI385" s="46"/>
      <c r="AJ385" s="46"/>
      <c r="AK385" s="43"/>
    </row>
    <row r="386" spans="1:37" ht="24.75" customHeight="1" x14ac:dyDescent="0.25">
      <c r="A386" s="11"/>
      <c r="B386" s="11"/>
      <c r="C386" s="11"/>
      <c r="D386" s="11"/>
      <c r="E386" s="12"/>
      <c r="F386" s="46"/>
      <c r="G386" s="46"/>
      <c r="H386" s="46"/>
      <c r="I386" s="46"/>
      <c r="J386" s="46"/>
      <c r="K386" s="46"/>
      <c r="L386" s="46"/>
      <c r="M386" s="46"/>
      <c r="N386" s="46"/>
      <c r="O386" s="46"/>
      <c r="P386" s="46"/>
      <c r="Q386" s="46"/>
      <c r="R386" s="46"/>
      <c r="S386" s="46"/>
      <c r="T386" s="46"/>
      <c r="U386" s="46"/>
      <c r="V386" s="46"/>
      <c r="W386" s="46"/>
      <c r="X386" s="46"/>
      <c r="Y386" s="46"/>
      <c r="Z386" s="46"/>
      <c r="AA386" s="46"/>
      <c r="AB386" s="46"/>
      <c r="AC386" s="46"/>
      <c r="AD386" s="46"/>
      <c r="AE386" s="46"/>
      <c r="AF386" s="46"/>
      <c r="AG386" s="46"/>
      <c r="AH386" s="46"/>
      <c r="AI386" s="46"/>
      <c r="AJ386" s="46"/>
      <c r="AK386" s="43"/>
    </row>
    <row r="387" spans="1:37" ht="24.75" customHeight="1" x14ac:dyDescent="0.25">
      <c r="A387" s="11"/>
      <c r="B387" s="11"/>
      <c r="C387" s="11"/>
      <c r="D387" s="11"/>
      <c r="E387" s="12"/>
      <c r="F387" s="46"/>
      <c r="G387" s="46"/>
      <c r="H387" s="46"/>
      <c r="I387" s="46"/>
      <c r="J387" s="46"/>
      <c r="K387" s="46"/>
      <c r="L387" s="46"/>
      <c r="M387" s="46"/>
      <c r="N387" s="46"/>
      <c r="O387" s="46"/>
      <c r="P387" s="46"/>
      <c r="Q387" s="46"/>
      <c r="R387" s="46"/>
      <c r="S387" s="46"/>
      <c r="T387" s="46"/>
      <c r="U387" s="46"/>
      <c r="V387" s="46"/>
      <c r="W387" s="46"/>
      <c r="X387" s="46"/>
      <c r="Y387" s="46"/>
      <c r="Z387" s="46"/>
      <c r="AA387" s="46"/>
      <c r="AB387" s="46"/>
      <c r="AC387" s="46"/>
      <c r="AD387" s="46"/>
      <c r="AE387" s="46"/>
      <c r="AF387" s="46"/>
      <c r="AG387" s="46"/>
      <c r="AH387" s="46"/>
      <c r="AI387" s="46"/>
      <c r="AJ387" s="46"/>
      <c r="AK387" s="43"/>
    </row>
    <row r="388" spans="1:37" ht="24.75" customHeight="1" x14ac:dyDescent="0.25">
      <c r="A388" s="11"/>
      <c r="B388" s="11"/>
      <c r="C388" s="11"/>
      <c r="D388" s="11"/>
      <c r="E388" s="12"/>
      <c r="F388" s="46"/>
      <c r="G388" s="46"/>
      <c r="H388" s="46"/>
      <c r="I388" s="46"/>
      <c r="J388" s="46"/>
      <c r="K388" s="46"/>
      <c r="L388" s="46"/>
      <c r="M388" s="46"/>
      <c r="N388" s="46"/>
      <c r="O388" s="46"/>
      <c r="P388" s="46"/>
      <c r="Q388" s="46"/>
      <c r="R388" s="46"/>
      <c r="S388" s="46"/>
      <c r="T388" s="46"/>
      <c r="U388" s="46"/>
      <c r="V388" s="46"/>
      <c r="W388" s="46"/>
      <c r="X388" s="46"/>
      <c r="Y388" s="46"/>
      <c r="Z388" s="46"/>
      <c r="AA388" s="46"/>
      <c r="AB388" s="46"/>
      <c r="AC388" s="46"/>
      <c r="AD388" s="46"/>
      <c r="AE388" s="46"/>
      <c r="AF388" s="46"/>
      <c r="AG388" s="46"/>
      <c r="AH388" s="46"/>
      <c r="AI388" s="46"/>
      <c r="AJ388" s="46"/>
      <c r="AK388" s="43"/>
    </row>
    <row r="389" spans="1:37" ht="24.75" customHeight="1" x14ac:dyDescent="0.25">
      <c r="A389" s="11"/>
      <c r="B389" s="11"/>
      <c r="C389" s="11"/>
      <c r="D389" s="11"/>
      <c r="E389" s="12"/>
      <c r="F389" s="46"/>
      <c r="G389" s="46"/>
      <c r="H389" s="46"/>
      <c r="I389" s="46"/>
      <c r="J389" s="46"/>
      <c r="K389" s="46"/>
      <c r="L389" s="46"/>
      <c r="M389" s="46"/>
      <c r="N389" s="46"/>
      <c r="O389" s="46"/>
      <c r="P389" s="46"/>
      <c r="Q389" s="46"/>
      <c r="R389" s="46"/>
      <c r="S389" s="46"/>
      <c r="T389" s="46"/>
      <c r="U389" s="46"/>
      <c r="V389" s="46"/>
      <c r="W389" s="46"/>
      <c r="X389" s="46"/>
      <c r="Y389" s="46"/>
      <c r="Z389" s="46"/>
      <c r="AA389" s="46"/>
      <c r="AB389" s="46"/>
      <c r="AC389" s="46"/>
      <c r="AD389" s="46"/>
      <c r="AE389" s="46"/>
      <c r="AF389" s="46"/>
      <c r="AG389" s="46"/>
      <c r="AH389" s="46"/>
      <c r="AI389" s="46"/>
      <c r="AJ389" s="46"/>
      <c r="AK389" s="43"/>
    </row>
    <row r="390" spans="1:37" ht="24.75" customHeight="1" x14ac:dyDescent="0.25">
      <c r="A390" s="11"/>
      <c r="B390" s="11"/>
      <c r="C390" s="11"/>
      <c r="D390" s="11"/>
      <c r="E390" s="12"/>
      <c r="F390" s="46"/>
      <c r="G390" s="46"/>
      <c r="H390" s="46"/>
      <c r="I390" s="46"/>
      <c r="J390" s="46"/>
      <c r="K390" s="46"/>
      <c r="L390" s="46"/>
      <c r="M390" s="46"/>
      <c r="N390" s="46"/>
      <c r="O390" s="46"/>
      <c r="P390" s="46"/>
      <c r="Q390" s="46"/>
      <c r="R390" s="46"/>
      <c r="S390" s="46"/>
      <c r="T390" s="46"/>
      <c r="U390" s="46"/>
      <c r="V390" s="46"/>
      <c r="W390" s="46"/>
      <c r="X390" s="46"/>
      <c r="Y390" s="46"/>
      <c r="Z390" s="46"/>
      <c r="AA390" s="46"/>
      <c r="AB390" s="46"/>
      <c r="AC390" s="46"/>
      <c r="AD390" s="46"/>
      <c r="AE390" s="46"/>
      <c r="AF390" s="46"/>
      <c r="AG390" s="46"/>
      <c r="AH390" s="46"/>
      <c r="AI390" s="46"/>
      <c r="AJ390" s="46"/>
      <c r="AK390" s="43"/>
    </row>
    <row r="391" spans="1:37" ht="24.75" customHeight="1" x14ac:dyDescent="0.25">
      <c r="A391" s="11"/>
      <c r="B391" s="11"/>
      <c r="C391" s="11"/>
      <c r="D391" s="11"/>
      <c r="E391" s="12"/>
      <c r="F391" s="46"/>
      <c r="G391" s="46"/>
      <c r="H391" s="46"/>
      <c r="I391" s="46"/>
      <c r="J391" s="46"/>
      <c r="K391" s="46"/>
      <c r="L391" s="46"/>
      <c r="M391" s="46"/>
      <c r="N391" s="46"/>
      <c r="O391" s="46"/>
      <c r="P391" s="46"/>
      <c r="Q391" s="46"/>
      <c r="R391" s="46"/>
      <c r="S391" s="46"/>
      <c r="T391" s="46"/>
      <c r="U391" s="46"/>
      <c r="V391" s="46"/>
      <c r="W391" s="46"/>
      <c r="X391" s="46"/>
      <c r="Y391" s="46"/>
      <c r="Z391" s="46"/>
      <c r="AA391" s="46"/>
      <c r="AB391" s="46"/>
      <c r="AC391" s="46"/>
      <c r="AD391" s="46"/>
      <c r="AE391" s="46"/>
      <c r="AF391" s="46"/>
      <c r="AG391" s="46"/>
      <c r="AH391" s="46"/>
      <c r="AI391" s="46"/>
      <c r="AJ391" s="46"/>
      <c r="AK391" s="43"/>
    </row>
    <row r="392" spans="1:37" ht="24.75" customHeight="1" x14ac:dyDescent="0.25">
      <c r="A392" s="11"/>
      <c r="B392" s="11"/>
      <c r="C392" s="11"/>
      <c r="D392" s="11"/>
      <c r="E392" s="12"/>
      <c r="F392" s="46"/>
      <c r="G392" s="46"/>
      <c r="H392" s="46"/>
      <c r="I392" s="46"/>
      <c r="J392" s="46"/>
      <c r="K392" s="46"/>
      <c r="L392" s="46"/>
      <c r="M392" s="46"/>
      <c r="N392" s="46"/>
      <c r="O392" s="46"/>
      <c r="P392" s="46"/>
      <c r="Q392" s="46"/>
      <c r="R392" s="46"/>
      <c r="S392" s="46"/>
      <c r="T392" s="46"/>
      <c r="U392" s="46"/>
      <c r="V392" s="46"/>
      <c r="W392" s="46"/>
      <c r="X392" s="46"/>
      <c r="Y392" s="46"/>
      <c r="Z392" s="46"/>
      <c r="AA392" s="46"/>
      <c r="AB392" s="46"/>
      <c r="AC392" s="46"/>
      <c r="AD392" s="46"/>
      <c r="AE392" s="46"/>
      <c r="AF392" s="46"/>
      <c r="AG392" s="46"/>
      <c r="AH392" s="46"/>
      <c r="AI392" s="46"/>
      <c r="AJ392" s="46"/>
      <c r="AK392" s="43"/>
    </row>
    <row r="393" spans="1:37" ht="24.75" customHeight="1" x14ac:dyDescent="0.25">
      <c r="A393" s="11"/>
      <c r="B393" s="11"/>
      <c r="C393" s="11"/>
      <c r="D393" s="11"/>
      <c r="E393" s="12"/>
      <c r="F393" s="46"/>
      <c r="G393" s="46"/>
      <c r="H393" s="46"/>
      <c r="I393" s="46"/>
      <c r="J393" s="46"/>
      <c r="K393" s="46"/>
      <c r="L393" s="46"/>
      <c r="M393" s="46"/>
      <c r="N393" s="46"/>
      <c r="O393" s="46"/>
      <c r="P393" s="46"/>
      <c r="Q393" s="46"/>
      <c r="R393" s="46"/>
      <c r="S393" s="46"/>
      <c r="T393" s="46"/>
      <c r="U393" s="46"/>
      <c r="V393" s="46"/>
      <c r="W393" s="46"/>
      <c r="X393" s="46"/>
      <c r="Y393" s="46"/>
      <c r="Z393" s="46"/>
      <c r="AA393" s="46"/>
      <c r="AB393" s="46"/>
      <c r="AC393" s="46"/>
      <c r="AD393" s="46"/>
      <c r="AE393" s="46"/>
      <c r="AF393" s="46"/>
      <c r="AG393" s="46"/>
      <c r="AH393" s="46"/>
      <c r="AI393" s="46"/>
      <c r="AJ393" s="46"/>
      <c r="AK393" s="43"/>
    </row>
    <row r="394" spans="1:37" ht="24.75" customHeight="1" x14ac:dyDescent="0.25">
      <c r="A394" s="11"/>
      <c r="B394" s="11"/>
      <c r="C394" s="11"/>
      <c r="D394" s="11"/>
      <c r="E394" s="12"/>
      <c r="F394" s="46"/>
      <c r="G394" s="46"/>
      <c r="H394" s="46"/>
      <c r="I394" s="46"/>
      <c r="J394" s="46"/>
      <c r="K394" s="46"/>
      <c r="L394" s="46"/>
      <c r="M394" s="46"/>
      <c r="N394" s="46"/>
      <c r="O394" s="46"/>
      <c r="P394" s="46"/>
      <c r="Q394" s="46"/>
      <c r="R394" s="46"/>
      <c r="S394" s="46"/>
      <c r="T394" s="46"/>
      <c r="U394" s="46"/>
      <c r="V394" s="46"/>
      <c r="W394" s="46"/>
      <c r="X394" s="46"/>
      <c r="Y394" s="46"/>
      <c r="Z394" s="46"/>
      <c r="AA394" s="46"/>
      <c r="AB394" s="46"/>
      <c r="AC394" s="46"/>
      <c r="AD394" s="46"/>
      <c r="AE394" s="46"/>
      <c r="AF394" s="46"/>
      <c r="AG394" s="46"/>
      <c r="AH394" s="46"/>
      <c r="AI394" s="46"/>
      <c r="AJ394" s="46"/>
      <c r="AK394" s="43"/>
    </row>
    <row r="395" spans="1:37" ht="24.75" customHeight="1" x14ac:dyDescent="0.25">
      <c r="A395" s="11"/>
      <c r="B395" s="11"/>
      <c r="C395" s="11"/>
      <c r="D395" s="11"/>
      <c r="E395" s="12"/>
      <c r="F395" s="46"/>
      <c r="G395" s="46"/>
      <c r="H395" s="46"/>
      <c r="I395" s="46"/>
      <c r="J395" s="46"/>
      <c r="K395" s="46"/>
      <c r="L395" s="46"/>
      <c r="M395" s="46"/>
      <c r="N395" s="46"/>
      <c r="O395" s="46"/>
      <c r="P395" s="46"/>
      <c r="Q395" s="46"/>
      <c r="R395" s="46"/>
      <c r="S395" s="46"/>
      <c r="T395" s="46"/>
      <c r="U395" s="46"/>
      <c r="V395" s="46"/>
      <c r="W395" s="46"/>
      <c r="X395" s="46"/>
      <c r="Y395" s="46"/>
      <c r="Z395" s="46"/>
      <c r="AA395" s="46"/>
      <c r="AB395" s="46"/>
      <c r="AC395" s="46"/>
      <c r="AD395" s="46"/>
      <c r="AE395" s="46"/>
      <c r="AF395" s="46"/>
      <c r="AG395" s="46"/>
      <c r="AH395" s="46"/>
      <c r="AI395" s="46"/>
      <c r="AJ395" s="46"/>
      <c r="AK395" s="43"/>
    </row>
    <row r="396" spans="1:37" ht="24.75" customHeight="1" x14ac:dyDescent="0.25">
      <c r="A396" s="11"/>
      <c r="B396" s="11"/>
      <c r="C396" s="11"/>
      <c r="D396" s="11"/>
      <c r="E396" s="12"/>
      <c r="F396" s="46"/>
      <c r="G396" s="46"/>
      <c r="H396" s="46"/>
      <c r="I396" s="46"/>
      <c r="J396" s="46"/>
      <c r="K396" s="46"/>
      <c r="L396" s="46"/>
      <c r="M396" s="46"/>
      <c r="N396" s="46"/>
      <c r="O396" s="46"/>
      <c r="P396" s="46"/>
      <c r="Q396" s="46"/>
      <c r="R396" s="46"/>
      <c r="S396" s="46"/>
      <c r="T396" s="46"/>
      <c r="U396" s="46"/>
      <c r="V396" s="46"/>
      <c r="W396" s="46"/>
      <c r="X396" s="46"/>
      <c r="Y396" s="46"/>
      <c r="Z396" s="46"/>
      <c r="AA396" s="46"/>
      <c r="AB396" s="46"/>
      <c r="AC396" s="46"/>
      <c r="AD396" s="46"/>
      <c r="AE396" s="46"/>
      <c r="AF396" s="46"/>
      <c r="AG396" s="46"/>
      <c r="AH396" s="46"/>
      <c r="AI396" s="46"/>
      <c r="AJ396" s="46"/>
      <c r="AK396" s="43"/>
    </row>
    <row r="397" spans="1:37" ht="24.75" customHeight="1" x14ac:dyDescent="0.25">
      <c r="A397" s="11"/>
      <c r="B397" s="11"/>
      <c r="C397" s="11"/>
      <c r="D397" s="11"/>
      <c r="E397" s="12"/>
      <c r="F397" s="46"/>
      <c r="G397" s="46"/>
      <c r="H397" s="46"/>
      <c r="I397" s="46"/>
      <c r="J397" s="46"/>
      <c r="K397" s="46"/>
      <c r="L397" s="46"/>
      <c r="M397" s="46"/>
      <c r="N397" s="46"/>
      <c r="O397" s="46"/>
      <c r="P397" s="46"/>
      <c r="Q397" s="46"/>
      <c r="R397" s="46"/>
      <c r="S397" s="46"/>
      <c r="T397" s="46"/>
      <c r="U397" s="46"/>
      <c r="V397" s="46"/>
      <c r="W397" s="46"/>
      <c r="X397" s="46"/>
      <c r="Y397" s="46"/>
      <c r="Z397" s="46"/>
      <c r="AA397" s="46"/>
      <c r="AB397" s="46"/>
      <c r="AC397" s="46"/>
      <c r="AD397" s="46"/>
      <c r="AE397" s="46"/>
      <c r="AF397" s="46"/>
      <c r="AG397" s="46"/>
      <c r="AH397" s="46"/>
      <c r="AI397" s="46"/>
      <c r="AJ397" s="46"/>
      <c r="AK397" s="43"/>
    </row>
    <row r="398" spans="1:37" ht="24.75" customHeight="1" x14ac:dyDescent="0.25">
      <c r="A398" s="11"/>
      <c r="B398" s="11"/>
      <c r="C398" s="11"/>
      <c r="D398" s="11"/>
      <c r="E398" s="12"/>
      <c r="F398" s="46"/>
      <c r="G398" s="46"/>
      <c r="H398" s="46"/>
      <c r="I398" s="46"/>
      <c r="J398" s="46"/>
      <c r="K398" s="46"/>
      <c r="L398" s="46"/>
      <c r="M398" s="46"/>
      <c r="N398" s="46"/>
      <c r="O398" s="46"/>
      <c r="P398" s="46"/>
      <c r="Q398" s="46"/>
      <c r="R398" s="46"/>
      <c r="S398" s="46"/>
      <c r="T398" s="46"/>
      <c r="U398" s="46"/>
      <c r="V398" s="46"/>
      <c r="W398" s="46"/>
      <c r="X398" s="46"/>
      <c r="Y398" s="46"/>
      <c r="Z398" s="46"/>
      <c r="AA398" s="46"/>
      <c r="AB398" s="46"/>
      <c r="AC398" s="46"/>
      <c r="AD398" s="46"/>
      <c r="AE398" s="46"/>
      <c r="AF398" s="46"/>
      <c r="AG398" s="46"/>
      <c r="AH398" s="46"/>
      <c r="AI398" s="46"/>
      <c r="AJ398" s="46"/>
      <c r="AK398" s="43"/>
    </row>
    <row r="399" spans="1:37" ht="24.75" customHeight="1" x14ac:dyDescent="0.25">
      <c r="A399" s="11"/>
      <c r="B399" s="11"/>
      <c r="C399" s="11"/>
      <c r="D399" s="11"/>
      <c r="E399" s="12"/>
      <c r="F399" s="46"/>
      <c r="G399" s="46"/>
      <c r="H399" s="46"/>
      <c r="I399" s="46"/>
      <c r="J399" s="46"/>
      <c r="K399" s="46"/>
      <c r="L399" s="46"/>
      <c r="M399" s="46"/>
      <c r="N399" s="46"/>
      <c r="O399" s="46"/>
      <c r="P399" s="46"/>
      <c r="Q399" s="46"/>
      <c r="R399" s="46"/>
      <c r="S399" s="46"/>
      <c r="T399" s="46"/>
      <c r="U399" s="46"/>
      <c r="V399" s="46"/>
      <c r="W399" s="46"/>
      <c r="X399" s="46"/>
      <c r="Y399" s="46"/>
      <c r="Z399" s="46"/>
      <c r="AA399" s="46"/>
      <c r="AB399" s="46"/>
      <c r="AC399" s="46"/>
      <c r="AD399" s="46"/>
      <c r="AE399" s="46"/>
      <c r="AF399" s="46"/>
      <c r="AG399" s="46"/>
      <c r="AH399" s="46"/>
      <c r="AI399" s="46"/>
      <c r="AJ399" s="46"/>
      <c r="AK399" s="43"/>
    </row>
    <row r="400" spans="1:37" ht="24.75" customHeight="1" x14ac:dyDescent="0.25">
      <c r="A400" s="11"/>
      <c r="B400" s="11"/>
      <c r="C400" s="11"/>
      <c r="D400" s="11"/>
      <c r="E400" s="12"/>
      <c r="F400" s="46"/>
      <c r="G400" s="46"/>
      <c r="H400" s="46"/>
      <c r="I400" s="46"/>
      <c r="J400" s="46"/>
      <c r="K400" s="46"/>
      <c r="L400" s="46"/>
      <c r="M400" s="46"/>
      <c r="N400" s="46"/>
      <c r="O400" s="46"/>
      <c r="P400" s="46"/>
      <c r="Q400" s="46"/>
      <c r="R400" s="46"/>
      <c r="S400" s="46"/>
      <c r="T400" s="46"/>
      <c r="U400" s="46"/>
      <c r="V400" s="46"/>
      <c r="W400" s="46"/>
      <c r="X400" s="46"/>
      <c r="Y400" s="46"/>
      <c r="Z400" s="46"/>
      <c r="AA400" s="46"/>
      <c r="AB400" s="46"/>
      <c r="AC400" s="46"/>
      <c r="AD400" s="46"/>
      <c r="AE400" s="46"/>
      <c r="AF400" s="46"/>
      <c r="AG400" s="46"/>
      <c r="AH400" s="46"/>
      <c r="AI400" s="46"/>
      <c r="AJ400" s="46"/>
      <c r="AK400" s="43"/>
    </row>
    <row r="401" spans="1:37" ht="24.75" customHeight="1" x14ac:dyDescent="0.25">
      <c r="A401" s="11"/>
      <c r="B401" s="11"/>
      <c r="C401" s="11"/>
      <c r="D401" s="11"/>
      <c r="E401" s="12"/>
      <c r="F401" s="46"/>
      <c r="G401" s="46"/>
      <c r="H401" s="46"/>
      <c r="I401" s="46"/>
      <c r="J401" s="46"/>
      <c r="K401" s="46"/>
      <c r="L401" s="46"/>
      <c r="M401" s="46"/>
      <c r="N401" s="46"/>
      <c r="O401" s="46"/>
      <c r="P401" s="46"/>
      <c r="Q401" s="46"/>
      <c r="R401" s="46"/>
      <c r="S401" s="46"/>
      <c r="T401" s="46"/>
      <c r="U401" s="46"/>
      <c r="V401" s="46"/>
      <c r="W401" s="46"/>
      <c r="X401" s="46"/>
      <c r="Y401" s="46"/>
      <c r="Z401" s="46"/>
      <c r="AA401" s="46"/>
      <c r="AB401" s="46"/>
      <c r="AC401" s="46"/>
      <c r="AD401" s="46"/>
      <c r="AE401" s="46"/>
      <c r="AF401" s="46"/>
      <c r="AG401" s="46"/>
      <c r="AH401" s="46"/>
      <c r="AI401" s="46"/>
      <c r="AJ401" s="46"/>
      <c r="AK401" s="43"/>
    </row>
    <row r="402" spans="1:37" ht="24.75" customHeight="1" x14ac:dyDescent="0.25">
      <c r="A402" s="11"/>
      <c r="B402" s="11"/>
      <c r="C402" s="11"/>
      <c r="D402" s="11"/>
      <c r="E402" s="12"/>
      <c r="F402" s="46"/>
      <c r="G402" s="46"/>
      <c r="H402" s="46"/>
      <c r="I402" s="46"/>
      <c r="J402" s="46"/>
      <c r="K402" s="46"/>
      <c r="L402" s="46"/>
      <c r="M402" s="46"/>
      <c r="N402" s="46"/>
      <c r="O402" s="46"/>
      <c r="P402" s="46"/>
      <c r="Q402" s="46"/>
      <c r="R402" s="46"/>
      <c r="S402" s="46"/>
      <c r="T402" s="46"/>
      <c r="U402" s="46"/>
      <c r="V402" s="46"/>
      <c r="W402" s="46"/>
      <c r="X402" s="46"/>
      <c r="Y402" s="46"/>
      <c r="Z402" s="46"/>
      <c r="AA402" s="46"/>
      <c r="AB402" s="46"/>
      <c r="AC402" s="46"/>
      <c r="AD402" s="46"/>
      <c r="AE402" s="46"/>
      <c r="AF402" s="46"/>
      <c r="AG402" s="46"/>
      <c r="AH402" s="46"/>
      <c r="AI402" s="46"/>
      <c r="AJ402" s="46"/>
      <c r="AK402" s="43"/>
    </row>
    <row r="403" spans="1:37" ht="24.75" customHeight="1" x14ac:dyDescent="0.25">
      <c r="A403" s="11"/>
      <c r="B403" s="11"/>
      <c r="C403" s="11"/>
      <c r="D403" s="11"/>
      <c r="E403" s="12"/>
      <c r="F403" s="46"/>
      <c r="G403" s="46"/>
      <c r="H403" s="46"/>
      <c r="I403" s="46"/>
      <c r="J403" s="46"/>
      <c r="K403" s="46"/>
      <c r="L403" s="46"/>
      <c r="M403" s="46"/>
      <c r="N403" s="46"/>
      <c r="O403" s="46"/>
      <c r="P403" s="46"/>
      <c r="Q403" s="46"/>
      <c r="R403" s="46"/>
      <c r="S403" s="46"/>
      <c r="T403" s="46"/>
      <c r="U403" s="46"/>
      <c r="V403" s="46"/>
      <c r="W403" s="46"/>
      <c r="X403" s="46"/>
      <c r="Y403" s="46"/>
      <c r="Z403" s="46"/>
      <c r="AA403" s="46"/>
      <c r="AB403" s="46"/>
      <c r="AC403" s="46"/>
      <c r="AD403" s="46"/>
      <c r="AE403" s="46"/>
      <c r="AF403" s="46"/>
      <c r="AG403" s="46"/>
      <c r="AH403" s="46"/>
      <c r="AI403" s="46"/>
      <c r="AJ403" s="46"/>
      <c r="AK403" s="43"/>
    </row>
    <row r="404" spans="1:37" ht="24.75" customHeight="1" x14ac:dyDescent="0.25">
      <c r="A404" s="11"/>
      <c r="B404" s="11"/>
      <c r="C404" s="11"/>
      <c r="D404" s="11"/>
      <c r="E404" s="12"/>
      <c r="F404" s="46"/>
      <c r="G404" s="46"/>
      <c r="H404" s="46"/>
      <c r="I404" s="46"/>
      <c r="J404" s="46"/>
      <c r="K404" s="46"/>
      <c r="L404" s="46"/>
      <c r="M404" s="46"/>
      <c r="N404" s="46"/>
      <c r="O404" s="46"/>
      <c r="P404" s="46"/>
      <c r="Q404" s="46"/>
      <c r="R404" s="46"/>
      <c r="S404" s="46"/>
      <c r="T404" s="46"/>
      <c r="U404" s="46"/>
      <c r="V404" s="46"/>
      <c r="W404" s="46"/>
      <c r="X404" s="46"/>
      <c r="Y404" s="46"/>
      <c r="Z404" s="46"/>
      <c r="AA404" s="46"/>
      <c r="AB404" s="46"/>
      <c r="AC404" s="46"/>
      <c r="AD404" s="46"/>
      <c r="AE404" s="46"/>
      <c r="AF404" s="46"/>
      <c r="AG404" s="46"/>
      <c r="AH404" s="46"/>
      <c r="AI404" s="46"/>
      <c r="AJ404" s="46"/>
      <c r="AK404" s="43"/>
    </row>
    <row r="405" spans="1:37" ht="24.75" customHeight="1" x14ac:dyDescent="0.25">
      <c r="A405" s="11"/>
      <c r="B405" s="11"/>
      <c r="C405" s="11"/>
      <c r="D405" s="11"/>
      <c r="E405" s="12"/>
      <c r="F405" s="46"/>
      <c r="G405" s="46"/>
      <c r="H405" s="46"/>
      <c r="I405" s="46"/>
      <c r="J405" s="46"/>
      <c r="K405" s="46"/>
      <c r="L405" s="46"/>
      <c r="M405" s="46"/>
      <c r="N405" s="46"/>
      <c r="O405" s="46"/>
      <c r="P405" s="46"/>
      <c r="Q405" s="46"/>
      <c r="R405" s="46"/>
      <c r="S405" s="46"/>
      <c r="T405" s="46"/>
      <c r="U405" s="46"/>
      <c r="V405" s="46"/>
      <c r="W405" s="46"/>
      <c r="X405" s="46"/>
      <c r="Y405" s="46"/>
      <c r="Z405" s="46"/>
      <c r="AA405" s="46"/>
      <c r="AB405" s="46"/>
      <c r="AC405" s="46"/>
      <c r="AD405" s="46"/>
      <c r="AE405" s="46"/>
      <c r="AF405" s="46"/>
      <c r="AG405" s="46"/>
      <c r="AH405" s="46"/>
      <c r="AI405" s="46"/>
      <c r="AJ405" s="46"/>
      <c r="AK405" s="43"/>
    </row>
    <row r="406" spans="1:37" ht="24.75" customHeight="1" x14ac:dyDescent="0.25">
      <c r="A406" s="11"/>
      <c r="B406" s="11"/>
      <c r="C406" s="11"/>
      <c r="D406" s="11"/>
      <c r="E406" s="12"/>
      <c r="F406" s="46"/>
      <c r="G406" s="46"/>
      <c r="H406" s="46"/>
      <c r="I406" s="46"/>
      <c r="J406" s="46"/>
      <c r="K406" s="46"/>
      <c r="L406" s="46"/>
      <c r="M406" s="46"/>
      <c r="N406" s="46"/>
      <c r="O406" s="46"/>
      <c r="P406" s="46"/>
      <c r="Q406" s="46"/>
      <c r="R406" s="46"/>
      <c r="S406" s="46"/>
      <c r="T406" s="46"/>
      <c r="U406" s="46"/>
      <c r="V406" s="46"/>
      <c r="W406" s="46"/>
      <c r="X406" s="46"/>
      <c r="Y406" s="46"/>
      <c r="Z406" s="46"/>
      <c r="AA406" s="46"/>
      <c r="AB406" s="46"/>
      <c r="AC406" s="46"/>
      <c r="AD406" s="46"/>
      <c r="AE406" s="46"/>
      <c r="AF406" s="46"/>
      <c r="AG406" s="46"/>
      <c r="AH406" s="46"/>
      <c r="AI406" s="46"/>
      <c r="AJ406" s="46"/>
      <c r="AK406" s="43"/>
    </row>
    <row r="407" spans="1:37" ht="24.75" customHeight="1" x14ac:dyDescent="0.25">
      <c r="A407" s="11"/>
      <c r="B407" s="11"/>
      <c r="C407" s="11"/>
      <c r="D407" s="11"/>
      <c r="E407" s="12"/>
      <c r="F407" s="46"/>
      <c r="G407" s="46"/>
      <c r="H407" s="46"/>
      <c r="I407" s="46"/>
      <c r="J407" s="46"/>
      <c r="K407" s="46"/>
      <c r="L407" s="46"/>
      <c r="M407" s="46"/>
      <c r="N407" s="46"/>
      <c r="O407" s="46"/>
      <c r="P407" s="46"/>
      <c r="Q407" s="46"/>
      <c r="R407" s="46"/>
      <c r="S407" s="46"/>
      <c r="T407" s="46"/>
      <c r="U407" s="46"/>
      <c r="V407" s="46"/>
      <c r="W407" s="46"/>
      <c r="X407" s="46"/>
      <c r="Y407" s="46"/>
      <c r="Z407" s="46"/>
      <c r="AA407" s="46"/>
      <c r="AB407" s="46"/>
      <c r="AC407" s="46"/>
      <c r="AD407" s="46"/>
      <c r="AE407" s="46"/>
      <c r="AF407" s="46"/>
      <c r="AG407" s="46"/>
      <c r="AH407" s="46"/>
      <c r="AI407" s="46"/>
      <c r="AJ407" s="46"/>
      <c r="AK407" s="43"/>
    </row>
    <row r="408" spans="1:37" ht="24.75" customHeight="1" x14ac:dyDescent="0.25">
      <c r="A408" s="11"/>
      <c r="B408" s="11"/>
      <c r="C408" s="11"/>
      <c r="D408" s="11"/>
      <c r="E408" s="12"/>
      <c r="F408" s="46"/>
      <c r="G408" s="46"/>
      <c r="H408" s="46"/>
      <c r="I408" s="46"/>
      <c r="J408" s="46"/>
      <c r="K408" s="46"/>
      <c r="L408" s="46"/>
      <c r="M408" s="46"/>
      <c r="N408" s="46"/>
      <c r="O408" s="46"/>
      <c r="P408" s="46"/>
      <c r="Q408" s="46"/>
      <c r="R408" s="46"/>
      <c r="S408" s="46"/>
      <c r="T408" s="46"/>
      <c r="U408" s="46"/>
      <c r="V408" s="46"/>
      <c r="W408" s="46"/>
      <c r="X408" s="46"/>
      <c r="Y408" s="46"/>
      <c r="Z408" s="46"/>
      <c r="AA408" s="46"/>
      <c r="AB408" s="46"/>
      <c r="AC408" s="46"/>
      <c r="AD408" s="46"/>
      <c r="AE408" s="46"/>
      <c r="AF408" s="46"/>
      <c r="AG408" s="46"/>
      <c r="AH408" s="46"/>
      <c r="AI408" s="46"/>
      <c r="AJ408" s="46"/>
      <c r="AK408" s="43"/>
    </row>
    <row r="409" spans="1:37" ht="24.75" customHeight="1" x14ac:dyDescent="0.25">
      <c r="A409" s="11"/>
      <c r="B409" s="11"/>
      <c r="C409" s="11"/>
      <c r="D409" s="11"/>
      <c r="E409" s="12"/>
      <c r="F409" s="46"/>
      <c r="G409" s="46"/>
      <c r="H409" s="46"/>
      <c r="I409" s="46"/>
      <c r="J409" s="46"/>
      <c r="K409" s="46"/>
      <c r="L409" s="46"/>
      <c r="M409" s="46"/>
      <c r="N409" s="46"/>
      <c r="O409" s="46"/>
      <c r="P409" s="46"/>
      <c r="Q409" s="46"/>
      <c r="R409" s="46"/>
      <c r="S409" s="46"/>
      <c r="T409" s="46"/>
      <c r="U409" s="46"/>
      <c r="V409" s="46"/>
      <c r="W409" s="46"/>
      <c r="X409" s="46"/>
      <c r="Y409" s="46"/>
      <c r="Z409" s="46"/>
      <c r="AA409" s="46"/>
      <c r="AB409" s="46"/>
      <c r="AC409" s="46"/>
      <c r="AD409" s="46"/>
      <c r="AE409" s="46"/>
      <c r="AF409" s="46"/>
      <c r="AG409" s="46"/>
      <c r="AH409" s="46"/>
      <c r="AI409" s="46"/>
      <c r="AJ409" s="46"/>
      <c r="AK409" s="43"/>
    </row>
    <row r="410" spans="1:37" ht="24.75" customHeight="1" x14ac:dyDescent="0.25">
      <c r="A410" s="11"/>
      <c r="B410" s="11"/>
      <c r="C410" s="11"/>
      <c r="D410" s="11"/>
      <c r="E410" s="12"/>
      <c r="F410" s="46"/>
      <c r="G410" s="46"/>
      <c r="H410" s="46"/>
      <c r="I410" s="46"/>
      <c r="J410" s="46"/>
      <c r="K410" s="46"/>
      <c r="L410" s="46"/>
      <c r="M410" s="46"/>
      <c r="N410" s="46"/>
      <c r="O410" s="46"/>
      <c r="P410" s="46"/>
      <c r="Q410" s="46"/>
      <c r="R410" s="46"/>
      <c r="S410" s="46"/>
      <c r="T410" s="46"/>
      <c r="U410" s="46"/>
      <c r="V410" s="46"/>
      <c r="W410" s="46"/>
      <c r="X410" s="46"/>
      <c r="Y410" s="46"/>
      <c r="Z410" s="46"/>
      <c r="AA410" s="46"/>
      <c r="AB410" s="46"/>
      <c r="AC410" s="46"/>
      <c r="AD410" s="46"/>
      <c r="AE410" s="46"/>
      <c r="AF410" s="46"/>
      <c r="AG410" s="46"/>
      <c r="AH410" s="46"/>
      <c r="AI410" s="46"/>
      <c r="AJ410" s="46"/>
      <c r="AK410" s="43"/>
    </row>
    <row r="411" spans="1:37" ht="24.75" customHeight="1" x14ac:dyDescent="0.25">
      <c r="A411" s="11"/>
      <c r="B411" s="11"/>
      <c r="C411" s="11"/>
      <c r="D411" s="11"/>
      <c r="E411" s="12"/>
      <c r="F411" s="46"/>
      <c r="G411" s="46"/>
      <c r="H411" s="46"/>
      <c r="I411" s="46"/>
      <c r="J411" s="46"/>
      <c r="K411" s="46"/>
      <c r="L411" s="46"/>
      <c r="M411" s="46"/>
      <c r="N411" s="46"/>
      <c r="O411" s="46"/>
      <c r="P411" s="46"/>
      <c r="Q411" s="46"/>
      <c r="R411" s="46"/>
      <c r="S411" s="46"/>
      <c r="T411" s="46"/>
      <c r="U411" s="46"/>
      <c r="V411" s="46"/>
      <c r="W411" s="46"/>
      <c r="X411" s="46"/>
      <c r="Y411" s="46"/>
      <c r="Z411" s="46"/>
      <c r="AA411" s="46"/>
      <c r="AB411" s="46"/>
      <c r="AC411" s="46"/>
      <c r="AD411" s="46"/>
      <c r="AE411" s="46"/>
      <c r="AF411" s="46"/>
      <c r="AG411" s="46"/>
      <c r="AH411" s="46"/>
      <c r="AI411" s="46"/>
      <c r="AJ411" s="46"/>
      <c r="AK411" s="43"/>
    </row>
    <row r="412" spans="1:37" ht="24.75" customHeight="1" x14ac:dyDescent="0.25">
      <c r="A412" s="11"/>
      <c r="B412" s="11"/>
      <c r="C412" s="11"/>
      <c r="D412" s="11"/>
      <c r="E412" s="12"/>
      <c r="F412" s="46"/>
      <c r="G412" s="46"/>
      <c r="H412" s="46"/>
      <c r="I412" s="46"/>
      <c r="J412" s="46"/>
      <c r="K412" s="46"/>
      <c r="L412" s="46"/>
      <c r="M412" s="46"/>
      <c r="N412" s="46"/>
      <c r="O412" s="46"/>
      <c r="P412" s="46"/>
      <c r="Q412" s="46"/>
      <c r="R412" s="46"/>
      <c r="S412" s="46"/>
      <c r="T412" s="46"/>
      <c r="U412" s="46"/>
      <c r="V412" s="46"/>
      <c r="W412" s="46"/>
      <c r="X412" s="46"/>
      <c r="Y412" s="46"/>
      <c r="Z412" s="46"/>
      <c r="AA412" s="46"/>
      <c r="AB412" s="46"/>
      <c r="AC412" s="46"/>
      <c r="AD412" s="46"/>
      <c r="AE412" s="46"/>
      <c r="AF412" s="46"/>
      <c r="AG412" s="46"/>
      <c r="AH412" s="46"/>
      <c r="AI412" s="46"/>
      <c r="AJ412" s="46"/>
      <c r="AK412" s="43"/>
    </row>
    <row r="413" spans="1:37" ht="24.75" customHeight="1" x14ac:dyDescent="0.25">
      <c r="A413" s="11"/>
      <c r="B413" s="11"/>
      <c r="C413" s="11"/>
      <c r="D413" s="11"/>
      <c r="E413" s="12"/>
      <c r="F413" s="46"/>
      <c r="G413" s="46"/>
      <c r="H413" s="46"/>
      <c r="I413" s="46"/>
      <c r="J413" s="46"/>
      <c r="K413" s="46"/>
      <c r="L413" s="46"/>
      <c r="M413" s="46"/>
      <c r="N413" s="46"/>
      <c r="O413" s="46"/>
      <c r="P413" s="46"/>
      <c r="Q413" s="46"/>
      <c r="R413" s="46"/>
      <c r="S413" s="46"/>
      <c r="T413" s="46"/>
      <c r="U413" s="46"/>
      <c r="V413" s="46"/>
      <c r="W413" s="46"/>
      <c r="X413" s="46"/>
      <c r="Y413" s="46"/>
      <c r="Z413" s="46"/>
      <c r="AA413" s="46"/>
      <c r="AB413" s="46"/>
      <c r="AC413" s="46"/>
      <c r="AD413" s="46"/>
      <c r="AE413" s="46"/>
      <c r="AF413" s="46"/>
      <c r="AG413" s="46"/>
      <c r="AH413" s="46"/>
      <c r="AI413" s="46"/>
      <c r="AJ413" s="46"/>
      <c r="AK413" s="43"/>
    </row>
    <row r="414" spans="1:37" ht="24.75" customHeight="1" x14ac:dyDescent="0.25">
      <c r="A414" s="11"/>
      <c r="B414" s="11"/>
      <c r="C414" s="11"/>
      <c r="D414" s="11"/>
      <c r="E414" s="12"/>
      <c r="F414" s="46"/>
      <c r="G414" s="46"/>
      <c r="H414" s="46"/>
      <c r="I414" s="46"/>
      <c r="J414" s="46"/>
      <c r="K414" s="46"/>
      <c r="L414" s="46"/>
      <c r="M414" s="46"/>
      <c r="N414" s="46"/>
      <c r="O414" s="46"/>
      <c r="P414" s="46"/>
      <c r="Q414" s="46"/>
      <c r="R414" s="46"/>
      <c r="S414" s="46"/>
      <c r="T414" s="46"/>
      <c r="U414" s="46"/>
      <c r="V414" s="46"/>
      <c r="W414" s="46"/>
      <c r="X414" s="46"/>
      <c r="Y414" s="46"/>
      <c r="Z414" s="46"/>
      <c r="AA414" s="46"/>
      <c r="AB414" s="46"/>
      <c r="AC414" s="46"/>
      <c r="AD414" s="46"/>
      <c r="AE414" s="46"/>
      <c r="AF414" s="46"/>
      <c r="AG414" s="46"/>
      <c r="AH414" s="46"/>
      <c r="AI414" s="46"/>
      <c r="AJ414" s="46"/>
      <c r="AK414" s="43"/>
    </row>
    <row r="415" spans="1:37" ht="24.75" customHeight="1" x14ac:dyDescent="0.25">
      <c r="A415" s="11"/>
      <c r="B415" s="11"/>
      <c r="C415" s="11"/>
      <c r="D415" s="11"/>
      <c r="E415" s="12"/>
      <c r="F415" s="46"/>
      <c r="G415" s="46"/>
      <c r="H415" s="46"/>
      <c r="I415" s="46"/>
      <c r="J415" s="46"/>
      <c r="K415" s="46"/>
      <c r="L415" s="46"/>
      <c r="M415" s="46"/>
      <c r="N415" s="46"/>
      <c r="O415" s="46"/>
      <c r="P415" s="46"/>
      <c r="Q415" s="46"/>
      <c r="R415" s="46"/>
      <c r="S415" s="46"/>
      <c r="T415" s="46"/>
      <c r="U415" s="46"/>
      <c r="V415" s="46"/>
      <c r="W415" s="46"/>
      <c r="X415" s="46"/>
      <c r="Y415" s="46"/>
      <c r="Z415" s="46"/>
      <c r="AA415" s="46"/>
      <c r="AB415" s="46"/>
      <c r="AC415" s="46"/>
      <c r="AD415" s="46"/>
      <c r="AE415" s="46"/>
      <c r="AF415" s="46"/>
      <c r="AG415" s="46"/>
      <c r="AH415" s="46"/>
      <c r="AI415" s="46"/>
      <c r="AJ415" s="46"/>
      <c r="AK415" s="43"/>
    </row>
    <row r="416" spans="1:37" ht="24.75" customHeight="1" x14ac:dyDescent="0.25">
      <c r="A416" s="11"/>
      <c r="B416" s="11"/>
      <c r="C416" s="11"/>
      <c r="D416" s="11"/>
      <c r="E416" s="12"/>
      <c r="F416" s="46"/>
      <c r="G416" s="46"/>
      <c r="H416" s="46"/>
      <c r="I416" s="46"/>
      <c r="J416" s="46"/>
      <c r="K416" s="46"/>
      <c r="L416" s="46"/>
      <c r="M416" s="46"/>
      <c r="N416" s="46"/>
      <c r="O416" s="46"/>
      <c r="P416" s="46"/>
      <c r="Q416" s="46"/>
      <c r="R416" s="46"/>
      <c r="S416" s="46"/>
      <c r="T416" s="46"/>
      <c r="U416" s="46"/>
      <c r="V416" s="46"/>
      <c r="W416" s="46"/>
      <c r="X416" s="46"/>
      <c r="Y416" s="46"/>
      <c r="Z416" s="46"/>
      <c r="AA416" s="46"/>
      <c r="AB416" s="46"/>
      <c r="AC416" s="46"/>
      <c r="AD416" s="46"/>
      <c r="AE416" s="46"/>
      <c r="AF416" s="46"/>
      <c r="AG416" s="46"/>
      <c r="AH416" s="46"/>
      <c r="AI416" s="46"/>
      <c r="AJ416" s="46"/>
      <c r="AK416" s="43"/>
    </row>
    <row r="417" spans="1:37" ht="24.75" customHeight="1" x14ac:dyDescent="0.25">
      <c r="A417" s="11"/>
      <c r="B417" s="11"/>
      <c r="C417" s="11"/>
      <c r="D417" s="11"/>
      <c r="E417" s="12"/>
      <c r="F417" s="46"/>
      <c r="G417" s="46"/>
      <c r="H417" s="46"/>
      <c r="I417" s="46"/>
      <c r="J417" s="46"/>
      <c r="K417" s="46"/>
      <c r="L417" s="46"/>
      <c r="M417" s="46"/>
      <c r="N417" s="46"/>
      <c r="O417" s="46"/>
      <c r="P417" s="46"/>
      <c r="Q417" s="46"/>
      <c r="R417" s="46"/>
      <c r="S417" s="46"/>
      <c r="T417" s="46"/>
      <c r="U417" s="46"/>
      <c r="V417" s="46"/>
      <c r="W417" s="46"/>
      <c r="X417" s="46"/>
      <c r="Y417" s="46"/>
      <c r="Z417" s="46"/>
      <c r="AA417" s="46"/>
      <c r="AB417" s="46"/>
      <c r="AC417" s="46"/>
      <c r="AD417" s="46"/>
      <c r="AE417" s="46"/>
      <c r="AF417" s="46"/>
      <c r="AG417" s="46"/>
      <c r="AH417" s="46"/>
      <c r="AI417" s="46"/>
      <c r="AJ417" s="46"/>
      <c r="AK417" s="43"/>
    </row>
    <row r="418" spans="1:37" ht="24.75" customHeight="1" x14ac:dyDescent="0.25">
      <c r="A418" s="11"/>
      <c r="B418" s="11"/>
      <c r="C418" s="11"/>
      <c r="D418" s="11"/>
      <c r="E418" s="12"/>
      <c r="F418" s="46"/>
      <c r="G418" s="46"/>
      <c r="H418" s="46"/>
      <c r="I418" s="46"/>
      <c r="J418" s="46"/>
      <c r="K418" s="46"/>
      <c r="L418" s="46"/>
      <c r="M418" s="46"/>
      <c r="N418" s="46"/>
      <c r="O418" s="46"/>
      <c r="P418" s="46"/>
      <c r="Q418" s="46"/>
      <c r="R418" s="46"/>
      <c r="S418" s="46"/>
      <c r="T418" s="46"/>
      <c r="U418" s="46"/>
      <c r="V418" s="46"/>
      <c r="W418" s="46"/>
      <c r="X418" s="46"/>
      <c r="Y418" s="46"/>
      <c r="Z418" s="46"/>
      <c r="AA418" s="46"/>
      <c r="AB418" s="46"/>
      <c r="AC418" s="46"/>
      <c r="AD418" s="46"/>
      <c r="AE418" s="46"/>
      <c r="AF418" s="46"/>
      <c r="AG418" s="46"/>
      <c r="AH418" s="46"/>
      <c r="AI418" s="46"/>
      <c r="AJ418" s="46"/>
      <c r="AK418" s="43"/>
    </row>
    <row r="419" spans="1:37" ht="24.75" customHeight="1" x14ac:dyDescent="0.25">
      <c r="A419" s="11"/>
      <c r="B419" s="11"/>
      <c r="C419" s="11"/>
      <c r="D419" s="11"/>
      <c r="E419" s="12"/>
      <c r="F419" s="46"/>
      <c r="G419" s="46"/>
      <c r="H419" s="46"/>
      <c r="I419" s="46"/>
      <c r="J419" s="46"/>
      <c r="K419" s="46"/>
      <c r="L419" s="46"/>
      <c r="M419" s="46"/>
      <c r="N419" s="46"/>
      <c r="O419" s="46"/>
      <c r="P419" s="46"/>
      <c r="Q419" s="46"/>
      <c r="R419" s="46"/>
      <c r="S419" s="46"/>
      <c r="T419" s="46"/>
      <c r="U419" s="46"/>
      <c r="V419" s="46"/>
      <c r="W419" s="46"/>
      <c r="X419" s="46"/>
      <c r="Y419" s="46"/>
      <c r="Z419" s="46"/>
      <c r="AA419" s="46"/>
      <c r="AB419" s="46"/>
      <c r="AC419" s="46"/>
      <c r="AD419" s="46"/>
      <c r="AE419" s="46"/>
      <c r="AF419" s="46"/>
      <c r="AG419" s="46"/>
      <c r="AH419" s="46"/>
      <c r="AI419" s="46"/>
      <c r="AJ419" s="46"/>
      <c r="AK419" s="43"/>
    </row>
    <row r="420" spans="1:37" ht="24.75" customHeight="1" x14ac:dyDescent="0.25">
      <c r="A420" s="11"/>
      <c r="B420" s="11"/>
      <c r="C420" s="11"/>
      <c r="D420" s="11"/>
      <c r="E420" s="12"/>
      <c r="F420" s="46"/>
      <c r="G420" s="46"/>
      <c r="H420" s="46"/>
      <c r="I420" s="46"/>
      <c r="J420" s="46"/>
      <c r="K420" s="46"/>
      <c r="L420" s="46"/>
      <c r="M420" s="46"/>
      <c r="N420" s="46"/>
      <c r="O420" s="46"/>
      <c r="P420" s="46"/>
      <c r="Q420" s="46"/>
      <c r="R420" s="46"/>
      <c r="S420" s="46"/>
      <c r="T420" s="46"/>
      <c r="U420" s="46"/>
      <c r="V420" s="46"/>
      <c r="W420" s="46"/>
      <c r="X420" s="46"/>
      <c r="Y420" s="46"/>
      <c r="Z420" s="46"/>
      <c r="AA420" s="46"/>
      <c r="AB420" s="46"/>
      <c r="AC420" s="46"/>
      <c r="AD420" s="46"/>
      <c r="AE420" s="46"/>
      <c r="AF420" s="46"/>
      <c r="AG420" s="46"/>
      <c r="AH420" s="46"/>
      <c r="AI420" s="46"/>
      <c r="AJ420" s="46"/>
      <c r="AK420" s="43"/>
    </row>
    <row r="421" spans="1:37" ht="24.75" customHeight="1" x14ac:dyDescent="0.25">
      <c r="A421" s="11"/>
      <c r="B421" s="11"/>
      <c r="C421" s="11"/>
      <c r="D421" s="11"/>
      <c r="E421" s="12"/>
      <c r="F421" s="46"/>
      <c r="G421" s="46"/>
      <c r="H421" s="46"/>
      <c r="I421" s="46"/>
      <c r="J421" s="46"/>
      <c r="K421" s="46"/>
      <c r="L421" s="46"/>
      <c r="M421" s="46"/>
      <c r="N421" s="46"/>
      <c r="O421" s="46"/>
      <c r="P421" s="46"/>
      <c r="Q421" s="46"/>
      <c r="R421" s="46"/>
      <c r="S421" s="46"/>
      <c r="T421" s="46"/>
      <c r="U421" s="46"/>
      <c r="V421" s="46"/>
      <c r="W421" s="46"/>
      <c r="X421" s="46"/>
      <c r="Y421" s="46"/>
      <c r="Z421" s="46"/>
      <c r="AA421" s="46"/>
      <c r="AB421" s="46"/>
      <c r="AC421" s="46"/>
      <c r="AD421" s="46"/>
      <c r="AE421" s="46"/>
      <c r="AF421" s="46"/>
      <c r="AG421" s="46"/>
      <c r="AH421" s="46"/>
      <c r="AI421" s="46"/>
      <c r="AJ421" s="46"/>
      <c r="AK421" s="43"/>
    </row>
    <row r="422" spans="1:37" ht="24.75" customHeight="1" x14ac:dyDescent="0.25">
      <c r="A422" s="11"/>
      <c r="B422" s="11"/>
      <c r="C422" s="11"/>
      <c r="D422" s="11"/>
      <c r="E422" s="12"/>
      <c r="F422" s="46"/>
      <c r="G422" s="46"/>
      <c r="H422" s="46"/>
      <c r="I422" s="46"/>
      <c r="J422" s="46"/>
      <c r="K422" s="46"/>
      <c r="L422" s="46"/>
      <c r="M422" s="46"/>
      <c r="N422" s="46"/>
      <c r="O422" s="46"/>
      <c r="P422" s="46"/>
      <c r="Q422" s="46"/>
      <c r="R422" s="46"/>
      <c r="S422" s="46"/>
      <c r="T422" s="46"/>
      <c r="U422" s="46"/>
      <c r="V422" s="46"/>
      <c r="W422" s="46"/>
      <c r="X422" s="46"/>
      <c r="Y422" s="46"/>
      <c r="Z422" s="46"/>
      <c r="AA422" s="46"/>
      <c r="AB422" s="46"/>
      <c r="AC422" s="46"/>
      <c r="AD422" s="46"/>
      <c r="AE422" s="46"/>
      <c r="AF422" s="46"/>
      <c r="AG422" s="46"/>
      <c r="AH422" s="46"/>
      <c r="AI422" s="46"/>
      <c r="AJ422" s="46"/>
      <c r="AK422" s="43"/>
    </row>
    <row r="423" spans="1:37" ht="24.75" customHeight="1" x14ac:dyDescent="0.25">
      <c r="A423" s="11"/>
      <c r="B423" s="11"/>
      <c r="C423" s="11"/>
      <c r="D423" s="11"/>
      <c r="E423" s="12"/>
      <c r="F423" s="46"/>
      <c r="G423" s="46"/>
      <c r="H423" s="46"/>
      <c r="I423" s="46"/>
      <c r="J423" s="46"/>
      <c r="K423" s="46"/>
      <c r="L423" s="46"/>
      <c r="M423" s="46"/>
      <c r="N423" s="46"/>
      <c r="O423" s="46"/>
      <c r="P423" s="46"/>
      <c r="Q423" s="46"/>
      <c r="R423" s="46"/>
      <c r="S423" s="46"/>
      <c r="T423" s="46"/>
      <c r="U423" s="46"/>
      <c r="V423" s="46"/>
      <c r="W423" s="46"/>
      <c r="X423" s="46"/>
      <c r="Y423" s="46"/>
      <c r="Z423" s="46"/>
      <c r="AA423" s="46"/>
      <c r="AB423" s="46"/>
      <c r="AC423" s="46"/>
      <c r="AD423" s="46"/>
      <c r="AE423" s="46"/>
      <c r="AF423" s="46"/>
      <c r="AG423" s="46"/>
      <c r="AH423" s="46"/>
      <c r="AI423" s="46"/>
      <c r="AJ423" s="46"/>
      <c r="AK423" s="43"/>
    </row>
    <row r="424" spans="1:37" ht="24.75" customHeight="1" x14ac:dyDescent="0.25">
      <c r="A424" s="11"/>
      <c r="B424" s="11"/>
      <c r="C424" s="11"/>
      <c r="D424" s="11"/>
      <c r="E424" s="12"/>
      <c r="F424" s="46"/>
      <c r="G424" s="46"/>
      <c r="H424" s="46"/>
      <c r="I424" s="46"/>
      <c r="J424" s="46"/>
      <c r="K424" s="46"/>
      <c r="L424" s="46"/>
      <c r="M424" s="46"/>
      <c r="N424" s="46"/>
      <c r="O424" s="46"/>
      <c r="P424" s="46"/>
      <c r="Q424" s="46"/>
      <c r="R424" s="46"/>
      <c r="S424" s="46"/>
      <c r="T424" s="46"/>
      <c r="U424" s="46"/>
      <c r="V424" s="46"/>
      <c r="W424" s="46"/>
      <c r="X424" s="46"/>
      <c r="Y424" s="46"/>
      <c r="Z424" s="46"/>
      <c r="AA424" s="46"/>
      <c r="AB424" s="46"/>
      <c r="AC424" s="46"/>
      <c r="AD424" s="46"/>
      <c r="AE424" s="46"/>
      <c r="AF424" s="46"/>
      <c r="AG424" s="46"/>
      <c r="AH424" s="46"/>
      <c r="AI424" s="46"/>
      <c r="AJ424" s="46"/>
      <c r="AK424" s="43"/>
    </row>
    <row r="425" spans="1:37" ht="24.75" customHeight="1" x14ac:dyDescent="0.25">
      <c r="A425" s="11"/>
      <c r="B425" s="11"/>
      <c r="C425" s="11"/>
      <c r="D425" s="11"/>
      <c r="E425" s="12"/>
      <c r="F425" s="46"/>
      <c r="G425" s="46"/>
      <c r="H425" s="46"/>
      <c r="I425" s="46"/>
      <c r="J425" s="46"/>
      <c r="K425" s="46"/>
      <c r="L425" s="46"/>
      <c r="M425" s="46"/>
      <c r="N425" s="46"/>
      <c r="O425" s="46"/>
      <c r="P425" s="46"/>
      <c r="Q425" s="46"/>
      <c r="R425" s="46"/>
      <c r="S425" s="46"/>
      <c r="T425" s="46"/>
      <c r="U425" s="46"/>
      <c r="V425" s="46"/>
      <c r="W425" s="46"/>
      <c r="X425" s="46"/>
      <c r="Y425" s="46"/>
      <c r="Z425" s="46"/>
      <c r="AA425" s="46"/>
      <c r="AB425" s="46"/>
      <c r="AC425" s="46"/>
      <c r="AD425" s="46"/>
      <c r="AE425" s="46"/>
      <c r="AF425" s="46"/>
      <c r="AG425" s="46"/>
      <c r="AH425" s="46"/>
      <c r="AI425" s="46"/>
      <c r="AJ425" s="46"/>
      <c r="AK425" s="43"/>
    </row>
    <row r="426" spans="1:37" ht="24.75" customHeight="1" x14ac:dyDescent="0.25">
      <c r="A426" s="11"/>
      <c r="B426" s="11"/>
      <c r="C426" s="11"/>
      <c r="D426" s="11"/>
      <c r="E426" s="12"/>
      <c r="F426" s="46"/>
      <c r="G426" s="46"/>
      <c r="H426" s="46"/>
      <c r="I426" s="46"/>
      <c r="J426" s="46"/>
      <c r="K426" s="46"/>
      <c r="L426" s="46"/>
      <c r="M426" s="46"/>
      <c r="N426" s="46"/>
      <c r="O426" s="46"/>
      <c r="P426" s="46"/>
      <c r="Q426" s="46"/>
      <c r="R426" s="46"/>
      <c r="S426" s="46"/>
      <c r="T426" s="46"/>
      <c r="U426" s="46"/>
      <c r="V426" s="46"/>
      <c r="W426" s="46"/>
      <c r="X426" s="46"/>
      <c r="Y426" s="46"/>
      <c r="Z426" s="46"/>
      <c r="AA426" s="46"/>
      <c r="AB426" s="46"/>
      <c r="AC426" s="46"/>
      <c r="AD426" s="46"/>
      <c r="AE426" s="46"/>
      <c r="AF426" s="46"/>
      <c r="AG426" s="46"/>
      <c r="AH426" s="46"/>
      <c r="AI426" s="46"/>
      <c r="AJ426" s="46"/>
      <c r="AK426" s="43"/>
    </row>
    <row r="427" spans="1:37" ht="24.75" customHeight="1" x14ac:dyDescent="0.25">
      <c r="A427" s="11"/>
      <c r="B427" s="11"/>
      <c r="C427" s="11"/>
      <c r="D427" s="11"/>
      <c r="E427" s="12"/>
      <c r="F427" s="46"/>
      <c r="G427" s="46"/>
      <c r="H427" s="46"/>
      <c r="I427" s="46"/>
      <c r="J427" s="46"/>
      <c r="K427" s="46"/>
      <c r="L427" s="46"/>
      <c r="M427" s="46"/>
      <c r="N427" s="46"/>
      <c r="O427" s="46"/>
      <c r="P427" s="46"/>
      <c r="Q427" s="46"/>
      <c r="R427" s="46"/>
      <c r="S427" s="46"/>
      <c r="T427" s="46"/>
      <c r="U427" s="46"/>
      <c r="V427" s="46"/>
      <c r="W427" s="46"/>
      <c r="X427" s="46"/>
      <c r="Y427" s="46"/>
      <c r="Z427" s="46"/>
      <c r="AA427" s="46"/>
      <c r="AB427" s="46"/>
      <c r="AC427" s="46"/>
      <c r="AD427" s="46"/>
      <c r="AE427" s="46"/>
      <c r="AF427" s="46"/>
      <c r="AG427" s="46"/>
      <c r="AH427" s="46"/>
      <c r="AI427" s="46"/>
      <c r="AJ427" s="46"/>
      <c r="AK427" s="43"/>
    </row>
    <row r="428" spans="1:37" ht="24.75" customHeight="1" x14ac:dyDescent="0.25">
      <c r="A428" s="11"/>
      <c r="B428" s="11"/>
      <c r="C428" s="11"/>
      <c r="D428" s="11"/>
      <c r="E428" s="12"/>
      <c r="F428" s="46"/>
      <c r="G428" s="46"/>
      <c r="H428" s="46"/>
      <c r="I428" s="46"/>
      <c r="J428" s="46"/>
      <c r="K428" s="46"/>
      <c r="L428" s="46"/>
      <c r="M428" s="46"/>
      <c r="N428" s="46"/>
      <c r="O428" s="46"/>
      <c r="P428" s="46"/>
      <c r="Q428" s="46"/>
      <c r="R428" s="46"/>
      <c r="S428" s="46"/>
      <c r="T428" s="46"/>
      <c r="U428" s="46"/>
      <c r="V428" s="46"/>
      <c r="W428" s="46"/>
      <c r="X428" s="46"/>
      <c r="Y428" s="46"/>
      <c r="Z428" s="46"/>
      <c r="AA428" s="46"/>
      <c r="AB428" s="46"/>
      <c r="AC428" s="46"/>
      <c r="AD428" s="46"/>
      <c r="AE428" s="46"/>
      <c r="AF428" s="46"/>
      <c r="AG428" s="46"/>
      <c r="AH428" s="46"/>
      <c r="AI428" s="46"/>
      <c r="AJ428" s="46"/>
      <c r="AK428" s="43"/>
    </row>
    <row r="429" spans="1:37" ht="24.75" customHeight="1" x14ac:dyDescent="0.25">
      <c r="A429" s="11"/>
      <c r="B429" s="11"/>
      <c r="C429" s="11"/>
      <c r="D429" s="11"/>
      <c r="E429" s="12"/>
      <c r="F429" s="46"/>
      <c r="G429" s="46"/>
      <c r="H429" s="46"/>
      <c r="I429" s="46"/>
      <c r="J429" s="46"/>
      <c r="K429" s="46"/>
      <c r="L429" s="46"/>
      <c r="M429" s="46"/>
      <c r="N429" s="46"/>
      <c r="O429" s="46"/>
      <c r="P429" s="46"/>
      <c r="Q429" s="46"/>
      <c r="R429" s="46"/>
      <c r="S429" s="46"/>
      <c r="T429" s="46"/>
      <c r="U429" s="46"/>
      <c r="V429" s="46"/>
      <c r="W429" s="46"/>
      <c r="X429" s="46"/>
      <c r="Y429" s="46"/>
      <c r="Z429" s="46"/>
      <c r="AA429" s="46"/>
      <c r="AB429" s="46"/>
      <c r="AC429" s="46"/>
      <c r="AD429" s="46"/>
      <c r="AE429" s="46"/>
      <c r="AF429" s="46"/>
      <c r="AG429" s="46"/>
      <c r="AH429" s="46"/>
      <c r="AI429" s="46"/>
      <c r="AJ429" s="46"/>
      <c r="AK429" s="43"/>
    </row>
    <row r="430" spans="1:37" ht="24.75" customHeight="1" x14ac:dyDescent="0.25">
      <c r="A430" s="11"/>
      <c r="B430" s="11"/>
      <c r="C430" s="11"/>
      <c r="D430" s="11"/>
      <c r="E430" s="12"/>
      <c r="F430" s="46"/>
      <c r="G430" s="46"/>
      <c r="H430" s="46"/>
      <c r="I430" s="46"/>
      <c r="J430" s="46"/>
      <c r="K430" s="46"/>
      <c r="L430" s="46"/>
      <c r="M430" s="46"/>
      <c r="N430" s="46"/>
      <c r="O430" s="46"/>
      <c r="P430" s="46"/>
      <c r="Q430" s="46"/>
      <c r="R430" s="46"/>
      <c r="S430" s="46"/>
      <c r="T430" s="46"/>
      <c r="U430" s="46"/>
      <c r="V430" s="46"/>
      <c r="W430" s="46"/>
      <c r="X430" s="46"/>
      <c r="Y430" s="46"/>
      <c r="Z430" s="46"/>
      <c r="AA430" s="46"/>
      <c r="AB430" s="46"/>
      <c r="AC430" s="46"/>
      <c r="AD430" s="46"/>
      <c r="AE430" s="46"/>
      <c r="AF430" s="46"/>
      <c r="AG430" s="46"/>
      <c r="AH430" s="46"/>
      <c r="AI430" s="46"/>
      <c r="AJ430" s="46"/>
      <c r="AK430" s="43"/>
    </row>
    <row r="431" spans="1:37" ht="24.75" customHeight="1" x14ac:dyDescent="0.25">
      <c r="A431" s="11"/>
      <c r="B431" s="11"/>
      <c r="C431" s="11"/>
      <c r="D431" s="11"/>
      <c r="E431" s="12"/>
      <c r="F431" s="46"/>
      <c r="G431" s="46"/>
      <c r="H431" s="46"/>
      <c r="I431" s="46"/>
      <c r="J431" s="46"/>
      <c r="K431" s="46"/>
      <c r="L431" s="46"/>
      <c r="M431" s="46"/>
      <c r="N431" s="46"/>
      <c r="O431" s="46"/>
      <c r="P431" s="46"/>
      <c r="Q431" s="46"/>
      <c r="R431" s="46"/>
      <c r="S431" s="46"/>
      <c r="T431" s="46"/>
      <c r="U431" s="46"/>
      <c r="V431" s="46"/>
      <c r="W431" s="46"/>
      <c r="X431" s="46"/>
      <c r="Y431" s="46"/>
      <c r="Z431" s="46"/>
      <c r="AA431" s="46"/>
      <c r="AB431" s="46"/>
      <c r="AC431" s="46"/>
      <c r="AD431" s="46"/>
      <c r="AE431" s="46"/>
      <c r="AF431" s="46"/>
      <c r="AG431" s="46"/>
      <c r="AH431" s="46"/>
      <c r="AI431" s="46"/>
      <c r="AJ431" s="46"/>
      <c r="AK431" s="43"/>
    </row>
    <row r="432" spans="1:37" ht="24.75" customHeight="1" x14ac:dyDescent="0.25">
      <c r="A432" s="11"/>
      <c r="B432" s="11"/>
      <c r="C432" s="11"/>
      <c r="D432" s="11"/>
      <c r="E432" s="12"/>
      <c r="F432" s="46"/>
      <c r="G432" s="46"/>
      <c r="H432" s="46"/>
      <c r="I432" s="46"/>
      <c r="J432" s="46"/>
      <c r="K432" s="46"/>
      <c r="L432" s="46"/>
      <c r="M432" s="46"/>
      <c r="N432" s="46"/>
      <c r="O432" s="46"/>
      <c r="P432" s="46"/>
      <c r="Q432" s="46"/>
      <c r="R432" s="46"/>
      <c r="S432" s="46"/>
      <c r="T432" s="46"/>
      <c r="U432" s="46"/>
      <c r="V432" s="46"/>
      <c r="W432" s="46"/>
      <c r="X432" s="46"/>
      <c r="Y432" s="46"/>
      <c r="Z432" s="46"/>
      <c r="AA432" s="46"/>
      <c r="AB432" s="46"/>
      <c r="AC432" s="46"/>
      <c r="AD432" s="46"/>
      <c r="AE432" s="46"/>
      <c r="AF432" s="46"/>
      <c r="AG432" s="46"/>
      <c r="AH432" s="46"/>
      <c r="AI432" s="46"/>
      <c r="AJ432" s="46"/>
      <c r="AK432" s="43"/>
    </row>
    <row r="433" spans="1:37" ht="24.75" customHeight="1" x14ac:dyDescent="0.25">
      <c r="A433" s="11"/>
      <c r="B433" s="11"/>
      <c r="C433" s="11"/>
      <c r="D433" s="11"/>
      <c r="E433" s="12"/>
      <c r="F433" s="46"/>
      <c r="G433" s="46"/>
      <c r="H433" s="46"/>
      <c r="I433" s="46"/>
      <c r="J433" s="46"/>
      <c r="K433" s="46"/>
      <c r="L433" s="46"/>
      <c r="M433" s="46"/>
      <c r="N433" s="46"/>
      <c r="O433" s="46"/>
      <c r="P433" s="46"/>
      <c r="Q433" s="46"/>
      <c r="R433" s="46"/>
      <c r="S433" s="46"/>
      <c r="T433" s="46"/>
      <c r="U433" s="46"/>
      <c r="V433" s="46"/>
      <c r="W433" s="46"/>
      <c r="X433" s="46"/>
      <c r="Y433" s="46"/>
      <c r="Z433" s="46"/>
      <c r="AA433" s="46"/>
      <c r="AB433" s="46"/>
      <c r="AC433" s="46"/>
      <c r="AD433" s="46"/>
      <c r="AE433" s="46"/>
      <c r="AF433" s="46"/>
      <c r="AG433" s="46"/>
      <c r="AH433" s="46"/>
      <c r="AI433" s="46"/>
      <c r="AJ433" s="46"/>
      <c r="AK433" s="43"/>
    </row>
    <row r="434" spans="1:37" ht="24.75" customHeight="1" x14ac:dyDescent="0.25">
      <c r="A434" s="11"/>
      <c r="B434" s="11"/>
      <c r="C434" s="11"/>
      <c r="D434" s="11"/>
      <c r="E434" s="12"/>
      <c r="F434" s="46"/>
      <c r="G434" s="46"/>
      <c r="H434" s="46"/>
      <c r="I434" s="46"/>
      <c r="J434" s="46"/>
      <c r="K434" s="46"/>
      <c r="L434" s="46"/>
      <c r="M434" s="46"/>
      <c r="N434" s="46"/>
      <c r="O434" s="46"/>
      <c r="P434" s="46"/>
      <c r="Q434" s="46"/>
      <c r="R434" s="46"/>
      <c r="S434" s="46"/>
      <c r="T434" s="46"/>
      <c r="U434" s="46"/>
      <c r="V434" s="46"/>
      <c r="W434" s="46"/>
      <c r="X434" s="46"/>
      <c r="Y434" s="46"/>
      <c r="Z434" s="46"/>
      <c r="AA434" s="46"/>
      <c r="AB434" s="46"/>
      <c r="AC434" s="46"/>
      <c r="AD434" s="46"/>
      <c r="AE434" s="46"/>
      <c r="AF434" s="46"/>
      <c r="AG434" s="46"/>
      <c r="AH434" s="46"/>
      <c r="AI434" s="46"/>
      <c r="AJ434" s="46"/>
      <c r="AK434" s="43"/>
    </row>
    <row r="435" spans="1:37" ht="24.75" customHeight="1" x14ac:dyDescent="0.25">
      <c r="A435" s="11"/>
      <c r="B435" s="11"/>
      <c r="C435" s="11"/>
      <c r="D435" s="11"/>
      <c r="E435" s="12"/>
      <c r="F435" s="46"/>
      <c r="G435" s="46"/>
      <c r="H435" s="46"/>
      <c r="I435" s="46"/>
      <c r="J435" s="46"/>
      <c r="K435" s="46"/>
      <c r="L435" s="46"/>
      <c r="M435" s="46"/>
      <c r="N435" s="46"/>
      <c r="O435" s="46"/>
      <c r="P435" s="46"/>
      <c r="Q435" s="46"/>
      <c r="R435" s="46"/>
      <c r="S435" s="46"/>
      <c r="T435" s="46"/>
      <c r="U435" s="46"/>
      <c r="V435" s="46"/>
      <c r="W435" s="46"/>
      <c r="X435" s="46"/>
      <c r="Y435" s="46"/>
      <c r="Z435" s="46"/>
      <c r="AA435" s="46"/>
      <c r="AB435" s="46"/>
      <c r="AC435" s="46"/>
      <c r="AD435" s="46"/>
      <c r="AE435" s="46"/>
      <c r="AF435" s="46"/>
      <c r="AG435" s="46"/>
      <c r="AH435" s="46"/>
      <c r="AI435" s="46"/>
      <c r="AJ435" s="46"/>
      <c r="AK435" s="43"/>
    </row>
    <row r="436" spans="1:37" ht="24.75" customHeight="1" x14ac:dyDescent="0.25">
      <c r="A436" s="11"/>
      <c r="B436" s="11"/>
      <c r="C436" s="11"/>
      <c r="D436" s="11"/>
      <c r="E436" s="12"/>
      <c r="F436" s="46"/>
      <c r="G436" s="46"/>
      <c r="H436" s="46"/>
      <c r="I436" s="46"/>
      <c r="J436" s="46"/>
      <c r="K436" s="46"/>
      <c r="L436" s="46"/>
      <c r="M436" s="46"/>
      <c r="N436" s="46"/>
      <c r="O436" s="46"/>
      <c r="P436" s="46"/>
      <c r="Q436" s="46"/>
      <c r="R436" s="46"/>
      <c r="S436" s="46"/>
      <c r="T436" s="46"/>
      <c r="U436" s="46"/>
      <c r="V436" s="46"/>
      <c r="W436" s="46"/>
      <c r="X436" s="46"/>
      <c r="Y436" s="46"/>
      <c r="Z436" s="46"/>
      <c r="AA436" s="46"/>
      <c r="AB436" s="46"/>
      <c r="AC436" s="46"/>
      <c r="AD436" s="46"/>
      <c r="AE436" s="46"/>
      <c r="AF436" s="46"/>
      <c r="AG436" s="46"/>
      <c r="AH436" s="46"/>
      <c r="AI436" s="46"/>
      <c r="AJ436" s="46"/>
      <c r="AK436" s="43"/>
    </row>
    <row r="437" spans="1:37" ht="24.75" customHeight="1" x14ac:dyDescent="0.25">
      <c r="A437" s="11"/>
      <c r="B437" s="11"/>
      <c r="C437" s="11"/>
      <c r="D437" s="11"/>
      <c r="E437" s="12"/>
      <c r="F437" s="46"/>
      <c r="G437" s="46"/>
      <c r="H437" s="46"/>
      <c r="I437" s="46"/>
      <c r="J437" s="46"/>
      <c r="K437" s="46"/>
      <c r="L437" s="46"/>
      <c r="M437" s="46"/>
      <c r="N437" s="46"/>
      <c r="O437" s="46"/>
      <c r="P437" s="46"/>
      <c r="Q437" s="46"/>
      <c r="R437" s="46"/>
      <c r="S437" s="46"/>
      <c r="T437" s="46"/>
      <c r="U437" s="46"/>
      <c r="V437" s="46"/>
      <c r="W437" s="46"/>
      <c r="X437" s="46"/>
      <c r="Y437" s="46"/>
      <c r="Z437" s="46"/>
      <c r="AA437" s="46"/>
      <c r="AB437" s="46"/>
      <c r="AC437" s="46"/>
      <c r="AD437" s="46"/>
      <c r="AE437" s="46"/>
      <c r="AF437" s="46"/>
      <c r="AG437" s="46"/>
      <c r="AH437" s="46"/>
      <c r="AI437" s="46"/>
      <c r="AJ437" s="46"/>
      <c r="AK437" s="43"/>
    </row>
    <row r="438" spans="1:37" ht="24.75" customHeight="1" x14ac:dyDescent="0.25">
      <c r="A438" s="11"/>
      <c r="B438" s="11"/>
      <c r="C438" s="11"/>
      <c r="D438" s="11"/>
      <c r="E438" s="12"/>
      <c r="F438" s="46"/>
      <c r="G438" s="46"/>
      <c r="H438" s="46"/>
      <c r="I438" s="46"/>
      <c r="J438" s="46"/>
      <c r="K438" s="46"/>
      <c r="L438" s="46"/>
      <c r="M438" s="46"/>
      <c r="N438" s="46"/>
      <c r="O438" s="46"/>
      <c r="P438" s="46"/>
      <c r="Q438" s="46"/>
      <c r="R438" s="46"/>
      <c r="S438" s="46"/>
      <c r="T438" s="46"/>
      <c r="U438" s="46"/>
      <c r="V438" s="46"/>
      <c r="W438" s="46"/>
      <c r="X438" s="46"/>
      <c r="Y438" s="46"/>
      <c r="Z438" s="46"/>
      <c r="AA438" s="46"/>
      <c r="AB438" s="46"/>
      <c r="AC438" s="46"/>
      <c r="AD438" s="46"/>
      <c r="AE438" s="46"/>
      <c r="AF438" s="46"/>
      <c r="AG438" s="46"/>
      <c r="AH438" s="46"/>
      <c r="AI438" s="46"/>
      <c r="AJ438" s="46"/>
      <c r="AK438" s="43"/>
    </row>
    <row r="439" spans="1:37" ht="24.75" customHeight="1" x14ac:dyDescent="0.25">
      <c r="A439" s="11"/>
      <c r="B439" s="11"/>
      <c r="C439" s="11"/>
      <c r="D439" s="11"/>
      <c r="E439" s="12"/>
      <c r="F439" s="46"/>
      <c r="G439" s="46"/>
      <c r="H439" s="46"/>
      <c r="I439" s="46"/>
      <c r="J439" s="46"/>
      <c r="K439" s="46"/>
      <c r="L439" s="46"/>
      <c r="M439" s="46"/>
      <c r="N439" s="46"/>
      <c r="O439" s="46"/>
      <c r="P439" s="46"/>
      <c r="Q439" s="46"/>
      <c r="R439" s="46"/>
      <c r="S439" s="46"/>
      <c r="T439" s="46"/>
      <c r="U439" s="46"/>
      <c r="V439" s="46"/>
      <c r="W439" s="46"/>
      <c r="X439" s="46"/>
      <c r="Y439" s="46"/>
      <c r="Z439" s="46"/>
      <c r="AA439" s="46"/>
      <c r="AB439" s="46"/>
      <c r="AC439" s="46"/>
      <c r="AD439" s="46"/>
      <c r="AE439" s="46"/>
      <c r="AF439" s="46"/>
      <c r="AG439" s="46"/>
      <c r="AH439" s="46"/>
      <c r="AI439" s="46"/>
      <c r="AJ439" s="46"/>
      <c r="AK439" s="43"/>
    </row>
    <row r="440" spans="1:37" ht="24.75" customHeight="1" x14ac:dyDescent="0.25">
      <c r="A440" s="11"/>
      <c r="B440" s="11"/>
      <c r="C440" s="11"/>
      <c r="D440" s="11"/>
      <c r="E440" s="12"/>
      <c r="F440" s="46"/>
      <c r="G440" s="46"/>
      <c r="H440" s="46"/>
      <c r="I440" s="46"/>
      <c r="J440" s="46"/>
      <c r="K440" s="46"/>
      <c r="L440" s="46"/>
      <c r="M440" s="46"/>
      <c r="N440" s="46"/>
      <c r="O440" s="46"/>
      <c r="P440" s="46"/>
      <c r="Q440" s="46"/>
      <c r="R440" s="46"/>
      <c r="S440" s="46"/>
      <c r="T440" s="46"/>
      <c r="U440" s="46"/>
      <c r="V440" s="46"/>
      <c r="W440" s="46"/>
      <c r="X440" s="46"/>
      <c r="Y440" s="46"/>
      <c r="Z440" s="46"/>
      <c r="AA440" s="46"/>
      <c r="AB440" s="46"/>
      <c r="AC440" s="46"/>
      <c r="AD440" s="46"/>
      <c r="AE440" s="46"/>
      <c r="AF440" s="46"/>
      <c r="AG440" s="46"/>
      <c r="AH440" s="46"/>
      <c r="AI440" s="46"/>
      <c r="AJ440" s="46"/>
      <c r="AK440" s="43"/>
    </row>
    <row r="441" spans="1:37" ht="24.75" customHeight="1" x14ac:dyDescent="0.25">
      <c r="A441" s="11"/>
      <c r="B441" s="11"/>
      <c r="C441" s="11"/>
      <c r="D441" s="11"/>
      <c r="E441" s="12"/>
      <c r="F441" s="46"/>
      <c r="G441" s="46"/>
      <c r="H441" s="46"/>
      <c r="I441" s="46"/>
      <c r="J441" s="46"/>
      <c r="K441" s="46"/>
      <c r="L441" s="46"/>
      <c r="M441" s="46"/>
      <c r="N441" s="46"/>
      <c r="O441" s="46"/>
      <c r="P441" s="46"/>
      <c r="Q441" s="46"/>
      <c r="R441" s="46"/>
      <c r="S441" s="46"/>
      <c r="T441" s="46"/>
      <c r="U441" s="46"/>
      <c r="V441" s="46"/>
      <c r="W441" s="46"/>
      <c r="X441" s="46"/>
      <c r="Y441" s="46"/>
      <c r="Z441" s="46"/>
      <c r="AA441" s="46"/>
      <c r="AB441" s="46"/>
      <c r="AC441" s="46"/>
      <c r="AD441" s="46"/>
      <c r="AE441" s="46"/>
      <c r="AF441" s="46"/>
      <c r="AG441" s="46"/>
      <c r="AH441" s="46"/>
      <c r="AI441" s="46"/>
      <c r="AJ441" s="46"/>
      <c r="AK441" s="43"/>
    </row>
    <row r="442" spans="1:37" ht="24.75" customHeight="1" x14ac:dyDescent="0.25">
      <c r="A442" s="11"/>
      <c r="B442" s="11"/>
      <c r="C442" s="11"/>
      <c r="D442" s="11"/>
      <c r="E442" s="12"/>
      <c r="F442" s="46"/>
      <c r="G442" s="46"/>
      <c r="H442" s="46"/>
      <c r="I442" s="46"/>
      <c r="J442" s="46"/>
      <c r="K442" s="46"/>
      <c r="L442" s="46"/>
      <c r="M442" s="46"/>
      <c r="N442" s="46"/>
      <c r="O442" s="46"/>
      <c r="P442" s="46"/>
      <c r="Q442" s="46"/>
      <c r="R442" s="46"/>
      <c r="S442" s="46"/>
      <c r="T442" s="46"/>
      <c r="U442" s="46"/>
      <c r="V442" s="46"/>
      <c r="W442" s="46"/>
      <c r="X442" s="46"/>
      <c r="Y442" s="46"/>
      <c r="Z442" s="46"/>
      <c r="AA442" s="46"/>
      <c r="AB442" s="46"/>
      <c r="AC442" s="46"/>
      <c r="AD442" s="46"/>
      <c r="AE442" s="46"/>
      <c r="AF442" s="46"/>
      <c r="AG442" s="46"/>
      <c r="AH442" s="46"/>
      <c r="AI442" s="46"/>
      <c r="AJ442" s="46"/>
      <c r="AK442" s="43"/>
    </row>
    <row r="443" spans="1:37" ht="24.75" customHeight="1" x14ac:dyDescent="0.25">
      <c r="A443" s="11"/>
      <c r="B443" s="11"/>
      <c r="C443" s="11"/>
      <c r="D443" s="11"/>
      <c r="E443" s="12"/>
      <c r="F443" s="46"/>
      <c r="G443" s="46"/>
      <c r="H443" s="46"/>
      <c r="I443" s="46"/>
      <c r="J443" s="46"/>
      <c r="K443" s="46"/>
      <c r="L443" s="46"/>
      <c r="M443" s="46"/>
      <c r="N443" s="46"/>
      <c r="O443" s="46"/>
      <c r="P443" s="46"/>
      <c r="Q443" s="46"/>
      <c r="R443" s="46"/>
      <c r="S443" s="46"/>
      <c r="T443" s="46"/>
      <c r="U443" s="46"/>
      <c r="V443" s="46"/>
      <c r="W443" s="46"/>
      <c r="X443" s="46"/>
      <c r="Y443" s="46"/>
      <c r="Z443" s="46"/>
      <c r="AA443" s="46"/>
      <c r="AB443" s="46"/>
      <c r="AC443" s="46"/>
      <c r="AD443" s="46"/>
      <c r="AE443" s="46"/>
      <c r="AF443" s="46"/>
      <c r="AG443" s="46"/>
      <c r="AH443" s="46"/>
      <c r="AI443" s="46"/>
      <c r="AJ443" s="46"/>
      <c r="AK443" s="43"/>
    </row>
    <row r="444" spans="1:37" ht="24.75" customHeight="1" x14ac:dyDescent="0.25">
      <c r="A444" s="11"/>
      <c r="B444" s="11"/>
      <c r="C444" s="11"/>
      <c r="D444" s="11"/>
      <c r="E444" s="12"/>
      <c r="F444" s="46"/>
      <c r="G444" s="46"/>
      <c r="H444" s="46"/>
      <c r="I444" s="46"/>
      <c r="J444" s="46"/>
      <c r="K444" s="46"/>
      <c r="L444" s="46"/>
      <c r="M444" s="46"/>
      <c r="N444" s="46"/>
      <c r="O444" s="46"/>
      <c r="P444" s="46"/>
      <c r="Q444" s="46"/>
      <c r="R444" s="46"/>
      <c r="S444" s="46"/>
      <c r="T444" s="46"/>
      <c r="U444" s="46"/>
      <c r="V444" s="46"/>
      <c r="W444" s="46"/>
      <c r="X444" s="46"/>
      <c r="Y444" s="46"/>
      <c r="Z444" s="46"/>
      <c r="AA444" s="46"/>
      <c r="AB444" s="46"/>
      <c r="AC444" s="46"/>
      <c r="AD444" s="46"/>
      <c r="AE444" s="46"/>
      <c r="AF444" s="46"/>
      <c r="AG444" s="46"/>
      <c r="AH444" s="46"/>
      <c r="AI444" s="46"/>
      <c r="AJ444" s="46"/>
      <c r="AK444" s="43"/>
    </row>
    <row r="445" spans="1:37" ht="24.75" customHeight="1" x14ac:dyDescent="0.25">
      <c r="A445" s="11"/>
      <c r="B445" s="11"/>
      <c r="C445" s="11"/>
      <c r="D445" s="11"/>
      <c r="E445" s="12"/>
      <c r="F445" s="46"/>
      <c r="G445" s="46"/>
      <c r="H445" s="46"/>
      <c r="I445" s="46"/>
      <c r="J445" s="46"/>
      <c r="K445" s="46"/>
      <c r="L445" s="46"/>
      <c r="M445" s="46"/>
      <c r="N445" s="46"/>
      <c r="O445" s="46"/>
      <c r="P445" s="46"/>
      <c r="Q445" s="46"/>
      <c r="R445" s="46"/>
      <c r="S445" s="46"/>
      <c r="T445" s="46"/>
      <c r="U445" s="46"/>
      <c r="V445" s="46"/>
      <c r="W445" s="46"/>
      <c r="X445" s="46"/>
      <c r="Y445" s="46"/>
      <c r="Z445" s="46"/>
      <c r="AA445" s="46"/>
      <c r="AB445" s="46"/>
      <c r="AC445" s="46"/>
      <c r="AD445" s="46"/>
      <c r="AE445" s="46"/>
      <c r="AF445" s="46"/>
      <c r="AG445" s="46"/>
      <c r="AH445" s="46"/>
      <c r="AI445" s="46"/>
      <c r="AJ445" s="46"/>
      <c r="AK445" s="43"/>
    </row>
    <row r="446" spans="1:37" ht="24.75" customHeight="1" x14ac:dyDescent="0.25">
      <c r="A446" s="11"/>
      <c r="B446" s="11"/>
      <c r="C446" s="11"/>
      <c r="D446" s="11"/>
      <c r="E446" s="12"/>
      <c r="F446" s="46"/>
      <c r="G446" s="46"/>
      <c r="H446" s="46"/>
      <c r="I446" s="46"/>
      <c r="J446" s="46"/>
      <c r="K446" s="46"/>
      <c r="L446" s="46"/>
      <c r="M446" s="46"/>
      <c r="N446" s="46"/>
      <c r="O446" s="46"/>
      <c r="P446" s="46"/>
      <c r="Q446" s="46"/>
      <c r="R446" s="46"/>
      <c r="S446" s="46"/>
      <c r="T446" s="46"/>
      <c r="U446" s="46"/>
      <c r="V446" s="46"/>
      <c r="W446" s="46"/>
      <c r="X446" s="46"/>
      <c r="Y446" s="46"/>
      <c r="Z446" s="46"/>
      <c r="AA446" s="46"/>
      <c r="AB446" s="46"/>
      <c r="AC446" s="46"/>
      <c r="AD446" s="46"/>
      <c r="AE446" s="46"/>
      <c r="AF446" s="46"/>
      <c r="AG446" s="46"/>
      <c r="AH446" s="46"/>
      <c r="AI446" s="46"/>
      <c r="AJ446" s="46"/>
      <c r="AK446" s="43"/>
    </row>
    <row r="447" spans="1:37" ht="24.75" customHeight="1" x14ac:dyDescent="0.25">
      <c r="A447" s="11"/>
      <c r="B447" s="11"/>
      <c r="C447" s="11"/>
      <c r="D447" s="11"/>
      <c r="E447" s="12"/>
      <c r="F447" s="46"/>
      <c r="G447" s="46"/>
      <c r="H447" s="46"/>
      <c r="I447" s="46"/>
      <c r="J447" s="46"/>
      <c r="K447" s="46"/>
      <c r="L447" s="46"/>
      <c r="M447" s="46"/>
      <c r="N447" s="46"/>
      <c r="O447" s="46"/>
      <c r="P447" s="46"/>
      <c r="Q447" s="46"/>
      <c r="R447" s="46"/>
      <c r="S447" s="46"/>
      <c r="T447" s="46"/>
      <c r="U447" s="46"/>
      <c r="V447" s="46"/>
      <c r="W447" s="46"/>
      <c r="X447" s="46"/>
      <c r="Y447" s="46"/>
      <c r="Z447" s="46"/>
      <c r="AA447" s="46"/>
      <c r="AB447" s="46"/>
      <c r="AC447" s="46"/>
      <c r="AD447" s="46"/>
      <c r="AE447" s="46"/>
      <c r="AF447" s="46"/>
      <c r="AG447" s="46"/>
      <c r="AH447" s="46"/>
      <c r="AI447" s="46"/>
      <c r="AJ447" s="46"/>
      <c r="AK447" s="43"/>
    </row>
    <row r="448" spans="1:37" ht="24.75" customHeight="1" x14ac:dyDescent="0.25">
      <c r="A448" s="11"/>
      <c r="B448" s="11"/>
      <c r="C448" s="11"/>
      <c r="D448" s="11"/>
      <c r="E448" s="12"/>
      <c r="F448" s="46"/>
      <c r="G448" s="46"/>
      <c r="H448" s="46"/>
      <c r="I448" s="46"/>
      <c r="J448" s="46"/>
      <c r="K448" s="46"/>
      <c r="L448" s="46"/>
      <c r="M448" s="46"/>
      <c r="N448" s="46"/>
      <c r="O448" s="46"/>
      <c r="P448" s="46"/>
      <c r="Q448" s="46"/>
      <c r="R448" s="46"/>
      <c r="S448" s="46"/>
      <c r="T448" s="46"/>
      <c r="U448" s="46"/>
      <c r="V448" s="46"/>
      <c r="W448" s="46"/>
      <c r="X448" s="46"/>
      <c r="Y448" s="46"/>
      <c r="Z448" s="46"/>
      <c r="AA448" s="46"/>
      <c r="AB448" s="46"/>
      <c r="AC448" s="46"/>
      <c r="AD448" s="46"/>
      <c r="AE448" s="46"/>
      <c r="AF448" s="46"/>
      <c r="AG448" s="46"/>
      <c r="AH448" s="46"/>
      <c r="AI448" s="46"/>
      <c r="AJ448" s="46"/>
      <c r="AK448" s="43"/>
    </row>
    <row r="449" spans="1:37" ht="24.75" customHeight="1" x14ac:dyDescent="0.25">
      <c r="A449" s="11"/>
      <c r="B449" s="11"/>
      <c r="C449" s="11"/>
      <c r="D449" s="11"/>
      <c r="E449" s="12"/>
      <c r="F449" s="46"/>
      <c r="G449" s="46"/>
      <c r="H449" s="46"/>
      <c r="I449" s="46"/>
      <c r="J449" s="46"/>
      <c r="K449" s="46"/>
      <c r="L449" s="46"/>
      <c r="M449" s="46"/>
      <c r="N449" s="46"/>
      <c r="O449" s="46"/>
      <c r="P449" s="46"/>
      <c r="Q449" s="46"/>
      <c r="R449" s="46"/>
      <c r="S449" s="46"/>
      <c r="T449" s="46"/>
      <c r="U449" s="46"/>
      <c r="V449" s="46"/>
      <c r="W449" s="46"/>
      <c r="X449" s="46"/>
      <c r="Y449" s="46"/>
      <c r="Z449" s="46"/>
      <c r="AA449" s="46"/>
      <c r="AB449" s="46"/>
      <c r="AC449" s="46"/>
      <c r="AD449" s="46"/>
      <c r="AE449" s="46"/>
      <c r="AF449" s="46"/>
      <c r="AG449" s="46"/>
      <c r="AH449" s="46"/>
      <c r="AI449" s="46"/>
      <c r="AJ449" s="46"/>
      <c r="AK449" s="43"/>
    </row>
    <row r="450" spans="1:37" ht="24.75" customHeight="1" x14ac:dyDescent="0.25">
      <c r="A450" s="11"/>
      <c r="B450" s="11"/>
      <c r="C450" s="11"/>
      <c r="D450" s="11"/>
      <c r="E450" s="12"/>
      <c r="F450" s="46"/>
      <c r="G450" s="46"/>
      <c r="H450" s="46"/>
      <c r="I450" s="46"/>
      <c r="J450" s="46"/>
      <c r="K450" s="46"/>
      <c r="L450" s="46"/>
      <c r="M450" s="46"/>
      <c r="N450" s="46"/>
      <c r="O450" s="46"/>
      <c r="P450" s="46"/>
      <c r="Q450" s="46"/>
      <c r="R450" s="46"/>
      <c r="S450" s="46"/>
      <c r="T450" s="46"/>
      <c r="U450" s="46"/>
      <c r="V450" s="46"/>
      <c r="W450" s="46"/>
      <c r="X450" s="46"/>
      <c r="Y450" s="46"/>
      <c r="Z450" s="46"/>
      <c r="AA450" s="46"/>
      <c r="AB450" s="46"/>
      <c r="AC450" s="46"/>
      <c r="AD450" s="46"/>
      <c r="AE450" s="46"/>
      <c r="AF450" s="46"/>
      <c r="AG450" s="46"/>
      <c r="AH450" s="46"/>
      <c r="AI450" s="46"/>
      <c r="AJ450" s="46"/>
      <c r="AK450" s="43"/>
    </row>
    <row r="451" spans="1:37" ht="24.75" customHeight="1" x14ac:dyDescent="0.25">
      <c r="A451" s="11"/>
      <c r="B451" s="11"/>
      <c r="C451" s="11"/>
      <c r="D451" s="11"/>
      <c r="E451" s="12"/>
      <c r="F451" s="46"/>
      <c r="G451" s="46"/>
      <c r="H451" s="46"/>
      <c r="I451" s="46"/>
      <c r="J451" s="46"/>
      <c r="K451" s="46"/>
      <c r="L451" s="46"/>
      <c r="M451" s="46"/>
      <c r="N451" s="46"/>
      <c r="O451" s="46"/>
      <c r="P451" s="46"/>
      <c r="Q451" s="46"/>
      <c r="R451" s="46"/>
      <c r="S451" s="46"/>
      <c r="T451" s="46"/>
      <c r="U451" s="46"/>
      <c r="V451" s="46"/>
      <c r="W451" s="46"/>
      <c r="X451" s="46"/>
      <c r="Y451" s="46"/>
      <c r="Z451" s="46"/>
      <c r="AA451" s="46"/>
      <c r="AB451" s="46"/>
      <c r="AC451" s="46"/>
      <c r="AD451" s="46"/>
      <c r="AE451" s="46"/>
      <c r="AF451" s="46"/>
      <c r="AG451" s="46"/>
      <c r="AH451" s="46"/>
      <c r="AI451" s="46"/>
      <c r="AJ451" s="46"/>
      <c r="AK451" s="43"/>
    </row>
    <row r="452" spans="1:37" ht="24.75" customHeight="1" x14ac:dyDescent="0.25">
      <c r="A452" s="11"/>
      <c r="B452" s="11"/>
      <c r="C452" s="11"/>
      <c r="D452" s="11"/>
      <c r="E452" s="12"/>
      <c r="F452" s="46"/>
      <c r="G452" s="46"/>
      <c r="H452" s="46"/>
      <c r="I452" s="46"/>
      <c r="J452" s="46"/>
      <c r="K452" s="46"/>
      <c r="L452" s="46"/>
      <c r="M452" s="46"/>
      <c r="N452" s="46"/>
      <c r="O452" s="46"/>
      <c r="P452" s="46"/>
      <c r="Q452" s="46"/>
      <c r="R452" s="46"/>
      <c r="S452" s="46"/>
      <c r="T452" s="46"/>
      <c r="U452" s="46"/>
      <c r="V452" s="46"/>
      <c r="W452" s="46"/>
      <c r="X452" s="46"/>
      <c r="Y452" s="46"/>
      <c r="Z452" s="46"/>
      <c r="AA452" s="46"/>
      <c r="AB452" s="46"/>
      <c r="AC452" s="46"/>
      <c r="AD452" s="46"/>
      <c r="AE452" s="46"/>
      <c r="AF452" s="46"/>
      <c r="AG452" s="46"/>
      <c r="AH452" s="46"/>
      <c r="AI452" s="46"/>
      <c r="AJ452" s="46"/>
      <c r="AK452" s="43"/>
    </row>
    <row r="453" spans="1:37" ht="49.5" customHeight="1" x14ac:dyDescent="0.25">
      <c r="A453" s="72" t="s">
        <v>3</v>
      </c>
      <c r="B453" s="120"/>
      <c r="C453" s="120"/>
      <c r="D453" s="72">
        <f>COUNTIFS(D7:D452,"*",E7:E452,"*")</f>
        <v>0</v>
      </c>
      <c r="E453" s="34">
        <f>COUNTA(Ajouter)</f>
        <v>0</v>
      </c>
      <c r="F453" s="34">
        <f>SUM(F7:F452)</f>
        <v>0</v>
      </c>
      <c r="G453" s="34">
        <f t="shared" ref="G453:AJ453" si="0">SUM(G7:G452)</f>
        <v>0</v>
      </c>
      <c r="H453" s="34">
        <f t="shared" si="0"/>
        <v>0</v>
      </c>
      <c r="I453" s="34">
        <f t="shared" si="0"/>
        <v>0</v>
      </c>
      <c r="J453" s="34">
        <f t="shared" si="0"/>
        <v>0</v>
      </c>
      <c r="K453" s="34">
        <f t="shared" si="0"/>
        <v>0</v>
      </c>
      <c r="L453" s="34">
        <f t="shared" si="0"/>
        <v>0</v>
      </c>
      <c r="M453" s="34">
        <f t="shared" si="0"/>
        <v>0</v>
      </c>
      <c r="N453" s="34">
        <f t="shared" si="0"/>
        <v>0</v>
      </c>
      <c r="O453" s="34">
        <f t="shared" si="0"/>
        <v>0</v>
      </c>
      <c r="P453" s="34">
        <f t="shared" si="0"/>
        <v>0</v>
      </c>
      <c r="Q453" s="34">
        <f t="shared" si="0"/>
        <v>0</v>
      </c>
      <c r="R453" s="34">
        <f t="shared" si="0"/>
        <v>5</v>
      </c>
      <c r="S453" s="34">
        <f t="shared" si="0"/>
        <v>0</v>
      </c>
      <c r="T453" s="34">
        <f t="shared" si="0"/>
        <v>0</v>
      </c>
      <c r="U453" s="34">
        <f t="shared" si="0"/>
        <v>0</v>
      </c>
      <c r="V453" s="34"/>
      <c r="W453" s="34">
        <f t="shared" si="0"/>
        <v>0</v>
      </c>
      <c r="X453" s="34">
        <f t="shared" si="0"/>
        <v>0</v>
      </c>
      <c r="Y453" s="34">
        <f t="shared" si="0"/>
        <v>0</v>
      </c>
      <c r="Z453" s="34">
        <f t="shared" si="0"/>
        <v>0</v>
      </c>
      <c r="AA453" s="34">
        <f t="shared" si="0"/>
        <v>0</v>
      </c>
      <c r="AB453" s="34">
        <f t="shared" si="0"/>
        <v>0</v>
      </c>
      <c r="AC453" s="34">
        <f t="shared" si="0"/>
        <v>0</v>
      </c>
      <c r="AD453" s="34">
        <f t="shared" si="0"/>
        <v>0</v>
      </c>
      <c r="AE453" s="34">
        <f t="shared" si="0"/>
        <v>0</v>
      </c>
      <c r="AF453" s="34">
        <f t="shared" si="0"/>
        <v>0</v>
      </c>
      <c r="AG453" s="34">
        <f t="shared" si="0"/>
        <v>0</v>
      </c>
      <c r="AH453" s="34">
        <f t="shared" si="0"/>
        <v>0</v>
      </c>
      <c r="AI453" s="34">
        <f t="shared" si="0"/>
        <v>0</v>
      </c>
      <c r="AJ453" s="34">
        <f t="shared" si="0"/>
        <v>0</v>
      </c>
      <c r="AK453" s="58"/>
    </row>
    <row r="454" spans="1:37" ht="24.75" customHeight="1" x14ac:dyDescent="0.25">
      <c r="A454" s="161"/>
      <c r="B454" s="161"/>
      <c r="C454" s="161"/>
      <c r="D454" s="161"/>
      <c r="E454" s="161"/>
      <c r="F454" s="161"/>
      <c r="G454" s="161"/>
      <c r="H454" s="161"/>
      <c r="I454" s="161"/>
      <c r="J454" s="161"/>
      <c r="K454" s="161"/>
      <c r="L454" s="161"/>
      <c r="M454" s="161"/>
      <c r="N454" s="161"/>
      <c r="O454" s="161"/>
      <c r="P454" s="161"/>
      <c r="Q454" s="161"/>
      <c r="R454" s="161"/>
      <c r="S454" s="161"/>
      <c r="T454" s="161"/>
      <c r="U454" s="161"/>
      <c r="V454" s="161"/>
      <c r="W454" s="161"/>
      <c r="X454" s="161"/>
      <c r="Y454" s="161"/>
      <c r="Z454" s="161"/>
      <c r="AA454" s="161"/>
      <c r="AB454" s="161"/>
      <c r="AC454" s="161"/>
      <c r="AD454" s="161"/>
      <c r="AE454" s="161"/>
      <c r="AF454" s="161"/>
      <c r="AG454" s="161"/>
      <c r="AH454" s="161"/>
      <c r="AI454" s="161"/>
      <c r="AJ454" s="161"/>
      <c r="AK454" s="161"/>
    </row>
    <row r="455" spans="1:37" ht="24.75" customHeight="1" x14ac:dyDescent="0.25">
      <c r="A455" s="162" t="s">
        <v>40</v>
      </c>
      <c r="B455" s="162"/>
      <c r="C455" s="162"/>
      <c r="D455" s="162"/>
      <c r="E455" s="162"/>
      <c r="F455" s="162"/>
      <c r="G455" s="162"/>
      <c r="H455" s="162"/>
      <c r="I455" s="162"/>
      <c r="J455" s="162"/>
      <c r="K455" s="162"/>
      <c r="L455" s="162"/>
      <c r="M455" s="162"/>
      <c r="N455" s="162"/>
      <c r="O455" s="162"/>
      <c r="P455" s="162"/>
      <c r="Q455" s="162"/>
      <c r="R455" s="162"/>
      <c r="S455" s="162"/>
      <c r="T455" s="162"/>
      <c r="U455" s="162"/>
      <c r="V455" s="162"/>
      <c r="W455" s="162"/>
      <c r="X455" s="162"/>
      <c r="Y455" s="162"/>
      <c r="Z455" s="162"/>
      <c r="AA455" s="162"/>
      <c r="AB455" s="162"/>
      <c r="AC455" s="162"/>
      <c r="AD455" s="162"/>
      <c r="AE455" s="162"/>
      <c r="AF455" s="162"/>
      <c r="AG455" s="162"/>
      <c r="AH455" s="162"/>
      <c r="AI455" s="162"/>
      <c r="AJ455" s="162"/>
      <c r="AK455" s="162"/>
    </row>
    <row r="456" spans="1:37" ht="24.75" customHeight="1" x14ac:dyDescent="0.25">
      <c r="A456" s="132"/>
      <c r="B456" s="132"/>
      <c r="C456" s="132"/>
      <c r="D456" s="132"/>
      <c r="E456" s="132"/>
      <c r="F456" s="132"/>
      <c r="G456" s="132"/>
      <c r="H456" s="132"/>
      <c r="I456" s="132"/>
      <c r="J456" s="132"/>
      <c r="K456" s="132"/>
      <c r="L456" s="132"/>
      <c r="M456" s="132"/>
      <c r="N456" s="132"/>
      <c r="O456" s="132"/>
      <c r="P456" s="132"/>
      <c r="Q456" s="132"/>
      <c r="R456" s="132"/>
      <c r="S456" s="132"/>
      <c r="T456" s="132"/>
      <c r="U456" s="132"/>
      <c r="V456" s="132"/>
      <c r="W456" s="132"/>
      <c r="X456" s="132"/>
      <c r="Y456" s="132"/>
      <c r="Z456" s="132"/>
      <c r="AA456" s="132"/>
      <c r="AB456" s="132"/>
      <c r="AC456" s="132"/>
      <c r="AD456" s="132"/>
      <c r="AE456" s="132"/>
      <c r="AF456" s="132"/>
      <c r="AG456" s="132"/>
      <c r="AH456" s="132"/>
      <c r="AI456" s="132"/>
      <c r="AJ456" s="132"/>
      <c r="AK456" s="132"/>
    </row>
  </sheetData>
  <sortState ref="AL6:AL8">
    <sortCondition ref="AL8"/>
  </sortState>
  <mergeCells count="6">
    <mergeCell ref="A456:AK456"/>
    <mergeCell ref="A2:AK2"/>
    <mergeCell ref="A4:E4"/>
    <mergeCell ref="A6:AK6"/>
    <mergeCell ref="A454:AK454"/>
    <mergeCell ref="A455:AK455"/>
  </mergeCells>
  <pageMargins left="0.15748031496062992" right="0.15748031496062992" top="0.35433070866141736" bottom="0.35433070866141736" header="0.31496062992125984" footer="0.31496062992125984"/>
  <pageSetup scale="15" orientation="landscape" verticalDpi="203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'Noms des TRP &amp; Partenariat'!$A$2:$A$85</xm:f>
          </x14:formula1>
          <xm:sqref>E7:E452</xm:sqref>
        </x14:dataValidation>
        <x14:dataValidation type="list" allowBlank="1" showInputMessage="1" showErrorMessage="1">
          <x14:formula1>
            <xm:f>'Noms des TRP &amp; Partenariat'!$A$2:$A$47</xm:f>
          </x14:formula1>
          <xm:sqref>D7:D452</xm:sqref>
        </x14:dataValidation>
        <x14:dataValidation type="list" allowBlank="1" showInputMessage="1" showErrorMessage="1">
          <x14:formula1>
            <xm:f>'Noms des TRP &amp; Partenariat'!$B$2:$B$10</xm:f>
          </x14:formula1>
          <xm:sqref>B7:B452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1"/>
  <sheetViews>
    <sheetView tabSelected="1" topLeftCell="A2" workbookViewId="0">
      <pane xSplit="13" ySplit="13" topLeftCell="Y15" activePane="bottomRight" state="frozen"/>
      <selection activeCell="A2" sqref="A2"/>
      <selection pane="topRight" activeCell="N2" sqref="N2"/>
      <selection pane="bottomLeft" activeCell="A15" sqref="A15"/>
      <selection pane="bottomRight" activeCell="E43" sqref="E43"/>
    </sheetView>
  </sheetViews>
  <sheetFormatPr baseColWidth="10" defaultColWidth="8.7109375" defaultRowHeight="15" x14ac:dyDescent="0.25"/>
  <cols>
    <col min="1" max="1" width="20.140625" style="15" bestFit="1" customWidth="1"/>
    <col min="2" max="4" width="9.28515625" style="15" bestFit="1" customWidth="1"/>
    <col min="5" max="5" width="8.85546875" style="15" bestFit="1" customWidth="1"/>
    <col min="6" max="6" width="7.7109375" style="15" bestFit="1" customWidth="1"/>
    <col min="7" max="7" width="8" style="15" bestFit="1" customWidth="1"/>
    <col min="8" max="8" width="8.28515625" style="15" bestFit="1" customWidth="1"/>
    <col min="9" max="9" width="6.42578125" style="15" bestFit="1" customWidth="1"/>
    <col min="10" max="10" width="14.7109375" style="15" bestFit="1" customWidth="1"/>
    <col min="11" max="11" width="12.140625" style="15" bestFit="1" customWidth="1"/>
    <col min="12" max="12" width="12.5703125" style="15" bestFit="1" customWidth="1"/>
    <col min="13" max="15" width="12.140625" style="15" bestFit="1" customWidth="1"/>
    <col min="16" max="16" width="12.5703125" style="15" bestFit="1" customWidth="1"/>
    <col min="17" max="17" width="12.140625" style="15" bestFit="1" customWidth="1"/>
    <col min="18" max="18" width="10.140625" style="15" bestFit="1" customWidth="1"/>
    <col min="19" max="19" width="8.7109375" style="15" bestFit="1" customWidth="1"/>
    <col min="20" max="21" width="10.7109375" style="15" bestFit="1" customWidth="1"/>
    <col min="22" max="22" width="11.5703125" style="15" bestFit="1" customWidth="1"/>
    <col min="23" max="23" width="6.5703125" style="15" bestFit="1" customWidth="1"/>
    <col min="24" max="24" width="8" style="15" bestFit="1" customWidth="1"/>
    <col min="25" max="25" width="13.28515625" style="15" bestFit="1" customWidth="1"/>
    <col min="26" max="26" width="12.7109375" style="15" bestFit="1" customWidth="1"/>
    <col min="27" max="27" width="16" style="15" bestFit="1" customWidth="1"/>
    <col min="28" max="28" width="10.85546875" style="15" bestFit="1" customWidth="1"/>
    <col min="29" max="29" width="11.85546875" style="15" bestFit="1" customWidth="1"/>
    <col min="30" max="30" width="10.85546875" style="15" bestFit="1" customWidth="1"/>
    <col min="31" max="31" width="15.28515625" style="15" bestFit="1" customWidth="1"/>
    <col min="32" max="32" width="27" style="15" customWidth="1"/>
    <col min="33" max="16384" width="8.7109375" style="15"/>
  </cols>
  <sheetData>
    <row r="1" spans="1:33" ht="33.75" x14ac:dyDescent="0.25">
      <c r="A1" s="173" t="s">
        <v>153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</row>
    <row r="2" spans="1:33" ht="33.75" x14ac:dyDescent="0.25">
      <c r="A2" s="65"/>
      <c r="B2" s="10" t="s">
        <v>45</v>
      </c>
      <c r="C2" s="10" t="s">
        <v>45</v>
      </c>
      <c r="D2" s="10" t="s">
        <v>45</v>
      </c>
      <c r="E2" s="10" t="s">
        <v>45</v>
      </c>
      <c r="F2" s="10" t="s">
        <v>45</v>
      </c>
      <c r="G2" s="10" t="s">
        <v>45</v>
      </c>
      <c r="H2" s="10" t="s">
        <v>45</v>
      </c>
      <c r="I2" s="10" t="s">
        <v>45</v>
      </c>
      <c r="J2" s="10" t="s">
        <v>45</v>
      </c>
      <c r="K2" s="9" t="s">
        <v>44</v>
      </c>
      <c r="L2" s="9" t="s">
        <v>44</v>
      </c>
      <c r="M2" s="9" t="s">
        <v>44</v>
      </c>
      <c r="N2" s="9" t="s">
        <v>44</v>
      </c>
      <c r="O2" s="9" t="s">
        <v>44</v>
      </c>
      <c r="P2" s="9" t="s">
        <v>44</v>
      </c>
      <c r="Q2" s="9" t="s">
        <v>44</v>
      </c>
      <c r="R2" s="9" t="s">
        <v>20</v>
      </c>
      <c r="S2" s="9" t="s">
        <v>20</v>
      </c>
      <c r="T2" s="9" t="s">
        <v>20</v>
      </c>
      <c r="U2" s="9" t="s">
        <v>20</v>
      </c>
      <c r="V2" s="9" t="s">
        <v>20</v>
      </c>
      <c r="W2" s="9" t="s">
        <v>20</v>
      </c>
      <c r="X2" s="9" t="s">
        <v>20</v>
      </c>
      <c r="Y2" s="9" t="s">
        <v>20</v>
      </c>
      <c r="Z2" s="9" t="s">
        <v>20</v>
      </c>
      <c r="AA2" s="9" t="s">
        <v>20</v>
      </c>
      <c r="AB2" s="9" t="s">
        <v>20</v>
      </c>
      <c r="AC2" s="9" t="s">
        <v>20</v>
      </c>
      <c r="AD2" s="9" t="s">
        <v>20</v>
      </c>
      <c r="AE2" s="9" t="s">
        <v>20</v>
      </c>
      <c r="AF2" s="42"/>
      <c r="AG2" s="74"/>
    </row>
    <row r="3" spans="1:33" ht="33.6" customHeight="1" x14ac:dyDescent="0.25">
      <c r="A3" s="66" t="s">
        <v>75</v>
      </c>
      <c r="B3" s="51">
        <v>900578</v>
      </c>
      <c r="C3" s="51" t="s">
        <v>97</v>
      </c>
      <c r="D3" s="51" t="s">
        <v>92</v>
      </c>
      <c r="E3" s="51" t="s">
        <v>94</v>
      </c>
      <c r="F3" s="51" t="s">
        <v>96</v>
      </c>
      <c r="G3" s="51">
        <v>900588</v>
      </c>
      <c r="H3" s="51">
        <v>900554</v>
      </c>
      <c r="I3" s="51" t="s">
        <v>93</v>
      </c>
      <c r="J3" s="51" t="s">
        <v>95</v>
      </c>
      <c r="K3" s="52" t="s">
        <v>158</v>
      </c>
      <c r="L3" s="52" t="s">
        <v>167</v>
      </c>
      <c r="M3" s="52" t="s">
        <v>168</v>
      </c>
      <c r="N3" s="52" t="s">
        <v>85</v>
      </c>
      <c r="O3" s="52">
        <v>900570</v>
      </c>
      <c r="P3" s="52" t="s">
        <v>87</v>
      </c>
      <c r="Q3" s="53" t="s">
        <v>99</v>
      </c>
      <c r="R3" s="52">
        <v>900582</v>
      </c>
      <c r="S3" s="52" t="s">
        <v>170</v>
      </c>
      <c r="T3" s="52">
        <v>900574</v>
      </c>
      <c r="U3" s="52" t="s">
        <v>171</v>
      </c>
      <c r="V3" s="52" t="s">
        <v>172</v>
      </c>
      <c r="W3" s="52" t="s">
        <v>91</v>
      </c>
      <c r="X3" s="54">
        <v>900572</v>
      </c>
      <c r="Y3" s="54">
        <v>900573</v>
      </c>
      <c r="Z3" s="54" t="s">
        <v>173</v>
      </c>
      <c r="AA3" s="54" t="s">
        <v>177</v>
      </c>
      <c r="AB3" s="55" t="s">
        <v>178</v>
      </c>
      <c r="AC3" s="54" t="s">
        <v>174</v>
      </c>
      <c r="AD3" s="55" t="s">
        <v>82</v>
      </c>
      <c r="AE3" s="54" t="s">
        <v>175</v>
      </c>
      <c r="AF3" s="10"/>
    </row>
    <row r="4" spans="1:33" ht="56.25" x14ac:dyDescent="0.25">
      <c r="A4" s="59" t="s">
        <v>39</v>
      </c>
      <c r="B4" s="30" t="s">
        <v>8</v>
      </c>
      <c r="C4" s="30" t="s">
        <v>9</v>
      </c>
      <c r="D4" s="30" t="s">
        <v>10</v>
      </c>
      <c r="E4" s="30" t="s">
        <v>11</v>
      </c>
      <c r="F4" s="30" t="s">
        <v>4</v>
      </c>
      <c r="G4" s="31" t="s">
        <v>46</v>
      </c>
      <c r="H4" s="30" t="s">
        <v>5</v>
      </c>
      <c r="I4" s="30" t="s">
        <v>47</v>
      </c>
      <c r="J4" s="31" t="s">
        <v>136</v>
      </c>
      <c r="K4" s="31" t="s">
        <v>102</v>
      </c>
      <c r="L4" s="31" t="s">
        <v>16</v>
      </c>
      <c r="M4" s="31" t="s">
        <v>14</v>
      </c>
      <c r="N4" s="31" t="s">
        <v>103</v>
      </c>
      <c r="O4" s="31" t="s">
        <v>104</v>
      </c>
      <c r="P4" s="31" t="s">
        <v>64</v>
      </c>
      <c r="Q4" s="31" t="s">
        <v>66</v>
      </c>
      <c r="R4" s="31" t="s">
        <v>21</v>
      </c>
      <c r="S4" s="31" t="s">
        <v>22</v>
      </c>
      <c r="T4" s="31" t="s">
        <v>51</v>
      </c>
      <c r="U4" s="31" t="s">
        <v>137</v>
      </c>
      <c r="V4" s="31" t="s">
        <v>48</v>
      </c>
      <c r="W4" s="31" t="s">
        <v>58</v>
      </c>
      <c r="X4" s="41" t="s">
        <v>59</v>
      </c>
      <c r="Y4" s="41" t="s">
        <v>54</v>
      </c>
      <c r="Z4" s="41" t="s">
        <v>53</v>
      </c>
      <c r="AA4" s="41" t="s">
        <v>60</v>
      </c>
      <c r="AB4" s="41" t="s">
        <v>79</v>
      </c>
      <c r="AC4" s="41" t="s">
        <v>72</v>
      </c>
      <c r="AD4" s="41" t="s">
        <v>73</v>
      </c>
      <c r="AE4" s="41" t="s">
        <v>74</v>
      </c>
      <c r="AF4" s="64" t="s">
        <v>23</v>
      </c>
    </row>
    <row r="5" spans="1:33" ht="36" customHeight="1" x14ac:dyDescent="0.25">
      <c r="A5" s="170"/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1"/>
      <c r="T5" s="171"/>
      <c r="U5" s="171"/>
      <c r="V5" s="171"/>
      <c r="W5" s="171"/>
      <c r="X5" s="171"/>
      <c r="Y5" s="171"/>
      <c r="Z5" s="171"/>
      <c r="AA5" s="171"/>
      <c r="AB5" s="171"/>
      <c r="AC5" s="171"/>
      <c r="AD5" s="171"/>
      <c r="AE5" s="171"/>
      <c r="AF5" s="172"/>
    </row>
    <row r="6" spans="1:33" x14ac:dyDescent="0.25">
      <c r="A6" s="248" t="s">
        <v>108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67"/>
    </row>
    <row r="7" spans="1:33" x14ac:dyDescent="0.25">
      <c r="A7" s="249"/>
      <c r="B7" s="68">
        <f>B$6+SUMIFS('Ajustement inventaire'!F$7:F$452,'Ajustement inventaire'!Ajouter,$A$6) -SUMIFS('Ajustement inventaire'!F$7:F$452,'Ajustement inventaire'!$D$7:$D$452,$A$6)+SUMIFS(Bureau_Sorties!G$6:G$474,Bureau_Sorties!$B$6:$B$474,$A$6,Bureau_Sorties!$C$6:$C$474,"")-SUMIFS(Bureau_Sorties!G$6:G$474,Bureau_Sorties!$B$6:$B$474,$A$6,Bureau_Sorties!$C$6:$C$474,"*")</f>
        <v>0</v>
      </c>
      <c r="C7" s="68">
        <f>C$6+SUMIFS('Ajustement inventaire'!G$7:G$452,'Ajustement inventaire'!Ajouter,$A$6) -SUMIFS('Ajustement inventaire'!G$7:G$452,'Ajustement inventaire'!$D$7:$D$452,$A$6)+SUMIFS(Bureau_Sorties!H$6:H$474,Bureau_Sorties!$B$6:$B$474,$A$6,Bureau_Sorties!$C$6:$C$474,"")-SUMIFS(Bureau_Sorties!H$6:H$474,Bureau_Sorties!$B$6:$B$474,$A$6,Bureau_Sorties!$C$6:$C$474,"*")</f>
        <v>0</v>
      </c>
      <c r="D7" s="68">
        <f>D$6+SUMIFS('Ajustement inventaire'!H$7:H$452,'Ajustement inventaire'!Ajouter,$A$6) -SUMIFS('Ajustement inventaire'!H$7:H$452,'Ajustement inventaire'!$D$7:$D$452,$A$6)+SUMIFS(Bureau_Sorties!I$6:I$474,Bureau_Sorties!$B$6:$B$474,$A$6,Bureau_Sorties!$C$6:$C$474,"")-SUMIFS(Bureau_Sorties!I$6:I$474,Bureau_Sorties!$B$6:$B$474,$A$6,Bureau_Sorties!$C$6:$C$474,"*")</f>
        <v>0</v>
      </c>
      <c r="E7" s="68">
        <f>E$6+SUMIFS('Ajustement inventaire'!I$7:I$452,'Ajustement inventaire'!Ajouter,$A$6) -SUMIFS('Ajustement inventaire'!I$7:I$452,'Ajustement inventaire'!$D$7:$D$452,$A$6)+SUMIFS(Bureau_Sorties!J$6:J$474,Bureau_Sorties!$B$6:$B$474,$A$6,Bureau_Sorties!$C$6:$C$474,"")-SUMIFS(Bureau_Sorties!J$6:J$474,Bureau_Sorties!$B$6:$B$474,$A$6,Bureau_Sorties!$C$6:$C$474,"*")</f>
        <v>0</v>
      </c>
      <c r="F7" s="68">
        <f>F$6+SUMIFS('Ajustement inventaire'!J$7:J$452,'Ajustement inventaire'!Ajouter,$A$6) -SUMIFS('Ajustement inventaire'!J$7:J$452,'Ajustement inventaire'!$D$7:$D$452,$A$6)+SUMIFS(Bureau_Sorties!K$6:K$474,Bureau_Sorties!$B$6:$B$474,$A$6,Bureau_Sorties!$C$6:$C$474,"")-SUMIFS(Bureau_Sorties!K$6:K$474,Bureau_Sorties!$B$6:$B$474,$A$6,Bureau_Sorties!$C$6:$C$474,"*")</f>
        <v>0</v>
      </c>
      <c r="G7" s="68">
        <f>G$6+SUMIFS('Ajustement inventaire'!K$7:K$452,'Ajustement inventaire'!Ajouter,$A$6) -SUMIFS('Ajustement inventaire'!K$7:K$452,'Ajustement inventaire'!$D$7:$D$452,$A$6)+SUMIFS(Bureau_Sorties!L$6:L$474,Bureau_Sorties!$B$6:$B$474,$A$6,Bureau_Sorties!$C$6:$C$474,"")-SUMIFS(Bureau_Sorties!L$6:L$474,Bureau_Sorties!$B$6:$B$474,$A$6,Bureau_Sorties!$C$6:$C$474,"*")</f>
        <v>0</v>
      </c>
      <c r="H7" s="68">
        <f>H$6+SUMIFS('Ajustement inventaire'!L$7:L$452,'Ajustement inventaire'!Ajouter,$A$6) -SUMIFS('Ajustement inventaire'!L$7:L$452,'Ajustement inventaire'!$D$7:$D$452,$A$6)+SUMIFS(Bureau_Sorties!M$6:M$474,Bureau_Sorties!$B$6:$B$474,$A$6,Bureau_Sorties!$C$6:$C$474,"")-SUMIFS(Bureau_Sorties!M$6:M$474,Bureau_Sorties!$B$6:$B$474,$A$6,Bureau_Sorties!$C$6:$C$474,"*")</f>
        <v>0</v>
      </c>
      <c r="I7" s="68">
        <f>I$6+SUMIFS('Ajustement inventaire'!M$7:M$452,'Ajustement inventaire'!Ajouter,$A$6) -SUMIFS('Ajustement inventaire'!M$7:M$452,'Ajustement inventaire'!$D$7:$D$452,$A$6)+SUMIFS(Bureau_Sorties!N$6:N$474,Bureau_Sorties!$B$6:$B$474,$A$6,Bureau_Sorties!$C$6:$C$474,"")-SUMIFS(Bureau_Sorties!N$6:N$474,Bureau_Sorties!$B$6:$B$474,$A$6,Bureau_Sorties!$C$6:$C$474,"*")</f>
        <v>0</v>
      </c>
      <c r="J7" s="68">
        <f>J$6+SUMIFS('Ajustement inventaire'!N$7:N$452,'Ajustement inventaire'!Ajouter,$A$6) -SUMIFS('Ajustement inventaire'!N$7:N$452,'Ajustement inventaire'!$D$7:$D$452,$A$6)+SUMIFS(Bureau_Sorties!O$6:O$474,Bureau_Sorties!$B$6:$B$474,$A$6,Bureau_Sorties!$C$6:$C$474,"")-SUMIFS(Bureau_Sorties!O$6:O$474,Bureau_Sorties!$B$6:$B$474,$A$6,Bureau_Sorties!$C$6:$C$474,"*")</f>
        <v>0</v>
      </c>
      <c r="K7" s="68">
        <f>K$6+SUMIFS('Ajustement inventaire'!O$7:O$452,'Ajustement inventaire'!Ajouter,$A$6) -SUMIFS('Ajustement inventaire'!O$7:O$452,'Ajustement inventaire'!$D$7:$D$452,$A$6)+SUMIFS(Bureau_Sorties!P$6:P$474,Bureau_Sorties!$B$6:$B$474,$A$6,Bureau_Sorties!$C$6:$C$474,"")-SUMIFS(Bureau_Sorties!P$6:P$474,Bureau_Sorties!$B$6:$B$474,$A$6,Bureau_Sorties!$C$6:$C$474,"*")</f>
        <v>0</v>
      </c>
      <c r="L7" s="68">
        <f>L$6+SUMIFS('Ajustement inventaire'!P$7:P$452,'Ajustement inventaire'!Ajouter,$A$6) -SUMIFS('Ajustement inventaire'!P$7:P$452,'Ajustement inventaire'!$D$7:$D$452,$A$6)+SUMIFS(Bureau_Sorties!Q$6:Q$474,Bureau_Sorties!$B$6:$B$474,$A$6,Bureau_Sorties!$C$6:$C$474,"")-SUMIFS(Bureau_Sorties!Q$6:Q$474,Bureau_Sorties!$B$6:$B$474,$A$6,Bureau_Sorties!$C$6:$C$474,"*")</f>
        <v>0</v>
      </c>
      <c r="M7" s="68">
        <f>M$6+SUMIFS('Ajustement inventaire'!Q$7:Q$452,'Ajustement inventaire'!Ajouter,$A$6) -SUMIFS('Ajustement inventaire'!Q$7:Q$452,'Ajustement inventaire'!$D$7:$D$452,$A$6)+SUMIFS(Bureau_Sorties!R$6:R$474,Bureau_Sorties!$B$6:$B$474,$A$6,Bureau_Sorties!$C$6:$C$474,"")-SUMIFS(Bureau_Sorties!R$6:R$474,Bureau_Sorties!$B$6:$B$474,$A$6,Bureau_Sorties!$C$6:$C$474,"*")</f>
        <v>0</v>
      </c>
      <c r="N7" s="68">
        <f>N$6+SUMIFS('Ajustement inventaire'!R$7:R$452,'Ajustement inventaire'!Ajouter,$A$6) -SUMIFS('Ajustement inventaire'!R$7:R$452,'Ajustement inventaire'!$D$7:$D$452,$A$6)+SUMIFS(Bureau_Sorties!S$6:S$474,Bureau_Sorties!$B$6:$B$474,$A$6,Bureau_Sorties!$C$6:$C$474,"")-SUMIFS(Bureau_Sorties!S$6:S$474,Bureau_Sorties!$B$6:$B$474,$A$6,Bureau_Sorties!$C$6:$C$474,"*")</f>
        <v>0</v>
      </c>
      <c r="O7" s="68">
        <f>O$6+SUMIFS('Ajustement inventaire'!S$7:S$452,'Ajustement inventaire'!Ajouter,$A$6) -SUMIFS('Ajustement inventaire'!S$7:S$452,'Ajustement inventaire'!$D$7:$D$452,$A$6)+SUMIFS(Bureau_Sorties!T$6:T$474,Bureau_Sorties!$B$6:$B$474,$A$6,Bureau_Sorties!$C$6:$C$474,"")-SUMIFS(Bureau_Sorties!T$6:T$474,Bureau_Sorties!$B$6:$B$474,$A$6,Bureau_Sorties!$C$6:$C$474,"*")</f>
        <v>0</v>
      </c>
      <c r="P7" s="68">
        <f>P$6+SUMIFS('Ajustement inventaire'!T$7:T$452,'Ajustement inventaire'!Ajouter,$A$6) -SUMIFS('Ajustement inventaire'!T$7:T$452,'Ajustement inventaire'!$D$7:$D$452,$A$6)+SUMIFS(Bureau_Sorties!U$6:U$474,Bureau_Sorties!$B$6:$B$474,$A$6,Bureau_Sorties!$C$6:$C$474,"")-SUMIFS(Bureau_Sorties!U$6:U$474,Bureau_Sorties!$B$6:$B$474,$A$6,Bureau_Sorties!$C$6:$C$474,"*")</f>
        <v>0</v>
      </c>
      <c r="Q7" s="68">
        <f>Q$6+SUMIFS('Ajustement inventaire'!U$7:U$452,'Ajustement inventaire'!Ajouter,$A$6) -SUMIFS('Ajustement inventaire'!U$7:U$452,'Ajustement inventaire'!$D$7:$D$452,$A$6)+SUMIFS(Bureau_Sorties!V$6:V$474,Bureau_Sorties!$B$6:$B$474,$A$6,Bureau_Sorties!$C$6:$C$474,"")-SUMIFS(Bureau_Sorties!V$6:V$474,Bureau_Sorties!$B$6:$B$474,$A$6,Bureau_Sorties!$C$6:$C$474,"*")</f>
        <v>0</v>
      </c>
      <c r="R7" s="68">
        <f>R$6+SUMIFS('Ajustement inventaire'!W$7:W$452,'Ajustement inventaire'!Ajouter,$A$6) -SUMIFS('Ajustement inventaire'!W$7:W$452,'Ajustement inventaire'!$D$7:$D$452,$A$6)+SUMIFS(Bureau_Sorties!W$6:W$474,Bureau_Sorties!$B$6:$B$474,$A$6,Bureau_Sorties!$C$6:$C$474,"")-SUMIFS(Bureau_Sorties!W$6:W$474,Bureau_Sorties!$B$6:$B$474,$A$6,Bureau_Sorties!$C$6:$C$474,"*")</f>
        <v>0</v>
      </c>
      <c r="S7" s="68">
        <f>S$6+SUMIFS('Ajustement inventaire'!X$7:X$452,'Ajustement inventaire'!Ajouter,$A$6) -SUMIFS('Ajustement inventaire'!X$7:X$452,'Ajustement inventaire'!$D$7:$D$452,$A$6)+SUMIFS(Bureau_Sorties!X$6:X$474,Bureau_Sorties!$B$6:$B$474,$A$6,Bureau_Sorties!$C$6:$C$474,"")-SUMIFS(Bureau_Sorties!X$6:X$474,Bureau_Sorties!$B$6:$B$474,$A$6,Bureau_Sorties!$C$6:$C$474,"*")</f>
        <v>0</v>
      </c>
      <c r="T7" s="68">
        <f>T$6+SUMIFS('Ajustement inventaire'!Y$7:Y$452,'Ajustement inventaire'!Ajouter,$A$6) -SUMIFS('Ajustement inventaire'!Y$7:Y$452,'Ajustement inventaire'!$D$7:$D$452,$A$6)+SUMIFS(Bureau_Sorties!Y$6:Y$474,Bureau_Sorties!$B$6:$B$474,$A$6,Bureau_Sorties!$C$6:$C$474,"")-SUMIFS(Bureau_Sorties!Y$6:Y$474,Bureau_Sorties!$B$6:$B$474,$A$6,Bureau_Sorties!$C$6:$C$474,"*")</f>
        <v>0</v>
      </c>
      <c r="U7" s="68">
        <f>U$6+SUMIFS('Ajustement inventaire'!Z$7:Z$452,'Ajustement inventaire'!Ajouter,$A$6) -SUMIFS('Ajustement inventaire'!Z$7:Z$452,'Ajustement inventaire'!$D$7:$D$452,$A$6)+SUMIFS(Bureau_Sorties!Z$6:Z$474,Bureau_Sorties!$B$6:$B$474,$A$6,Bureau_Sorties!$C$6:$C$474,"")-SUMIFS(Bureau_Sorties!Z$6:Z$474,Bureau_Sorties!$B$6:$B$474,$A$6,Bureau_Sorties!$C$6:$C$474,"*")</f>
        <v>0</v>
      </c>
      <c r="V7" s="68">
        <f>V$6+SUMIFS('Ajustement inventaire'!AA$7:AA$452,'Ajustement inventaire'!Ajouter,$A$6) -SUMIFS('Ajustement inventaire'!AA$7:AA$452,'Ajustement inventaire'!$D$7:$D$452,$A$6)+SUMIFS(Bureau_Sorties!AA$6:AA$474,Bureau_Sorties!$B$6:$B$474,$A$6,Bureau_Sorties!$C$6:$C$474,"")-SUMIFS(Bureau_Sorties!AA$6:AA$474,Bureau_Sorties!$B$6:$B$474,$A$6,Bureau_Sorties!$C$6:$C$474,"*")</f>
        <v>0</v>
      </c>
      <c r="W7" s="68">
        <f>W$6+SUMIFS('Ajustement inventaire'!AB$7:AB$452,'Ajustement inventaire'!Ajouter,$A$6) -SUMIFS('Ajustement inventaire'!AB$7:AB$452,'Ajustement inventaire'!$D$7:$D$452,$A$6)+SUMIFS(Bureau_Sorties!AB$6:AB$474,Bureau_Sorties!$B$6:$B$474,$A$6,Bureau_Sorties!$C$6:$C$474,"")-SUMIFS(Bureau_Sorties!AB$6:AB$474,Bureau_Sorties!$B$6:$B$474,$A$6,Bureau_Sorties!$C$6:$C$474,"*")</f>
        <v>0</v>
      </c>
      <c r="X7" s="68">
        <f>X$6+SUMIFS('Ajustement inventaire'!AC$7:AC$452,'Ajustement inventaire'!Ajouter,$A$6) -SUMIFS('Ajustement inventaire'!AC$7:AC$452,'Ajustement inventaire'!$D$7:$D$452,$A$6)+SUMIFS(Bureau_Sorties!AC$6:AC$474,Bureau_Sorties!$B$6:$B$474,$A$6,Bureau_Sorties!$C$6:$C$474,"")-SUMIFS(Bureau_Sorties!AC$6:AC$474,Bureau_Sorties!$B$6:$B$474,$A$6,Bureau_Sorties!$C$6:$C$474,"*")</f>
        <v>0</v>
      </c>
      <c r="Y7" s="68">
        <f>Y$6+SUMIFS('Ajustement inventaire'!AD$7:AD$452,'Ajustement inventaire'!Ajouter,$A$6) -SUMIFS('Ajustement inventaire'!AD$7:AD$452,'Ajustement inventaire'!$D$7:$D$452,$A$6)+SUMIFS(Bureau_Sorties!AD$6:AD$474,Bureau_Sorties!$B$6:$B$474,$A$6,Bureau_Sorties!$C$6:$C$474,"")-SUMIFS(Bureau_Sorties!AD$6:AD$474,Bureau_Sorties!$B$6:$B$474,$A$6,Bureau_Sorties!$C$6:$C$474,"*")</f>
        <v>0</v>
      </c>
      <c r="Z7" s="68">
        <f>Z$6+SUMIFS('Ajustement inventaire'!AE$7:AE$452,'Ajustement inventaire'!Ajouter,$A$6) -SUMIFS('Ajustement inventaire'!AE$7:AE$452,'Ajustement inventaire'!$D$7:$D$452,$A$6)+SUMIFS(Bureau_Sorties!AE$6:AE$474,Bureau_Sorties!$B$6:$B$474,$A$6,Bureau_Sorties!$C$6:$C$474,"")-SUMIFS(Bureau_Sorties!AE$6:AE$474,Bureau_Sorties!$B$6:$B$474,$A$6,Bureau_Sorties!$C$6:$C$474,"*")</f>
        <v>0</v>
      </c>
      <c r="AA7" s="68">
        <f>AA$6+SUMIFS('Ajustement inventaire'!AF$7:AF$452,'Ajustement inventaire'!Ajouter,$A$6) -SUMIFS('Ajustement inventaire'!AF$7:AF$452,'Ajustement inventaire'!$D$7:$D$452,$A$6)+SUMIFS(Bureau_Sorties!AF$6:AF$474,Bureau_Sorties!$B$6:$B$474,$A$6,Bureau_Sorties!$C$6:$C$474,"")-SUMIFS(Bureau_Sorties!AF$6:AF$474,Bureau_Sorties!$B$6:$B$474,$A$6,Bureau_Sorties!$C$6:$C$474,"*")</f>
        <v>0</v>
      </c>
      <c r="AB7" s="68">
        <f>AB$6+SUMIFS('Ajustement inventaire'!AG$7:AG$452,'Ajustement inventaire'!Ajouter,$A$6) -SUMIFS('Ajustement inventaire'!AG$7:AG$452,'Ajustement inventaire'!$D$7:$D$452,$A$6)+SUMIFS(Bureau_Sorties!AG$6:AG$474,Bureau_Sorties!$B$6:$B$474,$A$6,Bureau_Sorties!$C$6:$C$474,"")-SUMIFS(Bureau_Sorties!AG$6:AG$474,Bureau_Sorties!$B$6:$B$474,$A$6,Bureau_Sorties!$C$6:$C$474,"*")</f>
        <v>0</v>
      </c>
      <c r="AC7" s="68">
        <f>AC$6+SUMIFS('Ajustement inventaire'!AH$7:AH$452,'Ajustement inventaire'!Ajouter,$A$6) -SUMIFS('Ajustement inventaire'!AH$7:AH$452,'Ajustement inventaire'!$D$7:$D$452,$A$6)+SUMIFS(Bureau_Sorties!AH$6:AH$474,Bureau_Sorties!$B$6:$B$474,$A$6,Bureau_Sorties!$C$6:$C$474,"")-SUMIFS(Bureau_Sorties!AH$6:AH$474,Bureau_Sorties!$B$6:$B$474,$A$6,Bureau_Sorties!$C$6:$C$474,"*")</f>
        <v>0</v>
      </c>
      <c r="AD7" s="68">
        <f>AD$6+SUMIFS('Ajustement inventaire'!AI$7:AI$452,'Ajustement inventaire'!Ajouter,$A$6) -SUMIFS('Ajustement inventaire'!AI$7:AI$452,'Ajustement inventaire'!$D$7:$D$452,$A$6)+SUMIFS(Bureau_Sorties!AI$6:AI$474,Bureau_Sorties!$B$6:$B$474,$A$6,Bureau_Sorties!$C$6:$C$474,"")-SUMIFS(Bureau_Sorties!AI$6:AI$474,Bureau_Sorties!$B$6:$B$474,$A$6,Bureau_Sorties!$C$6:$C$474,"*")</f>
        <v>0</v>
      </c>
      <c r="AE7" s="68">
        <f>AE$6+SUMIFS('Ajustement inventaire'!AJ$7:AJ$452,'Ajustement inventaire'!Ajouter,$A$6) -SUMIFS('Ajustement inventaire'!AJ$7:AJ$452,'Ajustement inventaire'!$D$7:$D$452,$A$6)+SUMIFS(Bureau_Sorties!AJ$6:AJ$474,Bureau_Sorties!$B$6:$B$474,$A$6,Bureau_Sorties!$C$6:$C$474,"")-SUMIFS(Bureau_Sorties!AJ$6:AJ$474,Bureau_Sorties!$B$6:$B$474,$A$6,Bureau_Sorties!$C$6:$C$474,"*")</f>
        <v>0</v>
      </c>
      <c r="AF7" s="67"/>
    </row>
    <row r="8" spans="1:33" x14ac:dyDescent="0.25">
      <c r="A8" s="250" t="s">
        <v>109</v>
      </c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67"/>
    </row>
    <row r="9" spans="1:33" x14ac:dyDescent="0.25">
      <c r="A9" s="249"/>
      <c r="B9" s="68">
        <f>B$8+SUMIFS('Ajustement inventaire'!F$7:F$452,'Ajustement inventaire'!Ajouter,$A$8) -SUMIFS('Ajustement inventaire'!F$7:F$452,'Ajustement inventaire'!$D$7:$D$452,$A$8)+SUMIFS(Bureau_Sorties!G$6:G$474,Bureau_Sorties!$B$6:$B$474,$A$8,Bureau_Sorties!$C$6:$C$474,"")-SUMIFS(Bureau_Sorties!G$6:G$474,Bureau_Sorties!$B$6:$B$474,$A$8,Bureau_Sorties!$C$6:$C$474,"*")</f>
        <v>0</v>
      </c>
      <c r="C9" s="68">
        <f>C$8+SUMIFS('Ajustement inventaire'!G$7:G$452,'Ajustement inventaire'!Ajouter,$A$8) -SUMIFS('Ajustement inventaire'!G$7:G$452,'Ajustement inventaire'!$D$7:$D$452,$A$8)+SUMIFS(Bureau_Sorties!H$6:H$474,Bureau_Sorties!$B$6:$B$474,$A$8,Bureau_Sorties!$C$6:$C$474,"")-SUMIFS(Bureau_Sorties!H$6:H$474,Bureau_Sorties!$B$6:$B$474,$A$8,Bureau_Sorties!$C$6:$C$474,"*")</f>
        <v>0</v>
      </c>
      <c r="D9" s="68">
        <f>D$8+SUMIFS('Ajustement inventaire'!H$7:H$452,'Ajustement inventaire'!Ajouter,$A$8) -SUMIFS('Ajustement inventaire'!H$7:H$452,'Ajustement inventaire'!$D$7:$D$452,$A$8)+SUMIFS(Bureau_Sorties!I$6:I$474,Bureau_Sorties!$B$6:$B$474,$A$8,Bureau_Sorties!$C$6:$C$474,"")-SUMIFS(Bureau_Sorties!I$6:I$474,Bureau_Sorties!$B$6:$B$474,$A$8,Bureau_Sorties!$C$6:$C$474,"*")</f>
        <v>0</v>
      </c>
      <c r="E9" s="68">
        <f>E$8+SUMIFS('Ajustement inventaire'!I$7:I$452,'Ajustement inventaire'!Ajouter,$A$8) -SUMIFS('Ajustement inventaire'!I$7:I$452,'Ajustement inventaire'!$D$7:$D$452,$A$8)+SUMIFS(Bureau_Sorties!J$6:J$474,Bureau_Sorties!$B$6:$B$474,$A$8,Bureau_Sorties!$C$6:$C$474,"")-SUMIFS(Bureau_Sorties!J$6:J$474,Bureau_Sorties!$B$6:$B$474,$A$8,Bureau_Sorties!$C$6:$C$474,"*")</f>
        <v>0</v>
      </c>
      <c r="F9" s="68">
        <f>F$8+SUMIFS('Ajustement inventaire'!J$7:J$452,'Ajustement inventaire'!Ajouter,$A$8) -SUMIFS('Ajustement inventaire'!J$7:J$452,'Ajustement inventaire'!$D$7:$D$452,$A$8)+SUMIFS(Bureau_Sorties!K$6:K$474,Bureau_Sorties!$B$6:$B$474,$A$8,Bureau_Sorties!$C$6:$C$474,"")-SUMIFS(Bureau_Sorties!K$6:K$474,Bureau_Sorties!$B$6:$B$474,$A$8,Bureau_Sorties!$C$6:$C$474,"*")</f>
        <v>0</v>
      </c>
      <c r="G9" s="68">
        <f>G$8+SUMIFS('Ajustement inventaire'!K$7:K$452,'Ajustement inventaire'!Ajouter,$A$8) -SUMIFS('Ajustement inventaire'!K$7:K$452,'Ajustement inventaire'!$D$7:$D$452,$A$8)+SUMIFS(Bureau_Sorties!L$6:L$474,Bureau_Sorties!$B$6:$B$474,$A$8,Bureau_Sorties!$C$6:$C$474,"")-SUMIFS(Bureau_Sorties!L$6:L$474,Bureau_Sorties!$B$6:$B$474,$A$8,Bureau_Sorties!$C$6:$C$474,"*")</f>
        <v>0</v>
      </c>
      <c r="H9" s="68">
        <f>H$8+SUMIFS('Ajustement inventaire'!L$7:L$452,'Ajustement inventaire'!Ajouter,$A$8) -SUMIFS('Ajustement inventaire'!L$7:L$452,'Ajustement inventaire'!$D$7:$D$452,$A$8)+SUMIFS(Bureau_Sorties!M$6:M$474,Bureau_Sorties!$B$6:$B$474,$A$8,Bureau_Sorties!$C$6:$C$474,"")-SUMIFS(Bureau_Sorties!M$6:M$474,Bureau_Sorties!$B$6:$B$474,$A$8,Bureau_Sorties!$C$6:$C$474,"*")</f>
        <v>0</v>
      </c>
      <c r="I9" s="68">
        <f>I$8+SUMIFS('Ajustement inventaire'!M$7:M$452,'Ajustement inventaire'!Ajouter,$A$8) -SUMIFS('Ajustement inventaire'!M$7:M$452,'Ajustement inventaire'!$D$7:$D$452,$A$8)+SUMIFS(Bureau_Sorties!N$6:N$474,Bureau_Sorties!$B$6:$B$474,$A$8,Bureau_Sorties!$C$6:$C$474,"")-SUMIFS(Bureau_Sorties!N$6:N$474,Bureau_Sorties!$B$6:$B$474,$A$8,Bureau_Sorties!$C$6:$C$474,"*")</f>
        <v>0</v>
      </c>
      <c r="J9" s="68">
        <f>J$8+SUMIFS('Ajustement inventaire'!N$7:N$452,'Ajustement inventaire'!Ajouter,$A$8) -SUMIFS('Ajustement inventaire'!N$7:N$452,'Ajustement inventaire'!$D$7:$D$452,$A$8)+SUMIFS(Bureau_Sorties!O$6:O$474,Bureau_Sorties!$B$6:$B$474,$A$8,Bureau_Sorties!$C$6:$C$474,"")-SUMIFS(Bureau_Sorties!O$6:O$474,Bureau_Sorties!$B$6:$B$474,$A$8,Bureau_Sorties!$C$6:$C$474,"*")</f>
        <v>0</v>
      </c>
      <c r="K9" s="68">
        <f>K$8+SUMIFS('Ajustement inventaire'!O$7:O$452,'Ajustement inventaire'!Ajouter,$A$8) -SUMIFS('Ajustement inventaire'!O$7:O$452,'Ajustement inventaire'!$D$7:$D$452,$A$8)+SUMIFS(Bureau_Sorties!P$6:P$474,Bureau_Sorties!$B$6:$B$474,$A$8,Bureau_Sorties!$C$6:$C$474,"")-SUMIFS(Bureau_Sorties!P$6:P$474,Bureau_Sorties!$B$6:$B$474,$A$8,Bureau_Sorties!$C$6:$C$474,"*")</f>
        <v>0</v>
      </c>
      <c r="L9" s="68">
        <f>L$8+SUMIFS('Ajustement inventaire'!P$7:P$452,'Ajustement inventaire'!Ajouter,$A$8) -SUMIFS('Ajustement inventaire'!P$7:P$452,'Ajustement inventaire'!$D$7:$D$452,$A$8)+SUMIFS(Bureau_Sorties!Q$6:Q$474,Bureau_Sorties!$B$6:$B$474,$A$8,Bureau_Sorties!$C$6:$C$474,"")-SUMIFS(Bureau_Sorties!Q$6:Q$474,Bureau_Sorties!$B$6:$B$474,$A$8,Bureau_Sorties!$C$6:$C$474,"*")</f>
        <v>0</v>
      </c>
      <c r="M9" s="68">
        <f>M$8+SUMIFS('Ajustement inventaire'!Q$7:Q$452,'Ajustement inventaire'!Ajouter,$A$8) -SUMIFS('Ajustement inventaire'!Q$7:Q$452,'Ajustement inventaire'!$D$7:$D$452,$A$8)+SUMIFS(Bureau_Sorties!R$6:R$474,Bureau_Sorties!$B$6:$B$474,$A$8,Bureau_Sorties!$C$6:$C$474,"")-SUMIFS(Bureau_Sorties!R$6:R$474,Bureau_Sorties!$B$6:$B$474,$A$8,Bureau_Sorties!$C$6:$C$474,"*")</f>
        <v>0</v>
      </c>
      <c r="N9" s="68">
        <f>N$8+SUMIFS('Ajustement inventaire'!R$7:R$452,'Ajustement inventaire'!Ajouter,$A$8) -SUMIFS('Ajustement inventaire'!R$7:R$452,'Ajustement inventaire'!$D$7:$D$452,$A$8)+SUMIFS(Bureau_Sorties!S$6:S$474,Bureau_Sorties!$B$6:$B$474,$A$8,Bureau_Sorties!$C$6:$C$474,"")-SUMIFS(Bureau_Sorties!S$6:S$474,Bureau_Sorties!$B$6:$B$474,$A$8,Bureau_Sorties!$C$6:$C$474,"*")</f>
        <v>0</v>
      </c>
      <c r="O9" s="68">
        <f>O$8+SUMIFS('Ajustement inventaire'!S$7:S$452,'Ajustement inventaire'!Ajouter,$A$8) -SUMIFS('Ajustement inventaire'!S$7:S$452,'Ajustement inventaire'!$D$7:$D$452,$A$8)+SUMIFS(Bureau_Sorties!T$6:T$474,Bureau_Sorties!$B$6:$B$474,$A$8,Bureau_Sorties!$C$6:$C$474,"")-SUMIFS(Bureau_Sorties!T$6:T$474,Bureau_Sorties!$B$6:$B$474,$A$8,Bureau_Sorties!$C$6:$C$474,"*")</f>
        <v>0</v>
      </c>
      <c r="P9" s="68">
        <f>P$8+SUMIFS('Ajustement inventaire'!T$7:T$452,'Ajustement inventaire'!Ajouter,$A$8) -SUMIFS('Ajustement inventaire'!T$7:T$452,'Ajustement inventaire'!$D$7:$D$452,$A$8)+SUMIFS(Bureau_Sorties!U$6:U$474,Bureau_Sorties!$B$6:$B$474,$A$8,Bureau_Sorties!$C$6:$C$474,"")-SUMIFS(Bureau_Sorties!U$6:U$474,Bureau_Sorties!$B$6:$B$474,$A$8,Bureau_Sorties!$C$6:$C$474,"*")</f>
        <v>0</v>
      </c>
      <c r="Q9" s="68">
        <f>Q$8+SUMIFS('Ajustement inventaire'!U$7:U$452,'Ajustement inventaire'!Ajouter,$A$8) -SUMIFS('Ajustement inventaire'!U$7:U$452,'Ajustement inventaire'!$D$7:$D$452,$A$8)+SUMIFS(Bureau_Sorties!V$6:V$474,Bureau_Sorties!$B$6:$B$474,$A$8,Bureau_Sorties!$C$6:$C$474,"")-SUMIFS(Bureau_Sorties!V$6:V$474,Bureau_Sorties!$B$6:$B$474,$A$8,Bureau_Sorties!$C$6:$C$474,"*")</f>
        <v>0</v>
      </c>
      <c r="R9" s="68">
        <f>R$8+SUMIFS('Ajustement inventaire'!W$7:W$452,'Ajustement inventaire'!Ajouter,$A$8) -SUMIFS('Ajustement inventaire'!W$7:W$452,'Ajustement inventaire'!$D$7:$D$452,$A$8)+SUMIFS(Bureau_Sorties!W$6:W$474,Bureau_Sorties!$B$6:$B$474,$A$8,Bureau_Sorties!$C$6:$C$474,"")-SUMIFS(Bureau_Sorties!W$6:W$474,Bureau_Sorties!$B$6:$B$474,$A$8,Bureau_Sorties!$C$6:$C$474,"*")</f>
        <v>0</v>
      </c>
      <c r="S9" s="68">
        <f>S$8+SUMIFS('Ajustement inventaire'!X$7:X$452,'Ajustement inventaire'!Ajouter,$A$8) -SUMIFS('Ajustement inventaire'!X$7:X$452,'Ajustement inventaire'!$D$7:$D$452,$A$8)+SUMIFS(Bureau_Sorties!X$6:X$474,Bureau_Sorties!$B$6:$B$474,$A$8,Bureau_Sorties!$C$6:$C$474,"")-SUMIFS(Bureau_Sorties!X$6:X$474,Bureau_Sorties!$B$6:$B$474,$A$8,Bureau_Sorties!$C$6:$C$474,"*")</f>
        <v>0</v>
      </c>
      <c r="T9" s="68">
        <f>T$8+SUMIFS('Ajustement inventaire'!Y$7:Y$452,'Ajustement inventaire'!Ajouter,$A$8) -SUMIFS('Ajustement inventaire'!Y$7:Y$452,'Ajustement inventaire'!$D$7:$D$452,$A$8)+SUMIFS(Bureau_Sorties!Y$6:Y$474,Bureau_Sorties!$B$6:$B$474,$A$8,Bureau_Sorties!$C$6:$C$474,"")-SUMIFS(Bureau_Sorties!Y$6:Y$474,Bureau_Sorties!$B$6:$B$474,$A$8,Bureau_Sorties!$C$6:$C$474,"*")</f>
        <v>0</v>
      </c>
      <c r="U9" s="68">
        <f>U$8+SUMIFS('Ajustement inventaire'!Z$7:Z$452,'Ajustement inventaire'!Ajouter,$A$8) -SUMIFS('Ajustement inventaire'!Z$7:Z$452,'Ajustement inventaire'!$D$7:$D$452,$A$8)+SUMIFS(Bureau_Sorties!Z$6:Z$474,Bureau_Sorties!$B$6:$B$474,$A$8,Bureau_Sorties!$C$6:$C$474,"")-SUMIFS(Bureau_Sorties!Z$6:Z$474,Bureau_Sorties!$B$6:$B$474,$A$8,Bureau_Sorties!$C$6:$C$474,"*")</f>
        <v>0</v>
      </c>
      <c r="V9" s="68">
        <f>V$8+SUMIFS('Ajustement inventaire'!AA$7:AA$452,'Ajustement inventaire'!Ajouter,$A$8) -SUMIFS('Ajustement inventaire'!AA$7:AA$452,'Ajustement inventaire'!$D$7:$D$452,$A$8)+SUMIFS(Bureau_Sorties!AA$6:AA$474,Bureau_Sorties!$B$6:$B$474,$A$8,Bureau_Sorties!$C$6:$C$474,"")-SUMIFS(Bureau_Sorties!AA$6:AA$474,Bureau_Sorties!$B$6:$B$474,$A$8,Bureau_Sorties!$C$6:$C$474,"*")</f>
        <v>0</v>
      </c>
      <c r="W9" s="68">
        <f>W$8+SUMIFS('Ajustement inventaire'!AB$7:AB$452,'Ajustement inventaire'!Ajouter,$A$8) -SUMIFS('Ajustement inventaire'!AB$7:AB$452,'Ajustement inventaire'!$D$7:$D$452,$A$8)+SUMIFS(Bureau_Sorties!AB$6:AB$474,Bureau_Sorties!$B$6:$B$474,$A$8,Bureau_Sorties!$C$6:$C$474,"")-SUMIFS(Bureau_Sorties!AB$6:AB$474,Bureau_Sorties!$B$6:$B$474,$A$8,Bureau_Sorties!$C$6:$C$474,"*")</f>
        <v>0</v>
      </c>
      <c r="X9" s="68">
        <f>X$8+SUMIFS('Ajustement inventaire'!AC$7:AC$452,'Ajustement inventaire'!Ajouter,$A$8) -SUMIFS('Ajustement inventaire'!AC$7:AC$452,'Ajustement inventaire'!$D$7:$D$452,$A$8)+SUMIFS(Bureau_Sorties!AC$6:AC$474,Bureau_Sorties!$B$6:$B$474,$A$8,Bureau_Sorties!$C$6:$C$474,"")-SUMIFS(Bureau_Sorties!AC$6:AC$474,Bureau_Sorties!$B$6:$B$474,$A$8,Bureau_Sorties!$C$6:$C$474,"*")</f>
        <v>0</v>
      </c>
      <c r="Y9" s="68">
        <f>Y$8+SUMIFS('Ajustement inventaire'!AD$7:AD$452,'Ajustement inventaire'!Ajouter,$A$8) -SUMIFS('Ajustement inventaire'!AD$7:AD$452,'Ajustement inventaire'!$D$7:$D$452,$A$8)+SUMIFS(Bureau_Sorties!AD$6:AD$474,Bureau_Sorties!$B$6:$B$474,$A$8,Bureau_Sorties!$C$6:$C$474,"")-SUMIFS(Bureau_Sorties!AD$6:AD$474,Bureau_Sorties!$B$6:$B$474,$A$8,Bureau_Sorties!$C$6:$C$474,"*")</f>
        <v>0</v>
      </c>
      <c r="Z9" s="68">
        <f>Z$8+SUMIFS('Ajustement inventaire'!AE$7:AE$452,'Ajustement inventaire'!Ajouter,$A$8) -SUMIFS('Ajustement inventaire'!AE$7:AE$452,'Ajustement inventaire'!$D$7:$D$452,$A$8)+SUMIFS(Bureau_Sorties!AE$6:AE$474,Bureau_Sorties!$B$6:$B$474,$A$8,Bureau_Sorties!$C$6:$C$474,"")-SUMIFS(Bureau_Sorties!AE$6:AE$474,Bureau_Sorties!$B$6:$B$474,$A$8,Bureau_Sorties!$C$6:$C$474,"*")</f>
        <v>0</v>
      </c>
      <c r="AA9" s="68">
        <f>AA$8+SUMIFS('Ajustement inventaire'!AF$7:AF$452,'Ajustement inventaire'!Ajouter,$A$8) -SUMIFS('Ajustement inventaire'!AF$7:AF$452,'Ajustement inventaire'!$D$7:$D$452,$A$8)+SUMIFS(Bureau_Sorties!AF$6:AF$474,Bureau_Sorties!$B$6:$B$474,$A$8,Bureau_Sorties!$C$6:$C$474,"")-SUMIFS(Bureau_Sorties!AF$6:AF$474,Bureau_Sorties!$B$6:$B$474,$A$8,Bureau_Sorties!$C$6:$C$474,"*")</f>
        <v>0</v>
      </c>
      <c r="AB9" s="68">
        <f>AB$8+SUMIFS('Ajustement inventaire'!AG$7:AG$452,'Ajustement inventaire'!Ajouter,$A$8) -SUMIFS('Ajustement inventaire'!AG$7:AG$452,'Ajustement inventaire'!$D$7:$D$452,$A$8)+SUMIFS(Bureau_Sorties!AG$6:AG$474,Bureau_Sorties!$B$6:$B$474,$A$8,Bureau_Sorties!$C$6:$C$474,"")-SUMIFS(Bureau_Sorties!AG$6:AG$474,Bureau_Sorties!$B$6:$B$474,$A$8,Bureau_Sorties!$C$6:$C$474,"*")</f>
        <v>0</v>
      </c>
      <c r="AC9" s="68">
        <f>AC$8+SUMIFS('Ajustement inventaire'!AH$7:AH$452,'Ajustement inventaire'!Ajouter,$A$8) -SUMIFS('Ajustement inventaire'!AH$7:AH$452,'Ajustement inventaire'!$D$7:$D$452,$A$8)+SUMIFS(Bureau_Sorties!AH$6:AH$474,Bureau_Sorties!$B$6:$B$474,$A$8,Bureau_Sorties!$C$6:$C$474,"")-SUMIFS(Bureau_Sorties!AH$6:AH$474,Bureau_Sorties!$B$6:$B$474,$A$8,Bureau_Sorties!$C$6:$C$474,"*")</f>
        <v>0</v>
      </c>
      <c r="AD9" s="68">
        <f>AD$8+SUMIFS('Ajustement inventaire'!AI$7:AI$452,'Ajustement inventaire'!Ajouter,$A$8) -SUMIFS('Ajustement inventaire'!AI$7:AI$452,'Ajustement inventaire'!$D$7:$D$452,$A$8)+SUMIFS(Bureau_Sorties!AI$6:AI$474,Bureau_Sorties!$B$6:$B$474,$A$8,Bureau_Sorties!$C$6:$C$474,"")-SUMIFS(Bureau_Sorties!AI$6:AI$474,Bureau_Sorties!$B$6:$B$474,$A$8,Bureau_Sorties!$C$6:$C$474,"*")</f>
        <v>0</v>
      </c>
      <c r="AE9" s="68">
        <f>AE$8+SUMIFS('Ajustement inventaire'!AJ$7:AJ$452,'Ajustement inventaire'!Ajouter,$A$8) -SUMIFS('Ajustement inventaire'!AJ$7:AJ$452,'Ajustement inventaire'!$D$7:$D$452,$A$8)+SUMIFS(Bureau_Sorties!AJ$6:AJ$474,Bureau_Sorties!$B$6:$B$474,$A$8,Bureau_Sorties!$C$6:$C$474,"")-SUMIFS(Bureau_Sorties!AJ$6:AJ$474,Bureau_Sorties!$B$6:$B$474,$A$8,Bureau_Sorties!$C$6:$C$474,"*")</f>
        <v>0</v>
      </c>
      <c r="AF9" s="67"/>
    </row>
    <row r="10" spans="1:33" x14ac:dyDescent="0.25">
      <c r="A10" s="250" t="s">
        <v>110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67"/>
    </row>
    <row r="11" spans="1:33" x14ac:dyDescent="0.25">
      <c r="A11" s="249"/>
      <c r="B11" s="68">
        <f>B$10+SUMIFS('Ajustement inventaire'!F$7:F$452,'Ajustement inventaire'!Ajouter,$A$10) -SUMIFS('Ajustement inventaire'!F$7:F$452,'Ajustement inventaire'!$D$7:$D$452,$A$10)+SUMIFS(Bureau_Sorties!G$6:G$474,Bureau_Sorties!$B$6:$B$474,$A$10,Bureau_Sorties!$C$6:$C$474,"")-SUMIFS(Bureau_Sorties!G$6:G$474,Bureau_Sorties!$B$6:$B$474,$A$10,Bureau_Sorties!$C$6:$C$474,"*")</f>
        <v>0</v>
      </c>
      <c r="C11" s="68">
        <f>C$10+SUMIFS('Ajustement inventaire'!G$7:G$452,'Ajustement inventaire'!Ajouter,$A$10) -SUMIFS('Ajustement inventaire'!G$7:G$452,'Ajustement inventaire'!$D$7:$D$452,$A$10)+SUMIFS(Bureau_Sorties!H$6:H$474,Bureau_Sorties!$B$6:$B$474,$A$10,Bureau_Sorties!$C$6:$C$474,"")-SUMIFS(Bureau_Sorties!H$6:H$474,Bureau_Sorties!$B$6:$B$474,$A$10,Bureau_Sorties!$C$6:$C$474,"*")</f>
        <v>0</v>
      </c>
      <c r="D11" s="68">
        <f>D$10+SUMIFS('Ajustement inventaire'!H$7:H$452,'Ajustement inventaire'!Ajouter,$A$10) -SUMIFS('Ajustement inventaire'!H$7:H$452,'Ajustement inventaire'!$D$7:$D$452,$A$10)+SUMIFS(Bureau_Sorties!I$6:I$474,Bureau_Sorties!$B$6:$B$474,$A$10,Bureau_Sorties!$C$6:$C$474,"")-SUMIFS(Bureau_Sorties!I$6:I$474,Bureau_Sorties!$B$6:$B$474,$A$10,Bureau_Sorties!$C$6:$C$474,"*")</f>
        <v>0</v>
      </c>
      <c r="E11" s="68">
        <f>E$10+SUMIFS('Ajustement inventaire'!I$7:I$452,'Ajustement inventaire'!Ajouter,$A$10) -SUMIFS('Ajustement inventaire'!I$7:I$452,'Ajustement inventaire'!$D$7:$D$452,$A$10)+SUMIFS(Bureau_Sorties!J$6:J$474,Bureau_Sorties!$B$6:$B$474,$A$10,Bureau_Sorties!$C$6:$C$474,"")-SUMIFS(Bureau_Sorties!J$6:J$474,Bureau_Sorties!$B$6:$B$474,$A$10,Bureau_Sorties!$C$6:$C$474,"*")</f>
        <v>0</v>
      </c>
      <c r="F11" s="68">
        <f>F$10+SUMIFS('Ajustement inventaire'!J$7:J$452,'Ajustement inventaire'!Ajouter,$A$10) -SUMIFS('Ajustement inventaire'!J$7:J$452,'Ajustement inventaire'!$D$7:$D$452,$A$10)+SUMIFS(Bureau_Sorties!K$6:K$474,Bureau_Sorties!$B$6:$B$474,$A$10,Bureau_Sorties!$C$6:$C$474,"")-SUMIFS(Bureau_Sorties!K$6:K$474,Bureau_Sorties!$B$6:$B$474,$A$10,Bureau_Sorties!$C$6:$C$474,"*")</f>
        <v>0</v>
      </c>
      <c r="G11" s="68">
        <f>G$10+SUMIFS('Ajustement inventaire'!K$7:K$452,'Ajustement inventaire'!Ajouter,$A$10) -SUMIFS('Ajustement inventaire'!K$7:K$452,'Ajustement inventaire'!$D$7:$D$452,$A$10)+SUMIFS(Bureau_Sorties!L$6:L$474,Bureau_Sorties!$B$6:$B$474,$A$10,Bureau_Sorties!$C$6:$C$474,"")-SUMIFS(Bureau_Sorties!L$6:L$474,Bureau_Sorties!$B$6:$B$474,$A$10,Bureau_Sorties!$C$6:$C$474,"*")</f>
        <v>0</v>
      </c>
      <c r="H11" s="68">
        <f>H$10+SUMIFS('Ajustement inventaire'!L$7:L$452,'Ajustement inventaire'!Ajouter,$A$10) -SUMIFS('Ajustement inventaire'!L$7:L$452,'Ajustement inventaire'!$D$7:$D$452,$A$10)+SUMIFS(Bureau_Sorties!M$6:M$474,Bureau_Sorties!$B$6:$B$474,$A$10,Bureau_Sorties!$C$6:$C$474,"")-SUMIFS(Bureau_Sorties!M$6:M$474,Bureau_Sorties!$B$6:$B$474,$A$10,Bureau_Sorties!$C$6:$C$474,"*")</f>
        <v>0</v>
      </c>
      <c r="I11" s="68">
        <f>I$10+SUMIFS('Ajustement inventaire'!M$7:M$452,'Ajustement inventaire'!Ajouter,$A$10) -SUMIFS('Ajustement inventaire'!M$7:M$452,'Ajustement inventaire'!$D$7:$D$452,$A$10)+SUMIFS(Bureau_Sorties!N$6:N$474,Bureau_Sorties!$B$6:$B$474,$A$10,Bureau_Sorties!$C$6:$C$474,"")-SUMIFS(Bureau_Sorties!N$6:N$474,Bureau_Sorties!$B$6:$B$474,$A$10,Bureau_Sorties!$C$6:$C$474,"*")</f>
        <v>0</v>
      </c>
      <c r="J11" s="68">
        <f>J$10+SUMIFS('Ajustement inventaire'!N$7:N$452,'Ajustement inventaire'!Ajouter,$A$10) -SUMIFS('Ajustement inventaire'!N$7:N$452,'Ajustement inventaire'!$D$7:$D$452,$A$10)+SUMIFS(Bureau_Sorties!O$6:O$474,Bureau_Sorties!$B$6:$B$474,$A$10,Bureau_Sorties!$C$6:$C$474,"")-SUMIFS(Bureau_Sorties!O$6:O$474,Bureau_Sorties!$B$6:$B$474,$A$10,Bureau_Sorties!$C$6:$C$474,"*")</f>
        <v>0</v>
      </c>
      <c r="K11" s="68">
        <f>K$10+SUMIFS('Ajustement inventaire'!O$7:O$452,'Ajustement inventaire'!Ajouter,$A$10) -SUMIFS('Ajustement inventaire'!O$7:O$452,'Ajustement inventaire'!$D$7:$D$452,$A$10)+SUMIFS(Bureau_Sorties!P$6:P$474,Bureau_Sorties!$B$6:$B$474,$A$10,Bureau_Sorties!$C$6:$C$474,"")-SUMIFS(Bureau_Sorties!P$6:P$474,Bureau_Sorties!$B$6:$B$474,$A$10,Bureau_Sorties!$C$6:$C$474,"*")</f>
        <v>0</v>
      </c>
      <c r="L11" s="68">
        <f>L$10+SUMIFS('Ajustement inventaire'!P$7:P$452,'Ajustement inventaire'!Ajouter,$A$10) -SUMIFS('Ajustement inventaire'!P$7:P$452,'Ajustement inventaire'!$D$7:$D$452,$A$10)+SUMIFS(Bureau_Sorties!Q$6:Q$474,Bureau_Sorties!$B$6:$B$474,$A$10,Bureau_Sorties!$C$6:$C$474,"")-SUMIFS(Bureau_Sorties!Q$6:Q$474,Bureau_Sorties!$B$6:$B$474,$A$10,Bureau_Sorties!$C$6:$C$474,"*")</f>
        <v>0</v>
      </c>
      <c r="M11" s="68">
        <f>M$10+SUMIFS('Ajustement inventaire'!Q$7:Q$452,'Ajustement inventaire'!Ajouter,$A$10) -SUMIFS('Ajustement inventaire'!Q$7:Q$452,'Ajustement inventaire'!$D$7:$D$452,$A$10)+SUMIFS(Bureau_Sorties!R$6:R$474,Bureau_Sorties!$B$6:$B$474,$A$10,Bureau_Sorties!$C$6:$C$474,"")-SUMIFS(Bureau_Sorties!R$6:R$474,Bureau_Sorties!$B$6:$B$474,$A$10,Bureau_Sorties!$C$6:$C$474,"*")</f>
        <v>0</v>
      </c>
      <c r="N11" s="68">
        <f>N$10+SUMIFS('Ajustement inventaire'!R$7:R$452,'Ajustement inventaire'!Ajouter,$A$10) -SUMIFS('Ajustement inventaire'!R$7:R$452,'Ajustement inventaire'!$D$7:$D$452,$A$10)+SUMIFS(Bureau_Sorties!S$6:S$474,Bureau_Sorties!$B$6:$B$474,$A$10,Bureau_Sorties!$C$6:$C$474,"")-SUMIFS(Bureau_Sorties!S$6:S$474,Bureau_Sorties!$B$6:$B$474,$A$10,Bureau_Sorties!$C$6:$C$474,"*")</f>
        <v>0</v>
      </c>
      <c r="O11" s="68">
        <f>O$10+SUMIFS('Ajustement inventaire'!S$7:S$452,'Ajustement inventaire'!Ajouter,$A$10) -SUMIFS('Ajustement inventaire'!S$7:S$452,'Ajustement inventaire'!$D$7:$D$452,$A$10)+SUMIFS(Bureau_Sorties!T$6:T$474,Bureau_Sorties!$B$6:$B$474,$A$10,Bureau_Sorties!$C$6:$C$474,"")-SUMIFS(Bureau_Sorties!T$6:T$474,Bureau_Sorties!$B$6:$B$474,$A$10,Bureau_Sorties!$C$6:$C$474,"*")</f>
        <v>0</v>
      </c>
      <c r="P11" s="68">
        <f>P$10+SUMIFS('Ajustement inventaire'!T$7:T$452,'Ajustement inventaire'!Ajouter,$A$10) -SUMIFS('Ajustement inventaire'!T$7:T$452,'Ajustement inventaire'!$D$7:$D$452,$A$10)+SUMIFS(Bureau_Sorties!U$6:U$474,Bureau_Sorties!$B$6:$B$474,$A$10,Bureau_Sorties!$C$6:$C$474,"")-SUMIFS(Bureau_Sorties!U$6:U$474,Bureau_Sorties!$B$6:$B$474,$A$10,Bureau_Sorties!$C$6:$C$474,"*")</f>
        <v>0</v>
      </c>
      <c r="Q11" s="68">
        <f>Q$10+SUMIFS('Ajustement inventaire'!U$7:U$452,'Ajustement inventaire'!Ajouter,$A$10) -SUMIFS('Ajustement inventaire'!U$7:U$452,'Ajustement inventaire'!$D$7:$D$452,$A$10)+SUMIFS(Bureau_Sorties!V$6:V$474,Bureau_Sorties!$B$6:$B$474,$A$10,Bureau_Sorties!$C$6:$C$474,"")-SUMIFS(Bureau_Sorties!V$6:V$474,Bureau_Sorties!$B$6:$B$474,$A$10,Bureau_Sorties!$C$6:$C$474,"*")</f>
        <v>0</v>
      </c>
      <c r="R11" s="68">
        <f>R$10+SUMIFS('Ajustement inventaire'!W$7:W$452,'Ajustement inventaire'!Ajouter,$A$10) -SUMIFS('Ajustement inventaire'!W$7:W$452,'Ajustement inventaire'!$D$7:$D$452,$A$10)+SUMIFS(Bureau_Sorties!W$6:W$474,Bureau_Sorties!$B$6:$B$474,$A$10,Bureau_Sorties!$C$6:$C$474,"")-SUMIFS(Bureau_Sorties!W$6:W$474,Bureau_Sorties!$B$6:$B$474,$A$10,Bureau_Sorties!$C$6:$C$474,"*")</f>
        <v>0</v>
      </c>
      <c r="S11" s="68">
        <f>S$10+SUMIFS('Ajustement inventaire'!X$7:X$452,'Ajustement inventaire'!Ajouter,$A$10) -SUMIFS('Ajustement inventaire'!X$7:X$452,'Ajustement inventaire'!$D$7:$D$452,$A$10)+SUMIFS(Bureau_Sorties!X$6:X$474,Bureau_Sorties!$B$6:$B$474,$A$10,Bureau_Sorties!$C$6:$C$474,"")-SUMIFS(Bureau_Sorties!X$6:X$474,Bureau_Sorties!$B$6:$B$474,$A$10,Bureau_Sorties!$C$6:$C$474,"*")</f>
        <v>0</v>
      </c>
      <c r="T11" s="68">
        <f>T$10+SUMIFS('Ajustement inventaire'!Y$7:Y$452,'Ajustement inventaire'!Ajouter,$A$10) -SUMIFS('Ajustement inventaire'!Y$7:Y$452,'Ajustement inventaire'!$D$7:$D$452,$A$10)+SUMIFS(Bureau_Sorties!Y$6:Y$474,Bureau_Sorties!$B$6:$B$474,$A$10,Bureau_Sorties!$C$6:$C$474,"")-SUMIFS(Bureau_Sorties!Y$6:Y$474,Bureau_Sorties!$B$6:$B$474,$A$10,Bureau_Sorties!$C$6:$C$474,"*")</f>
        <v>0</v>
      </c>
      <c r="U11" s="68">
        <f>U$10+SUMIFS('Ajustement inventaire'!Z$7:Z$452,'Ajustement inventaire'!Ajouter,$A$10) -SUMIFS('Ajustement inventaire'!Z$7:Z$452,'Ajustement inventaire'!$D$7:$D$452,$A$10)+SUMIFS(Bureau_Sorties!Z$6:Z$474,Bureau_Sorties!$B$6:$B$474,$A$10,Bureau_Sorties!$C$6:$C$474,"")-SUMIFS(Bureau_Sorties!Z$6:Z$474,Bureau_Sorties!$B$6:$B$474,$A$10,Bureau_Sorties!$C$6:$C$474,"*")</f>
        <v>0</v>
      </c>
      <c r="V11" s="68">
        <f>V$10+SUMIFS('Ajustement inventaire'!AA$7:AA$452,'Ajustement inventaire'!Ajouter,$A$10) -SUMIFS('Ajustement inventaire'!AA$7:AA$452,'Ajustement inventaire'!$D$7:$D$452,$A$10)+SUMIFS(Bureau_Sorties!AA$6:AA$474,Bureau_Sorties!$B$6:$B$474,$A$10,Bureau_Sorties!$C$6:$C$474,"")-SUMIFS(Bureau_Sorties!AA$6:AA$474,Bureau_Sorties!$B$6:$B$474,$A$10,Bureau_Sorties!$C$6:$C$474,"*")</f>
        <v>0</v>
      </c>
      <c r="W11" s="68">
        <f>W$10+SUMIFS('Ajustement inventaire'!AB$7:AB$452,'Ajustement inventaire'!Ajouter,$A$10) -SUMIFS('Ajustement inventaire'!AB$7:AB$452,'Ajustement inventaire'!$D$7:$D$452,$A$10)+SUMIFS(Bureau_Sorties!AB$6:AB$474,Bureau_Sorties!$B$6:$B$474,$A$10,Bureau_Sorties!$C$6:$C$474,"")-SUMIFS(Bureau_Sorties!AB$6:AB$474,Bureau_Sorties!$B$6:$B$474,$A$10,Bureau_Sorties!$C$6:$C$474,"*")</f>
        <v>0</v>
      </c>
      <c r="X11" s="68">
        <f>X$10+SUMIFS('Ajustement inventaire'!AC$7:AC$452,'Ajustement inventaire'!Ajouter,$A$10) -SUMIFS('Ajustement inventaire'!AC$7:AC$452,'Ajustement inventaire'!$D$7:$D$452,$A$10)+SUMIFS(Bureau_Sorties!AC$6:AC$474,Bureau_Sorties!$B$6:$B$474,$A$10,Bureau_Sorties!$C$6:$C$474,"")-SUMIFS(Bureau_Sorties!AC$6:AC$474,Bureau_Sorties!$B$6:$B$474,$A$10,Bureau_Sorties!$C$6:$C$474,"*")</f>
        <v>0</v>
      </c>
      <c r="Y11" s="68">
        <f>Y$10+SUMIFS('Ajustement inventaire'!AD$7:AD$452,'Ajustement inventaire'!Ajouter,$A$10) -SUMIFS('Ajustement inventaire'!AD$7:AD$452,'Ajustement inventaire'!$D$7:$D$452,$A$10)+SUMIFS(Bureau_Sorties!AD$6:AD$474,Bureau_Sorties!$B$6:$B$474,$A$10,Bureau_Sorties!$C$6:$C$474,"")-SUMIFS(Bureau_Sorties!AD$6:AD$474,Bureau_Sorties!$B$6:$B$474,$A$10,Bureau_Sorties!$C$6:$C$474,"*")</f>
        <v>0</v>
      </c>
      <c r="Z11" s="68">
        <f>Z$10+SUMIFS('Ajustement inventaire'!AE$7:AE$452,'Ajustement inventaire'!Ajouter,$A$10) -SUMIFS('Ajustement inventaire'!AE$7:AE$452,'Ajustement inventaire'!$D$7:$D$452,$A$10)+SUMIFS(Bureau_Sorties!AE$6:AE$474,Bureau_Sorties!$B$6:$B$474,$A$10,Bureau_Sorties!$C$6:$C$474,"")-SUMIFS(Bureau_Sorties!AE$6:AE$474,Bureau_Sorties!$B$6:$B$474,$A$10,Bureau_Sorties!$C$6:$C$474,"*")</f>
        <v>0</v>
      </c>
      <c r="AA11" s="68">
        <f>AA$10+SUMIFS('Ajustement inventaire'!AF$7:AF$452,'Ajustement inventaire'!Ajouter,$A$10) -SUMIFS('Ajustement inventaire'!AF$7:AF$452,'Ajustement inventaire'!$D$7:$D$452,$A$10)+SUMIFS(Bureau_Sorties!AF$6:AF$474,Bureau_Sorties!$B$6:$B$474,$A$10,Bureau_Sorties!$C$6:$C$474,"")-SUMIFS(Bureau_Sorties!AF$6:AF$474,Bureau_Sorties!$B$6:$B$474,$A$10,Bureau_Sorties!$C$6:$C$474,"*")</f>
        <v>0</v>
      </c>
      <c r="AB11" s="68">
        <f>AB$10+SUMIFS('Ajustement inventaire'!AG$7:AG$452,'Ajustement inventaire'!Ajouter,$A$10) -SUMIFS('Ajustement inventaire'!AG$7:AG$452,'Ajustement inventaire'!$D$7:$D$452,$A$10)+SUMIFS(Bureau_Sorties!AG$6:AG$474,Bureau_Sorties!$B$6:$B$474,$A$10,Bureau_Sorties!$C$6:$C$474,"")-SUMIFS(Bureau_Sorties!AG$6:AG$474,Bureau_Sorties!$B$6:$B$474,$A$10,Bureau_Sorties!$C$6:$C$474,"*")</f>
        <v>0</v>
      </c>
      <c r="AC11" s="68">
        <f>AC$10+SUMIFS('Ajustement inventaire'!AH$7:AH$452,'Ajustement inventaire'!Ajouter,$A$10) -SUMIFS('Ajustement inventaire'!AH$7:AH$452,'Ajustement inventaire'!$D$7:$D$452,$A$10)+SUMIFS(Bureau_Sorties!AH$6:AH$474,Bureau_Sorties!$B$6:$B$474,$A$10,Bureau_Sorties!$C$6:$C$474,"")-SUMIFS(Bureau_Sorties!AH$6:AH$474,Bureau_Sorties!$B$6:$B$474,$A$10,Bureau_Sorties!$C$6:$C$474,"*")</f>
        <v>0</v>
      </c>
      <c r="AD11" s="68">
        <f>AD$10+SUMIFS('Ajustement inventaire'!AI$7:AI$452,'Ajustement inventaire'!Ajouter,$A$10) -SUMIFS('Ajustement inventaire'!AI$7:AI$452,'Ajustement inventaire'!$D$7:$D$452,$A$10)+SUMIFS(Bureau_Sorties!AI$6:AI$474,Bureau_Sorties!$B$6:$B$474,$A$10,Bureau_Sorties!$C$6:$C$474,"")-SUMIFS(Bureau_Sorties!AI$6:AI$474,Bureau_Sorties!$B$6:$B$474,$A$10,Bureau_Sorties!$C$6:$C$474,"*")</f>
        <v>0</v>
      </c>
      <c r="AE11" s="68">
        <f>AE$10+SUMIFS('Ajustement inventaire'!AJ$7:AJ$452,'Ajustement inventaire'!Ajouter,$A$10) -SUMIFS('Ajustement inventaire'!AJ$7:AJ$452,'Ajustement inventaire'!$D$7:$D$452,$A$10)+SUMIFS(Bureau_Sorties!AJ$6:AJ$474,Bureau_Sorties!$B$6:$B$474,$A$10,Bureau_Sorties!$C$6:$C$474,"")-SUMIFS(Bureau_Sorties!AJ$6:AJ$474,Bureau_Sorties!$B$6:$B$474,$A$10,Bureau_Sorties!$C$6:$C$474,"*")</f>
        <v>0</v>
      </c>
      <c r="AF11" s="67"/>
    </row>
    <row r="12" spans="1:33" x14ac:dyDescent="0.25">
      <c r="A12" s="250" t="s">
        <v>111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67"/>
    </row>
    <row r="13" spans="1:33" x14ac:dyDescent="0.25">
      <c r="A13" s="249"/>
      <c r="B13" s="68">
        <f>B$12+SUMIFS('Ajustement inventaire'!F$7:F$452,'Ajustement inventaire'!Ajouter,$A$12) -SUMIFS('Ajustement inventaire'!F$7:F$452,'Ajustement inventaire'!$D$7:$D$452,$A$12)+SUMIFS(Bureau_Sorties!G$6:G$474,Bureau_Sorties!$B$6:$B$474,$A$12,Bureau_Sorties!$C$6:$C$474,"")-SUMIFS(Bureau_Sorties!G$6:G$474,Bureau_Sorties!$B$6:$B$474,$A$12,Bureau_Sorties!$C$6:$C$474,"*")</f>
        <v>0</v>
      </c>
      <c r="C13" s="68">
        <f>C$12+SUMIFS('Ajustement inventaire'!G$7:G$452,'Ajustement inventaire'!Ajouter,$A$12) -SUMIFS('Ajustement inventaire'!G$7:G$452,'Ajustement inventaire'!$D$7:$D$452,$A$12)+SUMIFS(Bureau_Sorties!H$6:H$474,Bureau_Sorties!$B$6:$B$474,$A$12,Bureau_Sorties!$C$6:$C$474,"")-SUMIFS(Bureau_Sorties!H$6:H$474,Bureau_Sorties!$B$6:$B$474,$A$12,Bureau_Sorties!$C$6:$C$474,"*")</f>
        <v>0</v>
      </c>
      <c r="D13" s="68">
        <f>D$12+SUMIFS('Ajustement inventaire'!H$7:H$452,'Ajustement inventaire'!Ajouter,$A$12) -SUMIFS('Ajustement inventaire'!H$7:H$452,'Ajustement inventaire'!$D$7:$D$452,$A$12)+SUMIFS(Bureau_Sorties!I$6:I$474,Bureau_Sorties!$B$6:$B$474,$A$12,Bureau_Sorties!$C$6:$C$474,"")-SUMIFS(Bureau_Sorties!I$6:I$474,Bureau_Sorties!$B$6:$B$474,$A$12,Bureau_Sorties!$C$6:$C$474,"*")</f>
        <v>0</v>
      </c>
      <c r="E13" s="68">
        <f>E$12+SUMIFS('Ajustement inventaire'!I$7:I$452,'Ajustement inventaire'!Ajouter,$A$12) -SUMIFS('Ajustement inventaire'!I$7:I$452,'Ajustement inventaire'!$D$7:$D$452,$A$12)+SUMIFS(Bureau_Sorties!J$6:J$474,Bureau_Sorties!$B$6:$B$474,$A$12,Bureau_Sorties!$C$6:$C$474,"")-SUMIFS(Bureau_Sorties!J$6:J$474,Bureau_Sorties!$B$6:$B$474,$A$12,Bureau_Sorties!$C$6:$C$474,"*")</f>
        <v>0</v>
      </c>
      <c r="F13" s="68">
        <f>F$12+SUMIFS('Ajustement inventaire'!J$7:J$452,'Ajustement inventaire'!Ajouter,$A$12) -SUMIFS('Ajustement inventaire'!J$7:J$452,'Ajustement inventaire'!$D$7:$D$452,$A$12)+SUMIFS(Bureau_Sorties!K$6:K$474,Bureau_Sorties!$B$6:$B$474,$A$12,Bureau_Sorties!$C$6:$C$474,"")-SUMIFS(Bureau_Sorties!K$6:K$474,Bureau_Sorties!$B$6:$B$474,$A$12,Bureau_Sorties!$C$6:$C$474,"*")</f>
        <v>0</v>
      </c>
      <c r="G13" s="68">
        <f>G$12+SUMIFS('Ajustement inventaire'!K$7:K$452,'Ajustement inventaire'!Ajouter,$A$12) -SUMIFS('Ajustement inventaire'!K$7:K$452,'Ajustement inventaire'!$D$7:$D$452,$A$12)+SUMIFS(Bureau_Sorties!L$6:L$474,Bureau_Sorties!$B$6:$B$474,$A$12,Bureau_Sorties!$C$6:$C$474,"")-SUMIFS(Bureau_Sorties!L$6:L$474,Bureau_Sorties!$B$6:$B$474,$A$12,Bureau_Sorties!$C$6:$C$474,"*")</f>
        <v>0</v>
      </c>
      <c r="H13" s="68">
        <f>H$12+SUMIFS('Ajustement inventaire'!L$7:L$452,'Ajustement inventaire'!Ajouter,$A$12) -SUMIFS('Ajustement inventaire'!L$7:L$452,'Ajustement inventaire'!$D$7:$D$452,$A$12)+SUMIFS(Bureau_Sorties!M$6:M$474,Bureau_Sorties!$B$6:$B$474,$A$12,Bureau_Sorties!$C$6:$C$474,"")-SUMIFS(Bureau_Sorties!M$6:M$474,Bureau_Sorties!$B$6:$B$474,$A$12,Bureau_Sorties!$C$6:$C$474,"*")</f>
        <v>0</v>
      </c>
      <c r="I13" s="68">
        <f>I$12+SUMIFS('Ajustement inventaire'!M$7:M$452,'Ajustement inventaire'!Ajouter,$A$12) -SUMIFS('Ajustement inventaire'!M$7:M$452,'Ajustement inventaire'!$D$7:$D$452,$A$12)+SUMIFS(Bureau_Sorties!N$6:N$474,Bureau_Sorties!$B$6:$B$474,$A$12,Bureau_Sorties!$C$6:$C$474,"")-SUMIFS(Bureau_Sorties!N$6:N$474,Bureau_Sorties!$B$6:$B$474,$A$12,Bureau_Sorties!$C$6:$C$474,"*")</f>
        <v>0</v>
      </c>
      <c r="J13" s="68">
        <f>J$12+SUMIFS('Ajustement inventaire'!N$7:N$452,'Ajustement inventaire'!Ajouter,$A$12) -SUMIFS('Ajustement inventaire'!N$7:N$452,'Ajustement inventaire'!$D$7:$D$452,$A$12)+SUMIFS(Bureau_Sorties!O$6:O$474,Bureau_Sorties!$B$6:$B$474,$A$12,Bureau_Sorties!$C$6:$C$474,"")-SUMIFS(Bureau_Sorties!O$6:O$474,Bureau_Sorties!$B$6:$B$474,$A$12,Bureau_Sorties!$C$6:$C$474,"*")</f>
        <v>0</v>
      </c>
      <c r="K13" s="68">
        <f>K$12+SUMIFS('Ajustement inventaire'!O$7:O$452,'Ajustement inventaire'!Ajouter,$A$12) -SUMIFS('Ajustement inventaire'!O$7:O$452,'Ajustement inventaire'!$D$7:$D$452,$A$12)+SUMIFS(Bureau_Sorties!P$6:P$474,Bureau_Sorties!$B$6:$B$474,$A$12,Bureau_Sorties!$C$6:$C$474,"")-SUMIFS(Bureau_Sorties!P$6:P$474,Bureau_Sorties!$B$6:$B$474,$A$12,Bureau_Sorties!$C$6:$C$474,"*")</f>
        <v>0</v>
      </c>
      <c r="L13" s="68">
        <f>L$12+SUMIFS('Ajustement inventaire'!P$7:P$452,'Ajustement inventaire'!Ajouter,$A$12) -SUMIFS('Ajustement inventaire'!P$7:P$452,'Ajustement inventaire'!$D$7:$D$452,$A$12)+SUMIFS(Bureau_Sorties!Q$6:Q$474,Bureau_Sorties!$B$6:$B$474,$A$12,Bureau_Sorties!$C$6:$C$474,"")-SUMIFS(Bureau_Sorties!Q$6:Q$474,Bureau_Sorties!$B$6:$B$474,$A$12,Bureau_Sorties!$C$6:$C$474,"*")</f>
        <v>0</v>
      </c>
      <c r="M13" s="68">
        <f>M$12+SUMIFS('Ajustement inventaire'!Q$7:Q$452,'Ajustement inventaire'!Ajouter,$A$12) -SUMIFS('Ajustement inventaire'!Q$7:Q$452,'Ajustement inventaire'!$D$7:$D$452,$A$12)+SUMIFS(Bureau_Sorties!R$6:R$474,Bureau_Sorties!$B$6:$B$474,$A$12,Bureau_Sorties!$C$6:$C$474,"")-SUMIFS(Bureau_Sorties!R$6:R$474,Bureau_Sorties!$B$6:$B$474,$A$12,Bureau_Sorties!$C$6:$C$474,"*")</f>
        <v>0</v>
      </c>
      <c r="N13" s="68">
        <f>N$12+SUMIFS('Ajustement inventaire'!R$7:R$452,'Ajustement inventaire'!Ajouter,$A$12) -SUMIFS('Ajustement inventaire'!R$7:R$452,'Ajustement inventaire'!$D$7:$D$452,$A$12)+SUMIFS(Bureau_Sorties!S$6:S$474,Bureau_Sorties!$B$6:$B$474,$A$12,Bureau_Sorties!$C$6:$C$474,"")-SUMIFS(Bureau_Sorties!S$6:S$474,Bureau_Sorties!$B$6:$B$474,$A$12,Bureau_Sorties!$C$6:$C$474,"*")</f>
        <v>0</v>
      </c>
      <c r="O13" s="68">
        <f>O$12+SUMIFS('Ajustement inventaire'!S$7:S$452,'Ajustement inventaire'!Ajouter,$A$12) -SUMIFS('Ajustement inventaire'!S$7:S$452,'Ajustement inventaire'!$D$7:$D$452,$A$12)+SUMIFS(Bureau_Sorties!T$6:T$474,Bureau_Sorties!$B$6:$B$474,$A$12,Bureau_Sorties!$C$6:$C$474,"")-SUMIFS(Bureau_Sorties!T$6:T$474,Bureau_Sorties!$B$6:$B$474,$A$12,Bureau_Sorties!$C$6:$C$474,"*")</f>
        <v>0</v>
      </c>
      <c r="P13" s="68">
        <f>P$12+SUMIFS('Ajustement inventaire'!T$7:T$452,'Ajustement inventaire'!Ajouter,$A$12) -SUMIFS('Ajustement inventaire'!T$7:T$452,'Ajustement inventaire'!$D$7:$D$452,$A$12)+SUMIFS(Bureau_Sorties!U$6:U$474,Bureau_Sorties!$B$6:$B$474,$A$12,Bureau_Sorties!$C$6:$C$474,"")-SUMIFS(Bureau_Sorties!U$6:U$474,Bureau_Sorties!$B$6:$B$474,$A$12,Bureau_Sorties!$C$6:$C$474,"*")</f>
        <v>0</v>
      </c>
      <c r="Q13" s="68">
        <f>Q$12+SUMIFS('Ajustement inventaire'!U$7:U$452,'Ajustement inventaire'!Ajouter,$A$12) -SUMIFS('Ajustement inventaire'!U$7:U$452,'Ajustement inventaire'!$D$7:$D$452,$A$12)+SUMIFS(Bureau_Sorties!V$6:V$474,Bureau_Sorties!$B$6:$B$474,$A$12,Bureau_Sorties!$C$6:$C$474,"")-SUMIFS(Bureau_Sorties!V$6:V$474,Bureau_Sorties!$B$6:$B$474,$A$12,Bureau_Sorties!$C$6:$C$474,"*")</f>
        <v>0</v>
      </c>
      <c r="R13" s="68">
        <f>R$12+SUMIFS('Ajustement inventaire'!W$7:W$452,'Ajustement inventaire'!Ajouter,$A$12) -SUMIFS('Ajustement inventaire'!W$7:W$452,'Ajustement inventaire'!$D$7:$D$452,$A$12)+SUMIFS(Bureau_Sorties!W$6:W$474,Bureau_Sorties!$B$6:$B$474,$A$12,Bureau_Sorties!$C$6:$C$474,"")-SUMIFS(Bureau_Sorties!W$6:W$474,Bureau_Sorties!$B$6:$B$474,$A$12,Bureau_Sorties!$C$6:$C$474,"*")</f>
        <v>0</v>
      </c>
      <c r="S13" s="68">
        <f>S$12+SUMIFS('Ajustement inventaire'!X$7:X$452,'Ajustement inventaire'!Ajouter,$A$12) -SUMIFS('Ajustement inventaire'!X$7:X$452,'Ajustement inventaire'!$D$7:$D$452,$A$12)+SUMIFS(Bureau_Sorties!X$6:X$474,Bureau_Sorties!$B$6:$B$474,$A$12,Bureau_Sorties!$C$6:$C$474,"")-SUMIFS(Bureau_Sorties!X$6:X$474,Bureau_Sorties!$B$6:$B$474,$A$12,Bureau_Sorties!$C$6:$C$474,"*")</f>
        <v>0</v>
      </c>
      <c r="T13" s="68">
        <f>T$12+SUMIFS('Ajustement inventaire'!Y$7:Y$452,'Ajustement inventaire'!Ajouter,$A$12) -SUMIFS('Ajustement inventaire'!Y$7:Y$452,'Ajustement inventaire'!$D$7:$D$452,$A$12)+SUMIFS(Bureau_Sorties!Y$6:Y$474,Bureau_Sorties!$B$6:$B$474,$A$12,Bureau_Sorties!$C$6:$C$474,"")-SUMIFS(Bureau_Sorties!Y$6:Y$474,Bureau_Sorties!$B$6:$B$474,$A$12,Bureau_Sorties!$C$6:$C$474,"*")</f>
        <v>0</v>
      </c>
      <c r="U13" s="68">
        <f>U$12+SUMIFS('Ajustement inventaire'!Z$7:Z$452,'Ajustement inventaire'!Ajouter,$A$12) -SUMIFS('Ajustement inventaire'!Z$7:Z$452,'Ajustement inventaire'!$D$7:$D$452,$A$12)+SUMIFS(Bureau_Sorties!Z$6:Z$474,Bureau_Sorties!$B$6:$B$474,$A$12,Bureau_Sorties!$C$6:$C$474,"")-SUMIFS(Bureau_Sorties!Z$6:Z$474,Bureau_Sorties!$B$6:$B$474,$A$12,Bureau_Sorties!$C$6:$C$474,"*")</f>
        <v>0</v>
      </c>
      <c r="V13" s="68">
        <f>V$12+SUMIFS('Ajustement inventaire'!AA$7:AA$452,'Ajustement inventaire'!Ajouter,$A$12) -SUMIFS('Ajustement inventaire'!AA$7:AA$452,'Ajustement inventaire'!$D$7:$D$452,$A$12)+SUMIFS(Bureau_Sorties!AA$6:AA$474,Bureau_Sorties!$B$6:$B$474,$A$12,Bureau_Sorties!$C$6:$C$474,"")-SUMIFS(Bureau_Sorties!AA$6:AA$474,Bureau_Sorties!$B$6:$B$474,$A$12,Bureau_Sorties!$C$6:$C$474,"*")</f>
        <v>0</v>
      </c>
      <c r="W13" s="68">
        <f>W$12+SUMIFS('Ajustement inventaire'!AB$7:AB$452,'Ajustement inventaire'!Ajouter,$A$12) -SUMIFS('Ajustement inventaire'!AB$7:AB$452,'Ajustement inventaire'!$D$7:$D$452,$A$12)+SUMIFS(Bureau_Sorties!AB$6:AB$474,Bureau_Sorties!$B$6:$B$474,$A$12,Bureau_Sorties!$C$6:$C$474,"")-SUMIFS(Bureau_Sorties!AB$6:AB$474,Bureau_Sorties!$B$6:$B$474,$A$12,Bureau_Sorties!$C$6:$C$474,"*")</f>
        <v>0</v>
      </c>
      <c r="X13" s="68">
        <f>X$12+SUMIFS('Ajustement inventaire'!AC$7:AC$452,'Ajustement inventaire'!Ajouter,$A$12) -SUMIFS('Ajustement inventaire'!AC$7:AC$452,'Ajustement inventaire'!$D$7:$D$452,$A$12)+SUMIFS(Bureau_Sorties!AC$6:AC$474,Bureau_Sorties!$B$6:$B$474,$A$12,Bureau_Sorties!$C$6:$C$474,"")-SUMIFS(Bureau_Sorties!AC$6:AC$474,Bureau_Sorties!$B$6:$B$474,$A$12,Bureau_Sorties!$C$6:$C$474,"*")</f>
        <v>0</v>
      </c>
      <c r="Y13" s="68">
        <f>Y$12+SUMIFS('Ajustement inventaire'!AD$7:AD$452,'Ajustement inventaire'!Ajouter,$A$12) -SUMIFS('Ajustement inventaire'!AD$7:AD$452,'Ajustement inventaire'!$D$7:$D$452,$A$12)+SUMIFS(Bureau_Sorties!AD$6:AD$474,Bureau_Sorties!$B$6:$B$474,$A$12,Bureau_Sorties!$C$6:$C$474,"")-SUMIFS(Bureau_Sorties!AD$6:AD$474,Bureau_Sorties!$B$6:$B$474,$A$12,Bureau_Sorties!$C$6:$C$474,"*")</f>
        <v>0</v>
      </c>
      <c r="Z13" s="68">
        <f>Z$12+SUMIFS('Ajustement inventaire'!AE$7:AE$452,'Ajustement inventaire'!Ajouter,$A$12) -SUMIFS('Ajustement inventaire'!AE$7:AE$452,'Ajustement inventaire'!$D$7:$D$452,$A$12)+SUMIFS(Bureau_Sorties!AE$6:AE$474,Bureau_Sorties!$B$6:$B$474,$A$12,Bureau_Sorties!$C$6:$C$474,"")-SUMIFS(Bureau_Sorties!AE$6:AE$474,Bureau_Sorties!$B$6:$B$474,$A$12,Bureau_Sorties!$C$6:$C$474,"*")</f>
        <v>0</v>
      </c>
      <c r="AA13" s="68">
        <f>AA$12+SUMIFS('Ajustement inventaire'!AF$7:AF$452,'Ajustement inventaire'!Ajouter,$A$12) -SUMIFS('Ajustement inventaire'!AF$7:AF$452,'Ajustement inventaire'!$D$7:$D$452,$A$12)+SUMIFS(Bureau_Sorties!AF$6:AF$474,Bureau_Sorties!$B$6:$B$474,$A$12,Bureau_Sorties!$C$6:$C$474,"")-SUMIFS(Bureau_Sorties!AF$6:AF$474,Bureau_Sorties!$B$6:$B$474,$A$12,Bureau_Sorties!$C$6:$C$474,"*")</f>
        <v>0</v>
      </c>
      <c r="AB13" s="68">
        <f>AB$12+SUMIFS('Ajustement inventaire'!AG$7:AG$452,'Ajustement inventaire'!Ajouter,$A$12) -SUMIFS('Ajustement inventaire'!AG$7:AG$452,'Ajustement inventaire'!$D$7:$D$452,$A$12)+SUMIFS(Bureau_Sorties!AG$6:AG$474,Bureau_Sorties!$B$6:$B$474,$A$12,Bureau_Sorties!$C$6:$C$474,"")-SUMIFS(Bureau_Sorties!AG$6:AG$474,Bureau_Sorties!$B$6:$B$474,$A$12,Bureau_Sorties!$C$6:$C$474,"*")</f>
        <v>0</v>
      </c>
      <c r="AC13" s="68">
        <f>AC$12+SUMIFS('Ajustement inventaire'!AH$7:AH$452,'Ajustement inventaire'!Ajouter,$A$12) -SUMIFS('Ajustement inventaire'!AH$7:AH$452,'Ajustement inventaire'!$D$7:$D$452,$A$12)+SUMIFS(Bureau_Sorties!AH$6:AH$474,Bureau_Sorties!$B$6:$B$474,$A$12,Bureau_Sorties!$C$6:$C$474,"")-SUMIFS(Bureau_Sorties!AH$6:AH$474,Bureau_Sorties!$B$6:$B$474,$A$12,Bureau_Sorties!$C$6:$C$474,"*")</f>
        <v>0</v>
      </c>
      <c r="AD13" s="68">
        <f>AD$12+SUMIFS('Ajustement inventaire'!AI$7:AI$452,'Ajustement inventaire'!Ajouter,$A$12) -SUMIFS('Ajustement inventaire'!AI$7:AI$452,'Ajustement inventaire'!$D$7:$D$452,$A$12)+SUMIFS(Bureau_Sorties!AI$6:AI$474,Bureau_Sorties!$B$6:$B$474,$A$12,Bureau_Sorties!$C$6:$C$474,"")-SUMIFS(Bureau_Sorties!AI$6:AI$474,Bureau_Sorties!$B$6:$B$474,$A$12,Bureau_Sorties!$C$6:$C$474,"*")</f>
        <v>0</v>
      </c>
      <c r="AE13" s="68">
        <f>AE$12+SUMIFS('Ajustement inventaire'!AJ$7:AJ$452,'Ajustement inventaire'!Ajouter,$A$12) -SUMIFS('Ajustement inventaire'!AJ$7:AJ$452,'Ajustement inventaire'!$D$7:$D$452,$A$12)+SUMIFS(Bureau_Sorties!AJ$6:AJ$474,Bureau_Sorties!$B$6:$B$474,$A$12,Bureau_Sorties!$C$6:$C$474,"")-SUMIFS(Bureau_Sorties!AJ$6:AJ$474,Bureau_Sorties!$B$6:$B$474,$A$12,Bureau_Sorties!$C$6:$C$474,"*")</f>
        <v>0</v>
      </c>
      <c r="AF13" s="67"/>
    </row>
    <row r="14" spans="1:33" x14ac:dyDescent="0.25">
      <c r="A14" s="250" t="s">
        <v>112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67"/>
    </row>
    <row r="15" spans="1:33" x14ac:dyDescent="0.25">
      <c r="A15" s="249"/>
      <c r="B15" s="68">
        <f>B$14+SUMIFS('Ajustement inventaire'!F$7:F$452,'Ajustement inventaire'!Ajouter,$A$14) -SUMIFS('Ajustement inventaire'!F$7:F$452,'Ajustement inventaire'!$D$7:$D$452,$A$14)+SUMIFS(Bureau_Sorties!G$6:G$474,Bureau_Sorties!$B$6:$B$474,$A$14,Bureau_Sorties!$C$6:$C$474,"")-SUMIFS(Bureau_Sorties!G$6:G$474,Bureau_Sorties!$B$6:$B$474,$A$14,Bureau_Sorties!$C$6:$C$474,"*")</f>
        <v>0</v>
      </c>
      <c r="C15" s="68">
        <f>C$14+SUMIFS('Ajustement inventaire'!G$7:G$452,'Ajustement inventaire'!Ajouter,$A$14) -SUMIFS('Ajustement inventaire'!G$7:G$452,'Ajustement inventaire'!$D$7:$D$452,$A$14)+SUMIFS(Bureau_Sorties!H$6:H$474,Bureau_Sorties!$B$6:$B$474,$A$14,Bureau_Sorties!$C$6:$C$474,"")-SUMIFS(Bureau_Sorties!H$6:H$474,Bureau_Sorties!$B$6:$B$474,$A$14,Bureau_Sorties!$C$6:$C$474,"*")</f>
        <v>0</v>
      </c>
      <c r="D15" s="68">
        <f>D$14+SUMIFS('Ajustement inventaire'!H$7:H$452,'Ajustement inventaire'!Ajouter,$A$14) -SUMIFS('Ajustement inventaire'!H$7:H$452,'Ajustement inventaire'!$D$7:$D$452,$A$14)+SUMIFS(Bureau_Sorties!I$6:I$474,Bureau_Sorties!$B$6:$B$474,$A$14,Bureau_Sorties!$C$6:$C$474,"")-SUMIFS(Bureau_Sorties!I$6:I$474,Bureau_Sorties!$B$6:$B$474,$A$14,Bureau_Sorties!$C$6:$C$474,"*")</f>
        <v>0</v>
      </c>
      <c r="E15" s="68">
        <f>E$14+SUMIFS('Ajustement inventaire'!I$7:I$452,'Ajustement inventaire'!Ajouter,$A$14) -SUMIFS('Ajustement inventaire'!I$7:I$452,'Ajustement inventaire'!$D$7:$D$452,$A$14)+SUMIFS(Bureau_Sorties!J$6:J$474,Bureau_Sorties!$B$6:$B$474,$A$14,Bureau_Sorties!$C$6:$C$474,"")-SUMIFS(Bureau_Sorties!J$6:J$474,Bureau_Sorties!$B$6:$B$474,$A$14,Bureau_Sorties!$C$6:$C$474,"*")</f>
        <v>0</v>
      </c>
      <c r="F15" s="68">
        <f>F$14+SUMIFS('Ajustement inventaire'!J$7:J$452,'Ajustement inventaire'!Ajouter,$A$14) -SUMIFS('Ajustement inventaire'!J$7:J$452,'Ajustement inventaire'!$D$7:$D$452,$A$14)+SUMIFS(Bureau_Sorties!K$6:K$474,Bureau_Sorties!$B$6:$B$474,$A$14,Bureau_Sorties!$C$6:$C$474,"")-SUMIFS(Bureau_Sorties!K$6:K$474,Bureau_Sorties!$B$6:$B$474,$A$14,Bureau_Sorties!$C$6:$C$474,"*")</f>
        <v>0</v>
      </c>
      <c r="G15" s="68">
        <f>G$14+SUMIFS('Ajustement inventaire'!K$7:K$452,'Ajustement inventaire'!Ajouter,$A$14) -SUMIFS('Ajustement inventaire'!K$7:K$452,'Ajustement inventaire'!$D$7:$D$452,$A$14)+SUMIFS(Bureau_Sorties!L$6:L$474,Bureau_Sorties!$B$6:$B$474,$A$14,Bureau_Sorties!$C$6:$C$474,"")-SUMIFS(Bureau_Sorties!L$6:L$474,Bureau_Sorties!$B$6:$B$474,$A$14,Bureau_Sorties!$C$6:$C$474,"*")</f>
        <v>0</v>
      </c>
      <c r="H15" s="68">
        <f>H$14+SUMIFS('Ajustement inventaire'!L$7:L$452,'Ajustement inventaire'!Ajouter,$A$14) -SUMIFS('Ajustement inventaire'!L$7:L$452,'Ajustement inventaire'!$D$7:$D$452,$A$14)+SUMIFS(Bureau_Sorties!M$6:M$474,Bureau_Sorties!$B$6:$B$474,$A$14,Bureau_Sorties!$C$6:$C$474,"")-SUMIFS(Bureau_Sorties!M$6:M$474,Bureau_Sorties!$B$6:$B$474,$A$14,Bureau_Sorties!$C$6:$C$474,"*")</f>
        <v>0</v>
      </c>
      <c r="I15" s="68">
        <f>I$14+SUMIFS('Ajustement inventaire'!M$7:M$452,'Ajustement inventaire'!Ajouter,$A$14) -SUMIFS('Ajustement inventaire'!M$7:M$452,'Ajustement inventaire'!$D$7:$D$452,$A$14)+SUMIFS(Bureau_Sorties!N$6:N$474,Bureau_Sorties!$B$6:$B$474,$A$14,Bureau_Sorties!$C$6:$C$474,"")-SUMIFS(Bureau_Sorties!N$6:N$474,Bureau_Sorties!$B$6:$B$474,$A$14,Bureau_Sorties!$C$6:$C$474,"*")</f>
        <v>0</v>
      </c>
      <c r="J15" s="68">
        <f>J$14+SUMIFS('Ajustement inventaire'!N$7:N$452,'Ajustement inventaire'!Ajouter,$A$14) -SUMIFS('Ajustement inventaire'!N$7:N$452,'Ajustement inventaire'!$D$7:$D$452,$A$14)+SUMIFS(Bureau_Sorties!O$6:O$474,Bureau_Sorties!$B$6:$B$474,$A$14,Bureau_Sorties!$C$6:$C$474,"")-SUMIFS(Bureau_Sorties!O$6:O$474,Bureau_Sorties!$B$6:$B$474,$A$14,Bureau_Sorties!$C$6:$C$474,"*")</f>
        <v>0</v>
      </c>
      <c r="K15" s="68">
        <f>K$14+SUMIFS('Ajustement inventaire'!O$7:O$452,'Ajustement inventaire'!Ajouter,$A$14) -SUMIFS('Ajustement inventaire'!O$7:O$452,'Ajustement inventaire'!$D$7:$D$452,$A$14)+SUMIFS(Bureau_Sorties!P$6:P$474,Bureau_Sorties!$B$6:$B$474,$A$14,Bureau_Sorties!$C$6:$C$474,"")-SUMIFS(Bureau_Sorties!P$6:P$474,Bureau_Sorties!$B$6:$B$474,$A$14,Bureau_Sorties!$C$6:$C$474,"*")</f>
        <v>0</v>
      </c>
      <c r="L15" s="68">
        <f>L$14+SUMIFS('Ajustement inventaire'!P$7:P$452,'Ajustement inventaire'!Ajouter,$A$14) -SUMIFS('Ajustement inventaire'!P$7:P$452,'Ajustement inventaire'!$D$7:$D$452,$A$14)+SUMIFS(Bureau_Sorties!Q$6:Q$474,Bureau_Sorties!$B$6:$B$474,$A$14,Bureau_Sorties!$C$6:$C$474,"")-SUMIFS(Bureau_Sorties!Q$6:Q$474,Bureau_Sorties!$B$6:$B$474,$A$14,Bureau_Sorties!$C$6:$C$474,"*")</f>
        <v>0</v>
      </c>
      <c r="M15" s="68">
        <f>M$14+SUMIFS('Ajustement inventaire'!Q$7:Q$452,'Ajustement inventaire'!Ajouter,$A$14) -SUMIFS('Ajustement inventaire'!Q$7:Q$452,'Ajustement inventaire'!$D$7:$D$452,$A$14)+SUMIFS(Bureau_Sorties!R$6:R$474,Bureau_Sorties!$B$6:$B$474,$A$14,Bureau_Sorties!$C$6:$C$474,"")-SUMIFS(Bureau_Sorties!R$6:R$474,Bureau_Sorties!$B$6:$B$474,$A$14,Bureau_Sorties!$C$6:$C$474,"*")</f>
        <v>0</v>
      </c>
      <c r="N15" s="68">
        <f>N$14+SUMIFS('Ajustement inventaire'!R$7:R$452,'Ajustement inventaire'!Ajouter,$A$14) -SUMIFS('Ajustement inventaire'!R$7:R$452,'Ajustement inventaire'!$D$7:$D$452,$A$14)+SUMIFS(Bureau_Sorties!S$6:S$474,Bureau_Sorties!$B$6:$B$474,$A$14,Bureau_Sorties!$C$6:$C$474,"")-SUMIFS(Bureau_Sorties!S$6:S$474,Bureau_Sorties!$B$6:$B$474,$A$14,Bureau_Sorties!$C$6:$C$474,"*")</f>
        <v>0</v>
      </c>
      <c r="O15" s="68">
        <f>O$14+SUMIFS('Ajustement inventaire'!S$7:S$452,'Ajustement inventaire'!Ajouter,$A$14) -SUMIFS('Ajustement inventaire'!S$7:S$452,'Ajustement inventaire'!$D$7:$D$452,$A$14)+SUMIFS(Bureau_Sorties!T$6:T$474,Bureau_Sorties!$B$6:$B$474,$A$14,Bureau_Sorties!$C$6:$C$474,"")-SUMIFS(Bureau_Sorties!T$6:T$474,Bureau_Sorties!$B$6:$B$474,$A$14,Bureau_Sorties!$C$6:$C$474,"*")</f>
        <v>0</v>
      </c>
      <c r="P15" s="68">
        <f>P$14+SUMIFS('Ajustement inventaire'!T$7:T$452,'Ajustement inventaire'!Ajouter,$A$14) -SUMIFS('Ajustement inventaire'!T$7:T$452,'Ajustement inventaire'!$D$7:$D$452,$A$14)+SUMIFS(Bureau_Sorties!U$6:U$474,Bureau_Sorties!$B$6:$B$474,$A$14,Bureau_Sorties!$C$6:$C$474,"")-SUMIFS(Bureau_Sorties!U$6:U$474,Bureau_Sorties!$B$6:$B$474,$A$14,Bureau_Sorties!$C$6:$C$474,"*")</f>
        <v>0</v>
      </c>
      <c r="Q15" s="68">
        <f>Q$14+SUMIFS('Ajustement inventaire'!U$7:U$452,'Ajustement inventaire'!Ajouter,$A$14) -SUMIFS('Ajustement inventaire'!U$7:U$452,'Ajustement inventaire'!$D$7:$D$452,$A$14)+SUMIFS(Bureau_Sorties!V$6:V$474,Bureau_Sorties!$B$6:$B$474,$A$14,Bureau_Sorties!$C$6:$C$474,"")-SUMIFS(Bureau_Sorties!V$6:V$474,Bureau_Sorties!$B$6:$B$474,$A$14,Bureau_Sorties!$C$6:$C$474,"*")</f>
        <v>0</v>
      </c>
      <c r="R15" s="68">
        <f>R$14+SUMIFS('Ajustement inventaire'!W$7:W$452,'Ajustement inventaire'!Ajouter,$A$14) -SUMIFS('Ajustement inventaire'!W$7:W$452,'Ajustement inventaire'!$D$7:$D$452,$A$14)+SUMIFS(Bureau_Sorties!W$6:W$474,Bureau_Sorties!$B$6:$B$474,$A$14,Bureau_Sorties!$C$6:$C$474,"")-SUMIFS(Bureau_Sorties!W$6:W$474,Bureau_Sorties!$B$6:$B$474,$A$14,Bureau_Sorties!$C$6:$C$474,"*")</f>
        <v>0</v>
      </c>
      <c r="S15" s="68">
        <f>S$14+SUMIFS('Ajustement inventaire'!X$7:X$452,'Ajustement inventaire'!Ajouter,$A$14) -SUMIFS('Ajustement inventaire'!X$7:X$452,'Ajustement inventaire'!$D$7:$D$452,$A$14)+SUMIFS(Bureau_Sorties!X$6:X$474,Bureau_Sorties!$B$6:$B$474,$A$14,Bureau_Sorties!$C$6:$C$474,"")-SUMIFS(Bureau_Sorties!X$6:X$474,Bureau_Sorties!$B$6:$B$474,$A$14,Bureau_Sorties!$C$6:$C$474,"*")</f>
        <v>0</v>
      </c>
      <c r="T15" s="68">
        <f>T$14+SUMIFS('Ajustement inventaire'!Y$7:Y$452,'Ajustement inventaire'!Ajouter,$A$14) -SUMIFS('Ajustement inventaire'!Y$7:Y$452,'Ajustement inventaire'!$D$7:$D$452,$A$14)+SUMIFS(Bureau_Sorties!Y$6:Y$474,Bureau_Sorties!$B$6:$B$474,$A$14,Bureau_Sorties!$C$6:$C$474,"")-SUMIFS(Bureau_Sorties!Y$6:Y$474,Bureau_Sorties!$B$6:$B$474,$A$14,Bureau_Sorties!$C$6:$C$474,"*")</f>
        <v>0</v>
      </c>
      <c r="U15" s="68">
        <f>U$14+SUMIFS('Ajustement inventaire'!Z$7:Z$452,'Ajustement inventaire'!Ajouter,$A$14) -SUMIFS('Ajustement inventaire'!Z$7:Z$452,'Ajustement inventaire'!$D$7:$D$452,$A$14)+SUMIFS(Bureau_Sorties!Z$6:Z$474,Bureau_Sorties!$B$6:$B$474,$A$14,Bureau_Sorties!$C$6:$C$474,"")-SUMIFS(Bureau_Sorties!Z$6:Z$474,Bureau_Sorties!$B$6:$B$474,$A$14,Bureau_Sorties!$C$6:$C$474,"*")</f>
        <v>0</v>
      </c>
      <c r="V15" s="68">
        <f>V$14+SUMIFS('Ajustement inventaire'!AA$7:AA$452,'Ajustement inventaire'!Ajouter,$A$14) -SUMIFS('Ajustement inventaire'!AA$7:AA$452,'Ajustement inventaire'!$D$7:$D$452,$A$14)+SUMIFS(Bureau_Sorties!AA$6:AA$474,Bureau_Sorties!$B$6:$B$474,$A$14,Bureau_Sorties!$C$6:$C$474,"")-SUMIFS(Bureau_Sorties!AA$6:AA$474,Bureau_Sorties!$B$6:$B$474,$A$14,Bureau_Sorties!$C$6:$C$474,"*")</f>
        <v>0</v>
      </c>
      <c r="W15" s="68">
        <f>W$14+SUMIFS('Ajustement inventaire'!AB$7:AB$452,'Ajustement inventaire'!Ajouter,$A$14) -SUMIFS('Ajustement inventaire'!AB$7:AB$452,'Ajustement inventaire'!$D$7:$D$452,$A$14)+SUMIFS(Bureau_Sorties!AB$6:AB$474,Bureau_Sorties!$B$6:$B$474,$A$14,Bureau_Sorties!$C$6:$C$474,"")-SUMIFS(Bureau_Sorties!AB$6:AB$474,Bureau_Sorties!$B$6:$B$474,$A$14,Bureau_Sorties!$C$6:$C$474,"*")</f>
        <v>0</v>
      </c>
      <c r="X15" s="68">
        <f>X$14+SUMIFS('Ajustement inventaire'!AC$7:AC$452,'Ajustement inventaire'!Ajouter,$A$14) -SUMIFS('Ajustement inventaire'!AC$7:AC$452,'Ajustement inventaire'!$D$7:$D$452,$A$14)+SUMIFS(Bureau_Sorties!AC$6:AC$474,Bureau_Sorties!$B$6:$B$474,$A$14,Bureau_Sorties!$C$6:$C$474,"")-SUMIFS(Bureau_Sorties!AC$6:AC$474,Bureau_Sorties!$B$6:$B$474,$A$14,Bureau_Sorties!$C$6:$C$474,"*")</f>
        <v>0</v>
      </c>
      <c r="Y15" s="68">
        <f>Y$14+SUMIFS('Ajustement inventaire'!AD$7:AD$452,'Ajustement inventaire'!Ajouter,$A$14) -SUMIFS('Ajustement inventaire'!AD$7:AD$452,'Ajustement inventaire'!$D$7:$D$452,$A$14)+SUMIFS(Bureau_Sorties!AD$6:AD$474,Bureau_Sorties!$B$6:$B$474,$A$14,Bureau_Sorties!$C$6:$C$474,"")-SUMIFS(Bureau_Sorties!AD$6:AD$474,Bureau_Sorties!$B$6:$B$474,$A$14,Bureau_Sorties!$C$6:$C$474,"*")</f>
        <v>0</v>
      </c>
      <c r="Z15" s="68">
        <f>Z$14+SUMIFS('Ajustement inventaire'!AE$7:AE$452,'Ajustement inventaire'!Ajouter,$A$14) -SUMIFS('Ajustement inventaire'!AE$7:AE$452,'Ajustement inventaire'!$D$7:$D$452,$A$14)+SUMIFS(Bureau_Sorties!AE$6:AE$474,Bureau_Sorties!$B$6:$B$474,$A$14,Bureau_Sorties!$C$6:$C$474,"")-SUMIFS(Bureau_Sorties!AE$6:AE$474,Bureau_Sorties!$B$6:$B$474,$A$14,Bureau_Sorties!$C$6:$C$474,"*")</f>
        <v>0</v>
      </c>
      <c r="AA15" s="68">
        <f>AA$14+SUMIFS('Ajustement inventaire'!AF$7:AF$452,'Ajustement inventaire'!Ajouter,$A$14) -SUMIFS('Ajustement inventaire'!AF$7:AF$452,'Ajustement inventaire'!$D$7:$D$452,$A$14)+SUMIFS(Bureau_Sorties!AF$6:AF$474,Bureau_Sorties!$B$6:$B$474,$A$14,Bureau_Sorties!$C$6:$C$474,"")-SUMIFS(Bureau_Sorties!AF$6:AF$474,Bureau_Sorties!$B$6:$B$474,$A$14,Bureau_Sorties!$C$6:$C$474,"*")</f>
        <v>0</v>
      </c>
      <c r="AB15" s="68">
        <f>AB$14+SUMIFS('Ajustement inventaire'!AG$7:AG$452,'Ajustement inventaire'!Ajouter,$A$14) -SUMIFS('Ajustement inventaire'!AG$7:AG$452,'Ajustement inventaire'!$D$7:$D$452,$A$14)+SUMIFS(Bureau_Sorties!AG$6:AG$474,Bureau_Sorties!$B$6:$B$474,$A$14,Bureau_Sorties!$C$6:$C$474,"")-SUMIFS(Bureau_Sorties!AG$6:AG$474,Bureau_Sorties!$B$6:$B$474,$A$14,Bureau_Sorties!$C$6:$C$474,"*")</f>
        <v>0</v>
      </c>
      <c r="AC15" s="68">
        <f>AC$14+SUMIFS('Ajustement inventaire'!AH$7:AH$452,'Ajustement inventaire'!Ajouter,$A$14) -SUMIFS('Ajustement inventaire'!AH$7:AH$452,'Ajustement inventaire'!$D$7:$D$452,$A$14)+SUMIFS(Bureau_Sorties!AH$6:AH$474,Bureau_Sorties!$B$6:$B$474,$A$14,Bureau_Sorties!$C$6:$C$474,"")-SUMIFS(Bureau_Sorties!AH$6:AH$474,Bureau_Sorties!$B$6:$B$474,$A$14,Bureau_Sorties!$C$6:$C$474,"*")</f>
        <v>0</v>
      </c>
      <c r="AD15" s="68">
        <f>AD$14+SUMIFS('Ajustement inventaire'!AI$7:AI$452,'Ajustement inventaire'!Ajouter,$A$14) -SUMIFS('Ajustement inventaire'!AI$7:AI$452,'Ajustement inventaire'!$D$7:$D$452,$A$14)+SUMIFS(Bureau_Sorties!AI$6:AI$474,Bureau_Sorties!$B$6:$B$474,$A$14,Bureau_Sorties!$C$6:$C$474,"")-SUMIFS(Bureau_Sorties!AI$6:AI$474,Bureau_Sorties!$B$6:$B$474,$A$14,Bureau_Sorties!$C$6:$C$474,"*")</f>
        <v>0</v>
      </c>
      <c r="AE15" s="68">
        <f>AE$14+SUMIFS('Ajustement inventaire'!AJ$7:AJ$452,'Ajustement inventaire'!Ajouter,$A$14) -SUMIFS('Ajustement inventaire'!AJ$7:AJ$452,'Ajustement inventaire'!$D$7:$D$452,$A$14)+SUMIFS(Bureau_Sorties!AJ$6:AJ$474,Bureau_Sorties!$B$6:$B$474,$A$14,Bureau_Sorties!$C$6:$C$474,"")-SUMIFS(Bureau_Sorties!AJ$6:AJ$474,Bureau_Sorties!$B$6:$B$474,$A$14,Bureau_Sorties!$C$6:$C$474,"*")</f>
        <v>0</v>
      </c>
      <c r="AF15" s="67"/>
    </row>
    <row r="16" spans="1:33" x14ac:dyDescent="0.25">
      <c r="A16" s="250" t="s">
        <v>113</v>
      </c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67"/>
    </row>
    <row r="17" spans="1:32" x14ac:dyDescent="0.25">
      <c r="A17" s="251"/>
      <c r="B17" s="68">
        <f>B$16+SUMIFS('Ajustement inventaire'!F$7:F$452,'Ajustement inventaire'!Ajouter,$A$16) -SUMIFS('Ajustement inventaire'!F$7:F$452,'Ajustement inventaire'!$D$7:$D$452,$A$16)+SUMIFS(Bureau_Sorties!G$6:G$474,Bureau_Sorties!$B$6:$B$474,$A$16,Bureau_Sorties!$C$6:$C$474,"")-SUMIFS(Bureau_Sorties!G$6:G$474,Bureau_Sorties!$B$6:$B$474,$A$16,Bureau_Sorties!$C$6:$C$474,"*")</f>
        <v>0</v>
      </c>
      <c r="C17" s="68">
        <f>C$16+SUMIFS('Ajustement inventaire'!G$7:G$452,'Ajustement inventaire'!Ajouter,$A$16) -SUMIFS('Ajustement inventaire'!G$7:G$452,'Ajustement inventaire'!$D$7:$D$452,$A$16)+SUMIFS(Bureau_Sorties!H$6:H$474,Bureau_Sorties!$B$6:$B$474,$A$16,Bureau_Sorties!$C$6:$C$474,"")-SUMIFS(Bureau_Sorties!H$6:H$474,Bureau_Sorties!$B$6:$B$474,$A$16,Bureau_Sorties!$C$6:$C$474,"*")</f>
        <v>0</v>
      </c>
      <c r="D17" s="68">
        <f>D$16+SUMIFS('Ajustement inventaire'!H$7:H$452,'Ajustement inventaire'!Ajouter,$A$16) -SUMIFS('Ajustement inventaire'!H$7:H$452,'Ajustement inventaire'!$D$7:$D$452,$A$16)+SUMIFS(Bureau_Sorties!I$6:I$474,Bureau_Sorties!$B$6:$B$474,$A$16,Bureau_Sorties!$C$6:$C$474,"")-SUMIFS(Bureau_Sorties!I$6:I$474,Bureau_Sorties!$B$6:$B$474,$A$16,Bureau_Sorties!$C$6:$C$474,"*")</f>
        <v>0</v>
      </c>
      <c r="E17" s="68">
        <f>E$16+SUMIFS('Ajustement inventaire'!I$7:I$452,'Ajustement inventaire'!Ajouter,$A$16) -SUMIFS('Ajustement inventaire'!I$7:I$452,'Ajustement inventaire'!$D$7:$D$452,$A$16)+SUMIFS(Bureau_Sorties!J$6:J$474,Bureau_Sorties!$B$6:$B$474,$A$16,Bureau_Sorties!$C$6:$C$474,"")-SUMIFS(Bureau_Sorties!J$6:J$474,Bureau_Sorties!$B$6:$B$474,$A$16,Bureau_Sorties!$C$6:$C$474,"*")</f>
        <v>0</v>
      </c>
      <c r="F17" s="68">
        <f>F$16+SUMIFS('Ajustement inventaire'!J$7:J$452,'Ajustement inventaire'!Ajouter,$A$16) -SUMIFS('Ajustement inventaire'!J$7:J$452,'Ajustement inventaire'!$D$7:$D$452,$A$16)+SUMIFS(Bureau_Sorties!K$6:K$474,Bureau_Sorties!$B$6:$B$474,$A$16,Bureau_Sorties!$C$6:$C$474,"")-SUMIFS(Bureau_Sorties!K$6:K$474,Bureau_Sorties!$B$6:$B$474,$A$16,Bureau_Sorties!$C$6:$C$474,"*")</f>
        <v>0</v>
      </c>
      <c r="G17" s="68">
        <f>G$16+SUMIFS('Ajustement inventaire'!K$7:K$452,'Ajustement inventaire'!Ajouter,$A$16) -SUMIFS('Ajustement inventaire'!K$7:K$452,'Ajustement inventaire'!$D$7:$D$452,$A$16)+SUMIFS(Bureau_Sorties!L$6:L$474,Bureau_Sorties!$B$6:$B$474,$A$16,Bureau_Sorties!$C$6:$C$474,"")-SUMIFS(Bureau_Sorties!L$6:L$474,Bureau_Sorties!$B$6:$B$474,$A$16,Bureau_Sorties!$C$6:$C$474,"*")</f>
        <v>0</v>
      </c>
      <c r="H17" s="68">
        <f>H$16+SUMIFS('Ajustement inventaire'!L$7:L$452,'Ajustement inventaire'!Ajouter,$A$16) -SUMIFS('Ajustement inventaire'!L$7:L$452,'Ajustement inventaire'!$D$7:$D$452,$A$16)+SUMIFS(Bureau_Sorties!M$6:M$474,Bureau_Sorties!$B$6:$B$474,$A$16,Bureau_Sorties!$C$6:$C$474,"")-SUMIFS(Bureau_Sorties!M$6:M$474,Bureau_Sorties!$B$6:$B$474,$A$16,Bureau_Sorties!$C$6:$C$474,"*")</f>
        <v>0</v>
      </c>
      <c r="I17" s="68">
        <f>I$16+SUMIFS('Ajustement inventaire'!M$7:M$452,'Ajustement inventaire'!Ajouter,$A$16) -SUMIFS('Ajustement inventaire'!M$7:M$452,'Ajustement inventaire'!$D$7:$D$452,$A$16)+SUMIFS(Bureau_Sorties!N$6:N$474,Bureau_Sorties!$B$6:$B$474,$A$16,Bureau_Sorties!$C$6:$C$474,"")-SUMIFS(Bureau_Sorties!N$6:N$474,Bureau_Sorties!$B$6:$B$474,$A$16,Bureau_Sorties!$C$6:$C$474,"*")</f>
        <v>0</v>
      </c>
      <c r="J17" s="68">
        <f>J$16+SUMIFS('Ajustement inventaire'!N$7:N$452,'Ajustement inventaire'!Ajouter,$A$16) -SUMIFS('Ajustement inventaire'!N$7:N$452,'Ajustement inventaire'!$D$7:$D$452,$A$16)+SUMIFS(Bureau_Sorties!O$6:O$474,Bureau_Sorties!$B$6:$B$474,$A$16,Bureau_Sorties!$C$6:$C$474,"")-SUMIFS(Bureau_Sorties!O$6:O$474,Bureau_Sorties!$B$6:$B$474,$A$16,Bureau_Sorties!$C$6:$C$474,"*")</f>
        <v>0</v>
      </c>
      <c r="K17" s="68">
        <f>K$16+SUMIFS('Ajustement inventaire'!O$7:O$452,'Ajustement inventaire'!Ajouter,$A$16) -SUMIFS('Ajustement inventaire'!O$7:O$452,'Ajustement inventaire'!$D$7:$D$452,$A$16)+SUMIFS(Bureau_Sorties!P$6:P$474,Bureau_Sorties!$B$6:$B$474,$A$16,Bureau_Sorties!$C$6:$C$474,"")-SUMIFS(Bureau_Sorties!P$6:P$474,Bureau_Sorties!$B$6:$B$474,$A$16,Bureau_Sorties!$C$6:$C$474,"*")</f>
        <v>0</v>
      </c>
      <c r="L17" s="68">
        <f>L$16+SUMIFS('Ajustement inventaire'!P$7:P$452,'Ajustement inventaire'!Ajouter,$A$16) -SUMIFS('Ajustement inventaire'!P$7:P$452,'Ajustement inventaire'!$D$7:$D$452,$A$16)+SUMIFS(Bureau_Sorties!Q$6:Q$474,Bureau_Sorties!$B$6:$B$474,$A$16,Bureau_Sorties!$C$6:$C$474,"")-SUMIFS(Bureau_Sorties!Q$6:Q$474,Bureau_Sorties!$B$6:$B$474,$A$16,Bureau_Sorties!$C$6:$C$474,"*")</f>
        <v>0</v>
      </c>
      <c r="M17" s="68">
        <f>M$16+SUMIFS('Ajustement inventaire'!Q$7:Q$452,'Ajustement inventaire'!Ajouter,$A$16) -SUMIFS('Ajustement inventaire'!Q$7:Q$452,'Ajustement inventaire'!$D$7:$D$452,$A$16)+SUMIFS(Bureau_Sorties!R$6:R$474,Bureau_Sorties!$B$6:$B$474,$A$16,Bureau_Sorties!$C$6:$C$474,"")-SUMIFS(Bureau_Sorties!R$6:R$474,Bureau_Sorties!$B$6:$B$474,$A$16,Bureau_Sorties!$C$6:$C$474,"*")</f>
        <v>0</v>
      </c>
      <c r="N17" s="68">
        <f>N$16+SUMIFS('Ajustement inventaire'!R$7:R$452,'Ajustement inventaire'!Ajouter,$A$16) -SUMIFS('Ajustement inventaire'!R$7:R$452,'Ajustement inventaire'!$D$7:$D$452,$A$16)+SUMIFS(Bureau_Sorties!S$6:S$474,Bureau_Sorties!$B$6:$B$474,$A$16,Bureau_Sorties!$C$6:$C$474,"")-SUMIFS(Bureau_Sorties!S$6:S$474,Bureau_Sorties!$B$6:$B$474,$A$16,Bureau_Sorties!$C$6:$C$474,"*")</f>
        <v>0</v>
      </c>
      <c r="O17" s="68">
        <f>O$16+SUMIFS('Ajustement inventaire'!S$7:S$452,'Ajustement inventaire'!Ajouter,$A$16) -SUMIFS('Ajustement inventaire'!S$7:S$452,'Ajustement inventaire'!$D$7:$D$452,$A$16)+SUMIFS(Bureau_Sorties!T$6:T$474,Bureau_Sorties!$B$6:$B$474,$A$16,Bureau_Sorties!$C$6:$C$474,"")-SUMIFS(Bureau_Sorties!T$6:T$474,Bureau_Sorties!$B$6:$B$474,$A$16,Bureau_Sorties!$C$6:$C$474,"*")</f>
        <v>0</v>
      </c>
      <c r="P17" s="68">
        <f>P$16+SUMIFS('Ajustement inventaire'!T$7:T$452,'Ajustement inventaire'!Ajouter,$A$16) -SUMIFS('Ajustement inventaire'!T$7:T$452,'Ajustement inventaire'!$D$7:$D$452,$A$16)+SUMIFS(Bureau_Sorties!U$6:U$474,Bureau_Sorties!$B$6:$B$474,$A$16,Bureau_Sorties!$C$6:$C$474,"")-SUMIFS(Bureau_Sorties!U$6:U$474,Bureau_Sorties!$B$6:$B$474,$A$16,Bureau_Sorties!$C$6:$C$474,"*")</f>
        <v>0</v>
      </c>
      <c r="Q17" s="68">
        <f>Q$16+SUMIFS('Ajustement inventaire'!U$7:U$452,'Ajustement inventaire'!Ajouter,$A$16) -SUMIFS('Ajustement inventaire'!U$7:U$452,'Ajustement inventaire'!$D$7:$D$452,$A$16)+SUMIFS(Bureau_Sorties!V$6:V$474,Bureau_Sorties!$B$6:$B$474,$A$16,Bureau_Sorties!$C$6:$C$474,"")-SUMIFS(Bureau_Sorties!V$6:V$474,Bureau_Sorties!$B$6:$B$474,$A$16,Bureau_Sorties!$C$6:$C$474,"*")</f>
        <v>0</v>
      </c>
      <c r="R17" s="68">
        <f>R$16+SUMIFS('Ajustement inventaire'!W$7:W$452,'Ajustement inventaire'!Ajouter,$A$16) -SUMIFS('Ajustement inventaire'!W$7:W$452,'Ajustement inventaire'!$D$7:$D$452,$A$16)+SUMIFS(Bureau_Sorties!W$6:W$474,Bureau_Sorties!$B$6:$B$474,$A$16,Bureau_Sorties!$C$6:$C$474,"")-SUMIFS(Bureau_Sorties!W$6:W$474,Bureau_Sorties!$B$6:$B$474,$A$16,Bureau_Sorties!$C$6:$C$474,"*")</f>
        <v>0</v>
      </c>
      <c r="S17" s="68">
        <f>S$16+SUMIFS('Ajustement inventaire'!X$7:X$452,'Ajustement inventaire'!Ajouter,$A$16) -SUMIFS('Ajustement inventaire'!X$7:X$452,'Ajustement inventaire'!$D$7:$D$452,$A$16)+SUMIFS(Bureau_Sorties!X$6:X$474,Bureau_Sorties!$B$6:$B$474,$A$16,Bureau_Sorties!$C$6:$C$474,"")-SUMIFS(Bureau_Sorties!X$6:X$474,Bureau_Sorties!$B$6:$B$474,$A$16,Bureau_Sorties!$C$6:$C$474,"*")</f>
        <v>0</v>
      </c>
      <c r="T17" s="68">
        <f>T$16+SUMIFS('Ajustement inventaire'!Y$7:Y$452,'Ajustement inventaire'!Ajouter,$A$16) -SUMIFS('Ajustement inventaire'!Y$7:Y$452,'Ajustement inventaire'!$D$7:$D$452,$A$16)+SUMIFS(Bureau_Sorties!Y$6:Y$474,Bureau_Sorties!$B$6:$B$474,$A$16,Bureau_Sorties!$C$6:$C$474,"")-SUMIFS(Bureau_Sorties!Y$6:Y$474,Bureau_Sorties!$B$6:$B$474,$A$16,Bureau_Sorties!$C$6:$C$474,"*")</f>
        <v>0</v>
      </c>
      <c r="U17" s="68">
        <f>U$16+SUMIFS('Ajustement inventaire'!Z$7:Z$452,'Ajustement inventaire'!Ajouter,$A$16) -SUMIFS('Ajustement inventaire'!Z$7:Z$452,'Ajustement inventaire'!$D$7:$D$452,$A$16)+SUMIFS(Bureau_Sorties!Z$6:Z$474,Bureau_Sorties!$B$6:$B$474,$A$16,Bureau_Sorties!$C$6:$C$474,"")-SUMIFS(Bureau_Sorties!Z$6:Z$474,Bureau_Sorties!$B$6:$B$474,$A$16,Bureau_Sorties!$C$6:$C$474,"*")</f>
        <v>0</v>
      </c>
      <c r="V17" s="68">
        <f>V$16+SUMIFS('Ajustement inventaire'!AA$7:AA$452,'Ajustement inventaire'!Ajouter,$A$16) -SUMIFS('Ajustement inventaire'!AA$7:AA$452,'Ajustement inventaire'!$D$7:$D$452,$A$16)+SUMIFS(Bureau_Sorties!AA$6:AA$474,Bureau_Sorties!$B$6:$B$474,$A$16,Bureau_Sorties!$C$6:$C$474,"")-SUMIFS(Bureau_Sorties!AA$6:AA$474,Bureau_Sorties!$B$6:$B$474,$A$16,Bureau_Sorties!$C$6:$C$474,"*")</f>
        <v>0</v>
      </c>
      <c r="W17" s="68">
        <f>W$16+SUMIFS('Ajustement inventaire'!AB$7:AB$452,'Ajustement inventaire'!Ajouter,$A$16) -SUMIFS('Ajustement inventaire'!AB$7:AB$452,'Ajustement inventaire'!$D$7:$D$452,$A$16)+SUMIFS(Bureau_Sorties!AB$6:AB$474,Bureau_Sorties!$B$6:$B$474,$A$16,Bureau_Sorties!$C$6:$C$474,"")-SUMIFS(Bureau_Sorties!AB$6:AB$474,Bureau_Sorties!$B$6:$B$474,$A$16,Bureau_Sorties!$C$6:$C$474,"*")</f>
        <v>0</v>
      </c>
      <c r="X17" s="68">
        <f>X$16+SUMIFS('Ajustement inventaire'!AC$7:AC$452,'Ajustement inventaire'!Ajouter,$A$16) -SUMIFS('Ajustement inventaire'!AC$7:AC$452,'Ajustement inventaire'!$D$7:$D$452,$A$16)+SUMIFS(Bureau_Sorties!AC$6:AC$474,Bureau_Sorties!$B$6:$B$474,$A$16,Bureau_Sorties!$C$6:$C$474,"")-SUMIFS(Bureau_Sorties!AC$6:AC$474,Bureau_Sorties!$B$6:$B$474,$A$16,Bureau_Sorties!$C$6:$C$474,"*")</f>
        <v>0</v>
      </c>
      <c r="Y17" s="68">
        <f>Y$16+SUMIFS('Ajustement inventaire'!AD$7:AD$452,'Ajustement inventaire'!Ajouter,$A$16) -SUMIFS('Ajustement inventaire'!AD$7:AD$452,'Ajustement inventaire'!$D$7:$D$452,$A$16)+SUMIFS(Bureau_Sorties!AD$6:AD$474,Bureau_Sorties!$B$6:$B$474,$A$16,Bureau_Sorties!$C$6:$C$474,"")-SUMIFS(Bureau_Sorties!AD$6:AD$474,Bureau_Sorties!$B$6:$B$474,$A$16,Bureau_Sorties!$C$6:$C$474,"*")</f>
        <v>0</v>
      </c>
      <c r="Z17" s="68">
        <f>Z$16+SUMIFS('Ajustement inventaire'!AE$7:AE$452,'Ajustement inventaire'!Ajouter,$A$16) -SUMIFS('Ajustement inventaire'!AE$7:AE$452,'Ajustement inventaire'!$D$7:$D$452,$A$16)+SUMIFS(Bureau_Sorties!AE$6:AE$474,Bureau_Sorties!$B$6:$B$474,$A$16,Bureau_Sorties!$C$6:$C$474,"")-SUMIFS(Bureau_Sorties!AE$6:AE$474,Bureau_Sorties!$B$6:$B$474,$A$16,Bureau_Sorties!$C$6:$C$474,"*")</f>
        <v>0</v>
      </c>
      <c r="AA17" s="68">
        <f>AA$16+SUMIFS('Ajustement inventaire'!AF$7:AF$452,'Ajustement inventaire'!Ajouter,$A$16) -SUMIFS('Ajustement inventaire'!AF$7:AF$452,'Ajustement inventaire'!$D$7:$D$452,$A$16)+SUMIFS(Bureau_Sorties!AF$6:AF$474,Bureau_Sorties!$B$6:$B$474,$A$16,Bureau_Sorties!$C$6:$C$474,"")-SUMIFS(Bureau_Sorties!AF$6:AF$474,Bureau_Sorties!$B$6:$B$474,$A$16,Bureau_Sorties!$C$6:$C$474,"*")</f>
        <v>0</v>
      </c>
      <c r="AB17" s="68">
        <f>AB$16+SUMIFS('Ajustement inventaire'!AG$7:AG$452,'Ajustement inventaire'!Ajouter,$A$16) -SUMIFS('Ajustement inventaire'!AG$7:AG$452,'Ajustement inventaire'!$D$7:$D$452,$A$16)+SUMIFS(Bureau_Sorties!AG$6:AG$474,Bureau_Sorties!$B$6:$B$474,$A$16,Bureau_Sorties!$C$6:$C$474,"")-SUMIFS(Bureau_Sorties!AG$6:AG$474,Bureau_Sorties!$B$6:$B$474,$A$16,Bureau_Sorties!$C$6:$C$474,"*")</f>
        <v>0</v>
      </c>
      <c r="AC17" s="68">
        <f>AC$16+SUMIFS('Ajustement inventaire'!AH$7:AH$452,'Ajustement inventaire'!Ajouter,$A$16) -SUMIFS('Ajustement inventaire'!AH$7:AH$452,'Ajustement inventaire'!$D$7:$D$452,$A$16)+SUMIFS(Bureau_Sorties!AH$6:AH$474,Bureau_Sorties!$B$6:$B$474,$A$16,Bureau_Sorties!$C$6:$C$474,"")-SUMIFS(Bureau_Sorties!AH$6:AH$474,Bureau_Sorties!$B$6:$B$474,$A$16,Bureau_Sorties!$C$6:$C$474,"*")</f>
        <v>0</v>
      </c>
      <c r="AD17" s="68">
        <f>AD$16+SUMIFS('Ajustement inventaire'!AI$7:AI$452,'Ajustement inventaire'!Ajouter,$A$16) -SUMIFS('Ajustement inventaire'!AI$7:AI$452,'Ajustement inventaire'!$D$7:$D$452,$A$16)+SUMIFS(Bureau_Sorties!AI$6:AI$474,Bureau_Sorties!$B$6:$B$474,$A$16,Bureau_Sorties!$C$6:$C$474,"")-SUMIFS(Bureau_Sorties!AI$6:AI$474,Bureau_Sorties!$B$6:$B$474,$A$16,Bureau_Sorties!$C$6:$C$474,"*")</f>
        <v>0</v>
      </c>
      <c r="AE17" s="68">
        <f>AE$16+SUMIFS('Ajustement inventaire'!AJ$7:AJ$452,'Ajustement inventaire'!Ajouter,$A$16) -SUMIFS('Ajustement inventaire'!AJ$7:AJ$452,'Ajustement inventaire'!$D$7:$D$452,$A$16)+SUMIFS(Bureau_Sorties!AJ$6:AJ$474,Bureau_Sorties!$B$6:$B$474,$A$16,Bureau_Sorties!$C$6:$C$474,"")-SUMIFS(Bureau_Sorties!AJ$6:AJ$474,Bureau_Sorties!$B$6:$B$474,$A$16,Bureau_Sorties!$C$6:$C$474,"*")</f>
        <v>0</v>
      </c>
      <c r="AF17" s="67"/>
    </row>
    <row r="18" spans="1:32" x14ac:dyDescent="0.25">
      <c r="A18" s="250" t="s">
        <v>114</v>
      </c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67"/>
    </row>
    <row r="19" spans="1:32" x14ac:dyDescent="0.25">
      <c r="A19" s="249"/>
      <c r="B19" s="68">
        <f>B$18+SUMIFS('Ajustement inventaire'!F$7:F$452,'Ajustement inventaire'!Ajouter,$A$18) -SUMIFS('Ajustement inventaire'!F$7:F$452,'Ajustement inventaire'!$D$7:$D$452,$A$18)+SUMIFS(Bureau_Sorties!G$6:G$474,Bureau_Sorties!$B$6:$B$474,$A$18,Bureau_Sorties!$C$6:$C$474,"")-SUMIFS(Bureau_Sorties!G$6:G$474,Bureau_Sorties!$B$6:$B$474,$A$18,Bureau_Sorties!$C$6:$C$474,"*")</f>
        <v>0</v>
      </c>
      <c r="C19" s="68">
        <f>C$18+SUMIFS('Ajustement inventaire'!G$7:G$452,'Ajustement inventaire'!Ajouter,$A$18) -SUMIFS('Ajustement inventaire'!G$7:G$452,'Ajustement inventaire'!$D$7:$D$452,$A$18)+SUMIFS(Bureau_Sorties!H$6:H$474,Bureau_Sorties!$B$6:$B$474,$A$18,Bureau_Sorties!$C$6:$C$474,"")-SUMIFS(Bureau_Sorties!H$6:H$474,Bureau_Sorties!$B$6:$B$474,$A$18,Bureau_Sorties!$C$6:$C$474,"*")</f>
        <v>0</v>
      </c>
      <c r="D19" s="68">
        <f>D$18+SUMIFS('Ajustement inventaire'!H$7:H$452,'Ajustement inventaire'!Ajouter,$A$18) -SUMIFS('Ajustement inventaire'!H$7:H$452,'Ajustement inventaire'!$D$7:$D$452,$A$18)+SUMIFS(Bureau_Sorties!I$6:I$474,Bureau_Sorties!$B$6:$B$474,$A$18,Bureau_Sorties!$C$6:$C$474,"")-SUMIFS(Bureau_Sorties!I$6:I$474,Bureau_Sorties!$B$6:$B$474,$A$18,Bureau_Sorties!$C$6:$C$474,"*")</f>
        <v>0</v>
      </c>
      <c r="E19" s="68">
        <f>E$18+SUMIFS('Ajustement inventaire'!I$7:I$452,'Ajustement inventaire'!Ajouter,$A$18) -SUMIFS('Ajustement inventaire'!I$7:I$452,'Ajustement inventaire'!$D$7:$D$452,$A$18)+SUMIFS(Bureau_Sorties!J$6:J$474,Bureau_Sorties!$B$6:$B$474,$A$18,Bureau_Sorties!$C$6:$C$474,"")-SUMIFS(Bureau_Sorties!J$6:J$474,Bureau_Sorties!$B$6:$B$474,$A$18,Bureau_Sorties!$C$6:$C$474,"*")</f>
        <v>0</v>
      </c>
      <c r="F19" s="68">
        <f>F$18+SUMIFS('Ajustement inventaire'!J$7:J$452,'Ajustement inventaire'!Ajouter,$A$18) -SUMIFS('Ajustement inventaire'!J$7:J$452,'Ajustement inventaire'!$D$7:$D$452,$A$18)+SUMIFS(Bureau_Sorties!K$6:K$474,Bureau_Sorties!$B$6:$B$474,$A$18,Bureau_Sorties!$C$6:$C$474,"")-SUMIFS(Bureau_Sorties!K$6:K$474,Bureau_Sorties!$B$6:$B$474,$A$18,Bureau_Sorties!$C$6:$C$474,"*")</f>
        <v>0</v>
      </c>
      <c r="G19" s="68">
        <f>G$18+SUMIFS('Ajustement inventaire'!K$7:K$452,'Ajustement inventaire'!Ajouter,$A$18) -SUMIFS('Ajustement inventaire'!K$7:K$452,'Ajustement inventaire'!$D$7:$D$452,$A$18)+SUMIFS(Bureau_Sorties!L$6:L$474,Bureau_Sorties!$B$6:$B$474,$A$18,Bureau_Sorties!$C$6:$C$474,"")-SUMIFS(Bureau_Sorties!L$6:L$474,Bureau_Sorties!$B$6:$B$474,$A$18,Bureau_Sorties!$C$6:$C$474,"*")</f>
        <v>0</v>
      </c>
      <c r="H19" s="68">
        <f>H$18+SUMIFS('Ajustement inventaire'!L$7:L$452,'Ajustement inventaire'!Ajouter,$A$18) -SUMIFS('Ajustement inventaire'!L$7:L$452,'Ajustement inventaire'!$D$7:$D$452,$A$18)+SUMIFS(Bureau_Sorties!M$6:M$474,Bureau_Sorties!$B$6:$B$474,$A$18,Bureau_Sorties!$C$6:$C$474,"")-SUMIFS(Bureau_Sorties!M$6:M$474,Bureau_Sorties!$B$6:$B$474,$A$18,Bureau_Sorties!$C$6:$C$474,"*")</f>
        <v>0</v>
      </c>
      <c r="I19" s="68">
        <f>I$18+SUMIFS('Ajustement inventaire'!M$7:M$452,'Ajustement inventaire'!Ajouter,$A$18) -SUMIFS('Ajustement inventaire'!M$7:M$452,'Ajustement inventaire'!$D$7:$D$452,$A$18)+SUMIFS(Bureau_Sorties!N$6:N$474,Bureau_Sorties!$B$6:$B$474,$A$18,Bureau_Sorties!$C$6:$C$474,"")-SUMIFS(Bureau_Sorties!N$6:N$474,Bureau_Sorties!$B$6:$B$474,$A$18,Bureau_Sorties!$C$6:$C$474,"*")</f>
        <v>0</v>
      </c>
      <c r="J19" s="68">
        <f>J$18+SUMIFS('Ajustement inventaire'!N$7:N$452,'Ajustement inventaire'!Ajouter,$A$18) -SUMIFS('Ajustement inventaire'!N$7:N$452,'Ajustement inventaire'!$D$7:$D$452,$A$18)+SUMIFS(Bureau_Sorties!O$6:O$474,Bureau_Sorties!$B$6:$B$474,$A$18,Bureau_Sorties!$C$6:$C$474,"")-SUMIFS(Bureau_Sorties!O$6:O$474,Bureau_Sorties!$B$6:$B$474,$A$18,Bureau_Sorties!$C$6:$C$474,"*")</f>
        <v>0</v>
      </c>
      <c r="K19" s="68">
        <f>K$18+SUMIFS('Ajustement inventaire'!O$7:O$452,'Ajustement inventaire'!Ajouter,$A$18) -SUMIFS('Ajustement inventaire'!O$7:O$452,'Ajustement inventaire'!$D$7:$D$452,$A$18)+SUMIFS(Bureau_Sorties!P$6:P$474,Bureau_Sorties!$B$6:$B$474,$A$18,Bureau_Sorties!$C$6:$C$474,"")-SUMIFS(Bureau_Sorties!P$6:P$474,Bureau_Sorties!$B$6:$B$474,$A$18,Bureau_Sorties!$C$6:$C$474,"*")</f>
        <v>0</v>
      </c>
      <c r="L19" s="68">
        <f>L$18+SUMIFS('Ajustement inventaire'!P$7:P$452,'Ajustement inventaire'!Ajouter,$A$18) -SUMIFS('Ajustement inventaire'!P$7:P$452,'Ajustement inventaire'!$D$7:$D$452,$A$18)+SUMIFS(Bureau_Sorties!Q$6:Q$474,Bureau_Sorties!$B$6:$B$474,$A$18,Bureau_Sorties!$C$6:$C$474,"")-SUMIFS(Bureau_Sorties!Q$6:Q$474,Bureau_Sorties!$B$6:$B$474,$A$18,Bureau_Sorties!$C$6:$C$474,"*")</f>
        <v>0</v>
      </c>
      <c r="M19" s="68">
        <f>M$18+SUMIFS('Ajustement inventaire'!Q$7:Q$452,'Ajustement inventaire'!Ajouter,$A$18) -SUMIFS('Ajustement inventaire'!Q$7:Q$452,'Ajustement inventaire'!$D$7:$D$452,$A$18)+SUMIFS(Bureau_Sorties!R$6:R$474,Bureau_Sorties!$B$6:$B$474,$A$18,Bureau_Sorties!$C$6:$C$474,"")-SUMIFS(Bureau_Sorties!R$6:R$474,Bureau_Sorties!$B$6:$B$474,$A$18,Bureau_Sorties!$C$6:$C$474,"*")</f>
        <v>0</v>
      </c>
      <c r="N19" s="68">
        <f>N$18+SUMIFS('Ajustement inventaire'!R$7:R$452,'Ajustement inventaire'!Ajouter,$A$18) -SUMIFS('Ajustement inventaire'!R$7:R$452,'Ajustement inventaire'!$D$7:$D$452,$A$18)+SUMIFS(Bureau_Sorties!S$6:S$474,Bureau_Sorties!$B$6:$B$474,$A$18,Bureau_Sorties!$C$6:$C$474,"")-SUMIFS(Bureau_Sorties!S$6:S$474,Bureau_Sorties!$B$6:$B$474,$A$18,Bureau_Sorties!$C$6:$C$474,"*")</f>
        <v>0</v>
      </c>
      <c r="O19" s="68">
        <f>O$18+SUMIFS('Ajustement inventaire'!S$7:S$452,'Ajustement inventaire'!Ajouter,$A$18) -SUMIFS('Ajustement inventaire'!S$7:S$452,'Ajustement inventaire'!$D$7:$D$452,$A$18)+SUMIFS(Bureau_Sorties!T$6:T$474,Bureau_Sorties!$B$6:$B$474,$A$18,Bureau_Sorties!$C$6:$C$474,"")-SUMIFS(Bureau_Sorties!T$6:T$474,Bureau_Sorties!$B$6:$B$474,$A$18,Bureau_Sorties!$C$6:$C$474,"*")</f>
        <v>0</v>
      </c>
      <c r="P19" s="68">
        <f>P$18+SUMIFS('Ajustement inventaire'!T$7:T$452,'Ajustement inventaire'!Ajouter,$A$18) -SUMIFS('Ajustement inventaire'!T$7:T$452,'Ajustement inventaire'!$D$7:$D$452,$A$18)+SUMIFS(Bureau_Sorties!U$6:U$474,Bureau_Sorties!$B$6:$B$474,$A$18,Bureau_Sorties!$C$6:$C$474,"")-SUMIFS(Bureau_Sorties!U$6:U$474,Bureau_Sorties!$B$6:$B$474,$A$18,Bureau_Sorties!$C$6:$C$474,"*")</f>
        <v>0</v>
      </c>
      <c r="Q19" s="68">
        <f>Q$18+SUMIFS('Ajustement inventaire'!U$7:U$452,'Ajustement inventaire'!Ajouter,$A$18) -SUMIFS('Ajustement inventaire'!U$7:U$452,'Ajustement inventaire'!$D$7:$D$452,$A$18)+SUMIFS(Bureau_Sorties!V$6:V$474,Bureau_Sorties!$B$6:$B$474,$A$18,Bureau_Sorties!$C$6:$C$474,"")-SUMIFS(Bureau_Sorties!V$6:V$474,Bureau_Sorties!$B$6:$B$474,$A$18,Bureau_Sorties!$C$6:$C$474,"*")</f>
        <v>0</v>
      </c>
      <c r="R19" s="68">
        <f>R$18+SUMIFS('Ajustement inventaire'!W$7:W$452,'Ajustement inventaire'!Ajouter,$A$18) -SUMIFS('Ajustement inventaire'!W$7:W$452,'Ajustement inventaire'!$D$7:$D$452,$A$18)+SUMIFS(Bureau_Sorties!W$6:W$474,Bureau_Sorties!$B$6:$B$474,$A$18,Bureau_Sorties!$C$6:$C$474,"")-SUMIFS(Bureau_Sorties!W$6:W$474,Bureau_Sorties!$B$6:$B$474,$A$18,Bureau_Sorties!$C$6:$C$474,"*")</f>
        <v>0</v>
      </c>
      <c r="S19" s="68">
        <f>S$18+SUMIFS('Ajustement inventaire'!X$7:X$452,'Ajustement inventaire'!Ajouter,$A$18) -SUMIFS('Ajustement inventaire'!X$7:X$452,'Ajustement inventaire'!$D$7:$D$452,$A$18)+SUMIFS(Bureau_Sorties!X$6:X$474,Bureau_Sorties!$B$6:$B$474,$A$18,Bureau_Sorties!$C$6:$C$474,"")-SUMIFS(Bureau_Sorties!X$6:X$474,Bureau_Sorties!$B$6:$B$474,$A$18,Bureau_Sorties!$C$6:$C$474,"*")</f>
        <v>0</v>
      </c>
      <c r="T19" s="68">
        <f>T$18+SUMIFS('Ajustement inventaire'!Y$7:Y$452,'Ajustement inventaire'!Ajouter,$A$18) -SUMIFS('Ajustement inventaire'!Y$7:Y$452,'Ajustement inventaire'!$D$7:$D$452,$A$18)+SUMIFS(Bureau_Sorties!Y$6:Y$474,Bureau_Sorties!$B$6:$B$474,$A$18,Bureau_Sorties!$C$6:$C$474,"")-SUMIFS(Bureau_Sorties!Y$6:Y$474,Bureau_Sorties!$B$6:$B$474,$A$18,Bureau_Sorties!$C$6:$C$474,"*")</f>
        <v>0</v>
      </c>
      <c r="U19" s="68">
        <f>U$18+SUMIFS('Ajustement inventaire'!Z$7:Z$452,'Ajustement inventaire'!Ajouter,$A$18) -SUMIFS('Ajustement inventaire'!Z$7:Z$452,'Ajustement inventaire'!$D$7:$D$452,$A$18)+SUMIFS(Bureau_Sorties!Z$6:Z$474,Bureau_Sorties!$B$6:$B$474,$A$18,Bureau_Sorties!$C$6:$C$474,"")-SUMIFS(Bureau_Sorties!Z$6:Z$474,Bureau_Sorties!$B$6:$B$474,$A$18,Bureau_Sorties!$C$6:$C$474,"*")</f>
        <v>0</v>
      </c>
      <c r="V19" s="68">
        <f>V$18+SUMIFS('Ajustement inventaire'!AA$7:AA$452,'Ajustement inventaire'!Ajouter,$A$18) -SUMIFS('Ajustement inventaire'!AA$7:AA$452,'Ajustement inventaire'!$D$7:$D$452,$A$18)+SUMIFS(Bureau_Sorties!AA$6:AA$474,Bureau_Sorties!$B$6:$B$474,$A$18,Bureau_Sorties!$C$6:$C$474,"")-SUMIFS(Bureau_Sorties!AA$6:AA$474,Bureau_Sorties!$B$6:$B$474,$A$18,Bureau_Sorties!$C$6:$C$474,"*")</f>
        <v>0</v>
      </c>
      <c r="W19" s="68">
        <f>W$18+SUMIFS('Ajustement inventaire'!AB$7:AB$452,'Ajustement inventaire'!Ajouter,$A$18) -SUMIFS('Ajustement inventaire'!AB$7:AB$452,'Ajustement inventaire'!$D$7:$D$452,$A$18)+SUMIFS(Bureau_Sorties!AB$6:AB$474,Bureau_Sorties!$B$6:$B$474,$A$18,Bureau_Sorties!$C$6:$C$474,"")-SUMIFS(Bureau_Sorties!AB$6:AB$474,Bureau_Sorties!$B$6:$B$474,$A$18,Bureau_Sorties!$C$6:$C$474,"*")</f>
        <v>0</v>
      </c>
      <c r="X19" s="68">
        <f>X$18+SUMIFS('Ajustement inventaire'!AC$7:AC$452,'Ajustement inventaire'!Ajouter,$A$18) -SUMIFS('Ajustement inventaire'!AC$7:AC$452,'Ajustement inventaire'!$D$7:$D$452,$A$18)+SUMIFS(Bureau_Sorties!AC$6:AC$474,Bureau_Sorties!$B$6:$B$474,$A$18,Bureau_Sorties!$C$6:$C$474,"")-SUMIFS(Bureau_Sorties!AC$6:AC$474,Bureau_Sorties!$B$6:$B$474,$A$18,Bureau_Sorties!$C$6:$C$474,"*")</f>
        <v>0</v>
      </c>
      <c r="Y19" s="68">
        <f>Y$18+SUMIFS('Ajustement inventaire'!AD$7:AD$452,'Ajustement inventaire'!Ajouter,$A$18) -SUMIFS('Ajustement inventaire'!AD$7:AD$452,'Ajustement inventaire'!$D$7:$D$452,$A$18)+SUMIFS(Bureau_Sorties!AD$6:AD$474,Bureau_Sorties!$B$6:$B$474,$A$18,Bureau_Sorties!$C$6:$C$474,"")-SUMIFS(Bureau_Sorties!AD$6:AD$474,Bureau_Sorties!$B$6:$B$474,$A$18,Bureau_Sorties!$C$6:$C$474,"*")</f>
        <v>0</v>
      </c>
      <c r="Z19" s="68">
        <f>Z$18+SUMIFS('Ajustement inventaire'!AE$7:AE$452,'Ajustement inventaire'!Ajouter,$A$18) -SUMIFS('Ajustement inventaire'!AE$7:AE$452,'Ajustement inventaire'!$D$7:$D$452,$A$18)+SUMIFS(Bureau_Sorties!AE$6:AE$474,Bureau_Sorties!$B$6:$B$474,$A$18,Bureau_Sorties!$C$6:$C$474,"")-SUMIFS(Bureau_Sorties!AE$6:AE$474,Bureau_Sorties!$B$6:$B$474,$A$18,Bureau_Sorties!$C$6:$C$474,"*")</f>
        <v>0</v>
      </c>
      <c r="AA19" s="68">
        <f>AA$18+SUMIFS('Ajustement inventaire'!AF$7:AF$452,'Ajustement inventaire'!Ajouter,$A$18) -SUMIFS('Ajustement inventaire'!AF$7:AF$452,'Ajustement inventaire'!$D$7:$D$452,$A$18)+SUMIFS(Bureau_Sorties!AF$6:AF$474,Bureau_Sorties!$B$6:$B$474,$A$18,Bureau_Sorties!$C$6:$C$474,"")-SUMIFS(Bureau_Sorties!AF$6:AF$474,Bureau_Sorties!$B$6:$B$474,$A$18,Bureau_Sorties!$C$6:$C$474,"*")</f>
        <v>0</v>
      </c>
      <c r="AB19" s="68">
        <f>AB$18+SUMIFS('Ajustement inventaire'!AG$7:AG$452,'Ajustement inventaire'!Ajouter,$A$18) -SUMIFS('Ajustement inventaire'!AG$7:AG$452,'Ajustement inventaire'!$D$7:$D$452,$A$18)+SUMIFS(Bureau_Sorties!AG$6:AG$474,Bureau_Sorties!$B$6:$B$474,$A$18,Bureau_Sorties!$C$6:$C$474,"")-SUMIFS(Bureau_Sorties!AG$6:AG$474,Bureau_Sorties!$B$6:$B$474,$A$18,Bureau_Sorties!$C$6:$C$474,"*")</f>
        <v>0</v>
      </c>
      <c r="AC19" s="68">
        <f>AC$18+SUMIFS('Ajustement inventaire'!AH$7:AH$452,'Ajustement inventaire'!Ajouter,$A$18) -SUMIFS('Ajustement inventaire'!AH$7:AH$452,'Ajustement inventaire'!$D$7:$D$452,$A$18)+SUMIFS(Bureau_Sorties!AH$6:AH$474,Bureau_Sorties!$B$6:$B$474,$A$18,Bureau_Sorties!$C$6:$C$474,"")-SUMIFS(Bureau_Sorties!AH$6:AH$474,Bureau_Sorties!$B$6:$B$474,$A$18,Bureau_Sorties!$C$6:$C$474,"*")</f>
        <v>0</v>
      </c>
      <c r="AD19" s="68">
        <f>AD$18+SUMIFS('Ajustement inventaire'!AI$7:AI$452,'Ajustement inventaire'!Ajouter,$A$18) -SUMIFS('Ajustement inventaire'!AI$7:AI$452,'Ajustement inventaire'!$D$7:$D$452,$A$18)+SUMIFS(Bureau_Sorties!AI$6:AI$474,Bureau_Sorties!$B$6:$B$474,$A$18,Bureau_Sorties!$C$6:$C$474,"")-SUMIFS(Bureau_Sorties!AI$6:AI$474,Bureau_Sorties!$B$6:$B$474,$A$18,Bureau_Sorties!$C$6:$C$474,"*")</f>
        <v>0</v>
      </c>
      <c r="AE19" s="68">
        <f>AE$18+SUMIFS('Ajustement inventaire'!AJ$7:AJ$452,'Ajustement inventaire'!Ajouter,$A$18) -SUMIFS('Ajustement inventaire'!AJ$7:AJ$452,'Ajustement inventaire'!$D$7:$D$452,$A$18)+SUMIFS(Bureau_Sorties!AJ$6:AJ$474,Bureau_Sorties!$B$6:$B$474,$A$18,Bureau_Sorties!$C$6:$C$474,"")-SUMIFS(Bureau_Sorties!AJ$6:AJ$474,Bureau_Sorties!$B$6:$B$474,$A$18,Bureau_Sorties!$C$6:$C$474,"*")</f>
        <v>0</v>
      </c>
      <c r="AF19" s="67"/>
    </row>
    <row r="20" spans="1:32" x14ac:dyDescent="0.25">
      <c r="A20" s="250" t="s">
        <v>115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67"/>
    </row>
    <row r="21" spans="1:32" x14ac:dyDescent="0.25">
      <c r="A21" s="251"/>
      <c r="B21" s="68">
        <f>B$20+SUMIFS('Ajustement inventaire'!F$7:F$452,'Ajustement inventaire'!Ajouter,$A$20) -SUMIFS('Ajustement inventaire'!F$7:F$452,'Ajustement inventaire'!$D$7:$D$452,$A$20)+SUMIFS(Bureau_Sorties!G$6:G$474,Bureau_Sorties!$B$6:$B$474,$A$20,Bureau_Sorties!$C$6:$C$474,"")-SUMIFS(Bureau_Sorties!G$6:G$474,Bureau_Sorties!$B$6:$B$474,$A$20,Bureau_Sorties!$C$6:$C$474,"*")</f>
        <v>0</v>
      </c>
      <c r="C21" s="68">
        <f>C$20+SUMIFS('Ajustement inventaire'!G$7:G$452,'Ajustement inventaire'!Ajouter,$A$20) -SUMIFS('Ajustement inventaire'!G$7:G$452,'Ajustement inventaire'!$D$7:$D$452,$A$20)+SUMIFS(Bureau_Sorties!H$6:H$474,Bureau_Sorties!$B$6:$B$474,$A$20,Bureau_Sorties!$C$6:$C$474,"")-SUMIFS(Bureau_Sorties!H$6:H$474,Bureau_Sorties!$B$6:$B$474,$A$20,Bureau_Sorties!$C$6:$C$474,"*")</f>
        <v>0</v>
      </c>
      <c r="D21" s="68">
        <f>D$20+SUMIFS('Ajustement inventaire'!H$7:H$452,'Ajustement inventaire'!Ajouter,$A$20) -SUMIFS('Ajustement inventaire'!H$7:H$452,'Ajustement inventaire'!$D$7:$D$452,$A$20)+SUMIFS(Bureau_Sorties!I$6:I$474,Bureau_Sorties!$B$6:$B$474,$A$20,Bureau_Sorties!$C$6:$C$474,"")-SUMIFS(Bureau_Sorties!I$6:I$474,Bureau_Sorties!$B$6:$B$474,$A$20,Bureau_Sorties!$C$6:$C$474,"*")</f>
        <v>0</v>
      </c>
      <c r="E21" s="68">
        <f>E$20+SUMIFS('Ajustement inventaire'!I$7:I$452,'Ajustement inventaire'!Ajouter,$A$20) -SUMIFS('Ajustement inventaire'!I$7:I$452,'Ajustement inventaire'!$D$7:$D$452,$A$20)+SUMIFS(Bureau_Sorties!J$6:J$474,Bureau_Sorties!$B$6:$B$474,$A$20,Bureau_Sorties!$C$6:$C$474,"")-SUMIFS(Bureau_Sorties!J$6:J$474,Bureau_Sorties!$B$6:$B$474,$A$20,Bureau_Sorties!$C$6:$C$474,"*")</f>
        <v>0</v>
      </c>
      <c r="F21" s="68">
        <f>F$20+SUMIFS('Ajustement inventaire'!J$7:J$452,'Ajustement inventaire'!Ajouter,$A$20) -SUMIFS('Ajustement inventaire'!J$7:J$452,'Ajustement inventaire'!$D$7:$D$452,$A$20)+SUMIFS(Bureau_Sorties!K$6:K$474,Bureau_Sorties!$B$6:$B$474,$A$20,Bureau_Sorties!$C$6:$C$474,"")-SUMIFS(Bureau_Sorties!K$6:K$474,Bureau_Sorties!$B$6:$B$474,$A$20,Bureau_Sorties!$C$6:$C$474,"*")</f>
        <v>0</v>
      </c>
      <c r="G21" s="68">
        <f>G$20+SUMIFS('Ajustement inventaire'!K$7:K$452,'Ajustement inventaire'!Ajouter,$A$20) -SUMIFS('Ajustement inventaire'!K$7:K$452,'Ajustement inventaire'!$D$7:$D$452,$A$20)+SUMIFS(Bureau_Sorties!L$6:L$474,Bureau_Sorties!$B$6:$B$474,$A$20,Bureau_Sorties!$C$6:$C$474,"")-SUMIFS(Bureau_Sorties!L$6:L$474,Bureau_Sorties!$B$6:$B$474,$A$20,Bureau_Sorties!$C$6:$C$474,"*")</f>
        <v>0</v>
      </c>
      <c r="H21" s="68">
        <f>H$20+SUMIFS('Ajustement inventaire'!L$7:L$452,'Ajustement inventaire'!Ajouter,$A$20) -SUMIFS('Ajustement inventaire'!L$7:L$452,'Ajustement inventaire'!$D$7:$D$452,$A$20)+SUMIFS(Bureau_Sorties!M$6:M$474,Bureau_Sorties!$B$6:$B$474,$A$20,Bureau_Sorties!$C$6:$C$474,"")-SUMIFS(Bureau_Sorties!M$6:M$474,Bureau_Sorties!$B$6:$B$474,$A$20,Bureau_Sorties!$C$6:$C$474,"*")</f>
        <v>0</v>
      </c>
      <c r="I21" s="68">
        <f>I$20+SUMIFS('Ajustement inventaire'!M$7:M$452,'Ajustement inventaire'!Ajouter,$A$20) -SUMIFS('Ajustement inventaire'!M$7:M$452,'Ajustement inventaire'!$D$7:$D$452,$A$20)+SUMIFS(Bureau_Sorties!N$6:N$474,Bureau_Sorties!$B$6:$B$474,$A$20,Bureau_Sorties!$C$6:$C$474,"")-SUMIFS(Bureau_Sorties!N$6:N$474,Bureau_Sorties!$B$6:$B$474,$A$20,Bureau_Sorties!$C$6:$C$474,"*")</f>
        <v>0</v>
      </c>
      <c r="J21" s="68">
        <f>J$20+SUMIFS('Ajustement inventaire'!N$7:N$452,'Ajustement inventaire'!Ajouter,$A$20) -SUMIFS('Ajustement inventaire'!N$7:N$452,'Ajustement inventaire'!$D$7:$D$452,$A$20)+SUMIFS(Bureau_Sorties!O$6:O$474,Bureau_Sorties!$B$6:$B$474,$A$20,Bureau_Sorties!$C$6:$C$474,"")-SUMIFS(Bureau_Sorties!O$6:O$474,Bureau_Sorties!$B$6:$B$474,$A$20,Bureau_Sorties!$C$6:$C$474,"*")</f>
        <v>0</v>
      </c>
      <c r="K21" s="68">
        <f>K$20+SUMIFS('Ajustement inventaire'!O$7:O$452,'Ajustement inventaire'!Ajouter,$A$20) -SUMIFS('Ajustement inventaire'!O$7:O$452,'Ajustement inventaire'!$D$7:$D$452,$A$20)+SUMIFS(Bureau_Sorties!P$6:P$474,Bureau_Sorties!$B$6:$B$474,$A$20,Bureau_Sorties!$C$6:$C$474,"")-SUMIFS(Bureau_Sorties!P$6:P$474,Bureau_Sorties!$B$6:$B$474,$A$20,Bureau_Sorties!$C$6:$C$474,"*")</f>
        <v>0</v>
      </c>
      <c r="L21" s="68">
        <f>L$20+SUMIFS('Ajustement inventaire'!P$7:P$452,'Ajustement inventaire'!Ajouter,$A$20) -SUMIFS('Ajustement inventaire'!P$7:P$452,'Ajustement inventaire'!$D$7:$D$452,$A$20)+SUMIFS(Bureau_Sorties!Q$6:Q$474,Bureau_Sorties!$B$6:$B$474,$A$20,Bureau_Sorties!$C$6:$C$474,"")-SUMIFS(Bureau_Sorties!Q$6:Q$474,Bureau_Sorties!$B$6:$B$474,$A$20,Bureau_Sorties!$C$6:$C$474,"*")</f>
        <v>0</v>
      </c>
      <c r="M21" s="68">
        <f>M$20+SUMIFS('Ajustement inventaire'!Q$7:Q$452,'Ajustement inventaire'!Ajouter,$A$20) -SUMIFS('Ajustement inventaire'!Q$7:Q$452,'Ajustement inventaire'!$D$7:$D$452,$A$20)+SUMIFS(Bureau_Sorties!R$6:R$474,Bureau_Sorties!$B$6:$B$474,$A$20,Bureau_Sorties!$C$6:$C$474,"")-SUMIFS(Bureau_Sorties!R$6:R$474,Bureau_Sorties!$B$6:$B$474,$A$20,Bureau_Sorties!$C$6:$C$474,"*")</f>
        <v>0</v>
      </c>
      <c r="N21" s="68">
        <f>N$20+SUMIFS('Ajustement inventaire'!R$7:R$452,'Ajustement inventaire'!Ajouter,$A$20) -SUMIFS('Ajustement inventaire'!R$7:R$452,'Ajustement inventaire'!$D$7:$D$452,$A$20)+SUMIFS(Bureau_Sorties!S$6:S$474,Bureau_Sorties!$B$6:$B$474,$A$20,Bureau_Sorties!$C$6:$C$474,"")-SUMIFS(Bureau_Sorties!S$6:S$474,Bureau_Sorties!$B$6:$B$474,$A$20,Bureau_Sorties!$C$6:$C$474,"*")</f>
        <v>0</v>
      </c>
      <c r="O21" s="68">
        <f>O$20+SUMIFS('Ajustement inventaire'!S$7:S$452,'Ajustement inventaire'!Ajouter,$A$20) -SUMIFS('Ajustement inventaire'!S$7:S$452,'Ajustement inventaire'!$D$7:$D$452,$A$20)+SUMIFS(Bureau_Sorties!T$6:T$474,Bureau_Sorties!$B$6:$B$474,$A$20,Bureau_Sorties!$C$6:$C$474,"")-SUMIFS(Bureau_Sorties!T$6:T$474,Bureau_Sorties!$B$6:$B$474,$A$20,Bureau_Sorties!$C$6:$C$474,"*")</f>
        <v>0</v>
      </c>
      <c r="P21" s="68">
        <f>P$20+SUMIFS('Ajustement inventaire'!T$7:T$452,'Ajustement inventaire'!Ajouter,$A$20) -SUMIFS('Ajustement inventaire'!T$7:T$452,'Ajustement inventaire'!$D$7:$D$452,$A$20)+SUMIFS(Bureau_Sorties!U$6:U$474,Bureau_Sorties!$B$6:$B$474,$A$20,Bureau_Sorties!$C$6:$C$474,"")-SUMIFS(Bureau_Sorties!U$6:U$474,Bureau_Sorties!$B$6:$B$474,$A$20,Bureau_Sorties!$C$6:$C$474,"*")</f>
        <v>0</v>
      </c>
      <c r="Q21" s="68">
        <f>Q$20+SUMIFS('Ajustement inventaire'!U$7:U$452,'Ajustement inventaire'!Ajouter,$A$20) -SUMIFS('Ajustement inventaire'!U$7:U$452,'Ajustement inventaire'!$D$7:$D$452,$A$20)+SUMIFS(Bureau_Sorties!V$6:V$474,Bureau_Sorties!$B$6:$B$474,$A$20,Bureau_Sorties!$C$6:$C$474,"")-SUMIFS(Bureau_Sorties!V$6:V$474,Bureau_Sorties!$B$6:$B$474,$A$20,Bureau_Sorties!$C$6:$C$474,"*")</f>
        <v>0</v>
      </c>
      <c r="R21" s="68">
        <f>R$20+SUMIFS('Ajustement inventaire'!W$7:W$452,'Ajustement inventaire'!Ajouter,$A$20) -SUMIFS('Ajustement inventaire'!W$7:W$452,'Ajustement inventaire'!$D$7:$D$452,$A$20)+SUMIFS(Bureau_Sorties!W$6:W$474,Bureau_Sorties!$B$6:$B$474,$A$20,Bureau_Sorties!$C$6:$C$474,"")-SUMIFS(Bureau_Sorties!W$6:W$474,Bureau_Sorties!$B$6:$B$474,$A$20,Bureau_Sorties!$C$6:$C$474,"*")</f>
        <v>0</v>
      </c>
      <c r="S21" s="68">
        <f>S$20+SUMIFS('Ajustement inventaire'!X$7:X$452,'Ajustement inventaire'!Ajouter,$A$20) -SUMIFS('Ajustement inventaire'!X$7:X$452,'Ajustement inventaire'!$D$7:$D$452,$A$20)+SUMIFS(Bureau_Sorties!X$6:X$474,Bureau_Sorties!$B$6:$B$474,$A$20,Bureau_Sorties!$C$6:$C$474,"")-SUMIFS(Bureau_Sorties!X$6:X$474,Bureau_Sorties!$B$6:$B$474,$A$20,Bureau_Sorties!$C$6:$C$474,"*")</f>
        <v>0</v>
      </c>
      <c r="T21" s="68">
        <f>T$20+SUMIFS('Ajustement inventaire'!Y$7:Y$452,'Ajustement inventaire'!Ajouter,$A$20) -SUMIFS('Ajustement inventaire'!Y$7:Y$452,'Ajustement inventaire'!$D$7:$D$452,$A$20)+SUMIFS(Bureau_Sorties!Y$6:Y$474,Bureau_Sorties!$B$6:$B$474,$A$20,Bureau_Sorties!$C$6:$C$474,"")-SUMIFS(Bureau_Sorties!Y$6:Y$474,Bureau_Sorties!$B$6:$B$474,$A$20,Bureau_Sorties!$C$6:$C$474,"*")</f>
        <v>0</v>
      </c>
      <c r="U21" s="68">
        <f>U$20+SUMIFS('Ajustement inventaire'!Z$7:Z$452,'Ajustement inventaire'!Ajouter,$A$20) -SUMIFS('Ajustement inventaire'!Z$7:Z$452,'Ajustement inventaire'!$D$7:$D$452,$A$20)+SUMIFS(Bureau_Sorties!Z$6:Z$474,Bureau_Sorties!$B$6:$B$474,$A$20,Bureau_Sorties!$C$6:$C$474,"")-SUMIFS(Bureau_Sorties!Z$6:Z$474,Bureau_Sorties!$B$6:$B$474,$A$20,Bureau_Sorties!$C$6:$C$474,"*")</f>
        <v>0</v>
      </c>
      <c r="V21" s="68">
        <f>V$20+SUMIFS('Ajustement inventaire'!AA$7:AA$452,'Ajustement inventaire'!Ajouter,$A$20) -SUMIFS('Ajustement inventaire'!AA$7:AA$452,'Ajustement inventaire'!$D$7:$D$452,$A$20)+SUMIFS(Bureau_Sorties!AA$6:AA$474,Bureau_Sorties!$B$6:$B$474,$A$20,Bureau_Sorties!$C$6:$C$474,"")-SUMIFS(Bureau_Sorties!AA$6:AA$474,Bureau_Sorties!$B$6:$B$474,$A$20,Bureau_Sorties!$C$6:$C$474,"*")</f>
        <v>0</v>
      </c>
      <c r="W21" s="68">
        <f>W$20+SUMIFS('Ajustement inventaire'!AB$7:AB$452,'Ajustement inventaire'!Ajouter,$A$20) -SUMIFS('Ajustement inventaire'!AB$7:AB$452,'Ajustement inventaire'!$D$7:$D$452,$A$20)+SUMIFS(Bureau_Sorties!AB$6:AB$474,Bureau_Sorties!$B$6:$B$474,$A$20,Bureau_Sorties!$C$6:$C$474,"")-SUMIFS(Bureau_Sorties!AB$6:AB$474,Bureau_Sorties!$B$6:$B$474,$A$20,Bureau_Sorties!$C$6:$C$474,"*")</f>
        <v>0</v>
      </c>
      <c r="X21" s="68">
        <f>X$20+SUMIFS('Ajustement inventaire'!AC$7:AC$452,'Ajustement inventaire'!Ajouter,$A$20) -SUMIFS('Ajustement inventaire'!AC$7:AC$452,'Ajustement inventaire'!$D$7:$D$452,$A$20)+SUMIFS(Bureau_Sorties!AC$6:AC$474,Bureau_Sorties!$B$6:$B$474,$A$20,Bureau_Sorties!$C$6:$C$474,"")-SUMIFS(Bureau_Sorties!AC$6:AC$474,Bureau_Sorties!$B$6:$B$474,$A$20,Bureau_Sorties!$C$6:$C$474,"*")</f>
        <v>0</v>
      </c>
      <c r="Y21" s="68">
        <f>Y$20+SUMIFS('Ajustement inventaire'!AD$7:AD$452,'Ajustement inventaire'!Ajouter,$A$20) -SUMIFS('Ajustement inventaire'!AD$7:AD$452,'Ajustement inventaire'!$D$7:$D$452,$A$20)+SUMIFS(Bureau_Sorties!AD$6:AD$474,Bureau_Sorties!$B$6:$B$474,$A$20,Bureau_Sorties!$C$6:$C$474,"")-SUMIFS(Bureau_Sorties!AD$6:AD$474,Bureau_Sorties!$B$6:$B$474,$A$20,Bureau_Sorties!$C$6:$C$474,"*")</f>
        <v>0</v>
      </c>
      <c r="Z21" s="68">
        <f>Z$20+SUMIFS('Ajustement inventaire'!AE$7:AE$452,'Ajustement inventaire'!Ajouter,$A$20) -SUMIFS('Ajustement inventaire'!AE$7:AE$452,'Ajustement inventaire'!$D$7:$D$452,$A$20)+SUMIFS(Bureau_Sorties!AE$6:AE$474,Bureau_Sorties!$B$6:$B$474,$A$20,Bureau_Sorties!$C$6:$C$474,"")-SUMIFS(Bureau_Sorties!AE$6:AE$474,Bureau_Sorties!$B$6:$B$474,$A$20,Bureau_Sorties!$C$6:$C$474,"*")</f>
        <v>0</v>
      </c>
      <c r="AA21" s="68">
        <f>AA$20+SUMIFS('Ajustement inventaire'!AF$7:AF$452,'Ajustement inventaire'!Ajouter,$A$20) -SUMIFS('Ajustement inventaire'!AF$7:AF$452,'Ajustement inventaire'!$D$7:$D$452,$A$20)+SUMIFS(Bureau_Sorties!AF$6:AF$474,Bureau_Sorties!$B$6:$B$474,$A$20,Bureau_Sorties!$C$6:$C$474,"")-SUMIFS(Bureau_Sorties!AF$6:AF$474,Bureau_Sorties!$B$6:$B$474,$A$20,Bureau_Sorties!$C$6:$C$474,"*")</f>
        <v>0</v>
      </c>
      <c r="AB21" s="68">
        <f>AB$20+SUMIFS('Ajustement inventaire'!AG$7:AG$452,'Ajustement inventaire'!Ajouter,$A$20) -SUMIFS('Ajustement inventaire'!AG$7:AG$452,'Ajustement inventaire'!$D$7:$D$452,$A$20)+SUMIFS(Bureau_Sorties!AG$6:AG$474,Bureau_Sorties!$B$6:$B$474,$A$20,Bureau_Sorties!$C$6:$C$474,"")-SUMIFS(Bureau_Sorties!AG$6:AG$474,Bureau_Sorties!$B$6:$B$474,$A$20,Bureau_Sorties!$C$6:$C$474,"*")</f>
        <v>0</v>
      </c>
      <c r="AC21" s="68">
        <f>AC$20+SUMIFS('Ajustement inventaire'!AH$7:AH$452,'Ajustement inventaire'!Ajouter,$A$20) -SUMIFS('Ajustement inventaire'!AH$7:AH$452,'Ajustement inventaire'!$D$7:$D$452,$A$20)+SUMIFS(Bureau_Sorties!AH$6:AH$474,Bureau_Sorties!$B$6:$B$474,$A$20,Bureau_Sorties!$C$6:$C$474,"")-SUMIFS(Bureau_Sorties!AH$6:AH$474,Bureau_Sorties!$B$6:$B$474,$A$20,Bureau_Sorties!$C$6:$C$474,"*")</f>
        <v>0</v>
      </c>
      <c r="AD21" s="68">
        <f>AD$20+SUMIFS('Ajustement inventaire'!AI$7:AI$452,'Ajustement inventaire'!Ajouter,$A$20) -SUMIFS('Ajustement inventaire'!AI$7:AI$452,'Ajustement inventaire'!$D$7:$D$452,$A$20)+SUMIFS(Bureau_Sorties!AI$6:AI$474,Bureau_Sorties!$B$6:$B$474,$A$20,Bureau_Sorties!$C$6:$C$474,"")-SUMIFS(Bureau_Sorties!AI$6:AI$474,Bureau_Sorties!$B$6:$B$474,$A$20,Bureau_Sorties!$C$6:$C$474,"*")</f>
        <v>0</v>
      </c>
      <c r="AE21" s="68">
        <f>AE$20+SUMIFS('Ajustement inventaire'!AJ$7:AJ$452,'Ajustement inventaire'!Ajouter,$A$20) -SUMIFS('Ajustement inventaire'!AJ$7:AJ$452,'Ajustement inventaire'!$D$7:$D$452,$A$20)+SUMIFS(Bureau_Sorties!AJ$6:AJ$474,Bureau_Sorties!$B$6:$B$474,$A$20,Bureau_Sorties!$C$6:$C$474,"")-SUMIFS(Bureau_Sorties!AJ$6:AJ$474,Bureau_Sorties!$B$6:$B$474,$A$20,Bureau_Sorties!$C$6:$C$474,"*")</f>
        <v>0</v>
      </c>
      <c r="AF21" s="67"/>
    </row>
    <row r="22" spans="1:32" x14ac:dyDescent="0.25">
      <c r="A22" s="250" t="s">
        <v>116</v>
      </c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67"/>
    </row>
    <row r="23" spans="1:32" x14ac:dyDescent="0.25">
      <c r="A23" s="251"/>
      <c r="B23" s="68">
        <f>B$22+SUMIFS('Ajustement inventaire'!F$7:F$452,'Ajustement inventaire'!Ajouter,$A$22) -SUMIFS('Ajustement inventaire'!F$7:F$452,'Ajustement inventaire'!$D$7:$D$452,$A$22)+SUMIFS(Bureau_Sorties!G$6:G$474,Bureau_Sorties!$B$6:$B$474,$A$22,Bureau_Sorties!$C$6:$C$474,"")-SUMIFS(Bureau_Sorties!G$6:G$474,Bureau_Sorties!$B$6:$B$474,$A$22,Bureau_Sorties!$C$6:$C$474,"*")</f>
        <v>0</v>
      </c>
      <c r="C23" s="68">
        <f>C$22+SUMIFS('Ajustement inventaire'!G$7:G$452,'Ajustement inventaire'!Ajouter,$A$22) -SUMIFS('Ajustement inventaire'!G$7:G$452,'Ajustement inventaire'!$D$7:$D$452,$A$22)+SUMIFS(Bureau_Sorties!H$6:H$474,Bureau_Sorties!$B$6:$B$474,$A$22,Bureau_Sorties!$C$6:$C$474,"")-SUMIFS(Bureau_Sorties!H$6:H$474,Bureau_Sorties!$B$6:$B$474,$A$22,Bureau_Sorties!$C$6:$C$474,"*")</f>
        <v>0</v>
      </c>
      <c r="D23" s="68">
        <f>D$22+SUMIFS('Ajustement inventaire'!H$7:H$452,'Ajustement inventaire'!Ajouter,$A$22) -SUMIFS('Ajustement inventaire'!H$7:H$452,'Ajustement inventaire'!$D$7:$D$452,$A$22)+SUMIFS(Bureau_Sorties!I$6:I$474,Bureau_Sorties!$B$6:$B$474,$A$22,Bureau_Sorties!$C$6:$C$474,"")-SUMIFS(Bureau_Sorties!I$6:I$474,Bureau_Sorties!$B$6:$B$474,$A$22,Bureau_Sorties!$C$6:$C$474,"*")</f>
        <v>0</v>
      </c>
      <c r="E23" s="68">
        <f>E$22+SUMIFS('Ajustement inventaire'!I$7:I$452,'Ajustement inventaire'!Ajouter,$A$22) -SUMIFS('Ajustement inventaire'!I$7:I$452,'Ajustement inventaire'!$D$7:$D$452,$A$22)+SUMIFS(Bureau_Sorties!J$6:J$474,Bureau_Sorties!$B$6:$B$474,$A$22,Bureau_Sorties!$C$6:$C$474,"")-SUMIFS(Bureau_Sorties!J$6:J$474,Bureau_Sorties!$B$6:$B$474,$A$22,Bureau_Sorties!$C$6:$C$474,"*")</f>
        <v>0</v>
      </c>
      <c r="F23" s="68">
        <f>F$22+SUMIFS('Ajustement inventaire'!J$7:J$452,'Ajustement inventaire'!Ajouter,$A$22) -SUMIFS('Ajustement inventaire'!J$7:J$452,'Ajustement inventaire'!$D$7:$D$452,$A$22)+SUMIFS(Bureau_Sorties!K$6:K$474,Bureau_Sorties!$B$6:$B$474,$A$22,Bureau_Sorties!$C$6:$C$474,"")-SUMIFS(Bureau_Sorties!K$6:K$474,Bureau_Sorties!$B$6:$B$474,$A$22,Bureau_Sorties!$C$6:$C$474,"*")</f>
        <v>0</v>
      </c>
      <c r="G23" s="68">
        <f>G$22+SUMIFS('Ajustement inventaire'!K$7:K$452,'Ajustement inventaire'!Ajouter,$A$22) -SUMIFS('Ajustement inventaire'!K$7:K$452,'Ajustement inventaire'!$D$7:$D$452,$A$22)+SUMIFS(Bureau_Sorties!L$6:L$474,Bureau_Sorties!$B$6:$B$474,$A$22,Bureau_Sorties!$C$6:$C$474,"")-SUMIFS(Bureau_Sorties!L$6:L$474,Bureau_Sorties!$B$6:$B$474,$A$22,Bureau_Sorties!$C$6:$C$474,"*")</f>
        <v>0</v>
      </c>
      <c r="H23" s="68">
        <f>H$22+SUMIFS('Ajustement inventaire'!L$7:L$452,'Ajustement inventaire'!Ajouter,$A$22) -SUMIFS('Ajustement inventaire'!L$7:L$452,'Ajustement inventaire'!$D$7:$D$452,$A$22)+SUMIFS(Bureau_Sorties!M$6:M$474,Bureau_Sorties!$B$6:$B$474,$A$22,Bureau_Sorties!$C$6:$C$474,"")-SUMIFS(Bureau_Sorties!M$6:M$474,Bureau_Sorties!$B$6:$B$474,$A$22,Bureau_Sorties!$C$6:$C$474,"*")</f>
        <v>0</v>
      </c>
      <c r="I23" s="68">
        <f>I$22+SUMIFS('Ajustement inventaire'!M$7:M$452,'Ajustement inventaire'!Ajouter,$A$22) -SUMIFS('Ajustement inventaire'!M$7:M$452,'Ajustement inventaire'!$D$7:$D$452,$A$22)+SUMIFS(Bureau_Sorties!N$6:N$474,Bureau_Sorties!$B$6:$B$474,$A$22,Bureau_Sorties!$C$6:$C$474,"")-SUMIFS(Bureau_Sorties!N$6:N$474,Bureau_Sorties!$B$6:$B$474,$A$22,Bureau_Sorties!$C$6:$C$474,"*")</f>
        <v>0</v>
      </c>
      <c r="J23" s="68">
        <f>J$22+SUMIFS('Ajustement inventaire'!N$7:N$452,'Ajustement inventaire'!Ajouter,$A$22) -SUMIFS('Ajustement inventaire'!N$7:N$452,'Ajustement inventaire'!$D$7:$D$452,$A$22)+SUMIFS(Bureau_Sorties!O$6:O$474,Bureau_Sorties!$B$6:$B$474,$A$22,Bureau_Sorties!$C$6:$C$474,"")-SUMIFS(Bureau_Sorties!O$6:O$474,Bureau_Sorties!$B$6:$B$474,$A$22,Bureau_Sorties!$C$6:$C$474,"*")</f>
        <v>0</v>
      </c>
      <c r="K23" s="68">
        <f>K$22+SUMIFS('Ajustement inventaire'!O$7:O$452,'Ajustement inventaire'!Ajouter,$A$22) -SUMIFS('Ajustement inventaire'!O$7:O$452,'Ajustement inventaire'!$D$7:$D$452,$A$22)+SUMIFS(Bureau_Sorties!P$6:P$474,Bureau_Sorties!$B$6:$B$474,$A$22,Bureau_Sorties!$C$6:$C$474,"")-SUMIFS(Bureau_Sorties!P$6:P$474,Bureau_Sorties!$B$6:$B$474,$A$22,Bureau_Sorties!$C$6:$C$474,"*")</f>
        <v>0</v>
      </c>
      <c r="L23" s="68">
        <f>L$22+SUMIFS('Ajustement inventaire'!P$7:P$452,'Ajustement inventaire'!Ajouter,$A$22) -SUMIFS('Ajustement inventaire'!P$7:P$452,'Ajustement inventaire'!$D$7:$D$452,$A$22)+SUMIFS(Bureau_Sorties!Q$6:Q$474,Bureau_Sorties!$B$6:$B$474,$A$22,Bureau_Sorties!$C$6:$C$474,"")-SUMIFS(Bureau_Sorties!Q$6:Q$474,Bureau_Sorties!$B$6:$B$474,$A$22,Bureau_Sorties!$C$6:$C$474,"*")</f>
        <v>0</v>
      </c>
      <c r="M23" s="68">
        <f>M$22+SUMIFS('Ajustement inventaire'!Q$7:Q$452,'Ajustement inventaire'!Ajouter,$A$22) -SUMIFS('Ajustement inventaire'!Q$7:Q$452,'Ajustement inventaire'!$D$7:$D$452,$A$22)+SUMIFS(Bureau_Sorties!R$6:R$474,Bureau_Sorties!$B$6:$B$474,$A$22,Bureau_Sorties!$C$6:$C$474,"")-SUMIFS(Bureau_Sorties!R$6:R$474,Bureau_Sorties!$B$6:$B$474,$A$22,Bureau_Sorties!$C$6:$C$474,"*")</f>
        <v>0</v>
      </c>
      <c r="N23" s="68">
        <f>N$22+SUMIFS('Ajustement inventaire'!R$7:R$452,'Ajustement inventaire'!Ajouter,$A$22) -SUMIFS('Ajustement inventaire'!R$7:R$452,'Ajustement inventaire'!$D$7:$D$452,$A$22)+SUMIFS(Bureau_Sorties!S$6:S$474,Bureau_Sorties!$B$6:$B$474,$A$22,Bureau_Sorties!$C$6:$C$474,"")-SUMIFS(Bureau_Sorties!S$6:S$474,Bureau_Sorties!$B$6:$B$474,$A$22,Bureau_Sorties!$C$6:$C$474,"*")</f>
        <v>0</v>
      </c>
      <c r="O23" s="68">
        <f>O$22+SUMIFS('Ajustement inventaire'!S$7:S$452,'Ajustement inventaire'!Ajouter,$A$22) -SUMIFS('Ajustement inventaire'!S$7:S$452,'Ajustement inventaire'!$D$7:$D$452,$A$22)+SUMIFS(Bureau_Sorties!T$6:T$474,Bureau_Sorties!$B$6:$B$474,$A$22,Bureau_Sorties!$C$6:$C$474,"")-SUMIFS(Bureau_Sorties!T$6:T$474,Bureau_Sorties!$B$6:$B$474,$A$22,Bureau_Sorties!$C$6:$C$474,"*")</f>
        <v>0</v>
      </c>
      <c r="P23" s="68">
        <f>P$22+SUMIFS('Ajustement inventaire'!T$7:T$452,'Ajustement inventaire'!Ajouter,$A$22) -SUMIFS('Ajustement inventaire'!T$7:T$452,'Ajustement inventaire'!$D$7:$D$452,$A$22)+SUMIFS(Bureau_Sorties!U$6:U$474,Bureau_Sorties!$B$6:$B$474,$A$22,Bureau_Sorties!$C$6:$C$474,"")-SUMIFS(Bureau_Sorties!U$6:U$474,Bureau_Sorties!$B$6:$B$474,$A$22,Bureau_Sorties!$C$6:$C$474,"*")</f>
        <v>0</v>
      </c>
      <c r="Q23" s="68">
        <f>Q$22+SUMIFS('Ajustement inventaire'!U$7:U$452,'Ajustement inventaire'!Ajouter,$A$22) -SUMIFS('Ajustement inventaire'!U$7:U$452,'Ajustement inventaire'!$D$7:$D$452,$A$22)+SUMIFS(Bureau_Sorties!V$6:V$474,Bureau_Sorties!$B$6:$B$474,$A$22,Bureau_Sorties!$C$6:$C$474,"")-SUMIFS(Bureau_Sorties!V$6:V$474,Bureau_Sorties!$B$6:$B$474,$A$22,Bureau_Sorties!$C$6:$C$474,"*")</f>
        <v>0</v>
      </c>
      <c r="R23" s="68">
        <f>R$22+SUMIFS('Ajustement inventaire'!W$7:W$452,'Ajustement inventaire'!Ajouter,$A$22) -SUMIFS('Ajustement inventaire'!W$7:W$452,'Ajustement inventaire'!$D$7:$D$452,$A$22)+SUMIFS(Bureau_Sorties!W$6:W$474,Bureau_Sorties!$B$6:$B$474,$A$22,Bureau_Sorties!$C$6:$C$474,"")-SUMIFS(Bureau_Sorties!W$6:W$474,Bureau_Sorties!$B$6:$B$474,$A$22,Bureau_Sorties!$C$6:$C$474,"*")</f>
        <v>0</v>
      </c>
      <c r="S23" s="68">
        <f>S$22+SUMIFS('Ajustement inventaire'!X$7:X$452,'Ajustement inventaire'!Ajouter,$A$22) -SUMIFS('Ajustement inventaire'!X$7:X$452,'Ajustement inventaire'!$D$7:$D$452,$A$22)+SUMIFS(Bureau_Sorties!X$6:X$474,Bureau_Sorties!$B$6:$B$474,$A$22,Bureau_Sorties!$C$6:$C$474,"")-SUMIFS(Bureau_Sorties!X$6:X$474,Bureau_Sorties!$B$6:$B$474,$A$22,Bureau_Sorties!$C$6:$C$474,"*")</f>
        <v>0</v>
      </c>
      <c r="T23" s="68">
        <f>T$22+SUMIFS('Ajustement inventaire'!Y$7:Y$452,'Ajustement inventaire'!Ajouter,$A$22) -SUMIFS('Ajustement inventaire'!Y$7:Y$452,'Ajustement inventaire'!$D$7:$D$452,$A$22)+SUMIFS(Bureau_Sorties!Y$6:Y$474,Bureau_Sorties!$B$6:$B$474,$A$22,Bureau_Sorties!$C$6:$C$474,"")-SUMIFS(Bureau_Sorties!Y$6:Y$474,Bureau_Sorties!$B$6:$B$474,$A$22,Bureau_Sorties!$C$6:$C$474,"*")</f>
        <v>0</v>
      </c>
      <c r="U23" s="68">
        <f>U$22+SUMIFS('Ajustement inventaire'!Z$7:Z$452,'Ajustement inventaire'!Ajouter,$A$22) -SUMIFS('Ajustement inventaire'!Z$7:Z$452,'Ajustement inventaire'!$D$7:$D$452,$A$22)+SUMIFS(Bureau_Sorties!Z$6:Z$474,Bureau_Sorties!$B$6:$B$474,$A$22,Bureau_Sorties!$C$6:$C$474,"")-SUMIFS(Bureau_Sorties!Z$6:Z$474,Bureau_Sorties!$B$6:$B$474,$A$22,Bureau_Sorties!$C$6:$C$474,"*")</f>
        <v>0</v>
      </c>
      <c r="V23" s="68">
        <f>V$22+SUMIFS('Ajustement inventaire'!AA$7:AA$452,'Ajustement inventaire'!Ajouter,$A$22) -SUMIFS('Ajustement inventaire'!AA$7:AA$452,'Ajustement inventaire'!$D$7:$D$452,$A$22)+SUMIFS(Bureau_Sorties!AA$6:AA$474,Bureau_Sorties!$B$6:$B$474,$A$22,Bureau_Sorties!$C$6:$C$474,"")-SUMIFS(Bureau_Sorties!AA$6:AA$474,Bureau_Sorties!$B$6:$B$474,$A$22,Bureau_Sorties!$C$6:$C$474,"*")</f>
        <v>0</v>
      </c>
      <c r="W23" s="68">
        <f>W$22+SUMIFS('Ajustement inventaire'!AB$7:AB$452,'Ajustement inventaire'!Ajouter,$A$22) -SUMIFS('Ajustement inventaire'!AB$7:AB$452,'Ajustement inventaire'!$D$7:$D$452,$A$22)+SUMIFS(Bureau_Sorties!AB$6:AB$474,Bureau_Sorties!$B$6:$B$474,$A$22,Bureau_Sorties!$C$6:$C$474,"")-SUMIFS(Bureau_Sorties!AB$6:AB$474,Bureau_Sorties!$B$6:$B$474,$A$22,Bureau_Sorties!$C$6:$C$474,"*")</f>
        <v>0</v>
      </c>
      <c r="X23" s="68">
        <f>X$22+SUMIFS('Ajustement inventaire'!AC$7:AC$452,'Ajustement inventaire'!Ajouter,$A$22) -SUMIFS('Ajustement inventaire'!AC$7:AC$452,'Ajustement inventaire'!$D$7:$D$452,$A$22)+SUMIFS(Bureau_Sorties!AC$6:AC$474,Bureau_Sorties!$B$6:$B$474,$A$22,Bureau_Sorties!$C$6:$C$474,"")-SUMIFS(Bureau_Sorties!AC$6:AC$474,Bureau_Sorties!$B$6:$B$474,$A$22,Bureau_Sorties!$C$6:$C$474,"*")</f>
        <v>0</v>
      </c>
      <c r="Y23" s="68">
        <f>Y$22+SUMIFS('Ajustement inventaire'!AD$7:AD$452,'Ajustement inventaire'!Ajouter,$A$22) -SUMIFS('Ajustement inventaire'!AD$7:AD$452,'Ajustement inventaire'!$D$7:$D$452,$A$22)+SUMIFS(Bureau_Sorties!AD$6:AD$474,Bureau_Sorties!$B$6:$B$474,$A$22,Bureau_Sorties!$C$6:$C$474,"")-SUMIFS(Bureau_Sorties!AD$6:AD$474,Bureau_Sorties!$B$6:$B$474,$A$22,Bureau_Sorties!$C$6:$C$474,"*")</f>
        <v>0</v>
      </c>
      <c r="Z23" s="68">
        <f>Z$22+SUMIFS('Ajustement inventaire'!AE$7:AE$452,'Ajustement inventaire'!Ajouter,$A$22) -SUMIFS('Ajustement inventaire'!AE$7:AE$452,'Ajustement inventaire'!$D$7:$D$452,$A$22)+SUMIFS(Bureau_Sorties!AE$6:AE$474,Bureau_Sorties!$B$6:$B$474,$A$22,Bureau_Sorties!$C$6:$C$474,"")-SUMIFS(Bureau_Sorties!AE$6:AE$474,Bureau_Sorties!$B$6:$B$474,$A$22,Bureau_Sorties!$C$6:$C$474,"*")</f>
        <v>0</v>
      </c>
      <c r="AA23" s="68">
        <f>AA$22+SUMIFS('Ajustement inventaire'!AF$7:AF$452,'Ajustement inventaire'!Ajouter,$A$22) -SUMIFS('Ajustement inventaire'!AF$7:AF$452,'Ajustement inventaire'!$D$7:$D$452,$A$22)+SUMIFS(Bureau_Sorties!AF$6:AF$474,Bureau_Sorties!$B$6:$B$474,$A$22,Bureau_Sorties!$C$6:$C$474,"")-SUMIFS(Bureau_Sorties!AF$6:AF$474,Bureau_Sorties!$B$6:$B$474,$A$22,Bureau_Sorties!$C$6:$C$474,"*")</f>
        <v>0</v>
      </c>
      <c r="AB23" s="68">
        <f>AB$22+SUMIFS('Ajustement inventaire'!AG$7:AG$452,'Ajustement inventaire'!Ajouter,$A$22) -SUMIFS('Ajustement inventaire'!AG$7:AG$452,'Ajustement inventaire'!$D$7:$D$452,$A$22)+SUMIFS(Bureau_Sorties!AG$6:AG$474,Bureau_Sorties!$B$6:$B$474,$A$22,Bureau_Sorties!$C$6:$C$474,"")-SUMIFS(Bureau_Sorties!AG$6:AG$474,Bureau_Sorties!$B$6:$B$474,$A$22,Bureau_Sorties!$C$6:$C$474,"*")</f>
        <v>0</v>
      </c>
      <c r="AC23" s="68">
        <f>AC$22+SUMIFS('Ajustement inventaire'!AH$7:AH$452,'Ajustement inventaire'!Ajouter,$A$22) -SUMIFS('Ajustement inventaire'!AH$7:AH$452,'Ajustement inventaire'!$D$7:$D$452,$A$22)+SUMIFS(Bureau_Sorties!AH$6:AH$474,Bureau_Sorties!$B$6:$B$474,$A$22,Bureau_Sorties!$C$6:$C$474,"")-SUMIFS(Bureau_Sorties!AH$6:AH$474,Bureau_Sorties!$B$6:$B$474,$A$22,Bureau_Sorties!$C$6:$C$474,"*")</f>
        <v>0</v>
      </c>
      <c r="AD23" s="68">
        <f>AD$22+SUMIFS('Ajustement inventaire'!AI$7:AI$452,'Ajustement inventaire'!Ajouter,$A$22) -SUMIFS('Ajustement inventaire'!AI$7:AI$452,'Ajustement inventaire'!$D$7:$D$452,$A$22)+SUMIFS(Bureau_Sorties!AI$6:AI$474,Bureau_Sorties!$B$6:$B$474,$A$22,Bureau_Sorties!$C$6:$C$474,"")-SUMIFS(Bureau_Sorties!AI$6:AI$474,Bureau_Sorties!$B$6:$B$474,$A$22,Bureau_Sorties!$C$6:$C$474,"*")</f>
        <v>0</v>
      </c>
      <c r="AE23" s="68">
        <f>AE$22+SUMIFS('Ajustement inventaire'!AJ$7:AJ$452,'Ajustement inventaire'!Ajouter,$A$22) -SUMIFS('Ajustement inventaire'!AJ$7:AJ$452,'Ajustement inventaire'!$D$7:$D$452,$A$22)+SUMIFS(Bureau_Sorties!AJ$6:AJ$474,Bureau_Sorties!$B$6:$B$474,$A$22,Bureau_Sorties!$C$6:$C$474,"")-SUMIFS(Bureau_Sorties!AJ$6:AJ$474,Bureau_Sorties!$B$6:$B$474,$A$22,Bureau_Sorties!$C$6:$C$474,"*")</f>
        <v>0</v>
      </c>
      <c r="AF23" s="67"/>
    </row>
    <row r="24" spans="1:32" x14ac:dyDescent="0.25">
      <c r="A24" s="250" t="s">
        <v>117</v>
      </c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67"/>
    </row>
    <row r="25" spans="1:32" x14ac:dyDescent="0.25">
      <c r="A25" s="251"/>
      <c r="B25" s="68">
        <f>B$24+SUMIFS('Ajustement inventaire'!F$7:F$452,'Ajustement inventaire'!Ajouter,$A$24) -SUMIFS('Ajustement inventaire'!F$7:F$452,'Ajustement inventaire'!$D$7:$D$452,$A$24)+SUMIFS(Bureau_Sorties!G$6:G$474,Bureau_Sorties!$B$6:$B$474,$A$24,Bureau_Sorties!$C$6:$C$474,"")-SUMIFS(Bureau_Sorties!G$6:G$474,Bureau_Sorties!$B$6:$B$474,$A$24,Bureau_Sorties!$C$6:$C$474,"*")</f>
        <v>0</v>
      </c>
      <c r="C25" s="68">
        <f>C$24+SUMIFS('Ajustement inventaire'!G$7:G$452,'Ajustement inventaire'!Ajouter,$A$24) -SUMIFS('Ajustement inventaire'!G$7:G$452,'Ajustement inventaire'!$D$7:$D$452,$A$24)+SUMIFS(Bureau_Sorties!H$6:H$474,Bureau_Sorties!$B$6:$B$474,$A$24,Bureau_Sorties!$C$6:$C$474,"")-SUMIFS(Bureau_Sorties!H$6:H$474,Bureau_Sorties!$B$6:$B$474,$A$24,Bureau_Sorties!$C$6:$C$474,"*")</f>
        <v>0</v>
      </c>
      <c r="D25" s="68">
        <f>D$24+SUMIFS('Ajustement inventaire'!H$7:H$452,'Ajustement inventaire'!Ajouter,$A$24) -SUMIFS('Ajustement inventaire'!H$7:H$452,'Ajustement inventaire'!$D$7:$D$452,$A$24)+SUMIFS(Bureau_Sorties!I$6:I$474,Bureau_Sorties!$B$6:$B$474,$A$24,Bureau_Sorties!$C$6:$C$474,"")-SUMIFS(Bureau_Sorties!I$6:I$474,Bureau_Sorties!$B$6:$B$474,$A$24,Bureau_Sorties!$C$6:$C$474,"*")</f>
        <v>0</v>
      </c>
      <c r="E25" s="68">
        <f>E$24+SUMIFS('Ajustement inventaire'!I$7:I$452,'Ajustement inventaire'!Ajouter,$A$24) -SUMIFS('Ajustement inventaire'!I$7:I$452,'Ajustement inventaire'!$D$7:$D$452,$A$24)+SUMIFS(Bureau_Sorties!J$6:J$474,Bureau_Sorties!$B$6:$B$474,$A$24,Bureau_Sorties!$C$6:$C$474,"")-SUMIFS(Bureau_Sorties!J$6:J$474,Bureau_Sorties!$B$6:$B$474,$A$24,Bureau_Sorties!$C$6:$C$474,"*")</f>
        <v>0</v>
      </c>
      <c r="F25" s="68">
        <f>F$24+SUMIFS('Ajustement inventaire'!J$7:J$452,'Ajustement inventaire'!Ajouter,$A$24) -SUMIFS('Ajustement inventaire'!J$7:J$452,'Ajustement inventaire'!$D$7:$D$452,$A$24)+SUMIFS(Bureau_Sorties!K$6:K$474,Bureau_Sorties!$B$6:$B$474,$A$24,Bureau_Sorties!$C$6:$C$474,"")-SUMIFS(Bureau_Sorties!K$6:K$474,Bureau_Sorties!$B$6:$B$474,$A$24,Bureau_Sorties!$C$6:$C$474,"*")</f>
        <v>0</v>
      </c>
      <c r="G25" s="68">
        <f>G$24+SUMIFS('Ajustement inventaire'!K$7:K$452,'Ajustement inventaire'!Ajouter,$A$24) -SUMIFS('Ajustement inventaire'!K$7:K$452,'Ajustement inventaire'!$D$7:$D$452,$A$24)+SUMIFS(Bureau_Sorties!L$6:L$474,Bureau_Sorties!$B$6:$B$474,$A$24,Bureau_Sorties!$C$6:$C$474,"")-SUMIFS(Bureau_Sorties!L$6:L$474,Bureau_Sorties!$B$6:$B$474,$A$24,Bureau_Sorties!$C$6:$C$474,"*")</f>
        <v>0</v>
      </c>
      <c r="H25" s="68">
        <f>H$24+SUMIFS('Ajustement inventaire'!L$7:L$452,'Ajustement inventaire'!Ajouter,$A$24) -SUMIFS('Ajustement inventaire'!L$7:L$452,'Ajustement inventaire'!$D$7:$D$452,$A$24)+SUMIFS(Bureau_Sorties!M$6:M$474,Bureau_Sorties!$B$6:$B$474,$A$24,Bureau_Sorties!$C$6:$C$474,"")-SUMIFS(Bureau_Sorties!M$6:M$474,Bureau_Sorties!$B$6:$B$474,$A$24,Bureau_Sorties!$C$6:$C$474,"*")</f>
        <v>0</v>
      </c>
      <c r="I25" s="68">
        <f>I$24+SUMIFS('Ajustement inventaire'!M$7:M$452,'Ajustement inventaire'!Ajouter,$A$24) -SUMIFS('Ajustement inventaire'!M$7:M$452,'Ajustement inventaire'!$D$7:$D$452,$A$24)+SUMIFS(Bureau_Sorties!N$6:N$474,Bureau_Sorties!$B$6:$B$474,$A$24,Bureau_Sorties!$C$6:$C$474,"")-SUMIFS(Bureau_Sorties!N$6:N$474,Bureau_Sorties!$B$6:$B$474,$A$24,Bureau_Sorties!$C$6:$C$474,"*")</f>
        <v>0</v>
      </c>
      <c r="J25" s="68">
        <f>J$24+SUMIFS('Ajustement inventaire'!N$7:N$452,'Ajustement inventaire'!Ajouter,$A$24) -SUMIFS('Ajustement inventaire'!N$7:N$452,'Ajustement inventaire'!$D$7:$D$452,$A$24)+SUMIFS(Bureau_Sorties!O$6:O$474,Bureau_Sorties!$B$6:$B$474,$A$24,Bureau_Sorties!$C$6:$C$474,"")-SUMIFS(Bureau_Sorties!O$6:O$474,Bureau_Sorties!$B$6:$B$474,$A$24,Bureau_Sorties!$C$6:$C$474,"*")</f>
        <v>0</v>
      </c>
      <c r="K25" s="68">
        <f>K$24+SUMIFS('Ajustement inventaire'!O$7:O$452,'Ajustement inventaire'!Ajouter,$A$24) -SUMIFS('Ajustement inventaire'!O$7:O$452,'Ajustement inventaire'!$D$7:$D$452,$A$24)+SUMIFS(Bureau_Sorties!P$6:P$474,Bureau_Sorties!$B$6:$B$474,$A$24,Bureau_Sorties!$C$6:$C$474,"")-SUMIFS(Bureau_Sorties!P$6:P$474,Bureau_Sorties!$B$6:$B$474,$A$24,Bureau_Sorties!$C$6:$C$474,"*")</f>
        <v>0</v>
      </c>
      <c r="L25" s="68">
        <f>L$24+SUMIFS('Ajustement inventaire'!P$7:P$452,'Ajustement inventaire'!Ajouter,$A$24) -SUMIFS('Ajustement inventaire'!P$7:P$452,'Ajustement inventaire'!$D$7:$D$452,$A$24)+SUMIFS(Bureau_Sorties!Q$6:Q$474,Bureau_Sorties!$B$6:$B$474,$A$24,Bureau_Sorties!$C$6:$C$474,"")-SUMIFS(Bureau_Sorties!Q$6:Q$474,Bureau_Sorties!$B$6:$B$474,$A$24,Bureau_Sorties!$C$6:$C$474,"*")</f>
        <v>0</v>
      </c>
      <c r="M25" s="68">
        <f>M$24+SUMIFS('Ajustement inventaire'!Q$7:Q$452,'Ajustement inventaire'!Ajouter,$A$24) -SUMIFS('Ajustement inventaire'!Q$7:Q$452,'Ajustement inventaire'!$D$7:$D$452,$A$24)+SUMIFS(Bureau_Sorties!R$6:R$474,Bureau_Sorties!$B$6:$B$474,$A$24,Bureau_Sorties!$C$6:$C$474,"")-SUMIFS(Bureau_Sorties!R$6:R$474,Bureau_Sorties!$B$6:$B$474,$A$24,Bureau_Sorties!$C$6:$C$474,"*")</f>
        <v>0</v>
      </c>
      <c r="N25" s="68">
        <f>N$24+SUMIFS('Ajustement inventaire'!R$7:R$452,'Ajustement inventaire'!Ajouter,$A$24) -SUMIFS('Ajustement inventaire'!R$7:R$452,'Ajustement inventaire'!$D$7:$D$452,$A$24)+SUMIFS(Bureau_Sorties!S$6:S$474,Bureau_Sorties!$B$6:$B$474,$A$24,Bureau_Sorties!$C$6:$C$474,"")-SUMIFS(Bureau_Sorties!S$6:S$474,Bureau_Sorties!$B$6:$B$474,$A$24,Bureau_Sorties!$C$6:$C$474,"*")</f>
        <v>0</v>
      </c>
      <c r="O25" s="68">
        <f>O$24+SUMIFS('Ajustement inventaire'!S$7:S$452,'Ajustement inventaire'!Ajouter,$A$24) -SUMIFS('Ajustement inventaire'!S$7:S$452,'Ajustement inventaire'!$D$7:$D$452,$A$24)+SUMIFS(Bureau_Sorties!T$6:T$474,Bureau_Sorties!$B$6:$B$474,$A$24,Bureau_Sorties!$C$6:$C$474,"")-SUMIFS(Bureau_Sorties!T$6:T$474,Bureau_Sorties!$B$6:$B$474,$A$24,Bureau_Sorties!$C$6:$C$474,"*")</f>
        <v>0</v>
      </c>
      <c r="P25" s="68">
        <f>P$24+SUMIFS('Ajustement inventaire'!T$7:T$452,'Ajustement inventaire'!Ajouter,$A$24) -SUMIFS('Ajustement inventaire'!T$7:T$452,'Ajustement inventaire'!$D$7:$D$452,$A$24)+SUMIFS(Bureau_Sorties!U$6:U$474,Bureau_Sorties!$B$6:$B$474,$A$24,Bureau_Sorties!$C$6:$C$474,"")-SUMIFS(Bureau_Sorties!U$6:U$474,Bureau_Sorties!$B$6:$B$474,$A$24,Bureau_Sorties!$C$6:$C$474,"*")</f>
        <v>0</v>
      </c>
      <c r="Q25" s="68">
        <f>Q$24+SUMIFS('Ajustement inventaire'!U$7:U$452,'Ajustement inventaire'!Ajouter,$A$24) -SUMIFS('Ajustement inventaire'!U$7:U$452,'Ajustement inventaire'!$D$7:$D$452,$A$24)+SUMIFS(Bureau_Sorties!V$6:V$474,Bureau_Sorties!$B$6:$B$474,$A$24,Bureau_Sorties!$C$6:$C$474,"")-SUMIFS(Bureau_Sorties!V$6:V$474,Bureau_Sorties!$B$6:$B$474,$A$24,Bureau_Sorties!$C$6:$C$474,"*")</f>
        <v>0</v>
      </c>
      <c r="R25" s="68">
        <f>R$24+SUMIFS('Ajustement inventaire'!W$7:W$452,'Ajustement inventaire'!Ajouter,$A$24) -SUMIFS('Ajustement inventaire'!W$7:W$452,'Ajustement inventaire'!$D$7:$D$452,$A$24)+SUMIFS(Bureau_Sorties!W$6:W$474,Bureau_Sorties!$B$6:$B$474,$A$24,Bureau_Sorties!$C$6:$C$474,"")-SUMIFS(Bureau_Sorties!W$6:W$474,Bureau_Sorties!$B$6:$B$474,$A$24,Bureau_Sorties!$C$6:$C$474,"*")</f>
        <v>0</v>
      </c>
      <c r="S25" s="68">
        <f>S$24+SUMIFS('Ajustement inventaire'!X$7:X$452,'Ajustement inventaire'!Ajouter,$A$24) -SUMIFS('Ajustement inventaire'!X$7:X$452,'Ajustement inventaire'!$D$7:$D$452,$A$24)+SUMIFS(Bureau_Sorties!X$6:X$474,Bureau_Sorties!$B$6:$B$474,$A$24,Bureau_Sorties!$C$6:$C$474,"")-SUMIFS(Bureau_Sorties!X$6:X$474,Bureau_Sorties!$B$6:$B$474,$A$24,Bureau_Sorties!$C$6:$C$474,"*")</f>
        <v>0</v>
      </c>
      <c r="T25" s="68">
        <f>T$24+SUMIFS('Ajustement inventaire'!Y$7:Y$452,'Ajustement inventaire'!Ajouter,$A$24) -SUMIFS('Ajustement inventaire'!Y$7:Y$452,'Ajustement inventaire'!$D$7:$D$452,$A$24)+SUMIFS(Bureau_Sorties!Y$6:Y$474,Bureau_Sorties!$B$6:$B$474,$A$24,Bureau_Sorties!$C$6:$C$474,"")-SUMIFS(Bureau_Sorties!Y$6:Y$474,Bureau_Sorties!$B$6:$B$474,$A$24,Bureau_Sorties!$C$6:$C$474,"*")</f>
        <v>0</v>
      </c>
      <c r="U25" s="68">
        <f>U$24+SUMIFS('Ajustement inventaire'!Z$7:Z$452,'Ajustement inventaire'!Ajouter,$A$24) -SUMIFS('Ajustement inventaire'!Z$7:Z$452,'Ajustement inventaire'!$D$7:$D$452,$A$24)+SUMIFS(Bureau_Sorties!Z$6:Z$474,Bureau_Sorties!$B$6:$B$474,$A$24,Bureau_Sorties!$C$6:$C$474,"")-SUMIFS(Bureau_Sorties!Z$6:Z$474,Bureau_Sorties!$B$6:$B$474,$A$24,Bureau_Sorties!$C$6:$C$474,"*")</f>
        <v>0</v>
      </c>
      <c r="V25" s="68">
        <f>V$24+SUMIFS('Ajustement inventaire'!AA$7:AA$452,'Ajustement inventaire'!Ajouter,$A$24) -SUMIFS('Ajustement inventaire'!AA$7:AA$452,'Ajustement inventaire'!$D$7:$D$452,$A$24)+SUMIFS(Bureau_Sorties!AA$6:AA$474,Bureau_Sorties!$B$6:$B$474,$A$24,Bureau_Sorties!$C$6:$C$474,"")-SUMIFS(Bureau_Sorties!AA$6:AA$474,Bureau_Sorties!$B$6:$B$474,$A$24,Bureau_Sorties!$C$6:$C$474,"*")</f>
        <v>0</v>
      </c>
      <c r="W25" s="68">
        <f>W$24+SUMIFS('Ajustement inventaire'!AB$7:AB$452,'Ajustement inventaire'!Ajouter,$A$24) -SUMIFS('Ajustement inventaire'!AB$7:AB$452,'Ajustement inventaire'!$D$7:$D$452,$A$24)+SUMIFS(Bureau_Sorties!AB$6:AB$474,Bureau_Sorties!$B$6:$B$474,$A$24,Bureau_Sorties!$C$6:$C$474,"")-SUMIFS(Bureau_Sorties!AB$6:AB$474,Bureau_Sorties!$B$6:$B$474,$A$24,Bureau_Sorties!$C$6:$C$474,"*")</f>
        <v>0</v>
      </c>
      <c r="X25" s="68">
        <f>X$24+SUMIFS('Ajustement inventaire'!AC$7:AC$452,'Ajustement inventaire'!Ajouter,$A$24) -SUMIFS('Ajustement inventaire'!AC$7:AC$452,'Ajustement inventaire'!$D$7:$D$452,$A$24)+SUMIFS(Bureau_Sorties!AC$6:AC$474,Bureau_Sorties!$B$6:$B$474,$A$24,Bureau_Sorties!$C$6:$C$474,"")-SUMIFS(Bureau_Sorties!AC$6:AC$474,Bureau_Sorties!$B$6:$B$474,$A$24,Bureau_Sorties!$C$6:$C$474,"*")</f>
        <v>0</v>
      </c>
      <c r="Y25" s="68">
        <f>Y$24+SUMIFS('Ajustement inventaire'!AD$7:AD$452,'Ajustement inventaire'!Ajouter,$A$24) -SUMIFS('Ajustement inventaire'!AD$7:AD$452,'Ajustement inventaire'!$D$7:$D$452,$A$24)+SUMIFS(Bureau_Sorties!AD$6:AD$474,Bureau_Sorties!$B$6:$B$474,$A$24,Bureau_Sorties!$C$6:$C$474,"")-SUMIFS(Bureau_Sorties!AD$6:AD$474,Bureau_Sorties!$B$6:$B$474,$A$24,Bureau_Sorties!$C$6:$C$474,"*")</f>
        <v>0</v>
      </c>
      <c r="Z25" s="68">
        <f>Z$24+SUMIFS('Ajustement inventaire'!AE$7:AE$452,'Ajustement inventaire'!Ajouter,$A$24) -SUMIFS('Ajustement inventaire'!AE$7:AE$452,'Ajustement inventaire'!$D$7:$D$452,$A$24)+SUMIFS(Bureau_Sorties!AE$6:AE$474,Bureau_Sorties!$B$6:$B$474,$A$24,Bureau_Sorties!$C$6:$C$474,"")-SUMIFS(Bureau_Sorties!AE$6:AE$474,Bureau_Sorties!$B$6:$B$474,$A$24,Bureau_Sorties!$C$6:$C$474,"*")</f>
        <v>0</v>
      </c>
      <c r="AA25" s="68">
        <f>AA$24+SUMIFS('Ajustement inventaire'!AF$7:AF$452,'Ajustement inventaire'!Ajouter,$A$24) -SUMIFS('Ajustement inventaire'!AF$7:AF$452,'Ajustement inventaire'!$D$7:$D$452,$A$24)+SUMIFS(Bureau_Sorties!AF$6:AF$474,Bureau_Sorties!$B$6:$B$474,$A$24,Bureau_Sorties!$C$6:$C$474,"")-SUMIFS(Bureau_Sorties!AF$6:AF$474,Bureau_Sorties!$B$6:$B$474,$A$24,Bureau_Sorties!$C$6:$C$474,"*")</f>
        <v>0</v>
      </c>
      <c r="AB25" s="68">
        <f>AB$24+SUMIFS('Ajustement inventaire'!AG$7:AG$452,'Ajustement inventaire'!Ajouter,$A$24) -SUMIFS('Ajustement inventaire'!AG$7:AG$452,'Ajustement inventaire'!$D$7:$D$452,$A$24)+SUMIFS(Bureau_Sorties!AG$6:AG$474,Bureau_Sorties!$B$6:$B$474,$A$24,Bureau_Sorties!$C$6:$C$474,"")-SUMIFS(Bureau_Sorties!AG$6:AG$474,Bureau_Sorties!$B$6:$B$474,$A$24,Bureau_Sorties!$C$6:$C$474,"*")</f>
        <v>0</v>
      </c>
      <c r="AC25" s="68">
        <f>AC$24+SUMIFS('Ajustement inventaire'!AH$7:AH$452,'Ajustement inventaire'!Ajouter,$A$24) -SUMIFS('Ajustement inventaire'!AH$7:AH$452,'Ajustement inventaire'!$D$7:$D$452,$A$24)+SUMIFS(Bureau_Sorties!AH$6:AH$474,Bureau_Sorties!$B$6:$B$474,$A$24,Bureau_Sorties!$C$6:$C$474,"")-SUMIFS(Bureau_Sorties!AH$6:AH$474,Bureau_Sorties!$B$6:$B$474,$A$24,Bureau_Sorties!$C$6:$C$474,"*")</f>
        <v>0</v>
      </c>
      <c r="AD25" s="68">
        <f>AD$24+SUMIFS('Ajustement inventaire'!AI$7:AI$452,'Ajustement inventaire'!Ajouter,$A$24) -SUMIFS('Ajustement inventaire'!AI$7:AI$452,'Ajustement inventaire'!$D$7:$D$452,$A$24)+SUMIFS(Bureau_Sorties!AI$6:AI$474,Bureau_Sorties!$B$6:$B$474,$A$24,Bureau_Sorties!$C$6:$C$474,"")-SUMIFS(Bureau_Sorties!AI$6:AI$474,Bureau_Sorties!$B$6:$B$474,$A$24,Bureau_Sorties!$C$6:$C$474,"*")</f>
        <v>0</v>
      </c>
      <c r="AE25" s="68">
        <f>AE$24+SUMIFS('Ajustement inventaire'!AJ$7:AJ$452,'Ajustement inventaire'!Ajouter,$A$24) -SUMIFS('Ajustement inventaire'!AJ$7:AJ$452,'Ajustement inventaire'!$D$7:$D$452,$A$24)+SUMIFS(Bureau_Sorties!AJ$6:AJ$474,Bureau_Sorties!$B$6:$B$474,$A$24,Bureau_Sorties!$C$6:$C$474,"")-SUMIFS(Bureau_Sorties!AJ$6:AJ$474,Bureau_Sorties!$B$6:$B$474,$A$24,Bureau_Sorties!$C$6:$C$474,"*")</f>
        <v>0</v>
      </c>
      <c r="AF25" s="67"/>
    </row>
    <row r="26" spans="1:32" x14ac:dyDescent="0.25">
      <c r="A26" s="250" t="s">
        <v>118</v>
      </c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67"/>
    </row>
    <row r="27" spans="1:32" x14ac:dyDescent="0.25">
      <c r="A27" s="251"/>
      <c r="B27" s="68">
        <f>B$26+SUMIFS('Ajustement inventaire'!F$7:F$452,'Ajustement inventaire'!Ajouter,$A$26) -SUMIFS('Ajustement inventaire'!F$7:F$452,'Ajustement inventaire'!$D$7:$D$452,$A$26)+SUMIFS(Bureau_Sorties!G$6:G$474,Bureau_Sorties!$B$6:$B$474,$A$26,Bureau_Sorties!$C$6:$C$474,"")-SUMIFS(Bureau_Sorties!G$6:G$474,Bureau_Sorties!$B$6:$B$474,$A$26,Bureau_Sorties!$C$6:$C$474,"*")</f>
        <v>0</v>
      </c>
      <c r="C27" s="68">
        <f>C$26+SUMIFS('Ajustement inventaire'!G$7:G$452,'Ajustement inventaire'!Ajouter,$A$26) -SUMIFS('Ajustement inventaire'!G$7:G$452,'Ajustement inventaire'!$D$7:$D$452,$A$26)+SUMIFS(Bureau_Sorties!H$6:H$474,Bureau_Sorties!$B$6:$B$474,$A$26,Bureau_Sorties!$C$6:$C$474,"")-SUMIFS(Bureau_Sorties!H$6:H$474,Bureau_Sorties!$B$6:$B$474,$A$26,Bureau_Sorties!$C$6:$C$474,"*")</f>
        <v>0</v>
      </c>
      <c r="D27" s="68">
        <f>D$26+SUMIFS('Ajustement inventaire'!H$7:H$452,'Ajustement inventaire'!Ajouter,$A$26) -SUMIFS('Ajustement inventaire'!H$7:H$452,'Ajustement inventaire'!$D$7:$D$452,$A$26)+SUMIFS(Bureau_Sorties!I$6:I$474,Bureau_Sorties!$B$6:$B$474,$A$26,Bureau_Sorties!$C$6:$C$474,"")-SUMIFS(Bureau_Sorties!I$6:I$474,Bureau_Sorties!$B$6:$B$474,$A$26,Bureau_Sorties!$C$6:$C$474,"*")</f>
        <v>0</v>
      </c>
      <c r="E27" s="68">
        <f>E$26+SUMIFS('Ajustement inventaire'!I$7:I$452,'Ajustement inventaire'!Ajouter,$A$26) -SUMIFS('Ajustement inventaire'!I$7:I$452,'Ajustement inventaire'!$D$7:$D$452,$A$26)+SUMIFS(Bureau_Sorties!J$6:J$474,Bureau_Sorties!$B$6:$B$474,$A$26,Bureau_Sorties!$C$6:$C$474,"")-SUMIFS(Bureau_Sorties!J$6:J$474,Bureau_Sorties!$B$6:$B$474,$A$26,Bureau_Sorties!$C$6:$C$474,"*")</f>
        <v>0</v>
      </c>
      <c r="F27" s="68">
        <f>F$26+SUMIFS('Ajustement inventaire'!J$7:J$452,'Ajustement inventaire'!Ajouter,$A$26) -SUMIFS('Ajustement inventaire'!J$7:J$452,'Ajustement inventaire'!$D$7:$D$452,$A$26)+SUMIFS(Bureau_Sorties!K$6:K$474,Bureau_Sorties!$B$6:$B$474,$A$26,Bureau_Sorties!$C$6:$C$474,"")-SUMIFS(Bureau_Sorties!K$6:K$474,Bureau_Sorties!$B$6:$B$474,$A$26,Bureau_Sorties!$C$6:$C$474,"*")</f>
        <v>0</v>
      </c>
      <c r="G27" s="68">
        <f>G$26+SUMIFS('Ajustement inventaire'!K$7:K$452,'Ajustement inventaire'!Ajouter,$A$26) -SUMIFS('Ajustement inventaire'!K$7:K$452,'Ajustement inventaire'!$D$7:$D$452,$A$26)+SUMIFS(Bureau_Sorties!L$6:L$474,Bureau_Sorties!$B$6:$B$474,$A$26,Bureau_Sorties!$C$6:$C$474,"")-SUMIFS(Bureau_Sorties!L$6:L$474,Bureau_Sorties!$B$6:$B$474,$A$26,Bureau_Sorties!$C$6:$C$474,"*")</f>
        <v>0</v>
      </c>
      <c r="H27" s="68">
        <f>H$26+SUMIFS('Ajustement inventaire'!L$7:L$452,'Ajustement inventaire'!Ajouter,$A$26) -SUMIFS('Ajustement inventaire'!L$7:L$452,'Ajustement inventaire'!$D$7:$D$452,$A$26)+SUMIFS(Bureau_Sorties!M$6:M$474,Bureau_Sorties!$B$6:$B$474,$A$26,Bureau_Sorties!$C$6:$C$474,"")-SUMIFS(Bureau_Sorties!M$6:M$474,Bureau_Sorties!$B$6:$B$474,$A$26,Bureau_Sorties!$C$6:$C$474,"*")</f>
        <v>0</v>
      </c>
      <c r="I27" s="68">
        <f>I$26+SUMIFS('Ajustement inventaire'!M$7:M$452,'Ajustement inventaire'!Ajouter,$A$26) -SUMIFS('Ajustement inventaire'!M$7:M$452,'Ajustement inventaire'!$D$7:$D$452,$A$26)+SUMIFS(Bureau_Sorties!N$6:N$474,Bureau_Sorties!$B$6:$B$474,$A$26,Bureau_Sorties!$C$6:$C$474,"")-SUMIFS(Bureau_Sorties!N$6:N$474,Bureau_Sorties!$B$6:$B$474,$A$26,Bureau_Sorties!$C$6:$C$474,"*")</f>
        <v>0</v>
      </c>
      <c r="J27" s="68">
        <f>J$26+SUMIFS('Ajustement inventaire'!N$7:N$452,'Ajustement inventaire'!Ajouter,$A$26) -SUMIFS('Ajustement inventaire'!N$7:N$452,'Ajustement inventaire'!$D$7:$D$452,$A$26)+SUMIFS(Bureau_Sorties!O$6:O$474,Bureau_Sorties!$B$6:$B$474,$A$26,Bureau_Sorties!$C$6:$C$474,"")-SUMIFS(Bureau_Sorties!O$6:O$474,Bureau_Sorties!$B$6:$B$474,$A$26,Bureau_Sorties!$C$6:$C$474,"*")</f>
        <v>0</v>
      </c>
      <c r="K27" s="68">
        <f>K$26+SUMIFS('Ajustement inventaire'!O$7:O$452,'Ajustement inventaire'!Ajouter,$A$26) -SUMIFS('Ajustement inventaire'!O$7:O$452,'Ajustement inventaire'!$D$7:$D$452,$A$26)+SUMIFS(Bureau_Sorties!P$6:P$474,Bureau_Sorties!$B$6:$B$474,$A$26,Bureau_Sorties!$C$6:$C$474,"")-SUMIFS(Bureau_Sorties!P$6:P$474,Bureau_Sorties!$B$6:$B$474,$A$26,Bureau_Sorties!$C$6:$C$474,"*")</f>
        <v>0</v>
      </c>
      <c r="L27" s="68">
        <f>L$26+SUMIFS('Ajustement inventaire'!P$7:P$452,'Ajustement inventaire'!Ajouter,$A$26) -SUMIFS('Ajustement inventaire'!P$7:P$452,'Ajustement inventaire'!$D$7:$D$452,$A$26)+SUMIFS(Bureau_Sorties!Q$6:Q$474,Bureau_Sorties!$B$6:$B$474,$A$26,Bureau_Sorties!$C$6:$C$474,"")-SUMIFS(Bureau_Sorties!Q$6:Q$474,Bureau_Sorties!$B$6:$B$474,$A$26,Bureau_Sorties!$C$6:$C$474,"*")</f>
        <v>0</v>
      </c>
      <c r="M27" s="68">
        <f>M$26+SUMIFS('Ajustement inventaire'!Q$7:Q$452,'Ajustement inventaire'!Ajouter,$A$26) -SUMIFS('Ajustement inventaire'!Q$7:Q$452,'Ajustement inventaire'!$D$7:$D$452,$A$26)+SUMIFS(Bureau_Sorties!R$6:R$474,Bureau_Sorties!$B$6:$B$474,$A$26,Bureau_Sorties!$C$6:$C$474,"")-SUMIFS(Bureau_Sorties!R$6:R$474,Bureau_Sorties!$B$6:$B$474,$A$26,Bureau_Sorties!$C$6:$C$474,"*")</f>
        <v>0</v>
      </c>
      <c r="N27" s="68">
        <f>N$26+SUMIFS('Ajustement inventaire'!R$7:R$452,'Ajustement inventaire'!Ajouter,$A$26) -SUMIFS('Ajustement inventaire'!R$7:R$452,'Ajustement inventaire'!$D$7:$D$452,$A$26)+SUMIFS(Bureau_Sorties!S$6:S$474,Bureau_Sorties!$B$6:$B$474,$A$26,Bureau_Sorties!$C$6:$C$474,"")-SUMIFS(Bureau_Sorties!S$6:S$474,Bureau_Sorties!$B$6:$B$474,$A$26,Bureau_Sorties!$C$6:$C$474,"*")</f>
        <v>0</v>
      </c>
      <c r="O27" s="68">
        <f>O$26+SUMIFS('Ajustement inventaire'!S$7:S$452,'Ajustement inventaire'!Ajouter,$A$26) -SUMIFS('Ajustement inventaire'!S$7:S$452,'Ajustement inventaire'!$D$7:$D$452,$A$26)+SUMIFS(Bureau_Sorties!T$6:T$474,Bureau_Sorties!$B$6:$B$474,$A$26,Bureau_Sorties!$C$6:$C$474,"")-SUMIFS(Bureau_Sorties!T$6:T$474,Bureau_Sorties!$B$6:$B$474,$A$26,Bureau_Sorties!$C$6:$C$474,"*")</f>
        <v>0</v>
      </c>
      <c r="P27" s="68">
        <f>P$26+SUMIFS('Ajustement inventaire'!T$7:T$452,'Ajustement inventaire'!Ajouter,$A$26) -SUMIFS('Ajustement inventaire'!T$7:T$452,'Ajustement inventaire'!$D$7:$D$452,$A$26)+SUMIFS(Bureau_Sorties!U$6:U$474,Bureau_Sorties!$B$6:$B$474,$A$26,Bureau_Sorties!$C$6:$C$474,"")-SUMIFS(Bureau_Sorties!U$6:U$474,Bureau_Sorties!$B$6:$B$474,$A$26,Bureau_Sorties!$C$6:$C$474,"*")</f>
        <v>0</v>
      </c>
      <c r="Q27" s="68">
        <f>Q$26+SUMIFS('Ajustement inventaire'!U$7:U$452,'Ajustement inventaire'!Ajouter,$A$26) -SUMIFS('Ajustement inventaire'!U$7:U$452,'Ajustement inventaire'!$D$7:$D$452,$A$26)+SUMIFS(Bureau_Sorties!V$6:V$474,Bureau_Sorties!$B$6:$B$474,$A$26,Bureau_Sorties!$C$6:$C$474,"")-SUMIFS(Bureau_Sorties!V$6:V$474,Bureau_Sorties!$B$6:$B$474,$A$26,Bureau_Sorties!$C$6:$C$474,"*")</f>
        <v>0</v>
      </c>
      <c r="R27" s="68">
        <f>R$26+SUMIFS('Ajustement inventaire'!W$7:W$452,'Ajustement inventaire'!Ajouter,$A$26) -SUMIFS('Ajustement inventaire'!W$7:W$452,'Ajustement inventaire'!$D$7:$D$452,$A$26)+SUMIFS(Bureau_Sorties!W$6:W$474,Bureau_Sorties!$B$6:$B$474,$A$26,Bureau_Sorties!$C$6:$C$474,"")-SUMIFS(Bureau_Sorties!W$6:W$474,Bureau_Sorties!$B$6:$B$474,$A$26,Bureau_Sorties!$C$6:$C$474,"*")</f>
        <v>0</v>
      </c>
      <c r="S27" s="68">
        <f>S$26+SUMIFS('Ajustement inventaire'!X$7:X$452,'Ajustement inventaire'!Ajouter,$A$26) -SUMIFS('Ajustement inventaire'!X$7:X$452,'Ajustement inventaire'!$D$7:$D$452,$A$26)+SUMIFS(Bureau_Sorties!X$6:X$474,Bureau_Sorties!$B$6:$B$474,$A$26,Bureau_Sorties!$C$6:$C$474,"")-SUMIFS(Bureau_Sorties!X$6:X$474,Bureau_Sorties!$B$6:$B$474,$A$26,Bureau_Sorties!$C$6:$C$474,"*")</f>
        <v>0</v>
      </c>
      <c r="T27" s="68">
        <f>T$26+SUMIFS('Ajustement inventaire'!Y$7:Y$452,'Ajustement inventaire'!Ajouter,$A$26) -SUMIFS('Ajustement inventaire'!Y$7:Y$452,'Ajustement inventaire'!$D$7:$D$452,$A$26)+SUMIFS(Bureau_Sorties!Y$6:Y$474,Bureau_Sorties!$B$6:$B$474,$A$26,Bureau_Sorties!$C$6:$C$474,"")-SUMIFS(Bureau_Sorties!Y$6:Y$474,Bureau_Sorties!$B$6:$B$474,$A$26,Bureau_Sorties!$C$6:$C$474,"*")</f>
        <v>0</v>
      </c>
      <c r="U27" s="68">
        <f>U$26+SUMIFS('Ajustement inventaire'!Z$7:Z$452,'Ajustement inventaire'!Ajouter,$A$26) -SUMIFS('Ajustement inventaire'!Z$7:Z$452,'Ajustement inventaire'!$D$7:$D$452,$A$26)+SUMIFS(Bureau_Sorties!Z$6:Z$474,Bureau_Sorties!$B$6:$B$474,$A$26,Bureau_Sorties!$C$6:$C$474,"")-SUMIFS(Bureau_Sorties!Z$6:Z$474,Bureau_Sorties!$B$6:$B$474,$A$26,Bureau_Sorties!$C$6:$C$474,"*")</f>
        <v>0</v>
      </c>
      <c r="V27" s="68">
        <f>V$26+SUMIFS('Ajustement inventaire'!AA$7:AA$452,'Ajustement inventaire'!Ajouter,$A$26) -SUMIFS('Ajustement inventaire'!AA$7:AA$452,'Ajustement inventaire'!$D$7:$D$452,$A$26)+SUMIFS(Bureau_Sorties!AA$6:AA$474,Bureau_Sorties!$B$6:$B$474,$A$26,Bureau_Sorties!$C$6:$C$474,"")-SUMIFS(Bureau_Sorties!AA$6:AA$474,Bureau_Sorties!$B$6:$B$474,$A$26,Bureau_Sorties!$C$6:$C$474,"*")</f>
        <v>0</v>
      </c>
      <c r="W27" s="68">
        <f>W$26+SUMIFS('Ajustement inventaire'!AB$7:AB$452,'Ajustement inventaire'!Ajouter,$A$26) -SUMIFS('Ajustement inventaire'!AB$7:AB$452,'Ajustement inventaire'!$D$7:$D$452,$A$26)+SUMIFS(Bureau_Sorties!AB$6:AB$474,Bureau_Sorties!$B$6:$B$474,$A$26,Bureau_Sorties!$C$6:$C$474,"")-SUMIFS(Bureau_Sorties!AB$6:AB$474,Bureau_Sorties!$B$6:$B$474,$A$26,Bureau_Sorties!$C$6:$C$474,"*")</f>
        <v>0</v>
      </c>
      <c r="X27" s="68">
        <f>X$26+SUMIFS('Ajustement inventaire'!AC$7:AC$452,'Ajustement inventaire'!Ajouter,$A$26) -SUMIFS('Ajustement inventaire'!AC$7:AC$452,'Ajustement inventaire'!$D$7:$D$452,$A$26)+SUMIFS(Bureau_Sorties!AC$6:AC$474,Bureau_Sorties!$B$6:$B$474,$A$26,Bureau_Sorties!$C$6:$C$474,"")-SUMIFS(Bureau_Sorties!AC$6:AC$474,Bureau_Sorties!$B$6:$B$474,$A$26,Bureau_Sorties!$C$6:$C$474,"*")</f>
        <v>0</v>
      </c>
      <c r="Y27" s="68">
        <f>Y$26+SUMIFS('Ajustement inventaire'!AD$7:AD$452,'Ajustement inventaire'!Ajouter,$A$26) -SUMIFS('Ajustement inventaire'!AD$7:AD$452,'Ajustement inventaire'!$D$7:$D$452,$A$26)+SUMIFS(Bureau_Sorties!AD$6:AD$474,Bureau_Sorties!$B$6:$B$474,$A$26,Bureau_Sorties!$C$6:$C$474,"")-SUMIFS(Bureau_Sorties!AD$6:AD$474,Bureau_Sorties!$B$6:$B$474,$A$26,Bureau_Sorties!$C$6:$C$474,"*")</f>
        <v>0</v>
      </c>
      <c r="Z27" s="68">
        <f>Z$26+SUMIFS('Ajustement inventaire'!AE$7:AE$452,'Ajustement inventaire'!Ajouter,$A$26) -SUMIFS('Ajustement inventaire'!AE$7:AE$452,'Ajustement inventaire'!$D$7:$D$452,$A$26)+SUMIFS(Bureau_Sorties!AE$6:AE$474,Bureau_Sorties!$B$6:$B$474,$A$26,Bureau_Sorties!$C$6:$C$474,"")-SUMIFS(Bureau_Sorties!AE$6:AE$474,Bureau_Sorties!$B$6:$B$474,$A$26,Bureau_Sorties!$C$6:$C$474,"*")</f>
        <v>0</v>
      </c>
      <c r="AA27" s="68">
        <f>AA$26+SUMIFS('Ajustement inventaire'!AF$7:AF$452,'Ajustement inventaire'!Ajouter,$A$26) -SUMIFS('Ajustement inventaire'!AF$7:AF$452,'Ajustement inventaire'!$D$7:$D$452,$A$26)+SUMIFS(Bureau_Sorties!AF$6:AF$474,Bureau_Sorties!$B$6:$B$474,$A$26,Bureau_Sorties!$C$6:$C$474,"")-SUMIFS(Bureau_Sorties!AF$6:AF$474,Bureau_Sorties!$B$6:$B$474,$A$26,Bureau_Sorties!$C$6:$C$474,"*")</f>
        <v>0</v>
      </c>
      <c r="AB27" s="68">
        <f>AB$26+SUMIFS('Ajustement inventaire'!AG$7:AG$452,'Ajustement inventaire'!Ajouter,$A$26) -SUMIFS('Ajustement inventaire'!AG$7:AG$452,'Ajustement inventaire'!$D$7:$D$452,$A$26)+SUMIFS(Bureau_Sorties!AG$6:AG$474,Bureau_Sorties!$B$6:$B$474,$A$26,Bureau_Sorties!$C$6:$C$474,"")-SUMIFS(Bureau_Sorties!AG$6:AG$474,Bureau_Sorties!$B$6:$B$474,$A$26,Bureau_Sorties!$C$6:$C$474,"*")</f>
        <v>0</v>
      </c>
      <c r="AC27" s="68">
        <f>AC$26+SUMIFS('Ajustement inventaire'!AH$7:AH$452,'Ajustement inventaire'!Ajouter,$A$26) -SUMIFS('Ajustement inventaire'!AH$7:AH$452,'Ajustement inventaire'!$D$7:$D$452,$A$26)+SUMIFS(Bureau_Sorties!AH$6:AH$474,Bureau_Sorties!$B$6:$B$474,$A$26,Bureau_Sorties!$C$6:$C$474,"")-SUMIFS(Bureau_Sorties!AH$6:AH$474,Bureau_Sorties!$B$6:$B$474,$A$26,Bureau_Sorties!$C$6:$C$474,"*")</f>
        <v>0</v>
      </c>
      <c r="AD27" s="68">
        <f>AD$26+SUMIFS('Ajustement inventaire'!AI$7:AI$452,'Ajustement inventaire'!Ajouter,$A$26) -SUMIFS('Ajustement inventaire'!AI$7:AI$452,'Ajustement inventaire'!$D$7:$D$452,$A$26)+SUMIFS(Bureau_Sorties!AI$6:AI$474,Bureau_Sorties!$B$6:$B$474,$A$26,Bureau_Sorties!$C$6:$C$474,"")-SUMIFS(Bureau_Sorties!AI$6:AI$474,Bureau_Sorties!$B$6:$B$474,$A$26,Bureau_Sorties!$C$6:$C$474,"*")</f>
        <v>0</v>
      </c>
      <c r="AE27" s="68">
        <f>AE$26+SUMIFS('Ajustement inventaire'!AJ$7:AJ$452,'Ajustement inventaire'!Ajouter,$A$26) -SUMIFS('Ajustement inventaire'!AJ$7:AJ$452,'Ajustement inventaire'!$D$7:$D$452,$A$26)+SUMIFS(Bureau_Sorties!AJ$6:AJ$474,Bureau_Sorties!$B$6:$B$474,$A$26,Bureau_Sorties!$C$6:$C$474,"")-SUMIFS(Bureau_Sorties!AJ$6:AJ$474,Bureau_Sorties!$B$6:$B$474,$A$26,Bureau_Sorties!$C$6:$C$474,"*")</f>
        <v>0</v>
      </c>
      <c r="AF27" s="67"/>
    </row>
    <row r="28" spans="1:32" x14ac:dyDescent="0.25">
      <c r="A28" s="250" t="s">
        <v>119</v>
      </c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67"/>
    </row>
    <row r="29" spans="1:32" x14ac:dyDescent="0.25">
      <c r="A29" s="251"/>
      <c r="B29" s="68">
        <f>B$28+SUMIFS('Ajustement inventaire'!F$7:F$452,'Ajustement inventaire'!Ajouter,$A$28) -SUMIFS('Ajustement inventaire'!F$7:F$452,'Ajustement inventaire'!$D$7:$D$452,$A$28)+SUMIFS(Bureau_Sorties!G$6:G$474,Bureau_Sorties!$B$6:$B$474,$A$28,Bureau_Sorties!$C$6:$C$474,"")-SUMIFS(Bureau_Sorties!G$6:G$474,Bureau_Sorties!$B$6:$B$474,$A$28,Bureau_Sorties!$C$6:$C$474,"*")</f>
        <v>0</v>
      </c>
      <c r="C29" s="68">
        <f>C$28+SUMIFS('Ajustement inventaire'!G$7:G$452,'Ajustement inventaire'!Ajouter,$A$28) -SUMIFS('Ajustement inventaire'!G$7:G$452,'Ajustement inventaire'!$D$7:$D$452,$A$28)+SUMIFS(Bureau_Sorties!H$6:H$474,Bureau_Sorties!$B$6:$B$474,$A$28,Bureau_Sorties!$C$6:$C$474,"")-SUMIFS(Bureau_Sorties!H$6:H$474,Bureau_Sorties!$B$6:$B$474,$A$28,Bureau_Sorties!$C$6:$C$474,"*")</f>
        <v>0</v>
      </c>
      <c r="D29" s="68">
        <f>D$28+SUMIFS('Ajustement inventaire'!H$7:H$452,'Ajustement inventaire'!Ajouter,$A$28) -SUMIFS('Ajustement inventaire'!H$7:H$452,'Ajustement inventaire'!$D$7:$D$452,$A$28)+SUMIFS(Bureau_Sorties!I$6:I$474,Bureau_Sorties!$B$6:$B$474,$A$28,Bureau_Sorties!$C$6:$C$474,"")-SUMIFS(Bureau_Sorties!I$6:I$474,Bureau_Sorties!$B$6:$B$474,$A$28,Bureau_Sorties!$C$6:$C$474,"*")</f>
        <v>0</v>
      </c>
      <c r="E29" s="68">
        <f>E$28+SUMIFS('Ajustement inventaire'!I$7:I$452,'Ajustement inventaire'!Ajouter,$A$28) -SUMIFS('Ajustement inventaire'!I$7:I$452,'Ajustement inventaire'!$D$7:$D$452,$A$28)+SUMIFS(Bureau_Sorties!J$6:J$474,Bureau_Sorties!$B$6:$B$474,$A$28,Bureau_Sorties!$C$6:$C$474,"")-SUMIFS(Bureau_Sorties!J$6:J$474,Bureau_Sorties!$B$6:$B$474,$A$28,Bureau_Sorties!$C$6:$C$474,"*")</f>
        <v>0</v>
      </c>
      <c r="F29" s="68">
        <f>F$28+SUMIFS('Ajustement inventaire'!J$7:J$452,'Ajustement inventaire'!Ajouter,$A$28) -SUMIFS('Ajustement inventaire'!J$7:J$452,'Ajustement inventaire'!$D$7:$D$452,$A$28)+SUMIFS(Bureau_Sorties!K$6:K$474,Bureau_Sorties!$B$6:$B$474,$A$28,Bureau_Sorties!$C$6:$C$474,"")-SUMIFS(Bureau_Sorties!K$6:K$474,Bureau_Sorties!$B$6:$B$474,$A$28,Bureau_Sorties!$C$6:$C$474,"*")</f>
        <v>0</v>
      </c>
      <c r="G29" s="68">
        <f>G$28+SUMIFS('Ajustement inventaire'!K$7:K$452,'Ajustement inventaire'!Ajouter,$A$28) -SUMIFS('Ajustement inventaire'!K$7:K$452,'Ajustement inventaire'!$D$7:$D$452,$A$28)+SUMIFS(Bureau_Sorties!L$6:L$474,Bureau_Sorties!$B$6:$B$474,$A$28,Bureau_Sorties!$C$6:$C$474,"")-SUMIFS(Bureau_Sorties!L$6:L$474,Bureau_Sorties!$B$6:$B$474,$A$28,Bureau_Sorties!$C$6:$C$474,"*")</f>
        <v>0</v>
      </c>
      <c r="H29" s="68">
        <f>H$28+SUMIFS('Ajustement inventaire'!L$7:L$452,'Ajustement inventaire'!Ajouter,$A$28) -SUMIFS('Ajustement inventaire'!L$7:L$452,'Ajustement inventaire'!$D$7:$D$452,$A$28)+SUMIFS(Bureau_Sorties!M$6:M$474,Bureau_Sorties!$B$6:$B$474,$A$28,Bureau_Sorties!$C$6:$C$474,"")-SUMIFS(Bureau_Sorties!M$6:M$474,Bureau_Sorties!$B$6:$B$474,$A$28,Bureau_Sorties!$C$6:$C$474,"*")</f>
        <v>0</v>
      </c>
      <c r="I29" s="68">
        <f>I$28+SUMIFS('Ajustement inventaire'!M$7:M$452,'Ajustement inventaire'!Ajouter,$A$28) -SUMIFS('Ajustement inventaire'!M$7:M$452,'Ajustement inventaire'!$D$7:$D$452,$A$28)+SUMIFS(Bureau_Sorties!N$6:N$474,Bureau_Sorties!$B$6:$B$474,$A$28,Bureau_Sorties!$C$6:$C$474,"")-SUMIFS(Bureau_Sorties!N$6:N$474,Bureau_Sorties!$B$6:$B$474,$A$28,Bureau_Sorties!$C$6:$C$474,"*")</f>
        <v>0</v>
      </c>
      <c r="J29" s="68">
        <f>J$28+SUMIFS('Ajustement inventaire'!N$7:N$452,'Ajustement inventaire'!Ajouter,$A$28) -SUMIFS('Ajustement inventaire'!N$7:N$452,'Ajustement inventaire'!$D$7:$D$452,$A$28)+SUMIFS(Bureau_Sorties!O$6:O$474,Bureau_Sorties!$B$6:$B$474,$A$28,Bureau_Sorties!$C$6:$C$474,"")-SUMIFS(Bureau_Sorties!O$6:O$474,Bureau_Sorties!$B$6:$B$474,$A$28,Bureau_Sorties!$C$6:$C$474,"*")</f>
        <v>0</v>
      </c>
      <c r="K29" s="68">
        <f>K$28+SUMIFS('Ajustement inventaire'!O$7:O$452,'Ajustement inventaire'!Ajouter,$A$28) -SUMIFS('Ajustement inventaire'!O$7:O$452,'Ajustement inventaire'!$D$7:$D$452,$A$28)+SUMIFS(Bureau_Sorties!P$6:P$474,Bureau_Sorties!$B$6:$B$474,$A$28,Bureau_Sorties!$C$6:$C$474,"")-SUMIFS(Bureau_Sorties!P$6:P$474,Bureau_Sorties!$B$6:$B$474,$A$28,Bureau_Sorties!$C$6:$C$474,"*")</f>
        <v>0</v>
      </c>
      <c r="L29" s="68">
        <f>L$28+SUMIFS('Ajustement inventaire'!P$7:P$452,'Ajustement inventaire'!Ajouter,$A$28) -SUMIFS('Ajustement inventaire'!P$7:P$452,'Ajustement inventaire'!$D$7:$D$452,$A$28)+SUMIFS(Bureau_Sorties!Q$6:Q$474,Bureau_Sorties!$B$6:$B$474,$A$28,Bureau_Sorties!$C$6:$C$474,"")-SUMIFS(Bureau_Sorties!Q$6:Q$474,Bureau_Sorties!$B$6:$B$474,$A$28,Bureau_Sorties!$C$6:$C$474,"*")</f>
        <v>0</v>
      </c>
      <c r="M29" s="68">
        <f>M$28+SUMIFS('Ajustement inventaire'!Q$7:Q$452,'Ajustement inventaire'!Ajouter,$A$28) -SUMIFS('Ajustement inventaire'!Q$7:Q$452,'Ajustement inventaire'!$D$7:$D$452,$A$28)+SUMIFS(Bureau_Sorties!R$6:R$474,Bureau_Sorties!$B$6:$B$474,$A$28,Bureau_Sorties!$C$6:$C$474,"")-SUMIFS(Bureau_Sorties!R$6:R$474,Bureau_Sorties!$B$6:$B$474,$A$28,Bureau_Sorties!$C$6:$C$474,"*")</f>
        <v>0</v>
      </c>
      <c r="N29" s="68">
        <f>N$28+SUMIFS('Ajustement inventaire'!R$7:R$452,'Ajustement inventaire'!Ajouter,$A$28) -SUMIFS('Ajustement inventaire'!R$7:R$452,'Ajustement inventaire'!$D$7:$D$452,$A$28)+SUMIFS(Bureau_Sorties!S$6:S$474,Bureau_Sorties!$B$6:$B$474,$A$28,Bureau_Sorties!$C$6:$C$474,"")-SUMIFS(Bureau_Sorties!S$6:S$474,Bureau_Sorties!$B$6:$B$474,$A$28,Bureau_Sorties!$C$6:$C$474,"*")</f>
        <v>0</v>
      </c>
      <c r="O29" s="68">
        <f>O$28+SUMIFS('Ajustement inventaire'!S$7:S$452,'Ajustement inventaire'!Ajouter,$A$28) -SUMIFS('Ajustement inventaire'!S$7:S$452,'Ajustement inventaire'!$D$7:$D$452,$A$28)+SUMIFS(Bureau_Sorties!T$6:T$474,Bureau_Sorties!$B$6:$B$474,$A$28,Bureau_Sorties!$C$6:$C$474,"")-SUMIFS(Bureau_Sorties!T$6:T$474,Bureau_Sorties!$B$6:$B$474,$A$28,Bureau_Sorties!$C$6:$C$474,"*")</f>
        <v>0</v>
      </c>
      <c r="P29" s="68">
        <f>P$28+SUMIFS('Ajustement inventaire'!T$7:T$452,'Ajustement inventaire'!Ajouter,$A$28) -SUMIFS('Ajustement inventaire'!T$7:T$452,'Ajustement inventaire'!$D$7:$D$452,$A$28)+SUMIFS(Bureau_Sorties!U$6:U$474,Bureau_Sorties!$B$6:$B$474,$A$28,Bureau_Sorties!$C$6:$C$474,"")-SUMIFS(Bureau_Sorties!U$6:U$474,Bureau_Sorties!$B$6:$B$474,$A$28,Bureau_Sorties!$C$6:$C$474,"*")</f>
        <v>0</v>
      </c>
      <c r="Q29" s="68">
        <f>Q$28+SUMIFS('Ajustement inventaire'!U$7:U$452,'Ajustement inventaire'!Ajouter,$A$28) -SUMIFS('Ajustement inventaire'!U$7:U$452,'Ajustement inventaire'!$D$7:$D$452,$A$28)+SUMIFS(Bureau_Sorties!V$6:V$474,Bureau_Sorties!$B$6:$B$474,$A$28,Bureau_Sorties!$C$6:$C$474,"")-SUMIFS(Bureau_Sorties!V$6:V$474,Bureau_Sorties!$B$6:$B$474,$A$28,Bureau_Sorties!$C$6:$C$474,"*")</f>
        <v>0</v>
      </c>
      <c r="R29" s="68">
        <f>R$28+SUMIFS('Ajustement inventaire'!W$7:W$452,'Ajustement inventaire'!Ajouter,$A$28) -SUMIFS('Ajustement inventaire'!W$7:W$452,'Ajustement inventaire'!$D$7:$D$452,$A$28)+SUMIFS(Bureau_Sorties!W$6:W$474,Bureau_Sorties!$B$6:$B$474,$A$28,Bureau_Sorties!$C$6:$C$474,"")-SUMIFS(Bureau_Sorties!W$6:W$474,Bureau_Sorties!$B$6:$B$474,$A$28,Bureau_Sorties!$C$6:$C$474,"*")</f>
        <v>0</v>
      </c>
      <c r="S29" s="68">
        <f>S$28+SUMIFS('Ajustement inventaire'!X$7:X$452,'Ajustement inventaire'!Ajouter,$A$28) -SUMIFS('Ajustement inventaire'!X$7:X$452,'Ajustement inventaire'!$D$7:$D$452,$A$28)+SUMIFS(Bureau_Sorties!X$6:X$474,Bureau_Sorties!$B$6:$B$474,$A$28,Bureau_Sorties!$C$6:$C$474,"")-SUMIFS(Bureau_Sorties!X$6:X$474,Bureau_Sorties!$B$6:$B$474,$A$28,Bureau_Sorties!$C$6:$C$474,"*")</f>
        <v>0</v>
      </c>
      <c r="T29" s="68">
        <f>T$28+SUMIFS('Ajustement inventaire'!Y$7:Y$452,'Ajustement inventaire'!Ajouter,$A$28) -SUMIFS('Ajustement inventaire'!Y$7:Y$452,'Ajustement inventaire'!$D$7:$D$452,$A$28)+SUMIFS(Bureau_Sorties!Y$6:Y$474,Bureau_Sorties!$B$6:$B$474,$A$28,Bureau_Sorties!$C$6:$C$474,"")-SUMIFS(Bureau_Sorties!Y$6:Y$474,Bureau_Sorties!$B$6:$B$474,$A$28,Bureau_Sorties!$C$6:$C$474,"*")</f>
        <v>0</v>
      </c>
      <c r="U29" s="68">
        <f>U$28+SUMIFS('Ajustement inventaire'!Z$7:Z$452,'Ajustement inventaire'!Ajouter,$A$28) -SUMIFS('Ajustement inventaire'!Z$7:Z$452,'Ajustement inventaire'!$D$7:$D$452,$A$28)+SUMIFS(Bureau_Sorties!Z$6:Z$474,Bureau_Sorties!$B$6:$B$474,$A$28,Bureau_Sorties!$C$6:$C$474,"")-SUMIFS(Bureau_Sorties!Z$6:Z$474,Bureau_Sorties!$B$6:$B$474,$A$28,Bureau_Sorties!$C$6:$C$474,"*")</f>
        <v>0</v>
      </c>
      <c r="V29" s="68">
        <f>V$28+SUMIFS('Ajustement inventaire'!AA$7:AA$452,'Ajustement inventaire'!Ajouter,$A$28) -SUMIFS('Ajustement inventaire'!AA$7:AA$452,'Ajustement inventaire'!$D$7:$D$452,$A$28)+SUMIFS(Bureau_Sorties!AA$6:AA$474,Bureau_Sorties!$B$6:$B$474,$A$28,Bureau_Sorties!$C$6:$C$474,"")-SUMIFS(Bureau_Sorties!AA$6:AA$474,Bureau_Sorties!$B$6:$B$474,$A$28,Bureau_Sorties!$C$6:$C$474,"*")</f>
        <v>0</v>
      </c>
      <c r="W29" s="68">
        <f>W$28+SUMIFS('Ajustement inventaire'!AB$7:AB$452,'Ajustement inventaire'!Ajouter,$A$28) -SUMIFS('Ajustement inventaire'!AB$7:AB$452,'Ajustement inventaire'!$D$7:$D$452,$A$28)+SUMIFS(Bureau_Sorties!AB$6:AB$474,Bureau_Sorties!$B$6:$B$474,$A$28,Bureau_Sorties!$C$6:$C$474,"")-SUMIFS(Bureau_Sorties!AB$6:AB$474,Bureau_Sorties!$B$6:$B$474,$A$28,Bureau_Sorties!$C$6:$C$474,"*")</f>
        <v>0</v>
      </c>
      <c r="X29" s="68">
        <f>X$28+SUMIFS('Ajustement inventaire'!AC$7:AC$452,'Ajustement inventaire'!Ajouter,$A$28) -SUMIFS('Ajustement inventaire'!AC$7:AC$452,'Ajustement inventaire'!$D$7:$D$452,$A$28)+SUMIFS(Bureau_Sorties!AC$6:AC$474,Bureau_Sorties!$B$6:$B$474,$A$28,Bureau_Sorties!$C$6:$C$474,"")-SUMIFS(Bureau_Sorties!AC$6:AC$474,Bureau_Sorties!$B$6:$B$474,$A$28,Bureau_Sorties!$C$6:$C$474,"*")</f>
        <v>0</v>
      </c>
      <c r="Y29" s="68">
        <f>Y$28+SUMIFS('Ajustement inventaire'!AD$7:AD$452,'Ajustement inventaire'!Ajouter,$A$28) -SUMIFS('Ajustement inventaire'!AD$7:AD$452,'Ajustement inventaire'!$D$7:$D$452,$A$28)+SUMIFS(Bureau_Sorties!AD$6:AD$474,Bureau_Sorties!$B$6:$B$474,$A$28,Bureau_Sorties!$C$6:$C$474,"")-SUMIFS(Bureau_Sorties!AD$6:AD$474,Bureau_Sorties!$B$6:$B$474,$A$28,Bureau_Sorties!$C$6:$C$474,"*")</f>
        <v>0</v>
      </c>
      <c r="Z29" s="68">
        <f>Z$28+SUMIFS('Ajustement inventaire'!AE$7:AE$452,'Ajustement inventaire'!Ajouter,$A$28) -SUMIFS('Ajustement inventaire'!AE$7:AE$452,'Ajustement inventaire'!$D$7:$D$452,$A$28)+SUMIFS(Bureau_Sorties!AE$6:AE$474,Bureau_Sorties!$B$6:$B$474,$A$28,Bureau_Sorties!$C$6:$C$474,"")-SUMIFS(Bureau_Sorties!AE$6:AE$474,Bureau_Sorties!$B$6:$B$474,$A$28,Bureau_Sorties!$C$6:$C$474,"*")</f>
        <v>0</v>
      </c>
      <c r="AA29" s="68">
        <f>AA$28+SUMIFS('Ajustement inventaire'!AF$7:AF$452,'Ajustement inventaire'!Ajouter,$A$28) -SUMIFS('Ajustement inventaire'!AF$7:AF$452,'Ajustement inventaire'!$D$7:$D$452,$A$28)+SUMIFS(Bureau_Sorties!AF$6:AF$474,Bureau_Sorties!$B$6:$B$474,$A$28,Bureau_Sorties!$C$6:$C$474,"")-SUMIFS(Bureau_Sorties!AF$6:AF$474,Bureau_Sorties!$B$6:$B$474,$A$28,Bureau_Sorties!$C$6:$C$474,"*")</f>
        <v>0</v>
      </c>
      <c r="AB29" s="68">
        <f>AB$28+SUMIFS('Ajustement inventaire'!AG$7:AG$452,'Ajustement inventaire'!Ajouter,$A$28) -SUMIFS('Ajustement inventaire'!AG$7:AG$452,'Ajustement inventaire'!$D$7:$D$452,$A$28)+SUMIFS(Bureau_Sorties!AG$6:AG$474,Bureau_Sorties!$B$6:$B$474,$A$28,Bureau_Sorties!$C$6:$C$474,"")-SUMIFS(Bureau_Sorties!AG$6:AG$474,Bureau_Sorties!$B$6:$B$474,$A$28,Bureau_Sorties!$C$6:$C$474,"*")</f>
        <v>0</v>
      </c>
      <c r="AC29" s="68">
        <f>AC$28+SUMIFS('Ajustement inventaire'!AH$7:AH$452,'Ajustement inventaire'!Ajouter,$A$28) -SUMIFS('Ajustement inventaire'!AH$7:AH$452,'Ajustement inventaire'!$D$7:$D$452,$A$28)+SUMIFS(Bureau_Sorties!AH$6:AH$474,Bureau_Sorties!$B$6:$B$474,$A$28,Bureau_Sorties!$C$6:$C$474,"")-SUMIFS(Bureau_Sorties!AH$6:AH$474,Bureau_Sorties!$B$6:$B$474,$A$28,Bureau_Sorties!$C$6:$C$474,"*")</f>
        <v>0</v>
      </c>
      <c r="AD29" s="68">
        <f>AD$28+SUMIFS('Ajustement inventaire'!AI$7:AI$452,'Ajustement inventaire'!Ajouter,$A$28) -SUMIFS('Ajustement inventaire'!AI$7:AI$452,'Ajustement inventaire'!$D$7:$D$452,$A$28)+SUMIFS(Bureau_Sorties!AI$6:AI$474,Bureau_Sorties!$B$6:$B$474,$A$28,Bureau_Sorties!$C$6:$C$474,"")-SUMIFS(Bureau_Sorties!AI$6:AI$474,Bureau_Sorties!$B$6:$B$474,$A$28,Bureau_Sorties!$C$6:$C$474,"*")</f>
        <v>0</v>
      </c>
      <c r="AE29" s="68">
        <f>AE$28+SUMIFS('Ajustement inventaire'!AJ$7:AJ$452,'Ajustement inventaire'!Ajouter,$A$28) -SUMIFS('Ajustement inventaire'!AJ$7:AJ$452,'Ajustement inventaire'!$D$7:$D$452,$A$28)+SUMIFS(Bureau_Sorties!AJ$6:AJ$474,Bureau_Sorties!$B$6:$B$474,$A$28,Bureau_Sorties!$C$6:$C$474,"")-SUMIFS(Bureau_Sorties!AJ$6:AJ$474,Bureau_Sorties!$B$6:$B$474,$A$28,Bureau_Sorties!$C$6:$C$474,"*")</f>
        <v>0</v>
      </c>
      <c r="AF29" s="67"/>
    </row>
    <row r="30" spans="1:32" x14ac:dyDescent="0.25">
      <c r="A30" s="250" t="s">
        <v>120</v>
      </c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67"/>
    </row>
    <row r="31" spans="1:32" x14ac:dyDescent="0.25">
      <c r="A31" s="251"/>
      <c r="B31" s="68">
        <f>B$30+SUMIFS('Ajustement inventaire'!F$7:F$452,'Ajustement inventaire'!Ajouter,$A$30) -SUMIFS('Ajustement inventaire'!F$7:F$452,'Ajustement inventaire'!$D$7:$D$452,$A$30)+SUMIFS(Bureau_Sorties!G$6:G$474,Bureau_Sorties!$B$6:$B$474,$A$30,Bureau_Sorties!$C$6:$C$474,"")-SUMIFS(Bureau_Sorties!G$6:G$474,Bureau_Sorties!$B$6:$B$474,$A$30,Bureau_Sorties!$C$6:$C$474,"*")</f>
        <v>0</v>
      </c>
      <c r="C31" s="68">
        <f>C$30+SUMIFS('Ajustement inventaire'!G$7:G$452,'Ajustement inventaire'!Ajouter,$A$30) -SUMIFS('Ajustement inventaire'!G$7:G$452,'Ajustement inventaire'!$D$7:$D$452,$A$30)+SUMIFS(Bureau_Sorties!H$6:H$474,Bureau_Sorties!$B$6:$B$474,$A$30,Bureau_Sorties!$C$6:$C$474,"")-SUMIFS(Bureau_Sorties!H$6:H$474,Bureau_Sorties!$B$6:$B$474,$A$30,Bureau_Sorties!$C$6:$C$474,"*")</f>
        <v>0</v>
      </c>
      <c r="D31" s="68">
        <f>D$30+SUMIFS('Ajustement inventaire'!H$7:H$452,'Ajustement inventaire'!Ajouter,$A$30) -SUMIFS('Ajustement inventaire'!H$7:H$452,'Ajustement inventaire'!$D$7:$D$452,$A$30)+SUMIFS(Bureau_Sorties!I$6:I$474,Bureau_Sorties!$B$6:$B$474,$A$30,Bureau_Sorties!$C$6:$C$474,"")-SUMIFS(Bureau_Sorties!I$6:I$474,Bureau_Sorties!$B$6:$B$474,$A$30,Bureau_Sorties!$C$6:$C$474,"*")</f>
        <v>0</v>
      </c>
      <c r="E31" s="68">
        <f>E$30+SUMIFS('Ajustement inventaire'!I$7:I$452,'Ajustement inventaire'!Ajouter,$A$30) -SUMIFS('Ajustement inventaire'!I$7:I$452,'Ajustement inventaire'!$D$7:$D$452,$A$30)+SUMIFS(Bureau_Sorties!J$6:J$474,Bureau_Sorties!$B$6:$B$474,$A$30,Bureau_Sorties!$C$6:$C$474,"")-SUMIFS(Bureau_Sorties!J$6:J$474,Bureau_Sorties!$B$6:$B$474,$A$30,Bureau_Sorties!$C$6:$C$474,"*")</f>
        <v>0</v>
      </c>
      <c r="F31" s="68">
        <f>F$30+SUMIFS('Ajustement inventaire'!J$7:J$452,'Ajustement inventaire'!Ajouter,$A$30) -SUMIFS('Ajustement inventaire'!J$7:J$452,'Ajustement inventaire'!$D$7:$D$452,$A$30)+SUMIFS(Bureau_Sorties!K$6:K$474,Bureau_Sorties!$B$6:$B$474,$A$30,Bureau_Sorties!$C$6:$C$474,"")-SUMIFS(Bureau_Sorties!K$6:K$474,Bureau_Sorties!$B$6:$B$474,$A$30,Bureau_Sorties!$C$6:$C$474,"*")</f>
        <v>0</v>
      </c>
      <c r="G31" s="68">
        <f>G$30+SUMIFS('Ajustement inventaire'!K$7:K$452,'Ajustement inventaire'!Ajouter,$A$30) -SUMIFS('Ajustement inventaire'!K$7:K$452,'Ajustement inventaire'!$D$7:$D$452,$A$30)+SUMIFS(Bureau_Sorties!L$6:L$474,Bureau_Sorties!$B$6:$B$474,$A$30,Bureau_Sorties!$C$6:$C$474,"")-SUMIFS(Bureau_Sorties!L$6:L$474,Bureau_Sorties!$B$6:$B$474,$A$30,Bureau_Sorties!$C$6:$C$474,"*")</f>
        <v>0</v>
      </c>
      <c r="H31" s="68">
        <f>H$30+SUMIFS('Ajustement inventaire'!L$7:L$452,'Ajustement inventaire'!Ajouter,$A$30) -SUMIFS('Ajustement inventaire'!L$7:L$452,'Ajustement inventaire'!$D$7:$D$452,$A$30)+SUMIFS(Bureau_Sorties!M$6:M$474,Bureau_Sorties!$B$6:$B$474,$A$30,Bureau_Sorties!$C$6:$C$474,"")-SUMIFS(Bureau_Sorties!M$6:M$474,Bureau_Sorties!$B$6:$B$474,$A$30,Bureau_Sorties!$C$6:$C$474,"*")</f>
        <v>0</v>
      </c>
      <c r="I31" s="68">
        <f>I$30+SUMIFS('Ajustement inventaire'!M$7:M$452,'Ajustement inventaire'!Ajouter,$A$30) -SUMIFS('Ajustement inventaire'!M$7:M$452,'Ajustement inventaire'!$D$7:$D$452,$A$30)+SUMIFS(Bureau_Sorties!N$6:N$474,Bureau_Sorties!$B$6:$B$474,$A$30,Bureau_Sorties!$C$6:$C$474,"")-SUMIFS(Bureau_Sorties!N$6:N$474,Bureau_Sorties!$B$6:$B$474,$A$30,Bureau_Sorties!$C$6:$C$474,"*")</f>
        <v>0</v>
      </c>
      <c r="J31" s="68">
        <f>J$30+SUMIFS('Ajustement inventaire'!N$7:N$452,'Ajustement inventaire'!Ajouter,$A$30) -SUMIFS('Ajustement inventaire'!N$7:N$452,'Ajustement inventaire'!$D$7:$D$452,$A$30)+SUMIFS(Bureau_Sorties!O$6:O$474,Bureau_Sorties!$B$6:$B$474,$A$30,Bureau_Sorties!$C$6:$C$474,"")-SUMIFS(Bureau_Sorties!O$6:O$474,Bureau_Sorties!$B$6:$B$474,$A$30,Bureau_Sorties!$C$6:$C$474,"*")</f>
        <v>0</v>
      </c>
      <c r="K31" s="68">
        <f>K$30+SUMIFS('Ajustement inventaire'!O$7:O$452,'Ajustement inventaire'!Ajouter,$A$30) -SUMIFS('Ajustement inventaire'!O$7:O$452,'Ajustement inventaire'!$D$7:$D$452,$A$30)+SUMIFS(Bureau_Sorties!P$6:P$474,Bureau_Sorties!$B$6:$B$474,$A$30,Bureau_Sorties!$C$6:$C$474,"")-SUMIFS(Bureau_Sorties!P$6:P$474,Bureau_Sorties!$B$6:$B$474,$A$30,Bureau_Sorties!$C$6:$C$474,"*")</f>
        <v>0</v>
      </c>
      <c r="L31" s="68">
        <f>L$30+SUMIFS('Ajustement inventaire'!P$7:P$452,'Ajustement inventaire'!Ajouter,$A$30) -SUMIFS('Ajustement inventaire'!P$7:P$452,'Ajustement inventaire'!$D$7:$D$452,$A$30)+SUMIFS(Bureau_Sorties!Q$6:Q$474,Bureau_Sorties!$B$6:$B$474,$A$30,Bureau_Sorties!$C$6:$C$474,"")-SUMIFS(Bureau_Sorties!Q$6:Q$474,Bureau_Sorties!$B$6:$B$474,$A$30,Bureau_Sorties!$C$6:$C$474,"*")</f>
        <v>0</v>
      </c>
      <c r="M31" s="68">
        <f>M$30+SUMIFS('Ajustement inventaire'!Q$7:Q$452,'Ajustement inventaire'!Ajouter,$A$30) -SUMIFS('Ajustement inventaire'!Q$7:Q$452,'Ajustement inventaire'!$D$7:$D$452,$A$30)+SUMIFS(Bureau_Sorties!R$6:R$474,Bureau_Sorties!$B$6:$B$474,$A$30,Bureau_Sorties!$C$6:$C$474,"")-SUMIFS(Bureau_Sorties!R$6:R$474,Bureau_Sorties!$B$6:$B$474,$A$30,Bureau_Sorties!$C$6:$C$474,"*")</f>
        <v>0</v>
      </c>
      <c r="N31" s="68">
        <f>N$30+SUMIFS('Ajustement inventaire'!R$7:R$452,'Ajustement inventaire'!Ajouter,$A$30) -SUMIFS('Ajustement inventaire'!R$7:R$452,'Ajustement inventaire'!$D$7:$D$452,$A$30)+SUMIFS(Bureau_Sorties!S$6:S$474,Bureau_Sorties!$B$6:$B$474,$A$30,Bureau_Sorties!$C$6:$C$474,"")-SUMIFS(Bureau_Sorties!S$6:S$474,Bureau_Sorties!$B$6:$B$474,$A$30,Bureau_Sorties!$C$6:$C$474,"*")</f>
        <v>0</v>
      </c>
      <c r="O31" s="68">
        <f>O$30+SUMIFS('Ajustement inventaire'!S$7:S$452,'Ajustement inventaire'!Ajouter,$A$30) -SUMIFS('Ajustement inventaire'!S$7:S$452,'Ajustement inventaire'!$D$7:$D$452,$A$30)+SUMIFS(Bureau_Sorties!T$6:T$474,Bureau_Sorties!$B$6:$B$474,$A$30,Bureau_Sorties!$C$6:$C$474,"")-SUMIFS(Bureau_Sorties!T$6:T$474,Bureau_Sorties!$B$6:$B$474,$A$30,Bureau_Sorties!$C$6:$C$474,"*")</f>
        <v>0</v>
      </c>
      <c r="P31" s="68">
        <f>P$30+SUMIFS('Ajustement inventaire'!T$7:T$452,'Ajustement inventaire'!Ajouter,$A$30) -SUMIFS('Ajustement inventaire'!T$7:T$452,'Ajustement inventaire'!$D$7:$D$452,$A$30)+SUMIFS(Bureau_Sorties!U$6:U$474,Bureau_Sorties!$B$6:$B$474,$A$30,Bureau_Sorties!$C$6:$C$474,"")-SUMIFS(Bureau_Sorties!U$6:U$474,Bureau_Sorties!$B$6:$B$474,$A$30,Bureau_Sorties!$C$6:$C$474,"*")</f>
        <v>0</v>
      </c>
      <c r="Q31" s="68">
        <f>Q$30+SUMIFS('Ajustement inventaire'!U$7:U$452,'Ajustement inventaire'!Ajouter,$A$30) -SUMIFS('Ajustement inventaire'!U$7:U$452,'Ajustement inventaire'!$D$7:$D$452,$A$30)+SUMIFS(Bureau_Sorties!V$6:V$474,Bureau_Sorties!$B$6:$B$474,$A$30,Bureau_Sorties!$C$6:$C$474,"")-SUMIFS(Bureau_Sorties!V$6:V$474,Bureau_Sorties!$B$6:$B$474,$A$30,Bureau_Sorties!$C$6:$C$474,"*")</f>
        <v>0</v>
      </c>
      <c r="R31" s="68">
        <f>R$30+SUMIFS('Ajustement inventaire'!W$7:W$452,'Ajustement inventaire'!Ajouter,$A$30) -SUMIFS('Ajustement inventaire'!W$7:W$452,'Ajustement inventaire'!$D$7:$D$452,$A$30)+SUMIFS(Bureau_Sorties!W$6:W$474,Bureau_Sorties!$B$6:$B$474,$A$30,Bureau_Sorties!$C$6:$C$474,"")-SUMIFS(Bureau_Sorties!W$6:W$474,Bureau_Sorties!$B$6:$B$474,$A$30,Bureau_Sorties!$C$6:$C$474,"*")</f>
        <v>0</v>
      </c>
      <c r="S31" s="68">
        <f>S$30+SUMIFS('Ajustement inventaire'!X$7:X$452,'Ajustement inventaire'!Ajouter,$A$30) -SUMIFS('Ajustement inventaire'!X$7:X$452,'Ajustement inventaire'!$D$7:$D$452,$A$30)+SUMIFS(Bureau_Sorties!X$6:X$474,Bureau_Sorties!$B$6:$B$474,$A$30,Bureau_Sorties!$C$6:$C$474,"")-SUMIFS(Bureau_Sorties!X$6:X$474,Bureau_Sorties!$B$6:$B$474,$A$30,Bureau_Sorties!$C$6:$C$474,"*")</f>
        <v>0</v>
      </c>
      <c r="T31" s="68">
        <f>T$30+SUMIFS('Ajustement inventaire'!Y$7:Y$452,'Ajustement inventaire'!Ajouter,$A$30) -SUMIFS('Ajustement inventaire'!Y$7:Y$452,'Ajustement inventaire'!$D$7:$D$452,$A$30)+SUMIFS(Bureau_Sorties!Y$6:Y$474,Bureau_Sorties!$B$6:$B$474,$A$30,Bureau_Sorties!$C$6:$C$474,"")-SUMIFS(Bureau_Sorties!Y$6:Y$474,Bureau_Sorties!$B$6:$B$474,$A$30,Bureau_Sorties!$C$6:$C$474,"*")</f>
        <v>0</v>
      </c>
      <c r="U31" s="68">
        <f>U$30+SUMIFS('Ajustement inventaire'!Z$7:Z$452,'Ajustement inventaire'!Ajouter,$A$30) -SUMIFS('Ajustement inventaire'!Z$7:Z$452,'Ajustement inventaire'!$D$7:$D$452,$A$30)+SUMIFS(Bureau_Sorties!Z$6:Z$474,Bureau_Sorties!$B$6:$B$474,$A$30,Bureau_Sorties!$C$6:$C$474,"")-SUMIFS(Bureau_Sorties!Z$6:Z$474,Bureau_Sorties!$B$6:$B$474,$A$30,Bureau_Sorties!$C$6:$C$474,"*")</f>
        <v>0</v>
      </c>
      <c r="V31" s="68">
        <f>V$30+SUMIFS('Ajustement inventaire'!AA$7:AA$452,'Ajustement inventaire'!Ajouter,$A$30) -SUMIFS('Ajustement inventaire'!AA$7:AA$452,'Ajustement inventaire'!$D$7:$D$452,$A$30)+SUMIFS(Bureau_Sorties!AA$6:AA$474,Bureau_Sorties!$B$6:$B$474,$A$30,Bureau_Sorties!$C$6:$C$474,"")-SUMIFS(Bureau_Sorties!AA$6:AA$474,Bureau_Sorties!$B$6:$B$474,$A$30,Bureau_Sorties!$C$6:$C$474,"*")</f>
        <v>0</v>
      </c>
      <c r="W31" s="68">
        <f>W$30+SUMIFS('Ajustement inventaire'!AB$7:AB$452,'Ajustement inventaire'!Ajouter,$A$30) -SUMIFS('Ajustement inventaire'!AB$7:AB$452,'Ajustement inventaire'!$D$7:$D$452,$A$30)+SUMIFS(Bureau_Sorties!AB$6:AB$474,Bureau_Sorties!$B$6:$B$474,$A$30,Bureau_Sorties!$C$6:$C$474,"")-SUMIFS(Bureau_Sorties!AB$6:AB$474,Bureau_Sorties!$B$6:$B$474,$A$30,Bureau_Sorties!$C$6:$C$474,"*")</f>
        <v>0</v>
      </c>
      <c r="X31" s="68">
        <f>X$30+SUMIFS('Ajustement inventaire'!AC$7:AC$452,'Ajustement inventaire'!Ajouter,$A$30) -SUMIFS('Ajustement inventaire'!AC$7:AC$452,'Ajustement inventaire'!$D$7:$D$452,$A$30)+SUMIFS(Bureau_Sorties!AC$6:AC$474,Bureau_Sorties!$B$6:$B$474,$A$30,Bureau_Sorties!$C$6:$C$474,"")-SUMIFS(Bureau_Sorties!AC$6:AC$474,Bureau_Sorties!$B$6:$B$474,$A$30,Bureau_Sorties!$C$6:$C$474,"*")</f>
        <v>0</v>
      </c>
      <c r="Y31" s="68">
        <f>Y$30+SUMIFS('Ajustement inventaire'!AD$7:AD$452,'Ajustement inventaire'!Ajouter,$A$30) -SUMIFS('Ajustement inventaire'!AD$7:AD$452,'Ajustement inventaire'!$D$7:$D$452,$A$30)+SUMIFS(Bureau_Sorties!AD$6:AD$474,Bureau_Sorties!$B$6:$B$474,$A$30,Bureau_Sorties!$C$6:$C$474,"")-SUMIFS(Bureau_Sorties!AD$6:AD$474,Bureau_Sorties!$B$6:$B$474,$A$30,Bureau_Sorties!$C$6:$C$474,"*")</f>
        <v>0</v>
      </c>
      <c r="Z31" s="68">
        <f>Z$30+SUMIFS('Ajustement inventaire'!AE$7:AE$452,'Ajustement inventaire'!Ajouter,$A$30) -SUMIFS('Ajustement inventaire'!AE$7:AE$452,'Ajustement inventaire'!$D$7:$D$452,$A$30)+SUMIFS(Bureau_Sorties!AE$6:AE$474,Bureau_Sorties!$B$6:$B$474,$A$30,Bureau_Sorties!$C$6:$C$474,"")-SUMIFS(Bureau_Sorties!AE$6:AE$474,Bureau_Sorties!$B$6:$B$474,$A$30,Bureau_Sorties!$C$6:$C$474,"*")</f>
        <v>0</v>
      </c>
      <c r="AA31" s="68">
        <f>AA$30+SUMIFS('Ajustement inventaire'!AF$7:AF$452,'Ajustement inventaire'!Ajouter,$A$30) -SUMIFS('Ajustement inventaire'!AF$7:AF$452,'Ajustement inventaire'!$D$7:$D$452,$A$30)+SUMIFS(Bureau_Sorties!AF$6:AF$474,Bureau_Sorties!$B$6:$B$474,$A$30,Bureau_Sorties!$C$6:$C$474,"")-SUMIFS(Bureau_Sorties!AF$6:AF$474,Bureau_Sorties!$B$6:$B$474,$A$30,Bureau_Sorties!$C$6:$C$474,"*")</f>
        <v>0</v>
      </c>
      <c r="AB31" s="68">
        <f>AB$30+SUMIFS('Ajustement inventaire'!AG$7:AG$452,'Ajustement inventaire'!Ajouter,$A$30) -SUMIFS('Ajustement inventaire'!AG$7:AG$452,'Ajustement inventaire'!$D$7:$D$452,$A$30)+SUMIFS(Bureau_Sorties!AG$6:AG$474,Bureau_Sorties!$B$6:$B$474,$A$30,Bureau_Sorties!$C$6:$C$474,"")-SUMIFS(Bureau_Sorties!AG$6:AG$474,Bureau_Sorties!$B$6:$B$474,$A$30,Bureau_Sorties!$C$6:$C$474,"*")</f>
        <v>0</v>
      </c>
      <c r="AC31" s="68">
        <f>AC$30+SUMIFS('Ajustement inventaire'!AH$7:AH$452,'Ajustement inventaire'!Ajouter,$A$30) -SUMIFS('Ajustement inventaire'!AH$7:AH$452,'Ajustement inventaire'!$D$7:$D$452,$A$30)+SUMIFS(Bureau_Sorties!AH$6:AH$474,Bureau_Sorties!$B$6:$B$474,$A$30,Bureau_Sorties!$C$6:$C$474,"")-SUMIFS(Bureau_Sorties!AH$6:AH$474,Bureau_Sorties!$B$6:$B$474,$A$30,Bureau_Sorties!$C$6:$C$474,"*")</f>
        <v>0</v>
      </c>
      <c r="AD31" s="68">
        <f>AD$30+SUMIFS('Ajustement inventaire'!AI$7:AI$452,'Ajustement inventaire'!Ajouter,$A$30) -SUMIFS('Ajustement inventaire'!AI$7:AI$452,'Ajustement inventaire'!$D$7:$D$452,$A$30)+SUMIFS(Bureau_Sorties!AI$6:AI$474,Bureau_Sorties!$B$6:$B$474,$A$30,Bureau_Sorties!$C$6:$C$474,"")-SUMIFS(Bureau_Sorties!AI$6:AI$474,Bureau_Sorties!$B$6:$B$474,$A$30,Bureau_Sorties!$C$6:$C$474,"*")</f>
        <v>0</v>
      </c>
      <c r="AE31" s="68">
        <f>AE$30+SUMIFS('Ajustement inventaire'!AJ$7:AJ$452,'Ajustement inventaire'!Ajouter,$A$30) -SUMIFS('Ajustement inventaire'!AJ$7:AJ$452,'Ajustement inventaire'!$D$7:$D$452,$A$30)+SUMIFS(Bureau_Sorties!AJ$6:AJ$474,Bureau_Sorties!$B$6:$B$474,$A$30,Bureau_Sorties!$C$6:$C$474,"")-SUMIFS(Bureau_Sorties!AJ$6:AJ$474,Bureau_Sorties!$B$6:$B$474,$A$30,Bureau_Sorties!$C$6:$C$474,"*")</f>
        <v>0</v>
      </c>
      <c r="AF31" s="67"/>
    </row>
    <row r="32" spans="1:32" x14ac:dyDescent="0.25">
      <c r="A32" s="250" t="s">
        <v>121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67"/>
    </row>
    <row r="33" spans="1:32" x14ac:dyDescent="0.25">
      <c r="A33" s="251"/>
      <c r="B33" s="68">
        <f>B$32+SUMIFS('Ajustement inventaire'!F$7:F$452,'Ajustement inventaire'!Ajouter,$A$32) -SUMIFS('Ajustement inventaire'!F$7:F$452,'Ajustement inventaire'!$D$7:$D$452,$A$32)+SUMIFS(Bureau_Sorties!G$6:G$474,Bureau_Sorties!$B$6:$B$474,$A$32,Bureau_Sorties!$C$6:$C$474,"")-SUMIFS(Bureau_Sorties!G$6:G$474,Bureau_Sorties!$B$6:$B$474,$A$32,Bureau_Sorties!$C$6:$C$474,"*")</f>
        <v>0</v>
      </c>
      <c r="C33" s="68">
        <f>C$32+SUMIFS('Ajustement inventaire'!G$7:G$452,'Ajustement inventaire'!Ajouter,$A$32) -SUMIFS('Ajustement inventaire'!G$7:G$452,'Ajustement inventaire'!$D$7:$D$452,$A$32)+SUMIFS(Bureau_Sorties!H$6:H$474,Bureau_Sorties!$B$6:$B$474,$A$32,Bureau_Sorties!$C$6:$C$474,"")-SUMIFS(Bureau_Sorties!H$6:H$474,Bureau_Sorties!$B$6:$B$474,$A$32,Bureau_Sorties!$C$6:$C$474,"*")</f>
        <v>0</v>
      </c>
      <c r="D33" s="68">
        <f>D$32+SUMIFS('Ajustement inventaire'!H$7:H$452,'Ajustement inventaire'!Ajouter,$A$32) -SUMIFS('Ajustement inventaire'!H$7:H$452,'Ajustement inventaire'!$D$7:$D$452,$A$32)+SUMIFS(Bureau_Sorties!I$6:I$474,Bureau_Sorties!$B$6:$B$474,$A$32,Bureau_Sorties!$C$6:$C$474,"")-SUMIFS(Bureau_Sorties!I$6:I$474,Bureau_Sorties!$B$6:$B$474,$A$32,Bureau_Sorties!$C$6:$C$474,"*")</f>
        <v>0</v>
      </c>
      <c r="E33" s="68">
        <f>E$32+SUMIFS('Ajustement inventaire'!I$7:I$452,'Ajustement inventaire'!Ajouter,$A$32) -SUMIFS('Ajustement inventaire'!I$7:I$452,'Ajustement inventaire'!$D$7:$D$452,$A$32)+SUMIFS(Bureau_Sorties!J$6:J$474,Bureau_Sorties!$B$6:$B$474,$A$32,Bureau_Sorties!$C$6:$C$474,"")-SUMIFS(Bureau_Sorties!J$6:J$474,Bureau_Sorties!$B$6:$B$474,$A$32,Bureau_Sorties!$C$6:$C$474,"*")</f>
        <v>0</v>
      </c>
      <c r="F33" s="68">
        <f>F$32+SUMIFS('Ajustement inventaire'!J$7:J$452,'Ajustement inventaire'!Ajouter,$A$32) -SUMIFS('Ajustement inventaire'!J$7:J$452,'Ajustement inventaire'!$D$7:$D$452,$A$32)+SUMIFS(Bureau_Sorties!K$6:K$474,Bureau_Sorties!$B$6:$B$474,$A$32,Bureau_Sorties!$C$6:$C$474,"")-SUMIFS(Bureau_Sorties!K$6:K$474,Bureau_Sorties!$B$6:$B$474,$A$32,Bureau_Sorties!$C$6:$C$474,"*")</f>
        <v>0</v>
      </c>
      <c r="G33" s="68">
        <f>G$32+SUMIFS('Ajustement inventaire'!K$7:K$452,'Ajustement inventaire'!Ajouter,$A$32) -SUMIFS('Ajustement inventaire'!K$7:K$452,'Ajustement inventaire'!$D$7:$D$452,$A$32)+SUMIFS(Bureau_Sorties!L$6:L$474,Bureau_Sorties!$B$6:$B$474,$A$32,Bureau_Sorties!$C$6:$C$474,"")-SUMIFS(Bureau_Sorties!L$6:L$474,Bureau_Sorties!$B$6:$B$474,$A$32,Bureau_Sorties!$C$6:$C$474,"*")</f>
        <v>0</v>
      </c>
      <c r="H33" s="68">
        <f>H$32+SUMIFS('Ajustement inventaire'!L$7:L$452,'Ajustement inventaire'!Ajouter,$A$32) -SUMIFS('Ajustement inventaire'!L$7:L$452,'Ajustement inventaire'!$D$7:$D$452,$A$32)+SUMIFS(Bureau_Sorties!M$6:M$474,Bureau_Sorties!$B$6:$B$474,$A$32,Bureau_Sorties!$C$6:$C$474,"")-SUMIFS(Bureau_Sorties!M$6:M$474,Bureau_Sorties!$B$6:$B$474,$A$32,Bureau_Sorties!$C$6:$C$474,"*")</f>
        <v>0</v>
      </c>
      <c r="I33" s="68">
        <f>I$32+SUMIFS('Ajustement inventaire'!M$7:M$452,'Ajustement inventaire'!Ajouter,$A$32) -SUMIFS('Ajustement inventaire'!M$7:M$452,'Ajustement inventaire'!$D$7:$D$452,$A$32)+SUMIFS(Bureau_Sorties!N$6:N$474,Bureau_Sorties!$B$6:$B$474,$A$32,Bureau_Sorties!$C$6:$C$474,"")-SUMIFS(Bureau_Sorties!N$6:N$474,Bureau_Sorties!$B$6:$B$474,$A$32,Bureau_Sorties!$C$6:$C$474,"*")</f>
        <v>0</v>
      </c>
      <c r="J33" s="68">
        <f>J$32+SUMIFS('Ajustement inventaire'!N$7:N$452,'Ajustement inventaire'!Ajouter,$A$32) -SUMIFS('Ajustement inventaire'!N$7:N$452,'Ajustement inventaire'!$D$7:$D$452,$A$32)+SUMIFS(Bureau_Sorties!O$6:O$474,Bureau_Sorties!$B$6:$B$474,$A$32,Bureau_Sorties!$C$6:$C$474,"")-SUMIFS(Bureau_Sorties!O$6:O$474,Bureau_Sorties!$B$6:$B$474,$A$32,Bureau_Sorties!$C$6:$C$474,"*")</f>
        <v>0</v>
      </c>
      <c r="K33" s="68">
        <f>K$32+SUMIFS('Ajustement inventaire'!O$7:O$452,'Ajustement inventaire'!Ajouter,$A$32) -SUMIFS('Ajustement inventaire'!O$7:O$452,'Ajustement inventaire'!$D$7:$D$452,$A$32)+SUMIFS(Bureau_Sorties!P$6:P$474,Bureau_Sorties!$B$6:$B$474,$A$32,Bureau_Sorties!$C$6:$C$474,"")-SUMIFS(Bureau_Sorties!P$6:P$474,Bureau_Sorties!$B$6:$B$474,$A$32,Bureau_Sorties!$C$6:$C$474,"*")</f>
        <v>0</v>
      </c>
      <c r="L33" s="68">
        <f>L$32+SUMIFS('Ajustement inventaire'!P$7:P$452,'Ajustement inventaire'!Ajouter,$A$32) -SUMIFS('Ajustement inventaire'!P$7:P$452,'Ajustement inventaire'!$D$7:$D$452,$A$32)+SUMIFS(Bureau_Sorties!Q$6:Q$474,Bureau_Sorties!$B$6:$B$474,$A$32,Bureau_Sorties!$C$6:$C$474,"")-SUMIFS(Bureau_Sorties!Q$6:Q$474,Bureau_Sorties!$B$6:$B$474,$A$32,Bureau_Sorties!$C$6:$C$474,"*")</f>
        <v>0</v>
      </c>
      <c r="M33" s="68">
        <f>M$32+SUMIFS('Ajustement inventaire'!Q$7:Q$452,'Ajustement inventaire'!Ajouter,$A$32) -SUMIFS('Ajustement inventaire'!Q$7:Q$452,'Ajustement inventaire'!$D$7:$D$452,$A$32)+SUMIFS(Bureau_Sorties!R$6:R$474,Bureau_Sorties!$B$6:$B$474,$A$32,Bureau_Sorties!$C$6:$C$474,"")-SUMIFS(Bureau_Sorties!R$6:R$474,Bureau_Sorties!$B$6:$B$474,$A$32,Bureau_Sorties!$C$6:$C$474,"*")</f>
        <v>0</v>
      </c>
      <c r="N33" s="68">
        <f>N$32+SUMIFS('Ajustement inventaire'!R$7:R$452,'Ajustement inventaire'!Ajouter,$A$32) -SUMIFS('Ajustement inventaire'!R$7:R$452,'Ajustement inventaire'!$D$7:$D$452,$A$32)+SUMIFS(Bureau_Sorties!S$6:S$474,Bureau_Sorties!$B$6:$B$474,$A$32,Bureau_Sorties!$C$6:$C$474,"")-SUMIFS(Bureau_Sorties!S$6:S$474,Bureau_Sorties!$B$6:$B$474,$A$32,Bureau_Sorties!$C$6:$C$474,"*")</f>
        <v>0</v>
      </c>
      <c r="O33" s="68">
        <f>O$32+SUMIFS('Ajustement inventaire'!S$7:S$452,'Ajustement inventaire'!Ajouter,$A$32) -SUMIFS('Ajustement inventaire'!S$7:S$452,'Ajustement inventaire'!$D$7:$D$452,$A$32)+SUMIFS(Bureau_Sorties!T$6:T$474,Bureau_Sorties!$B$6:$B$474,$A$32,Bureau_Sorties!$C$6:$C$474,"")-SUMIFS(Bureau_Sorties!T$6:T$474,Bureau_Sorties!$B$6:$B$474,$A$32,Bureau_Sorties!$C$6:$C$474,"*")</f>
        <v>0</v>
      </c>
      <c r="P33" s="68">
        <f>P$32+SUMIFS('Ajustement inventaire'!T$7:T$452,'Ajustement inventaire'!Ajouter,$A$32) -SUMIFS('Ajustement inventaire'!T$7:T$452,'Ajustement inventaire'!$D$7:$D$452,$A$32)+SUMIFS(Bureau_Sorties!U$6:U$474,Bureau_Sorties!$B$6:$B$474,$A$32,Bureau_Sorties!$C$6:$C$474,"")-SUMIFS(Bureau_Sorties!U$6:U$474,Bureau_Sorties!$B$6:$B$474,$A$32,Bureau_Sorties!$C$6:$C$474,"*")</f>
        <v>0</v>
      </c>
      <c r="Q33" s="68">
        <f>Q$32+SUMIFS('Ajustement inventaire'!U$7:U$452,'Ajustement inventaire'!Ajouter,$A$32) -SUMIFS('Ajustement inventaire'!U$7:U$452,'Ajustement inventaire'!$D$7:$D$452,$A$32)+SUMIFS(Bureau_Sorties!V$6:V$474,Bureau_Sorties!$B$6:$B$474,$A$32,Bureau_Sorties!$C$6:$C$474,"")-SUMIFS(Bureau_Sorties!V$6:V$474,Bureau_Sorties!$B$6:$B$474,$A$32,Bureau_Sorties!$C$6:$C$474,"*")</f>
        <v>0</v>
      </c>
      <c r="R33" s="68">
        <f>R$32+SUMIFS('Ajustement inventaire'!W$7:W$452,'Ajustement inventaire'!Ajouter,$A$32) -SUMIFS('Ajustement inventaire'!W$7:W$452,'Ajustement inventaire'!$D$7:$D$452,$A$32)+SUMIFS(Bureau_Sorties!W$6:W$474,Bureau_Sorties!$B$6:$B$474,$A$32,Bureau_Sorties!$C$6:$C$474,"")-SUMIFS(Bureau_Sorties!W$6:W$474,Bureau_Sorties!$B$6:$B$474,$A$32,Bureau_Sorties!$C$6:$C$474,"*")</f>
        <v>0</v>
      </c>
      <c r="S33" s="68">
        <f>S$32+SUMIFS('Ajustement inventaire'!X$7:X$452,'Ajustement inventaire'!Ajouter,$A$32) -SUMIFS('Ajustement inventaire'!X$7:X$452,'Ajustement inventaire'!$D$7:$D$452,$A$32)+SUMIFS(Bureau_Sorties!X$6:X$474,Bureau_Sorties!$B$6:$B$474,$A$32,Bureau_Sorties!$C$6:$C$474,"")-SUMIFS(Bureau_Sorties!X$6:X$474,Bureau_Sorties!$B$6:$B$474,$A$32,Bureau_Sorties!$C$6:$C$474,"*")</f>
        <v>0</v>
      </c>
      <c r="T33" s="68">
        <f>T$32+SUMIFS('Ajustement inventaire'!Y$7:Y$452,'Ajustement inventaire'!Ajouter,$A$32) -SUMIFS('Ajustement inventaire'!Y$7:Y$452,'Ajustement inventaire'!$D$7:$D$452,$A$32)+SUMIFS(Bureau_Sorties!Y$6:Y$474,Bureau_Sorties!$B$6:$B$474,$A$32,Bureau_Sorties!$C$6:$C$474,"")-SUMIFS(Bureau_Sorties!Y$6:Y$474,Bureau_Sorties!$B$6:$B$474,$A$32,Bureau_Sorties!$C$6:$C$474,"*")</f>
        <v>0</v>
      </c>
      <c r="U33" s="68">
        <f>U$32+SUMIFS('Ajustement inventaire'!Z$7:Z$452,'Ajustement inventaire'!Ajouter,$A$32) -SUMIFS('Ajustement inventaire'!Z$7:Z$452,'Ajustement inventaire'!$D$7:$D$452,$A$32)+SUMIFS(Bureau_Sorties!Z$6:Z$474,Bureau_Sorties!$B$6:$B$474,$A$32,Bureau_Sorties!$C$6:$C$474,"")-SUMIFS(Bureau_Sorties!Z$6:Z$474,Bureau_Sorties!$B$6:$B$474,$A$32,Bureau_Sorties!$C$6:$C$474,"*")</f>
        <v>0</v>
      </c>
      <c r="V33" s="68">
        <f>V$32+SUMIFS('Ajustement inventaire'!AA$7:AA$452,'Ajustement inventaire'!Ajouter,$A$32) -SUMIFS('Ajustement inventaire'!AA$7:AA$452,'Ajustement inventaire'!$D$7:$D$452,$A$32)+SUMIFS(Bureau_Sorties!AA$6:AA$474,Bureau_Sorties!$B$6:$B$474,$A$32,Bureau_Sorties!$C$6:$C$474,"")-SUMIFS(Bureau_Sorties!AA$6:AA$474,Bureau_Sorties!$B$6:$B$474,$A$32,Bureau_Sorties!$C$6:$C$474,"*")</f>
        <v>0</v>
      </c>
      <c r="W33" s="68">
        <f>W$32+SUMIFS('Ajustement inventaire'!AB$7:AB$452,'Ajustement inventaire'!Ajouter,$A$32) -SUMIFS('Ajustement inventaire'!AB$7:AB$452,'Ajustement inventaire'!$D$7:$D$452,$A$32)+SUMIFS(Bureau_Sorties!AB$6:AB$474,Bureau_Sorties!$B$6:$B$474,$A$32,Bureau_Sorties!$C$6:$C$474,"")-SUMIFS(Bureau_Sorties!AB$6:AB$474,Bureau_Sorties!$B$6:$B$474,$A$32,Bureau_Sorties!$C$6:$C$474,"*")</f>
        <v>0</v>
      </c>
      <c r="X33" s="68">
        <f>X$32+SUMIFS('Ajustement inventaire'!AC$7:AC$452,'Ajustement inventaire'!Ajouter,$A$32) -SUMIFS('Ajustement inventaire'!AC$7:AC$452,'Ajustement inventaire'!$D$7:$D$452,$A$32)+SUMIFS(Bureau_Sorties!AC$6:AC$474,Bureau_Sorties!$B$6:$B$474,$A$32,Bureau_Sorties!$C$6:$C$474,"")-SUMIFS(Bureau_Sorties!AC$6:AC$474,Bureau_Sorties!$B$6:$B$474,$A$32,Bureau_Sorties!$C$6:$C$474,"*")</f>
        <v>0</v>
      </c>
      <c r="Y33" s="68">
        <f>Y$32+SUMIFS('Ajustement inventaire'!AD$7:AD$452,'Ajustement inventaire'!Ajouter,$A$32) -SUMIFS('Ajustement inventaire'!AD$7:AD$452,'Ajustement inventaire'!$D$7:$D$452,$A$32)+SUMIFS(Bureau_Sorties!AD$6:AD$474,Bureau_Sorties!$B$6:$B$474,$A$32,Bureau_Sorties!$C$6:$C$474,"")-SUMIFS(Bureau_Sorties!AD$6:AD$474,Bureau_Sorties!$B$6:$B$474,$A$32,Bureau_Sorties!$C$6:$C$474,"*")</f>
        <v>0</v>
      </c>
      <c r="Z33" s="68">
        <f>Z$32+SUMIFS('Ajustement inventaire'!AE$7:AE$452,'Ajustement inventaire'!Ajouter,$A$32) -SUMIFS('Ajustement inventaire'!AE$7:AE$452,'Ajustement inventaire'!$D$7:$D$452,$A$32)+SUMIFS(Bureau_Sorties!AE$6:AE$474,Bureau_Sorties!$B$6:$B$474,$A$32,Bureau_Sorties!$C$6:$C$474,"")-SUMIFS(Bureau_Sorties!AE$6:AE$474,Bureau_Sorties!$B$6:$B$474,$A$32,Bureau_Sorties!$C$6:$C$474,"*")</f>
        <v>0</v>
      </c>
      <c r="AA33" s="68">
        <f>AA$32+SUMIFS('Ajustement inventaire'!AF$7:AF$452,'Ajustement inventaire'!Ajouter,$A$32) -SUMIFS('Ajustement inventaire'!AF$7:AF$452,'Ajustement inventaire'!$D$7:$D$452,$A$32)+SUMIFS(Bureau_Sorties!AF$6:AF$474,Bureau_Sorties!$B$6:$B$474,$A$32,Bureau_Sorties!$C$6:$C$474,"")-SUMIFS(Bureau_Sorties!AF$6:AF$474,Bureau_Sorties!$B$6:$B$474,$A$32,Bureau_Sorties!$C$6:$C$474,"*")</f>
        <v>0</v>
      </c>
      <c r="AB33" s="68">
        <f>AB$32+SUMIFS('Ajustement inventaire'!AG$7:AG$452,'Ajustement inventaire'!Ajouter,$A$32) -SUMIFS('Ajustement inventaire'!AG$7:AG$452,'Ajustement inventaire'!$D$7:$D$452,$A$32)+SUMIFS(Bureau_Sorties!AG$6:AG$474,Bureau_Sorties!$B$6:$B$474,$A$32,Bureau_Sorties!$C$6:$C$474,"")-SUMIFS(Bureau_Sorties!AG$6:AG$474,Bureau_Sorties!$B$6:$B$474,$A$32,Bureau_Sorties!$C$6:$C$474,"*")</f>
        <v>0</v>
      </c>
      <c r="AC33" s="68">
        <f>AC$32+SUMIFS('Ajustement inventaire'!AH$7:AH$452,'Ajustement inventaire'!Ajouter,$A$32) -SUMIFS('Ajustement inventaire'!AH$7:AH$452,'Ajustement inventaire'!$D$7:$D$452,$A$32)+SUMIFS(Bureau_Sorties!AH$6:AH$474,Bureau_Sorties!$B$6:$B$474,$A$32,Bureau_Sorties!$C$6:$C$474,"")-SUMIFS(Bureau_Sorties!AH$6:AH$474,Bureau_Sorties!$B$6:$B$474,$A$32,Bureau_Sorties!$C$6:$C$474,"*")</f>
        <v>0</v>
      </c>
      <c r="AD33" s="68">
        <f>AD$32+SUMIFS('Ajustement inventaire'!AI$7:AI$452,'Ajustement inventaire'!Ajouter,$A$32) -SUMIFS('Ajustement inventaire'!AI$7:AI$452,'Ajustement inventaire'!$D$7:$D$452,$A$32)+SUMIFS(Bureau_Sorties!AI$6:AI$474,Bureau_Sorties!$B$6:$B$474,$A$32,Bureau_Sorties!$C$6:$C$474,"")-SUMIFS(Bureau_Sorties!AI$6:AI$474,Bureau_Sorties!$B$6:$B$474,$A$32,Bureau_Sorties!$C$6:$C$474,"*")</f>
        <v>0</v>
      </c>
      <c r="AE33" s="68">
        <f>AE$32+SUMIFS('Ajustement inventaire'!AJ$7:AJ$452,'Ajustement inventaire'!Ajouter,$A$32) -SUMIFS('Ajustement inventaire'!AJ$7:AJ$452,'Ajustement inventaire'!$D$7:$D$452,$A$32)+SUMIFS(Bureau_Sorties!AJ$6:AJ$474,Bureau_Sorties!$B$6:$B$474,$A$32,Bureau_Sorties!$C$6:$C$474,"")-SUMIFS(Bureau_Sorties!AJ$6:AJ$474,Bureau_Sorties!$B$6:$B$474,$A$32,Bureau_Sorties!$C$6:$C$474,"*")</f>
        <v>0</v>
      </c>
      <c r="AF33" s="67"/>
    </row>
    <row r="34" spans="1:32" x14ac:dyDescent="0.25">
      <c r="A34" s="250" t="s">
        <v>122</v>
      </c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67"/>
    </row>
    <row r="35" spans="1:32" x14ac:dyDescent="0.25">
      <c r="A35" s="251"/>
      <c r="B35" s="68">
        <f>B$34+SUMIFS('Ajustement inventaire'!F$7:F$452,'Ajustement inventaire'!Ajouter,$A$34) -SUMIFS('Ajustement inventaire'!F$7:F$452,'Ajustement inventaire'!$D$7:$D$452,$A$34)+SUMIFS(Bureau_Sorties!G$6:G$474,Bureau_Sorties!$B$6:$B$474,$A$34,Bureau_Sorties!$C$6:$C$474,"")-SUMIFS(Bureau_Sorties!G$6:G$474,Bureau_Sorties!$B$6:$B$474,$A$34,Bureau_Sorties!$C$6:$C$474,"*")</f>
        <v>0</v>
      </c>
      <c r="C35" s="68">
        <f>C$34+SUMIFS('Ajustement inventaire'!G$7:G$452,'Ajustement inventaire'!Ajouter,$A$34) -SUMIFS('Ajustement inventaire'!G$7:G$452,'Ajustement inventaire'!$D$7:$D$452,$A$34)+SUMIFS(Bureau_Sorties!H$6:H$474,Bureau_Sorties!$B$6:$B$474,$A$34,Bureau_Sorties!$C$6:$C$474,"")-SUMIFS(Bureau_Sorties!H$6:H$474,Bureau_Sorties!$B$6:$B$474,$A$34,Bureau_Sorties!$C$6:$C$474,"*")</f>
        <v>0</v>
      </c>
      <c r="D35" s="68">
        <f>D$34+SUMIFS('Ajustement inventaire'!H$7:H$452,'Ajustement inventaire'!Ajouter,$A$34) -SUMIFS('Ajustement inventaire'!H$7:H$452,'Ajustement inventaire'!$D$7:$D$452,$A$34)+SUMIFS(Bureau_Sorties!I$6:I$474,Bureau_Sorties!$B$6:$B$474,$A$34,Bureau_Sorties!$C$6:$C$474,"")-SUMIFS(Bureau_Sorties!I$6:I$474,Bureau_Sorties!$B$6:$B$474,$A$34,Bureau_Sorties!$C$6:$C$474,"*")</f>
        <v>0</v>
      </c>
      <c r="E35" s="68">
        <f>E$34+SUMIFS('Ajustement inventaire'!I$7:I$452,'Ajustement inventaire'!Ajouter,$A$34) -SUMIFS('Ajustement inventaire'!I$7:I$452,'Ajustement inventaire'!$D$7:$D$452,$A$34)+SUMIFS(Bureau_Sorties!J$6:J$474,Bureau_Sorties!$B$6:$B$474,$A$34,Bureau_Sorties!$C$6:$C$474,"")-SUMIFS(Bureau_Sorties!J$6:J$474,Bureau_Sorties!$B$6:$B$474,$A$34,Bureau_Sorties!$C$6:$C$474,"*")</f>
        <v>0</v>
      </c>
      <c r="F35" s="68">
        <f>F$34+SUMIFS('Ajustement inventaire'!J$7:J$452,'Ajustement inventaire'!Ajouter,$A$34) -SUMIFS('Ajustement inventaire'!J$7:J$452,'Ajustement inventaire'!$D$7:$D$452,$A$34)+SUMIFS(Bureau_Sorties!K$6:K$474,Bureau_Sorties!$B$6:$B$474,$A$34,Bureau_Sorties!$C$6:$C$474,"")-SUMIFS(Bureau_Sorties!K$6:K$474,Bureau_Sorties!$B$6:$B$474,$A$34,Bureau_Sorties!$C$6:$C$474,"*")</f>
        <v>0</v>
      </c>
      <c r="G35" s="68">
        <f>G$34+SUMIFS('Ajustement inventaire'!K$7:K$452,'Ajustement inventaire'!Ajouter,$A$34) -SUMIFS('Ajustement inventaire'!K$7:K$452,'Ajustement inventaire'!$D$7:$D$452,$A$34)+SUMIFS(Bureau_Sorties!L$6:L$474,Bureau_Sorties!$B$6:$B$474,$A$34,Bureau_Sorties!$C$6:$C$474,"")-SUMIFS(Bureau_Sorties!L$6:L$474,Bureau_Sorties!$B$6:$B$474,$A$34,Bureau_Sorties!$C$6:$C$474,"*")</f>
        <v>0</v>
      </c>
      <c r="H35" s="68">
        <f>H$34+SUMIFS('Ajustement inventaire'!L$7:L$452,'Ajustement inventaire'!Ajouter,$A$34) -SUMIFS('Ajustement inventaire'!L$7:L$452,'Ajustement inventaire'!$D$7:$D$452,$A$34)+SUMIFS(Bureau_Sorties!M$6:M$474,Bureau_Sorties!$B$6:$B$474,$A$34,Bureau_Sorties!$C$6:$C$474,"")-SUMIFS(Bureau_Sorties!M$6:M$474,Bureau_Sorties!$B$6:$B$474,$A$34,Bureau_Sorties!$C$6:$C$474,"*")</f>
        <v>0</v>
      </c>
      <c r="I35" s="68">
        <f>I$34+SUMIFS('Ajustement inventaire'!M$7:M$452,'Ajustement inventaire'!Ajouter,$A$34) -SUMIFS('Ajustement inventaire'!M$7:M$452,'Ajustement inventaire'!$D$7:$D$452,$A$34)+SUMIFS(Bureau_Sorties!N$6:N$474,Bureau_Sorties!$B$6:$B$474,$A$34,Bureau_Sorties!$C$6:$C$474,"")-SUMIFS(Bureau_Sorties!N$6:N$474,Bureau_Sorties!$B$6:$B$474,$A$34,Bureau_Sorties!$C$6:$C$474,"*")</f>
        <v>0</v>
      </c>
      <c r="J35" s="68">
        <f>J$34+SUMIFS('Ajustement inventaire'!N$7:N$452,'Ajustement inventaire'!Ajouter,$A$34) -SUMIFS('Ajustement inventaire'!N$7:N$452,'Ajustement inventaire'!$D$7:$D$452,$A$34)+SUMIFS(Bureau_Sorties!O$6:O$474,Bureau_Sorties!$B$6:$B$474,$A$34,Bureau_Sorties!$C$6:$C$474,"")-SUMIFS(Bureau_Sorties!O$6:O$474,Bureau_Sorties!$B$6:$B$474,$A$34,Bureau_Sorties!$C$6:$C$474,"*")</f>
        <v>0</v>
      </c>
      <c r="K35" s="68">
        <f>K$34+SUMIFS('Ajustement inventaire'!O$7:O$452,'Ajustement inventaire'!Ajouter,$A$34) -SUMIFS('Ajustement inventaire'!O$7:O$452,'Ajustement inventaire'!$D$7:$D$452,$A$34)+SUMIFS(Bureau_Sorties!P$6:P$474,Bureau_Sorties!$B$6:$B$474,$A$34,Bureau_Sorties!$C$6:$C$474,"")-SUMIFS(Bureau_Sorties!P$6:P$474,Bureau_Sorties!$B$6:$B$474,$A$34,Bureau_Sorties!$C$6:$C$474,"*")</f>
        <v>0</v>
      </c>
      <c r="L35" s="68">
        <f>L$34+SUMIFS('Ajustement inventaire'!P$7:P$452,'Ajustement inventaire'!Ajouter,$A$34) -SUMIFS('Ajustement inventaire'!P$7:P$452,'Ajustement inventaire'!$D$7:$D$452,$A$34)+SUMIFS(Bureau_Sorties!Q$6:Q$474,Bureau_Sorties!$B$6:$B$474,$A$34,Bureau_Sorties!$C$6:$C$474,"")-SUMIFS(Bureau_Sorties!Q$6:Q$474,Bureau_Sorties!$B$6:$B$474,$A$34,Bureau_Sorties!$C$6:$C$474,"*")</f>
        <v>0</v>
      </c>
      <c r="M35" s="68">
        <f>M$34+SUMIFS('Ajustement inventaire'!Q$7:Q$452,'Ajustement inventaire'!Ajouter,$A$34) -SUMIFS('Ajustement inventaire'!Q$7:Q$452,'Ajustement inventaire'!$D$7:$D$452,$A$34)+SUMIFS(Bureau_Sorties!R$6:R$474,Bureau_Sorties!$B$6:$B$474,$A$34,Bureau_Sorties!$C$6:$C$474,"")-SUMIFS(Bureau_Sorties!R$6:R$474,Bureau_Sorties!$B$6:$B$474,$A$34,Bureau_Sorties!$C$6:$C$474,"*")</f>
        <v>0</v>
      </c>
      <c r="N35" s="68">
        <f>N$34+SUMIFS('Ajustement inventaire'!R$7:R$452,'Ajustement inventaire'!Ajouter,$A$34) -SUMIFS('Ajustement inventaire'!R$7:R$452,'Ajustement inventaire'!$D$7:$D$452,$A$34)+SUMIFS(Bureau_Sorties!S$6:S$474,Bureau_Sorties!$B$6:$B$474,$A$34,Bureau_Sorties!$C$6:$C$474,"")-SUMIFS(Bureau_Sorties!S$6:S$474,Bureau_Sorties!$B$6:$B$474,$A$34,Bureau_Sorties!$C$6:$C$474,"*")</f>
        <v>0</v>
      </c>
      <c r="O35" s="68">
        <f>O$34+SUMIFS('Ajustement inventaire'!S$7:S$452,'Ajustement inventaire'!Ajouter,$A$34) -SUMIFS('Ajustement inventaire'!S$7:S$452,'Ajustement inventaire'!$D$7:$D$452,$A$34)+SUMIFS(Bureau_Sorties!T$6:T$474,Bureau_Sorties!$B$6:$B$474,$A$34,Bureau_Sorties!$C$6:$C$474,"")-SUMIFS(Bureau_Sorties!T$6:T$474,Bureau_Sorties!$B$6:$B$474,$A$34,Bureau_Sorties!$C$6:$C$474,"*")</f>
        <v>0</v>
      </c>
      <c r="P35" s="68">
        <f>P$34+SUMIFS('Ajustement inventaire'!T$7:T$452,'Ajustement inventaire'!Ajouter,$A$34) -SUMIFS('Ajustement inventaire'!T$7:T$452,'Ajustement inventaire'!$D$7:$D$452,$A$34)+SUMIFS(Bureau_Sorties!U$6:U$474,Bureau_Sorties!$B$6:$B$474,$A$34,Bureau_Sorties!$C$6:$C$474,"")-SUMIFS(Bureau_Sorties!U$6:U$474,Bureau_Sorties!$B$6:$B$474,$A$34,Bureau_Sorties!$C$6:$C$474,"*")</f>
        <v>0</v>
      </c>
      <c r="Q35" s="68">
        <f>Q$34+SUMIFS('Ajustement inventaire'!U$7:U$452,'Ajustement inventaire'!Ajouter,$A$34) -SUMIFS('Ajustement inventaire'!U$7:U$452,'Ajustement inventaire'!$D$7:$D$452,$A$34)+SUMIFS(Bureau_Sorties!V$6:V$474,Bureau_Sorties!$B$6:$B$474,$A$34,Bureau_Sorties!$C$6:$C$474,"")-SUMIFS(Bureau_Sorties!V$6:V$474,Bureau_Sorties!$B$6:$B$474,$A$34,Bureau_Sorties!$C$6:$C$474,"*")</f>
        <v>0</v>
      </c>
      <c r="R35" s="68">
        <f>R$34+SUMIFS('Ajustement inventaire'!W$7:W$452,'Ajustement inventaire'!Ajouter,$A$34) -SUMIFS('Ajustement inventaire'!W$7:W$452,'Ajustement inventaire'!$D$7:$D$452,$A$34)+SUMIFS(Bureau_Sorties!W$6:W$474,Bureau_Sorties!$B$6:$B$474,$A$34,Bureau_Sorties!$C$6:$C$474,"")-SUMIFS(Bureau_Sorties!W$6:W$474,Bureau_Sorties!$B$6:$B$474,$A$34,Bureau_Sorties!$C$6:$C$474,"*")</f>
        <v>0</v>
      </c>
      <c r="S35" s="68">
        <f>S$34+SUMIFS('Ajustement inventaire'!X$7:X$452,'Ajustement inventaire'!Ajouter,$A$34) -SUMIFS('Ajustement inventaire'!X$7:X$452,'Ajustement inventaire'!$D$7:$D$452,$A$34)+SUMIFS(Bureau_Sorties!X$6:X$474,Bureau_Sorties!$B$6:$B$474,$A$34,Bureau_Sorties!$C$6:$C$474,"")-SUMIFS(Bureau_Sorties!X$6:X$474,Bureau_Sorties!$B$6:$B$474,$A$34,Bureau_Sorties!$C$6:$C$474,"*")</f>
        <v>0</v>
      </c>
      <c r="T35" s="68">
        <f>T$34+SUMIFS('Ajustement inventaire'!Y$7:Y$452,'Ajustement inventaire'!Ajouter,$A$34) -SUMIFS('Ajustement inventaire'!Y$7:Y$452,'Ajustement inventaire'!$D$7:$D$452,$A$34)+SUMIFS(Bureau_Sorties!Y$6:Y$474,Bureau_Sorties!$B$6:$B$474,$A$34,Bureau_Sorties!$C$6:$C$474,"")-SUMIFS(Bureau_Sorties!Y$6:Y$474,Bureau_Sorties!$B$6:$B$474,$A$34,Bureau_Sorties!$C$6:$C$474,"*")</f>
        <v>0</v>
      </c>
      <c r="U35" s="68">
        <f>U$34+SUMIFS('Ajustement inventaire'!Z$7:Z$452,'Ajustement inventaire'!Ajouter,$A$34) -SUMIFS('Ajustement inventaire'!Z$7:Z$452,'Ajustement inventaire'!$D$7:$D$452,$A$34)+SUMIFS(Bureau_Sorties!Z$6:Z$474,Bureau_Sorties!$B$6:$B$474,$A$34,Bureau_Sorties!$C$6:$C$474,"")-SUMIFS(Bureau_Sorties!Z$6:Z$474,Bureau_Sorties!$B$6:$B$474,$A$34,Bureau_Sorties!$C$6:$C$474,"*")</f>
        <v>0</v>
      </c>
      <c r="V35" s="68">
        <f>V$34+SUMIFS('Ajustement inventaire'!AA$7:AA$452,'Ajustement inventaire'!Ajouter,$A$34) -SUMIFS('Ajustement inventaire'!AA$7:AA$452,'Ajustement inventaire'!$D$7:$D$452,$A$34)+SUMIFS(Bureau_Sorties!AA$6:AA$474,Bureau_Sorties!$B$6:$B$474,$A$34,Bureau_Sorties!$C$6:$C$474,"")-SUMIFS(Bureau_Sorties!AA$6:AA$474,Bureau_Sorties!$B$6:$B$474,$A$34,Bureau_Sorties!$C$6:$C$474,"*")</f>
        <v>0</v>
      </c>
      <c r="W35" s="68">
        <f>W$34+SUMIFS('Ajustement inventaire'!AB$7:AB$452,'Ajustement inventaire'!Ajouter,$A$34) -SUMIFS('Ajustement inventaire'!AB$7:AB$452,'Ajustement inventaire'!$D$7:$D$452,$A$34)+SUMIFS(Bureau_Sorties!AB$6:AB$474,Bureau_Sorties!$B$6:$B$474,$A$34,Bureau_Sorties!$C$6:$C$474,"")-SUMIFS(Bureau_Sorties!AB$6:AB$474,Bureau_Sorties!$B$6:$B$474,$A$34,Bureau_Sorties!$C$6:$C$474,"*")</f>
        <v>0</v>
      </c>
      <c r="X35" s="68">
        <f>X$34+SUMIFS('Ajustement inventaire'!AC$7:AC$452,'Ajustement inventaire'!Ajouter,$A$34) -SUMIFS('Ajustement inventaire'!AC$7:AC$452,'Ajustement inventaire'!$D$7:$D$452,$A$34)+SUMIFS(Bureau_Sorties!AC$6:AC$474,Bureau_Sorties!$B$6:$B$474,$A$34,Bureau_Sorties!$C$6:$C$474,"")-SUMIFS(Bureau_Sorties!AC$6:AC$474,Bureau_Sorties!$B$6:$B$474,$A$34,Bureau_Sorties!$C$6:$C$474,"*")</f>
        <v>0</v>
      </c>
      <c r="Y35" s="68">
        <f>Y$34+SUMIFS('Ajustement inventaire'!AD$7:AD$452,'Ajustement inventaire'!Ajouter,$A$34) -SUMIFS('Ajustement inventaire'!AD$7:AD$452,'Ajustement inventaire'!$D$7:$D$452,$A$34)+SUMIFS(Bureau_Sorties!AD$6:AD$474,Bureau_Sorties!$B$6:$B$474,$A$34,Bureau_Sorties!$C$6:$C$474,"")-SUMIFS(Bureau_Sorties!AD$6:AD$474,Bureau_Sorties!$B$6:$B$474,$A$34,Bureau_Sorties!$C$6:$C$474,"*")</f>
        <v>0</v>
      </c>
      <c r="Z35" s="68">
        <f>Z$34+SUMIFS('Ajustement inventaire'!AE$7:AE$452,'Ajustement inventaire'!Ajouter,$A$34) -SUMIFS('Ajustement inventaire'!AE$7:AE$452,'Ajustement inventaire'!$D$7:$D$452,$A$34)+SUMIFS(Bureau_Sorties!AE$6:AE$474,Bureau_Sorties!$B$6:$B$474,$A$34,Bureau_Sorties!$C$6:$C$474,"")-SUMIFS(Bureau_Sorties!AE$6:AE$474,Bureau_Sorties!$B$6:$B$474,$A$34,Bureau_Sorties!$C$6:$C$474,"*")</f>
        <v>0</v>
      </c>
      <c r="AA35" s="68">
        <f>AA$34+SUMIFS('Ajustement inventaire'!AF$7:AF$452,'Ajustement inventaire'!Ajouter,$A$34) -SUMIFS('Ajustement inventaire'!AF$7:AF$452,'Ajustement inventaire'!$D$7:$D$452,$A$34)+SUMIFS(Bureau_Sorties!AF$6:AF$474,Bureau_Sorties!$B$6:$B$474,$A$34,Bureau_Sorties!$C$6:$C$474,"")-SUMIFS(Bureau_Sorties!AF$6:AF$474,Bureau_Sorties!$B$6:$B$474,$A$34,Bureau_Sorties!$C$6:$C$474,"*")</f>
        <v>0</v>
      </c>
      <c r="AB35" s="68">
        <f>AB$34+SUMIFS('Ajustement inventaire'!AG$7:AG$452,'Ajustement inventaire'!Ajouter,$A$34) -SUMIFS('Ajustement inventaire'!AG$7:AG$452,'Ajustement inventaire'!$D$7:$D$452,$A$34)+SUMIFS(Bureau_Sorties!AG$6:AG$474,Bureau_Sorties!$B$6:$B$474,$A$34,Bureau_Sorties!$C$6:$C$474,"")-SUMIFS(Bureau_Sorties!AG$6:AG$474,Bureau_Sorties!$B$6:$B$474,$A$34,Bureau_Sorties!$C$6:$C$474,"*")</f>
        <v>0</v>
      </c>
      <c r="AC35" s="68">
        <f>AC$34+SUMIFS('Ajustement inventaire'!AH$7:AH$452,'Ajustement inventaire'!Ajouter,$A$34) -SUMIFS('Ajustement inventaire'!AH$7:AH$452,'Ajustement inventaire'!$D$7:$D$452,$A$34)+SUMIFS(Bureau_Sorties!AH$6:AH$474,Bureau_Sorties!$B$6:$B$474,$A$34,Bureau_Sorties!$C$6:$C$474,"")-SUMIFS(Bureau_Sorties!AH$6:AH$474,Bureau_Sorties!$B$6:$B$474,$A$34,Bureau_Sorties!$C$6:$C$474,"*")</f>
        <v>0</v>
      </c>
      <c r="AD35" s="68">
        <f>AD$34+SUMIFS('Ajustement inventaire'!AI$7:AI$452,'Ajustement inventaire'!Ajouter,$A$34) -SUMIFS('Ajustement inventaire'!AI$7:AI$452,'Ajustement inventaire'!$D$7:$D$452,$A$34)+SUMIFS(Bureau_Sorties!AI$6:AI$474,Bureau_Sorties!$B$6:$B$474,$A$34,Bureau_Sorties!$C$6:$C$474,"")-SUMIFS(Bureau_Sorties!AI$6:AI$474,Bureau_Sorties!$B$6:$B$474,$A$34,Bureau_Sorties!$C$6:$C$474,"*")</f>
        <v>0</v>
      </c>
      <c r="AE35" s="68">
        <f>AE$34+SUMIFS('Ajustement inventaire'!AJ$7:AJ$452,'Ajustement inventaire'!Ajouter,$A$34) -SUMIFS('Ajustement inventaire'!AJ$7:AJ$452,'Ajustement inventaire'!$D$7:$D$452,$A$34)+SUMIFS(Bureau_Sorties!AJ$6:AJ$474,Bureau_Sorties!$B$6:$B$474,$A$34,Bureau_Sorties!$C$6:$C$474,"")-SUMIFS(Bureau_Sorties!AJ$6:AJ$474,Bureau_Sorties!$B$6:$B$474,$A$34,Bureau_Sorties!$C$6:$C$474,"*")</f>
        <v>0</v>
      </c>
      <c r="AF35" s="67"/>
    </row>
    <row r="36" spans="1:32" x14ac:dyDescent="0.25">
      <c r="A36" s="250" t="s">
        <v>123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3"/>
      <c r="AE36" s="73"/>
      <c r="AF36" s="67"/>
    </row>
    <row r="37" spans="1:32" x14ac:dyDescent="0.25">
      <c r="A37" s="251"/>
      <c r="B37" s="68">
        <f>B$36+SUMIFS('Ajustement inventaire'!F$7:F$452,'Ajustement inventaire'!Ajouter,$A$36) -SUMIFS('Ajustement inventaire'!F$7:F$452,'Ajustement inventaire'!$D$7:$D$452,$A$36)+SUMIFS(Bureau_Sorties!G$6:G$474,Bureau_Sorties!$B$6:$B$474,$A$36,Bureau_Sorties!$C$6:$C$474,"")-SUMIFS(Bureau_Sorties!G$6:G$474,Bureau_Sorties!$B$6:$B$474,$A$36,Bureau_Sorties!$C$6:$C$474,"*")</f>
        <v>0</v>
      </c>
      <c r="C37" s="68">
        <f>C$36+SUMIFS('Ajustement inventaire'!G$7:G$452,'Ajustement inventaire'!Ajouter,$A$36) -SUMIFS('Ajustement inventaire'!G$7:G$452,'Ajustement inventaire'!$D$7:$D$452,$A$36)+SUMIFS(Bureau_Sorties!H$6:H$474,Bureau_Sorties!$B$6:$B$474,$A$36,Bureau_Sorties!$C$6:$C$474,"")-SUMIFS(Bureau_Sorties!H$6:H$474,Bureau_Sorties!$B$6:$B$474,$A$36,Bureau_Sorties!$C$6:$C$474,"*")</f>
        <v>0</v>
      </c>
      <c r="D37" s="68">
        <f>D$36+SUMIFS('Ajustement inventaire'!H$7:H$452,'Ajustement inventaire'!Ajouter,$A$36) -SUMIFS('Ajustement inventaire'!H$7:H$452,'Ajustement inventaire'!$D$7:$D$452,$A$36)+SUMIFS(Bureau_Sorties!I$6:I$474,Bureau_Sorties!$B$6:$B$474,$A$36,Bureau_Sorties!$C$6:$C$474,"")-SUMIFS(Bureau_Sorties!I$6:I$474,Bureau_Sorties!$B$6:$B$474,$A$36,Bureau_Sorties!$C$6:$C$474,"*")</f>
        <v>0</v>
      </c>
      <c r="E37" s="68">
        <f>E$36+SUMIFS('Ajustement inventaire'!I$7:I$452,'Ajustement inventaire'!Ajouter,$A$36) -SUMIFS('Ajustement inventaire'!I$7:I$452,'Ajustement inventaire'!$D$7:$D$452,$A$36)+SUMIFS(Bureau_Sorties!J$6:J$474,Bureau_Sorties!$B$6:$B$474,$A$36,Bureau_Sorties!$C$6:$C$474,"")-SUMIFS(Bureau_Sorties!J$6:J$474,Bureau_Sorties!$B$6:$B$474,$A$36,Bureau_Sorties!$C$6:$C$474,"*")</f>
        <v>0</v>
      </c>
      <c r="F37" s="68">
        <f>F$36+SUMIFS('Ajustement inventaire'!J$7:J$452,'Ajustement inventaire'!Ajouter,$A$36) -SUMIFS('Ajustement inventaire'!J$7:J$452,'Ajustement inventaire'!$D$7:$D$452,$A$36)+SUMIFS(Bureau_Sorties!K$6:K$474,Bureau_Sorties!$B$6:$B$474,$A$36,Bureau_Sorties!$C$6:$C$474,"")-SUMIFS(Bureau_Sorties!K$6:K$474,Bureau_Sorties!$B$6:$B$474,$A$36,Bureau_Sorties!$C$6:$C$474,"*")</f>
        <v>0</v>
      </c>
      <c r="G37" s="68">
        <f>G$36+SUMIFS('Ajustement inventaire'!K$7:K$452,'Ajustement inventaire'!Ajouter,$A$36) -SUMIFS('Ajustement inventaire'!K$7:K$452,'Ajustement inventaire'!$D$7:$D$452,$A$36)+SUMIFS(Bureau_Sorties!L$6:L$474,Bureau_Sorties!$B$6:$B$474,$A$36,Bureau_Sorties!$C$6:$C$474,"")-SUMIFS(Bureau_Sorties!L$6:L$474,Bureau_Sorties!$B$6:$B$474,$A$36,Bureau_Sorties!$C$6:$C$474,"*")</f>
        <v>0</v>
      </c>
      <c r="H37" s="68">
        <f>H$36+SUMIFS('Ajustement inventaire'!L$7:L$452,'Ajustement inventaire'!Ajouter,$A$36) -SUMIFS('Ajustement inventaire'!L$7:L$452,'Ajustement inventaire'!$D$7:$D$452,$A$36)+SUMIFS(Bureau_Sorties!M$6:M$474,Bureau_Sorties!$B$6:$B$474,$A$36,Bureau_Sorties!$C$6:$C$474,"")-SUMIFS(Bureau_Sorties!M$6:M$474,Bureau_Sorties!$B$6:$B$474,$A$36,Bureau_Sorties!$C$6:$C$474,"*")</f>
        <v>0</v>
      </c>
      <c r="I37" s="68">
        <f>I$36+SUMIFS('Ajustement inventaire'!M$7:M$452,'Ajustement inventaire'!Ajouter,$A$36) -SUMIFS('Ajustement inventaire'!M$7:M$452,'Ajustement inventaire'!$D$7:$D$452,$A$36)+SUMIFS(Bureau_Sorties!N$6:N$474,Bureau_Sorties!$B$6:$B$474,$A$36,Bureau_Sorties!$C$6:$C$474,"")-SUMIFS(Bureau_Sorties!N$6:N$474,Bureau_Sorties!$B$6:$B$474,$A$36,Bureau_Sorties!$C$6:$C$474,"*")</f>
        <v>0</v>
      </c>
      <c r="J37" s="68">
        <f>J$36+SUMIFS('Ajustement inventaire'!N$7:N$452,'Ajustement inventaire'!Ajouter,$A$36) -SUMIFS('Ajustement inventaire'!N$7:N$452,'Ajustement inventaire'!$D$7:$D$452,$A$36)+SUMIFS(Bureau_Sorties!O$6:O$474,Bureau_Sorties!$B$6:$B$474,$A$36,Bureau_Sorties!$C$6:$C$474,"")-SUMIFS(Bureau_Sorties!O$6:O$474,Bureau_Sorties!$B$6:$B$474,$A$36,Bureau_Sorties!$C$6:$C$474,"*")</f>
        <v>0</v>
      </c>
      <c r="K37" s="68">
        <f>K$36+SUMIFS('Ajustement inventaire'!O$7:O$452,'Ajustement inventaire'!Ajouter,$A$36) -SUMIFS('Ajustement inventaire'!O$7:O$452,'Ajustement inventaire'!$D$7:$D$452,$A$36)+SUMIFS(Bureau_Sorties!P$6:P$474,Bureau_Sorties!$B$6:$B$474,$A$36,Bureau_Sorties!$C$6:$C$474,"")-SUMIFS(Bureau_Sorties!P$6:P$474,Bureau_Sorties!$B$6:$B$474,$A$36,Bureau_Sorties!$C$6:$C$474,"*")</f>
        <v>0</v>
      </c>
      <c r="L37" s="68">
        <f>L$36+SUMIFS('Ajustement inventaire'!P$7:P$452,'Ajustement inventaire'!Ajouter,$A$36) -SUMIFS('Ajustement inventaire'!P$7:P$452,'Ajustement inventaire'!$D$7:$D$452,$A$36)+SUMIFS(Bureau_Sorties!Q$6:Q$474,Bureau_Sorties!$B$6:$B$474,$A$36,Bureau_Sorties!$C$6:$C$474,"")-SUMIFS(Bureau_Sorties!Q$6:Q$474,Bureau_Sorties!$B$6:$B$474,$A$36,Bureau_Sorties!$C$6:$C$474,"*")</f>
        <v>0</v>
      </c>
      <c r="M37" s="68">
        <f>M$36+SUMIFS('Ajustement inventaire'!Q$7:Q$452,'Ajustement inventaire'!Ajouter,$A$36) -SUMIFS('Ajustement inventaire'!Q$7:Q$452,'Ajustement inventaire'!$D$7:$D$452,$A$36)+SUMIFS(Bureau_Sorties!R$6:R$474,Bureau_Sorties!$B$6:$B$474,$A$36,Bureau_Sorties!$C$6:$C$474,"")-SUMIFS(Bureau_Sorties!R$6:R$474,Bureau_Sorties!$B$6:$B$474,$A$36,Bureau_Sorties!$C$6:$C$474,"*")</f>
        <v>0</v>
      </c>
      <c r="N37" s="68">
        <f>N$36+SUMIFS('Ajustement inventaire'!R$7:R$452,'Ajustement inventaire'!Ajouter,$A$36) -SUMIFS('Ajustement inventaire'!R$7:R$452,'Ajustement inventaire'!$D$7:$D$452,$A$36)+SUMIFS(Bureau_Sorties!S$6:S$474,Bureau_Sorties!$B$6:$B$474,$A$36,Bureau_Sorties!$C$6:$C$474,"")-SUMIFS(Bureau_Sorties!S$6:S$474,Bureau_Sorties!$B$6:$B$474,$A$36,Bureau_Sorties!$C$6:$C$474,"*")</f>
        <v>0</v>
      </c>
      <c r="O37" s="68">
        <f>O$36+SUMIFS('Ajustement inventaire'!S$7:S$452,'Ajustement inventaire'!Ajouter,$A$36) -SUMIFS('Ajustement inventaire'!S$7:S$452,'Ajustement inventaire'!$D$7:$D$452,$A$36)+SUMIFS(Bureau_Sorties!T$6:T$474,Bureau_Sorties!$B$6:$B$474,$A$36,Bureau_Sorties!$C$6:$C$474,"")-SUMIFS(Bureau_Sorties!T$6:T$474,Bureau_Sorties!$B$6:$B$474,$A$36,Bureau_Sorties!$C$6:$C$474,"*")</f>
        <v>0</v>
      </c>
      <c r="P37" s="68">
        <f>P$36+SUMIFS('Ajustement inventaire'!T$7:T$452,'Ajustement inventaire'!Ajouter,$A$36) -SUMIFS('Ajustement inventaire'!T$7:T$452,'Ajustement inventaire'!$D$7:$D$452,$A$36)+SUMIFS(Bureau_Sorties!U$6:U$474,Bureau_Sorties!$B$6:$B$474,$A$36,Bureau_Sorties!$C$6:$C$474,"")-SUMIFS(Bureau_Sorties!U$6:U$474,Bureau_Sorties!$B$6:$B$474,$A$36,Bureau_Sorties!$C$6:$C$474,"*")</f>
        <v>0</v>
      </c>
      <c r="Q37" s="68">
        <f>Q$36+SUMIFS('Ajustement inventaire'!U$7:U$452,'Ajustement inventaire'!Ajouter,$A$36) -SUMIFS('Ajustement inventaire'!U$7:U$452,'Ajustement inventaire'!$D$7:$D$452,$A$36)+SUMIFS(Bureau_Sorties!V$6:V$474,Bureau_Sorties!$B$6:$B$474,$A$36,Bureau_Sorties!$C$6:$C$474,"")-SUMIFS(Bureau_Sorties!V$6:V$474,Bureau_Sorties!$B$6:$B$474,$A$36,Bureau_Sorties!$C$6:$C$474,"*")</f>
        <v>0</v>
      </c>
      <c r="R37" s="68">
        <f>R$36+SUMIFS('Ajustement inventaire'!W$7:W$452,'Ajustement inventaire'!Ajouter,$A$36) -SUMIFS('Ajustement inventaire'!W$7:W$452,'Ajustement inventaire'!$D$7:$D$452,$A$36)+SUMIFS(Bureau_Sorties!W$6:W$474,Bureau_Sorties!$B$6:$B$474,$A$36,Bureau_Sorties!$C$6:$C$474,"")-SUMIFS(Bureau_Sorties!W$6:W$474,Bureau_Sorties!$B$6:$B$474,$A$36,Bureau_Sorties!$C$6:$C$474,"*")</f>
        <v>0</v>
      </c>
      <c r="S37" s="68">
        <f>S$36+SUMIFS('Ajustement inventaire'!X$7:X$452,'Ajustement inventaire'!Ajouter,$A$36) -SUMIFS('Ajustement inventaire'!X$7:X$452,'Ajustement inventaire'!$D$7:$D$452,$A$36)+SUMIFS(Bureau_Sorties!X$6:X$474,Bureau_Sorties!$B$6:$B$474,$A$36,Bureau_Sorties!$C$6:$C$474,"")-SUMIFS(Bureau_Sorties!X$6:X$474,Bureau_Sorties!$B$6:$B$474,$A$36,Bureau_Sorties!$C$6:$C$474,"*")</f>
        <v>0</v>
      </c>
      <c r="T37" s="68">
        <f>T$36+SUMIFS('Ajustement inventaire'!Y$7:Y$452,'Ajustement inventaire'!Ajouter,$A$36) -SUMIFS('Ajustement inventaire'!Y$7:Y$452,'Ajustement inventaire'!$D$7:$D$452,$A$36)+SUMIFS(Bureau_Sorties!Y$6:Y$474,Bureau_Sorties!$B$6:$B$474,$A$36,Bureau_Sorties!$C$6:$C$474,"")-SUMIFS(Bureau_Sorties!Y$6:Y$474,Bureau_Sorties!$B$6:$B$474,$A$36,Bureau_Sorties!$C$6:$C$474,"*")</f>
        <v>0</v>
      </c>
      <c r="U37" s="68">
        <f>U$36+SUMIFS('Ajustement inventaire'!Z$7:Z$452,'Ajustement inventaire'!Ajouter,$A$36) -SUMIFS('Ajustement inventaire'!Z$7:Z$452,'Ajustement inventaire'!$D$7:$D$452,$A$36)+SUMIFS(Bureau_Sorties!Z$6:Z$474,Bureau_Sorties!$B$6:$B$474,$A$36,Bureau_Sorties!$C$6:$C$474,"")-SUMIFS(Bureau_Sorties!Z$6:Z$474,Bureau_Sorties!$B$6:$B$474,$A$36,Bureau_Sorties!$C$6:$C$474,"*")</f>
        <v>0</v>
      </c>
      <c r="V37" s="68">
        <f>V$36+SUMIFS('Ajustement inventaire'!AA$7:AA$452,'Ajustement inventaire'!Ajouter,$A$36) -SUMIFS('Ajustement inventaire'!AA$7:AA$452,'Ajustement inventaire'!$D$7:$D$452,$A$36)+SUMIFS(Bureau_Sorties!AA$6:AA$474,Bureau_Sorties!$B$6:$B$474,$A$36,Bureau_Sorties!$C$6:$C$474,"")-SUMIFS(Bureau_Sorties!AA$6:AA$474,Bureau_Sorties!$B$6:$B$474,$A$36,Bureau_Sorties!$C$6:$C$474,"*")</f>
        <v>0</v>
      </c>
      <c r="W37" s="68">
        <f>W$36+SUMIFS('Ajustement inventaire'!AB$7:AB$452,'Ajustement inventaire'!Ajouter,$A$36) -SUMIFS('Ajustement inventaire'!AB$7:AB$452,'Ajustement inventaire'!$D$7:$D$452,$A$36)+SUMIFS(Bureau_Sorties!AB$6:AB$474,Bureau_Sorties!$B$6:$B$474,$A$36,Bureau_Sorties!$C$6:$C$474,"")-SUMIFS(Bureau_Sorties!AB$6:AB$474,Bureau_Sorties!$B$6:$B$474,$A$36,Bureau_Sorties!$C$6:$C$474,"*")</f>
        <v>0</v>
      </c>
      <c r="X37" s="68">
        <f>X$36+SUMIFS('Ajustement inventaire'!AC$7:AC$452,'Ajustement inventaire'!Ajouter,$A$36) -SUMIFS('Ajustement inventaire'!AC$7:AC$452,'Ajustement inventaire'!$D$7:$D$452,$A$36)+SUMIFS(Bureau_Sorties!AC$6:AC$474,Bureau_Sorties!$B$6:$B$474,$A$36,Bureau_Sorties!$C$6:$C$474,"")-SUMIFS(Bureau_Sorties!AC$6:AC$474,Bureau_Sorties!$B$6:$B$474,$A$36,Bureau_Sorties!$C$6:$C$474,"*")</f>
        <v>0</v>
      </c>
      <c r="Y37" s="68">
        <f>Y$36+SUMIFS('Ajustement inventaire'!AD$7:AD$452,'Ajustement inventaire'!Ajouter,$A$36) -SUMIFS('Ajustement inventaire'!AD$7:AD$452,'Ajustement inventaire'!$D$7:$D$452,$A$36)+SUMIFS(Bureau_Sorties!AD$6:AD$474,Bureau_Sorties!$B$6:$B$474,$A$36,Bureau_Sorties!$C$6:$C$474,"")-SUMIFS(Bureau_Sorties!AD$6:AD$474,Bureau_Sorties!$B$6:$B$474,$A$36,Bureau_Sorties!$C$6:$C$474,"*")</f>
        <v>0</v>
      </c>
      <c r="Z37" s="68">
        <f>Z$36+SUMIFS('Ajustement inventaire'!AE$7:AE$452,'Ajustement inventaire'!Ajouter,$A$36) -SUMIFS('Ajustement inventaire'!AE$7:AE$452,'Ajustement inventaire'!$D$7:$D$452,$A$36)+SUMIFS(Bureau_Sorties!AE$6:AE$474,Bureau_Sorties!$B$6:$B$474,$A$36,Bureau_Sorties!$C$6:$C$474,"")-SUMIFS(Bureau_Sorties!AE$6:AE$474,Bureau_Sorties!$B$6:$B$474,$A$36,Bureau_Sorties!$C$6:$C$474,"*")</f>
        <v>0</v>
      </c>
      <c r="AA37" s="68">
        <f>AA$36+SUMIFS('Ajustement inventaire'!AF$7:AF$452,'Ajustement inventaire'!Ajouter,$A$36) -SUMIFS('Ajustement inventaire'!AF$7:AF$452,'Ajustement inventaire'!$D$7:$D$452,$A$36)+SUMIFS(Bureau_Sorties!AF$6:AF$474,Bureau_Sorties!$B$6:$B$474,$A$36,Bureau_Sorties!$C$6:$C$474,"")-SUMIFS(Bureau_Sorties!AF$6:AF$474,Bureau_Sorties!$B$6:$B$474,$A$36,Bureau_Sorties!$C$6:$C$474,"*")</f>
        <v>0</v>
      </c>
      <c r="AB37" s="68">
        <f>AB$36+SUMIFS('Ajustement inventaire'!AG$7:AG$452,'Ajustement inventaire'!Ajouter,$A$36) -SUMIFS('Ajustement inventaire'!AG$7:AG$452,'Ajustement inventaire'!$D$7:$D$452,$A$36)+SUMIFS(Bureau_Sorties!AG$6:AG$474,Bureau_Sorties!$B$6:$B$474,$A$36,Bureau_Sorties!$C$6:$C$474,"")-SUMIFS(Bureau_Sorties!AG$6:AG$474,Bureau_Sorties!$B$6:$B$474,$A$36,Bureau_Sorties!$C$6:$C$474,"*")</f>
        <v>0</v>
      </c>
      <c r="AC37" s="68">
        <f>AC$36+SUMIFS('Ajustement inventaire'!AH$7:AH$452,'Ajustement inventaire'!Ajouter,$A$36) -SUMIFS('Ajustement inventaire'!AH$7:AH$452,'Ajustement inventaire'!$D$7:$D$452,$A$36)+SUMIFS(Bureau_Sorties!AH$6:AH$474,Bureau_Sorties!$B$6:$B$474,$A$36,Bureau_Sorties!$C$6:$C$474,"")-SUMIFS(Bureau_Sorties!AH$6:AH$474,Bureau_Sorties!$B$6:$B$474,$A$36,Bureau_Sorties!$C$6:$C$474,"*")</f>
        <v>0</v>
      </c>
      <c r="AD37" s="68">
        <f>AD$36+SUMIFS('Ajustement inventaire'!AI$7:AI$452,'Ajustement inventaire'!Ajouter,$A$36) -SUMIFS('Ajustement inventaire'!AI$7:AI$452,'Ajustement inventaire'!$D$7:$D$452,$A$36)+SUMIFS(Bureau_Sorties!AI$6:AI$474,Bureau_Sorties!$B$6:$B$474,$A$36,Bureau_Sorties!$C$6:$C$474,"")-SUMIFS(Bureau_Sorties!AI$6:AI$474,Bureau_Sorties!$B$6:$B$474,$A$36,Bureau_Sorties!$C$6:$C$474,"*")</f>
        <v>0</v>
      </c>
      <c r="AE37" s="68">
        <f>AE$36+SUMIFS('Ajustement inventaire'!AJ$7:AJ$452,'Ajustement inventaire'!Ajouter,$A$36) -SUMIFS('Ajustement inventaire'!AJ$7:AJ$452,'Ajustement inventaire'!$D$7:$D$452,$A$36)+SUMIFS(Bureau_Sorties!AJ$6:AJ$474,Bureau_Sorties!$B$6:$B$474,$A$36,Bureau_Sorties!$C$6:$C$474,"")-SUMIFS(Bureau_Sorties!AJ$6:AJ$474,Bureau_Sorties!$B$6:$B$474,$A$36,Bureau_Sorties!$C$6:$C$474,"*")</f>
        <v>0</v>
      </c>
      <c r="AF37" s="67"/>
    </row>
    <row r="38" spans="1:32" x14ac:dyDescent="0.25">
      <c r="A38" s="250" t="s">
        <v>124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67"/>
    </row>
    <row r="39" spans="1:32" x14ac:dyDescent="0.25">
      <c r="A39" s="251"/>
      <c r="B39" s="68">
        <f>B$38+SUMIFS('Ajustement inventaire'!F$7:F$452,'Ajustement inventaire'!Ajouter,$A$38) -SUMIFS('Ajustement inventaire'!F$7:F$452,'Ajustement inventaire'!$D$7:$D$452,$A$38)+SUMIFS(Bureau_Sorties!G$6:G$474,Bureau_Sorties!$B$6:$B$474,$A$38,Bureau_Sorties!$C$6:$C$474,"")-SUMIFS(Bureau_Sorties!G$6:G$474,Bureau_Sorties!$B$6:$B$474,$A$38,Bureau_Sorties!$C$6:$C$474,"*")</f>
        <v>0</v>
      </c>
      <c r="C39" s="68">
        <f>C$38+SUMIFS('Ajustement inventaire'!G$7:G$452,'Ajustement inventaire'!Ajouter,$A$38) -SUMIFS('Ajustement inventaire'!G$7:G$452,'Ajustement inventaire'!$D$7:$D$452,$A$38)+SUMIFS(Bureau_Sorties!H$6:H$474,Bureau_Sorties!$B$6:$B$474,$A$38,Bureau_Sorties!$C$6:$C$474,"")-SUMIFS(Bureau_Sorties!H$6:H$474,Bureau_Sorties!$B$6:$B$474,$A$38,Bureau_Sorties!$C$6:$C$474,"*")</f>
        <v>0</v>
      </c>
      <c r="D39" s="68">
        <f>D$38+SUMIFS('Ajustement inventaire'!H$7:H$452,'Ajustement inventaire'!Ajouter,$A$38) -SUMIFS('Ajustement inventaire'!H$7:H$452,'Ajustement inventaire'!$D$7:$D$452,$A$38)+SUMIFS(Bureau_Sorties!I$6:I$474,Bureau_Sorties!$B$6:$B$474,$A$38,Bureau_Sorties!$C$6:$C$474,"")-SUMIFS(Bureau_Sorties!I$6:I$474,Bureau_Sorties!$B$6:$B$474,$A$38,Bureau_Sorties!$C$6:$C$474,"*")</f>
        <v>0</v>
      </c>
      <c r="E39" s="68">
        <f>E$38+SUMIFS('Ajustement inventaire'!I$7:I$452,'Ajustement inventaire'!Ajouter,$A$38) -SUMIFS('Ajustement inventaire'!I$7:I$452,'Ajustement inventaire'!$D$7:$D$452,$A$38)+SUMIFS(Bureau_Sorties!J$6:J$474,Bureau_Sorties!$B$6:$B$474,$A$38,Bureau_Sorties!$C$6:$C$474,"")-SUMIFS(Bureau_Sorties!J$6:J$474,Bureau_Sorties!$B$6:$B$474,$A$38,Bureau_Sorties!$C$6:$C$474,"*")</f>
        <v>0</v>
      </c>
      <c r="F39" s="68">
        <f>F$38+SUMIFS('Ajustement inventaire'!J$7:J$452,'Ajustement inventaire'!Ajouter,$A$38) -SUMIFS('Ajustement inventaire'!J$7:J$452,'Ajustement inventaire'!$D$7:$D$452,$A$38)+SUMIFS(Bureau_Sorties!K$6:K$474,Bureau_Sorties!$B$6:$B$474,$A$38,Bureau_Sorties!$C$6:$C$474,"")-SUMIFS(Bureau_Sorties!K$6:K$474,Bureau_Sorties!$B$6:$B$474,$A$38,Bureau_Sorties!$C$6:$C$474,"*")</f>
        <v>0</v>
      </c>
      <c r="G39" s="68">
        <f>G$38+SUMIFS('Ajustement inventaire'!K$7:K$452,'Ajustement inventaire'!Ajouter,$A$38) -SUMIFS('Ajustement inventaire'!K$7:K$452,'Ajustement inventaire'!$D$7:$D$452,$A$38)+SUMIFS(Bureau_Sorties!L$6:L$474,Bureau_Sorties!$B$6:$B$474,$A$38,Bureau_Sorties!$C$6:$C$474,"")-SUMIFS(Bureau_Sorties!L$6:L$474,Bureau_Sorties!$B$6:$B$474,$A$38,Bureau_Sorties!$C$6:$C$474,"*")</f>
        <v>0</v>
      </c>
      <c r="H39" s="68">
        <f>H$38+SUMIFS('Ajustement inventaire'!L$7:L$452,'Ajustement inventaire'!Ajouter,$A$38) -SUMIFS('Ajustement inventaire'!L$7:L$452,'Ajustement inventaire'!$D$7:$D$452,$A$38)+SUMIFS(Bureau_Sorties!M$6:M$474,Bureau_Sorties!$B$6:$B$474,$A$38,Bureau_Sorties!$C$6:$C$474,"")-SUMIFS(Bureau_Sorties!M$6:M$474,Bureau_Sorties!$B$6:$B$474,$A$38,Bureau_Sorties!$C$6:$C$474,"*")</f>
        <v>0</v>
      </c>
      <c r="I39" s="68">
        <f>I$38+SUMIFS('Ajustement inventaire'!M$7:M$452,'Ajustement inventaire'!Ajouter,$A$38) -SUMIFS('Ajustement inventaire'!M$7:M$452,'Ajustement inventaire'!$D$7:$D$452,$A$38)+SUMIFS(Bureau_Sorties!N$6:N$474,Bureau_Sorties!$B$6:$B$474,$A$38,Bureau_Sorties!$C$6:$C$474,"")-SUMIFS(Bureau_Sorties!N$6:N$474,Bureau_Sorties!$B$6:$B$474,$A$38,Bureau_Sorties!$C$6:$C$474,"*")</f>
        <v>0</v>
      </c>
      <c r="J39" s="68">
        <f>J$38+SUMIFS('Ajustement inventaire'!N$7:N$452,'Ajustement inventaire'!Ajouter,$A$38) -SUMIFS('Ajustement inventaire'!N$7:N$452,'Ajustement inventaire'!$D$7:$D$452,$A$38)+SUMIFS(Bureau_Sorties!O$6:O$474,Bureau_Sorties!$B$6:$B$474,$A$38,Bureau_Sorties!$C$6:$C$474,"")-SUMIFS(Bureau_Sorties!O$6:O$474,Bureau_Sorties!$B$6:$B$474,$A$38,Bureau_Sorties!$C$6:$C$474,"*")</f>
        <v>0</v>
      </c>
      <c r="K39" s="68">
        <f>K$38+SUMIFS('Ajustement inventaire'!O$7:O$452,'Ajustement inventaire'!Ajouter,$A$38) -SUMIFS('Ajustement inventaire'!O$7:O$452,'Ajustement inventaire'!$D$7:$D$452,$A$38)+SUMIFS(Bureau_Sorties!P$6:P$474,Bureau_Sorties!$B$6:$B$474,$A$38,Bureau_Sorties!$C$6:$C$474,"")-SUMIFS(Bureau_Sorties!P$6:P$474,Bureau_Sorties!$B$6:$B$474,$A$38,Bureau_Sorties!$C$6:$C$474,"*")</f>
        <v>0</v>
      </c>
      <c r="L39" s="68">
        <f>L$38+SUMIFS('Ajustement inventaire'!P$7:P$452,'Ajustement inventaire'!Ajouter,$A$38) -SUMIFS('Ajustement inventaire'!P$7:P$452,'Ajustement inventaire'!$D$7:$D$452,$A$38)+SUMIFS(Bureau_Sorties!Q$6:Q$474,Bureau_Sorties!$B$6:$B$474,$A$38,Bureau_Sorties!$C$6:$C$474,"")-SUMIFS(Bureau_Sorties!Q$6:Q$474,Bureau_Sorties!$B$6:$B$474,$A$38,Bureau_Sorties!$C$6:$C$474,"*")</f>
        <v>0</v>
      </c>
      <c r="M39" s="68">
        <f>M$38+SUMIFS('Ajustement inventaire'!Q$7:Q$452,'Ajustement inventaire'!Ajouter,$A$38) -SUMIFS('Ajustement inventaire'!Q$7:Q$452,'Ajustement inventaire'!$D$7:$D$452,$A$38)+SUMIFS(Bureau_Sorties!R$6:R$474,Bureau_Sorties!$B$6:$B$474,$A$38,Bureau_Sorties!$C$6:$C$474,"")-SUMIFS(Bureau_Sorties!R$6:R$474,Bureau_Sorties!$B$6:$B$474,$A$38,Bureau_Sorties!$C$6:$C$474,"*")</f>
        <v>0</v>
      </c>
      <c r="N39" s="68">
        <f>N$38+SUMIFS('Ajustement inventaire'!R$7:R$452,'Ajustement inventaire'!Ajouter,$A$38) -SUMIFS('Ajustement inventaire'!R$7:R$452,'Ajustement inventaire'!$D$7:$D$452,$A$38)+SUMIFS(Bureau_Sorties!S$6:S$474,Bureau_Sorties!$B$6:$B$474,$A$38,Bureau_Sorties!$C$6:$C$474,"")-SUMIFS(Bureau_Sorties!S$6:S$474,Bureau_Sorties!$B$6:$B$474,$A$38,Bureau_Sorties!$C$6:$C$474,"*")</f>
        <v>0</v>
      </c>
      <c r="O39" s="68">
        <f>O$38+SUMIFS('Ajustement inventaire'!S$7:S$452,'Ajustement inventaire'!Ajouter,$A$38) -SUMIFS('Ajustement inventaire'!S$7:S$452,'Ajustement inventaire'!$D$7:$D$452,$A$38)+SUMIFS(Bureau_Sorties!T$6:T$474,Bureau_Sorties!$B$6:$B$474,$A$38,Bureau_Sorties!$C$6:$C$474,"")-SUMIFS(Bureau_Sorties!T$6:T$474,Bureau_Sorties!$B$6:$B$474,$A$38,Bureau_Sorties!$C$6:$C$474,"*")</f>
        <v>0</v>
      </c>
      <c r="P39" s="68">
        <f>P$38+SUMIFS('Ajustement inventaire'!T$7:T$452,'Ajustement inventaire'!Ajouter,$A$38) -SUMIFS('Ajustement inventaire'!T$7:T$452,'Ajustement inventaire'!$D$7:$D$452,$A$38)+SUMIFS(Bureau_Sorties!U$6:U$474,Bureau_Sorties!$B$6:$B$474,$A$38,Bureau_Sorties!$C$6:$C$474,"")-SUMIFS(Bureau_Sorties!U$6:U$474,Bureau_Sorties!$B$6:$B$474,$A$38,Bureau_Sorties!$C$6:$C$474,"*")</f>
        <v>0</v>
      </c>
      <c r="Q39" s="68">
        <f>Q$38+SUMIFS('Ajustement inventaire'!U$7:U$452,'Ajustement inventaire'!Ajouter,$A$38) -SUMIFS('Ajustement inventaire'!U$7:U$452,'Ajustement inventaire'!$D$7:$D$452,$A$38)+SUMIFS(Bureau_Sorties!V$6:V$474,Bureau_Sorties!$B$6:$B$474,$A$38,Bureau_Sorties!$C$6:$C$474,"")-SUMIFS(Bureau_Sorties!V$6:V$474,Bureau_Sorties!$B$6:$B$474,$A$38,Bureau_Sorties!$C$6:$C$474,"*")</f>
        <v>0</v>
      </c>
      <c r="R39" s="68">
        <f>R$38+SUMIFS('Ajustement inventaire'!W$7:W$452,'Ajustement inventaire'!Ajouter,$A$38) -SUMIFS('Ajustement inventaire'!W$7:W$452,'Ajustement inventaire'!$D$7:$D$452,$A$38)+SUMIFS(Bureau_Sorties!W$6:W$474,Bureau_Sorties!$B$6:$B$474,$A$38,Bureau_Sorties!$C$6:$C$474,"")-SUMIFS(Bureau_Sorties!W$6:W$474,Bureau_Sorties!$B$6:$B$474,$A$38,Bureau_Sorties!$C$6:$C$474,"*")</f>
        <v>0</v>
      </c>
      <c r="S39" s="68">
        <f>S$38+SUMIFS('Ajustement inventaire'!X$7:X$452,'Ajustement inventaire'!Ajouter,$A$38) -SUMIFS('Ajustement inventaire'!X$7:X$452,'Ajustement inventaire'!$D$7:$D$452,$A$38)+SUMIFS(Bureau_Sorties!X$6:X$474,Bureau_Sorties!$B$6:$B$474,$A$38,Bureau_Sorties!$C$6:$C$474,"")-SUMIFS(Bureau_Sorties!X$6:X$474,Bureau_Sorties!$B$6:$B$474,$A$38,Bureau_Sorties!$C$6:$C$474,"*")</f>
        <v>0</v>
      </c>
      <c r="T39" s="68">
        <f>T$38+SUMIFS('Ajustement inventaire'!Y$7:Y$452,'Ajustement inventaire'!Ajouter,$A$38) -SUMIFS('Ajustement inventaire'!Y$7:Y$452,'Ajustement inventaire'!$D$7:$D$452,$A$38)+SUMIFS(Bureau_Sorties!Y$6:Y$474,Bureau_Sorties!$B$6:$B$474,$A$38,Bureau_Sorties!$C$6:$C$474,"")-SUMIFS(Bureau_Sorties!Y$6:Y$474,Bureau_Sorties!$B$6:$B$474,$A$38,Bureau_Sorties!$C$6:$C$474,"*")</f>
        <v>0</v>
      </c>
      <c r="U39" s="68">
        <f>U$38+SUMIFS('Ajustement inventaire'!Z$7:Z$452,'Ajustement inventaire'!Ajouter,$A$38) -SUMIFS('Ajustement inventaire'!Z$7:Z$452,'Ajustement inventaire'!$D$7:$D$452,$A$38)+SUMIFS(Bureau_Sorties!Z$6:Z$474,Bureau_Sorties!$B$6:$B$474,$A$38,Bureau_Sorties!$C$6:$C$474,"")-SUMIFS(Bureau_Sorties!Z$6:Z$474,Bureau_Sorties!$B$6:$B$474,$A$38,Bureau_Sorties!$C$6:$C$474,"*")</f>
        <v>0</v>
      </c>
      <c r="V39" s="68">
        <f>V$38+SUMIFS('Ajustement inventaire'!AA$7:AA$452,'Ajustement inventaire'!Ajouter,$A$38) -SUMIFS('Ajustement inventaire'!AA$7:AA$452,'Ajustement inventaire'!$D$7:$D$452,$A$38)+SUMIFS(Bureau_Sorties!AA$6:AA$474,Bureau_Sorties!$B$6:$B$474,$A$38,Bureau_Sorties!$C$6:$C$474,"")-SUMIFS(Bureau_Sorties!AA$6:AA$474,Bureau_Sorties!$B$6:$B$474,$A$38,Bureau_Sorties!$C$6:$C$474,"*")</f>
        <v>0</v>
      </c>
      <c r="W39" s="68">
        <f>W$38+SUMIFS('Ajustement inventaire'!AB$7:AB$452,'Ajustement inventaire'!Ajouter,$A$38) -SUMIFS('Ajustement inventaire'!AB$7:AB$452,'Ajustement inventaire'!$D$7:$D$452,$A$38)+SUMIFS(Bureau_Sorties!AB$6:AB$474,Bureau_Sorties!$B$6:$B$474,$A$38,Bureau_Sorties!$C$6:$C$474,"")-SUMIFS(Bureau_Sorties!AB$6:AB$474,Bureau_Sorties!$B$6:$B$474,$A$38,Bureau_Sorties!$C$6:$C$474,"*")</f>
        <v>0</v>
      </c>
      <c r="X39" s="68">
        <f>X$38+SUMIFS('Ajustement inventaire'!AC$7:AC$452,'Ajustement inventaire'!Ajouter,$A$38) -SUMIFS('Ajustement inventaire'!AC$7:AC$452,'Ajustement inventaire'!$D$7:$D$452,$A$38)+SUMIFS(Bureau_Sorties!AC$6:AC$474,Bureau_Sorties!$B$6:$B$474,$A$38,Bureau_Sorties!$C$6:$C$474,"")-SUMIFS(Bureau_Sorties!AC$6:AC$474,Bureau_Sorties!$B$6:$B$474,$A$38,Bureau_Sorties!$C$6:$C$474,"*")</f>
        <v>0</v>
      </c>
      <c r="Y39" s="68">
        <f>Y$38+SUMIFS('Ajustement inventaire'!AD$7:AD$452,'Ajustement inventaire'!Ajouter,$A$38) -SUMIFS('Ajustement inventaire'!AD$7:AD$452,'Ajustement inventaire'!$D$7:$D$452,$A$38)+SUMIFS(Bureau_Sorties!AD$6:AD$474,Bureau_Sorties!$B$6:$B$474,$A$38,Bureau_Sorties!$C$6:$C$474,"")-SUMIFS(Bureau_Sorties!AD$6:AD$474,Bureau_Sorties!$B$6:$B$474,$A$38,Bureau_Sorties!$C$6:$C$474,"*")</f>
        <v>0</v>
      </c>
      <c r="Z39" s="68">
        <f>Z$38+SUMIFS('Ajustement inventaire'!AE$7:AE$452,'Ajustement inventaire'!Ajouter,$A$38) -SUMIFS('Ajustement inventaire'!AE$7:AE$452,'Ajustement inventaire'!$D$7:$D$452,$A$38)+SUMIFS(Bureau_Sorties!AE$6:AE$474,Bureau_Sorties!$B$6:$B$474,$A$38,Bureau_Sorties!$C$6:$C$474,"")-SUMIFS(Bureau_Sorties!AE$6:AE$474,Bureau_Sorties!$B$6:$B$474,$A$38,Bureau_Sorties!$C$6:$C$474,"*")</f>
        <v>0</v>
      </c>
      <c r="AA39" s="68">
        <f>AA$38+SUMIFS('Ajustement inventaire'!AF$7:AF$452,'Ajustement inventaire'!Ajouter,$A$38) -SUMIFS('Ajustement inventaire'!AF$7:AF$452,'Ajustement inventaire'!$D$7:$D$452,$A$38)+SUMIFS(Bureau_Sorties!AF$6:AF$474,Bureau_Sorties!$B$6:$B$474,$A$38,Bureau_Sorties!$C$6:$C$474,"")-SUMIFS(Bureau_Sorties!AF$6:AF$474,Bureau_Sorties!$B$6:$B$474,$A$38,Bureau_Sorties!$C$6:$C$474,"*")</f>
        <v>0</v>
      </c>
      <c r="AB39" s="68">
        <f>AB$38+SUMIFS('Ajustement inventaire'!AG$7:AG$452,'Ajustement inventaire'!Ajouter,$A$38) -SUMIFS('Ajustement inventaire'!AG$7:AG$452,'Ajustement inventaire'!$D$7:$D$452,$A$38)+SUMIFS(Bureau_Sorties!AG$6:AG$474,Bureau_Sorties!$B$6:$B$474,$A$38,Bureau_Sorties!$C$6:$C$474,"")-SUMIFS(Bureau_Sorties!AG$6:AG$474,Bureau_Sorties!$B$6:$B$474,$A$38,Bureau_Sorties!$C$6:$C$474,"*")</f>
        <v>0</v>
      </c>
      <c r="AC39" s="68">
        <f>AC$38+SUMIFS('Ajustement inventaire'!AH$7:AH$452,'Ajustement inventaire'!Ajouter,$A$38) -SUMIFS('Ajustement inventaire'!AH$7:AH$452,'Ajustement inventaire'!$D$7:$D$452,$A$38)+SUMIFS(Bureau_Sorties!AH$6:AH$474,Bureau_Sorties!$B$6:$B$474,$A$38,Bureau_Sorties!$C$6:$C$474,"")-SUMIFS(Bureau_Sorties!AH$6:AH$474,Bureau_Sorties!$B$6:$B$474,$A$38,Bureau_Sorties!$C$6:$C$474,"*")</f>
        <v>0</v>
      </c>
      <c r="AD39" s="68">
        <f>AD$38+SUMIFS('Ajustement inventaire'!AI$7:AI$452,'Ajustement inventaire'!Ajouter,$A$38) -SUMIFS('Ajustement inventaire'!AI$7:AI$452,'Ajustement inventaire'!$D$7:$D$452,$A$38)+SUMIFS(Bureau_Sorties!AI$6:AI$474,Bureau_Sorties!$B$6:$B$474,$A$38,Bureau_Sorties!$C$6:$C$474,"")-SUMIFS(Bureau_Sorties!AI$6:AI$474,Bureau_Sorties!$B$6:$B$474,$A$38,Bureau_Sorties!$C$6:$C$474,"*")</f>
        <v>0</v>
      </c>
      <c r="AE39" s="68">
        <f>AE$38+SUMIFS('Ajustement inventaire'!AJ$7:AJ$452,'Ajustement inventaire'!Ajouter,$A$38) -SUMIFS('Ajustement inventaire'!AJ$7:AJ$452,'Ajustement inventaire'!$D$7:$D$452,$A$38)+SUMIFS(Bureau_Sorties!AJ$6:AJ$474,Bureau_Sorties!$B$6:$B$474,$A$38,Bureau_Sorties!$C$6:$C$474,"")-SUMIFS(Bureau_Sorties!AJ$6:AJ$474,Bureau_Sorties!$B$6:$B$474,$A$38,Bureau_Sorties!$C$6:$C$474,"*")</f>
        <v>0</v>
      </c>
      <c r="AF39" s="67"/>
    </row>
    <row r="40" spans="1:32" x14ac:dyDescent="0.25">
      <c r="A40" s="250" t="s">
        <v>125</v>
      </c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3"/>
      <c r="AE40" s="73"/>
      <c r="AF40" s="67"/>
    </row>
    <row r="41" spans="1:32" x14ac:dyDescent="0.25">
      <c r="A41" s="251"/>
      <c r="B41" s="68">
        <f>B$40+SUMIFS('Ajustement inventaire'!F$7:F$452,'Ajustement inventaire'!Ajouter,$A$40) -SUMIFS('Ajustement inventaire'!F$7:F$452,'Ajustement inventaire'!$D$7:$D$452,$A$40)+SUMIFS(Bureau_Sorties!G$6:G$474,Bureau_Sorties!$B$6:$B$474,$A$40,Bureau_Sorties!$C$6:$C$474,"")-SUMIFS(Bureau_Sorties!G$6:G$474,Bureau_Sorties!$B$6:$B$474,$A$40,Bureau_Sorties!$C$6:$C$474,"*")</f>
        <v>0</v>
      </c>
      <c r="C41" s="68">
        <f>C$40+SUMIFS('Ajustement inventaire'!G$7:G$452,'Ajustement inventaire'!Ajouter,$A$40) -SUMIFS('Ajustement inventaire'!G$7:G$452,'Ajustement inventaire'!$D$7:$D$452,$A$40)+SUMIFS(Bureau_Sorties!H$6:H$474,Bureau_Sorties!$B$6:$B$474,$A$40,Bureau_Sorties!$C$6:$C$474,"")-SUMIFS(Bureau_Sorties!H$6:H$474,Bureau_Sorties!$B$6:$B$474,$A$40,Bureau_Sorties!$C$6:$C$474,"*")</f>
        <v>0</v>
      </c>
      <c r="D41" s="68">
        <f>D$40+SUMIFS('Ajustement inventaire'!H$7:H$452,'Ajustement inventaire'!Ajouter,$A$40) -SUMIFS('Ajustement inventaire'!H$7:H$452,'Ajustement inventaire'!$D$7:$D$452,$A$40)+SUMIFS(Bureau_Sorties!I$6:I$474,Bureau_Sorties!$B$6:$B$474,$A$40,Bureau_Sorties!$C$6:$C$474,"")-SUMIFS(Bureau_Sorties!I$6:I$474,Bureau_Sorties!$B$6:$B$474,$A$40,Bureau_Sorties!$C$6:$C$474,"*")</f>
        <v>0</v>
      </c>
      <c r="E41" s="68">
        <f>E$40+SUMIFS('Ajustement inventaire'!I$7:I$452,'Ajustement inventaire'!Ajouter,$A$40) -SUMIFS('Ajustement inventaire'!I$7:I$452,'Ajustement inventaire'!$D$7:$D$452,$A$40)+SUMIFS(Bureau_Sorties!J$6:J$474,Bureau_Sorties!$B$6:$B$474,$A$40,Bureau_Sorties!$C$6:$C$474,"")-SUMIFS(Bureau_Sorties!J$6:J$474,Bureau_Sorties!$B$6:$B$474,$A$40,Bureau_Sorties!$C$6:$C$474,"*")</f>
        <v>0</v>
      </c>
      <c r="F41" s="68">
        <f>F$40+SUMIFS('Ajustement inventaire'!J$7:J$452,'Ajustement inventaire'!Ajouter,$A$40) -SUMIFS('Ajustement inventaire'!J$7:J$452,'Ajustement inventaire'!$D$7:$D$452,$A$40)+SUMIFS(Bureau_Sorties!K$6:K$474,Bureau_Sorties!$B$6:$B$474,$A$40,Bureau_Sorties!$C$6:$C$474,"")-SUMIFS(Bureau_Sorties!K$6:K$474,Bureau_Sorties!$B$6:$B$474,$A$40,Bureau_Sorties!$C$6:$C$474,"*")</f>
        <v>0</v>
      </c>
      <c r="G41" s="68">
        <f>G$40+SUMIFS('Ajustement inventaire'!K$7:K$452,'Ajustement inventaire'!Ajouter,$A$40) -SUMIFS('Ajustement inventaire'!K$7:K$452,'Ajustement inventaire'!$D$7:$D$452,$A$40)+SUMIFS(Bureau_Sorties!L$6:L$474,Bureau_Sorties!$B$6:$B$474,$A$40,Bureau_Sorties!$C$6:$C$474,"")-SUMIFS(Bureau_Sorties!L$6:L$474,Bureau_Sorties!$B$6:$B$474,$A$40,Bureau_Sorties!$C$6:$C$474,"*")</f>
        <v>0</v>
      </c>
      <c r="H41" s="68">
        <f>H$40+SUMIFS('Ajustement inventaire'!L$7:L$452,'Ajustement inventaire'!Ajouter,$A$40) -SUMIFS('Ajustement inventaire'!L$7:L$452,'Ajustement inventaire'!$D$7:$D$452,$A$40)+SUMIFS(Bureau_Sorties!M$6:M$474,Bureau_Sorties!$B$6:$B$474,$A$40,Bureau_Sorties!$C$6:$C$474,"")-SUMIFS(Bureau_Sorties!M$6:M$474,Bureau_Sorties!$B$6:$B$474,$A$40,Bureau_Sorties!$C$6:$C$474,"*")</f>
        <v>0</v>
      </c>
      <c r="I41" s="68">
        <f>I$40+SUMIFS('Ajustement inventaire'!M$7:M$452,'Ajustement inventaire'!Ajouter,$A$40) -SUMIFS('Ajustement inventaire'!M$7:M$452,'Ajustement inventaire'!$D$7:$D$452,$A$40)+SUMIFS(Bureau_Sorties!N$6:N$474,Bureau_Sorties!$B$6:$B$474,$A$40,Bureau_Sorties!$C$6:$C$474,"")-SUMIFS(Bureau_Sorties!N$6:N$474,Bureau_Sorties!$B$6:$B$474,$A$40,Bureau_Sorties!$C$6:$C$474,"*")</f>
        <v>0</v>
      </c>
      <c r="J41" s="68">
        <f>J$40+SUMIFS('Ajustement inventaire'!N$7:N$452,'Ajustement inventaire'!Ajouter,$A$40) -SUMIFS('Ajustement inventaire'!N$7:N$452,'Ajustement inventaire'!$D$7:$D$452,$A$40)+SUMIFS(Bureau_Sorties!O$6:O$474,Bureau_Sorties!$B$6:$B$474,$A$40,Bureau_Sorties!$C$6:$C$474,"")-SUMIFS(Bureau_Sorties!O$6:O$474,Bureau_Sorties!$B$6:$B$474,$A$40,Bureau_Sorties!$C$6:$C$474,"*")</f>
        <v>0</v>
      </c>
      <c r="K41" s="68">
        <f>K$40+SUMIFS('Ajustement inventaire'!O$7:O$452,'Ajustement inventaire'!Ajouter,$A$40) -SUMIFS('Ajustement inventaire'!O$7:O$452,'Ajustement inventaire'!$D$7:$D$452,$A$40)+SUMIFS(Bureau_Sorties!P$6:P$474,Bureau_Sorties!$B$6:$B$474,$A$40,Bureau_Sorties!$C$6:$C$474,"")-SUMIFS(Bureau_Sorties!P$6:P$474,Bureau_Sorties!$B$6:$B$474,$A$40,Bureau_Sorties!$C$6:$C$474,"*")</f>
        <v>0</v>
      </c>
      <c r="L41" s="68">
        <f>L$40+SUMIFS('Ajustement inventaire'!P$7:P$452,'Ajustement inventaire'!Ajouter,$A$40) -SUMIFS('Ajustement inventaire'!P$7:P$452,'Ajustement inventaire'!$D$7:$D$452,$A$40)+SUMIFS(Bureau_Sorties!Q$6:Q$474,Bureau_Sorties!$B$6:$B$474,$A$40,Bureau_Sorties!$C$6:$C$474,"")-SUMIFS(Bureau_Sorties!Q$6:Q$474,Bureau_Sorties!$B$6:$B$474,$A$40,Bureau_Sorties!$C$6:$C$474,"*")</f>
        <v>0</v>
      </c>
      <c r="M41" s="68">
        <f>M$40+SUMIFS('Ajustement inventaire'!Q$7:Q$452,'Ajustement inventaire'!Ajouter,$A$40) -SUMIFS('Ajustement inventaire'!Q$7:Q$452,'Ajustement inventaire'!$D$7:$D$452,$A$40)+SUMIFS(Bureau_Sorties!R$6:R$474,Bureau_Sorties!$B$6:$B$474,$A$40,Bureau_Sorties!$C$6:$C$474,"")-SUMIFS(Bureau_Sorties!R$6:R$474,Bureau_Sorties!$B$6:$B$474,$A$40,Bureau_Sorties!$C$6:$C$474,"*")</f>
        <v>0</v>
      </c>
      <c r="N41" s="68">
        <f>N$40+SUMIFS('Ajustement inventaire'!R$7:R$452,'Ajustement inventaire'!Ajouter,$A$40) -SUMIFS('Ajustement inventaire'!R$7:R$452,'Ajustement inventaire'!$D$7:$D$452,$A$40)+SUMIFS(Bureau_Sorties!S$6:S$474,Bureau_Sorties!$B$6:$B$474,$A$40,Bureau_Sorties!$C$6:$C$474,"")-SUMIFS(Bureau_Sorties!S$6:S$474,Bureau_Sorties!$B$6:$B$474,$A$40,Bureau_Sorties!$C$6:$C$474,"*")</f>
        <v>0</v>
      </c>
      <c r="O41" s="68">
        <f>O$40+SUMIFS('Ajustement inventaire'!S$7:S$452,'Ajustement inventaire'!Ajouter,$A$40) -SUMIFS('Ajustement inventaire'!S$7:S$452,'Ajustement inventaire'!$D$7:$D$452,$A$40)+SUMIFS(Bureau_Sorties!T$6:T$474,Bureau_Sorties!$B$6:$B$474,$A$40,Bureau_Sorties!$C$6:$C$474,"")-SUMIFS(Bureau_Sorties!T$6:T$474,Bureau_Sorties!$B$6:$B$474,$A$40,Bureau_Sorties!$C$6:$C$474,"*")</f>
        <v>0</v>
      </c>
      <c r="P41" s="68">
        <f>P$40+SUMIFS('Ajustement inventaire'!T$7:T$452,'Ajustement inventaire'!Ajouter,$A$40) -SUMIFS('Ajustement inventaire'!T$7:T$452,'Ajustement inventaire'!$D$7:$D$452,$A$40)+SUMIFS(Bureau_Sorties!U$6:U$474,Bureau_Sorties!$B$6:$B$474,$A$40,Bureau_Sorties!$C$6:$C$474,"")-SUMIFS(Bureau_Sorties!U$6:U$474,Bureau_Sorties!$B$6:$B$474,$A$40,Bureau_Sorties!$C$6:$C$474,"*")</f>
        <v>0</v>
      </c>
      <c r="Q41" s="68">
        <f>Q$40+SUMIFS('Ajustement inventaire'!U$7:U$452,'Ajustement inventaire'!Ajouter,$A$40) -SUMIFS('Ajustement inventaire'!U$7:U$452,'Ajustement inventaire'!$D$7:$D$452,$A$40)+SUMIFS(Bureau_Sorties!V$6:V$474,Bureau_Sorties!$B$6:$B$474,$A$40,Bureau_Sorties!$C$6:$C$474,"")-SUMIFS(Bureau_Sorties!V$6:V$474,Bureau_Sorties!$B$6:$B$474,$A$40,Bureau_Sorties!$C$6:$C$474,"*")</f>
        <v>0</v>
      </c>
      <c r="R41" s="68">
        <f>R$40+SUMIFS('Ajustement inventaire'!W$7:W$452,'Ajustement inventaire'!Ajouter,$A$40) -SUMIFS('Ajustement inventaire'!W$7:W$452,'Ajustement inventaire'!$D$7:$D$452,$A$40)+SUMIFS(Bureau_Sorties!W$6:W$474,Bureau_Sorties!$B$6:$B$474,$A$40,Bureau_Sorties!$C$6:$C$474,"")-SUMIFS(Bureau_Sorties!W$6:W$474,Bureau_Sorties!$B$6:$B$474,$A$40,Bureau_Sorties!$C$6:$C$474,"*")</f>
        <v>0</v>
      </c>
      <c r="S41" s="68">
        <f>S$40+SUMIFS('Ajustement inventaire'!X$7:X$452,'Ajustement inventaire'!Ajouter,$A$40) -SUMIFS('Ajustement inventaire'!X$7:X$452,'Ajustement inventaire'!$D$7:$D$452,$A$40)+SUMIFS(Bureau_Sorties!X$6:X$474,Bureau_Sorties!$B$6:$B$474,$A$40,Bureau_Sorties!$C$6:$C$474,"")-SUMIFS(Bureau_Sorties!X$6:X$474,Bureau_Sorties!$B$6:$B$474,$A$40,Bureau_Sorties!$C$6:$C$474,"*")</f>
        <v>0</v>
      </c>
      <c r="T41" s="68">
        <f>T$40+SUMIFS('Ajustement inventaire'!Y$7:Y$452,'Ajustement inventaire'!Ajouter,$A$40) -SUMIFS('Ajustement inventaire'!Y$7:Y$452,'Ajustement inventaire'!$D$7:$D$452,$A$40)+SUMIFS(Bureau_Sorties!Y$6:Y$474,Bureau_Sorties!$B$6:$B$474,$A$40,Bureau_Sorties!$C$6:$C$474,"")-SUMIFS(Bureau_Sorties!Y$6:Y$474,Bureau_Sorties!$B$6:$B$474,$A$40,Bureau_Sorties!$C$6:$C$474,"*")</f>
        <v>0</v>
      </c>
      <c r="U41" s="68">
        <f>U$40+SUMIFS('Ajustement inventaire'!Z$7:Z$452,'Ajustement inventaire'!Ajouter,$A$40) -SUMIFS('Ajustement inventaire'!Z$7:Z$452,'Ajustement inventaire'!$D$7:$D$452,$A$40)+SUMIFS(Bureau_Sorties!Z$6:Z$474,Bureau_Sorties!$B$6:$B$474,$A$40,Bureau_Sorties!$C$6:$C$474,"")-SUMIFS(Bureau_Sorties!Z$6:Z$474,Bureau_Sorties!$B$6:$B$474,$A$40,Bureau_Sorties!$C$6:$C$474,"*")</f>
        <v>0</v>
      </c>
      <c r="V41" s="68">
        <f>V$40+SUMIFS('Ajustement inventaire'!AA$7:AA$452,'Ajustement inventaire'!Ajouter,$A$40) -SUMIFS('Ajustement inventaire'!AA$7:AA$452,'Ajustement inventaire'!$D$7:$D$452,$A$40)+SUMIFS(Bureau_Sorties!AA$6:AA$474,Bureau_Sorties!$B$6:$B$474,$A$40,Bureau_Sorties!$C$6:$C$474,"")-SUMIFS(Bureau_Sorties!AA$6:AA$474,Bureau_Sorties!$B$6:$B$474,$A$40,Bureau_Sorties!$C$6:$C$474,"*")</f>
        <v>0</v>
      </c>
      <c r="W41" s="68">
        <f>W$40+SUMIFS('Ajustement inventaire'!AB$7:AB$452,'Ajustement inventaire'!Ajouter,$A$40) -SUMIFS('Ajustement inventaire'!AB$7:AB$452,'Ajustement inventaire'!$D$7:$D$452,$A$40)+SUMIFS(Bureau_Sorties!AB$6:AB$474,Bureau_Sorties!$B$6:$B$474,$A$40,Bureau_Sorties!$C$6:$C$474,"")-SUMIFS(Bureau_Sorties!AB$6:AB$474,Bureau_Sorties!$B$6:$B$474,$A$40,Bureau_Sorties!$C$6:$C$474,"*")</f>
        <v>0</v>
      </c>
      <c r="X41" s="68">
        <f>X$40+SUMIFS('Ajustement inventaire'!AC$7:AC$452,'Ajustement inventaire'!Ajouter,$A$40) -SUMIFS('Ajustement inventaire'!AC$7:AC$452,'Ajustement inventaire'!$D$7:$D$452,$A$40)+SUMIFS(Bureau_Sorties!AC$6:AC$474,Bureau_Sorties!$B$6:$B$474,$A$40,Bureau_Sorties!$C$6:$C$474,"")-SUMIFS(Bureau_Sorties!AC$6:AC$474,Bureau_Sorties!$B$6:$B$474,$A$40,Bureau_Sorties!$C$6:$C$474,"*")</f>
        <v>0</v>
      </c>
      <c r="Y41" s="68">
        <f>Y$40+SUMIFS('Ajustement inventaire'!AD$7:AD$452,'Ajustement inventaire'!Ajouter,$A$40) -SUMIFS('Ajustement inventaire'!AD$7:AD$452,'Ajustement inventaire'!$D$7:$D$452,$A$40)+SUMIFS(Bureau_Sorties!AD$6:AD$474,Bureau_Sorties!$B$6:$B$474,$A$40,Bureau_Sorties!$C$6:$C$474,"")-SUMIFS(Bureau_Sorties!AD$6:AD$474,Bureau_Sorties!$B$6:$B$474,$A$40,Bureau_Sorties!$C$6:$C$474,"*")</f>
        <v>0</v>
      </c>
      <c r="Z41" s="68">
        <f>Z$40+SUMIFS('Ajustement inventaire'!AE$7:AE$452,'Ajustement inventaire'!Ajouter,$A$40) -SUMIFS('Ajustement inventaire'!AE$7:AE$452,'Ajustement inventaire'!$D$7:$D$452,$A$40)+SUMIFS(Bureau_Sorties!AE$6:AE$474,Bureau_Sorties!$B$6:$B$474,$A$40,Bureau_Sorties!$C$6:$C$474,"")-SUMIFS(Bureau_Sorties!AE$6:AE$474,Bureau_Sorties!$B$6:$B$474,$A$40,Bureau_Sorties!$C$6:$C$474,"*")</f>
        <v>0</v>
      </c>
      <c r="AA41" s="68">
        <f>AA$40+SUMIFS('Ajustement inventaire'!AF$7:AF$452,'Ajustement inventaire'!Ajouter,$A$40) -SUMIFS('Ajustement inventaire'!AF$7:AF$452,'Ajustement inventaire'!$D$7:$D$452,$A$40)+SUMIFS(Bureau_Sorties!AF$6:AF$474,Bureau_Sorties!$B$6:$B$474,$A$40,Bureau_Sorties!$C$6:$C$474,"")-SUMIFS(Bureau_Sorties!AF$6:AF$474,Bureau_Sorties!$B$6:$B$474,$A$40,Bureau_Sorties!$C$6:$C$474,"*")</f>
        <v>0</v>
      </c>
      <c r="AB41" s="68">
        <f>AB$40+SUMIFS('Ajustement inventaire'!AG$7:AG$452,'Ajustement inventaire'!Ajouter,$A$40) -SUMIFS('Ajustement inventaire'!AG$7:AG$452,'Ajustement inventaire'!$D$7:$D$452,$A$40)+SUMIFS(Bureau_Sorties!AG$6:AG$474,Bureau_Sorties!$B$6:$B$474,$A$40,Bureau_Sorties!$C$6:$C$474,"")-SUMIFS(Bureau_Sorties!AG$6:AG$474,Bureau_Sorties!$B$6:$B$474,$A$40,Bureau_Sorties!$C$6:$C$474,"*")</f>
        <v>0</v>
      </c>
      <c r="AC41" s="68">
        <f>AC$40+SUMIFS('Ajustement inventaire'!AH$7:AH$452,'Ajustement inventaire'!Ajouter,$A$40) -SUMIFS('Ajustement inventaire'!AH$7:AH$452,'Ajustement inventaire'!$D$7:$D$452,$A$40)+SUMIFS(Bureau_Sorties!AH$6:AH$474,Bureau_Sorties!$B$6:$B$474,$A$40,Bureau_Sorties!$C$6:$C$474,"")-SUMIFS(Bureau_Sorties!AH$6:AH$474,Bureau_Sorties!$B$6:$B$474,$A$40,Bureau_Sorties!$C$6:$C$474,"*")</f>
        <v>0</v>
      </c>
      <c r="AD41" s="68">
        <f>AD$40+SUMIFS('Ajustement inventaire'!AI$7:AI$452,'Ajustement inventaire'!Ajouter,$A$40) -SUMIFS('Ajustement inventaire'!AI$7:AI$452,'Ajustement inventaire'!$D$7:$D$452,$A$40)+SUMIFS(Bureau_Sorties!AI$6:AI$474,Bureau_Sorties!$B$6:$B$474,$A$40,Bureau_Sorties!$C$6:$C$474,"")-SUMIFS(Bureau_Sorties!AI$6:AI$474,Bureau_Sorties!$B$6:$B$474,$A$40,Bureau_Sorties!$C$6:$C$474,"*")</f>
        <v>0</v>
      </c>
      <c r="AE41" s="68">
        <f>AE$40+SUMIFS('Ajustement inventaire'!AJ$7:AJ$452,'Ajustement inventaire'!Ajouter,$A$40) -SUMIFS('Ajustement inventaire'!AJ$7:AJ$452,'Ajustement inventaire'!$D$7:$D$452,$A$40)+SUMIFS(Bureau_Sorties!AJ$6:AJ$474,Bureau_Sorties!$B$6:$B$474,$A$40,Bureau_Sorties!$C$6:$C$474,"")-SUMIFS(Bureau_Sorties!AJ$6:AJ$474,Bureau_Sorties!$B$6:$B$474,$A$40,Bureau_Sorties!$C$6:$C$474,"*")</f>
        <v>0</v>
      </c>
      <c r="AF41" s="67"/>
    </row>
    <row r="42" spans="1:32" x14ac:dyDescent="0.25">
      <c r="A42" s="250" t="s">
        <v>126</v>
      </c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3"/>
      <c r="AE42" s="73"/>
      <c r="AF42" s="67"/>
    </row>
    <row r="43" spans="1:32" x14ac:dyDescent="0.25">
      <c r="A43" s="251"/>
      <c r="B43" s="68">
        <f>B$42+SUMIFS('Ajustement inventaire'!F$7:F$452,'Ajustement inventaire'!Ajouter,$A$42) -SUMIFS('Ajustement inventaire'!F$7:F$452,'Ajustement inventaire'!$D$7:$D$452,$A$42)+SUMIFS(Bureau_Sorties!G$6:G$474,Bureau_Sorties!$B$6:$B$474,$A$42,Bureau_Sorties!$C$6:$C$474,"")-SUMIFS(Bureau_Sorties!G$6:G$474,Bureau_Sorties!$B$6:$B$474,$A$42,Bureau_Sorties!$C$6:$C$474,"*")</f>
        <v>0</v>
      </c>
      <c r="C43" s="68">
        <f>C$42+SUMIFS('Ajustement inventaire'!G$7:G$452,'Ajustement inventaire'!Ajouter,$A$42) -SUMIFS('Ajustement inventaire'!G$7:G$452,'Ajustement inventaire'!$D$7:$D$452,$A$42)+SUMIFS(Bureau_Sorties!H$6:H$474,Bureau_Sorties!$B$6:$B$474,$A$42,Bureau_Sorties!$C$6:$C$474,"")-SUMIFS(Bureau_Sorties!H$6:H$474,Bureau_Sorties!$B$6:$B$474,$A$42,Bureau_Sorties!$C$6:$C$474,"*")</f>
        <v>0</v>
      </c>
      <c r="D43" s="68">
        <f>D$42+SUMIFS('Ajustement inventaire'!H$7:H$452,'Ajustement inventaire'!Ajouter,$A$42) -SUMIFS('Ajustement inventaire'!H$7:H$452,'Ajustement inventaire'!$D$7:$D$452,$A$42)+SUMIFS(Bureau_Sorties!I$6:I$474,Bureau_Sorties!$B$6:$B$474,$A$42,Bureau_Sorties!$C$6:$C$474,"")-SUMIFS(Bureau_Sorties!I$6:I$474,Bureau_Sorties!$B$6:$B$474,$A$42,Bureau_Sorties!$C$6:$C$474,"*")</f>
        <v>0</v>
      </c>
      <c r="E43" s="68">
        <f>E$42+SUMIFS('Ajustement inventaire'!I$7:I$452,'Ajustement inventaire'!Ajouter,$A$42) -SUMIFS('Ajustement inventaire'!I$7:I$452,'Ajustement inventaire'!$D$7:$D$452,$A$42)+SUMIFS(Bureau_Sorties!J$6:J$474,Bureau_Sorties!$B$6:$B$474,$A$42,Bureau_Sorties!$C$6:$C$474,"")-SUMIFS(Bureau_Sorties!J$6:J$474,Bureau_Sorties!$B$6:$B$474,$A$42,Bureau_Sorties!$C$6:$C$474,"*")</f>
        <v>0</v>
      </c>
      <c r="F43" s="68">
        <f>F$42+SUMIFS('Ajustement inventaire'!J$7:J$452,'Ajustement inventaire'!Ajouter,$A$42) -SUMIFS('Ajustement inventaire'!J$7:J$452,'Ajustement inventaire'!$D$7:$D$452,$A$42)+SUMIFS(Bureau_Sorties!K$6:K$474,Bureau_Sorties!$B$6:$B$474,$A$42,Bureau_Sorties!$C$6:$C$474,"")-SUMIFS(Bureau_Sorties!K$6:K$474,Bureau_Sorties!$B$6:$B$474,$A$42,Bureau_Sorties!$C$6:$C$474,"*")</f>
        <v>0</v>
      </c>
      <c r="G43" s="68">
        <f>G$42+SUMIFS('Ajustement inventaire'!K$7:K$452,'Ajustement inventaire'!Ajouter,$A$42) -SUMIFS('Ajustement inventaire'!K$7:K$452,'Ajustement inventaire'!$D$7:$D$452,$A$42)+SUMIFS(Bureau_Sorties!L$6:L$474,Bureau_Sorties!$B$6:$B$474,$A$42,Bureau_Sorties!$C$6:$C$474,"")-SUMIFS(Bureau_Sorties!L$6:L$474,Bureau_Sorties!$B$6:$B$474,$A$42,Bureau_Sorties!$C$6:$C$474,"*")</f>
        <v>0</v>
      </c>
      <c r="H43" s="68">
        <f>H$42+SUMIFS('Ajustement inventaire'!L$7:L$452,'Ajustement inventaire'!Ajouter,$A$42) -SUMIFS('Ajustement inventaire'!L$7:L$452,'Ajustement inventaire'!$D$7:$D$452,$A$42)+SUMIFS(Bureau_Sorties!M$6:M$474,Bureau_Sorties!$B$6:$B$474,$A$42,Bureau_Sorties!$C$6:$C$474,"")-SUMIFS(Bureau_Sorties!M$6:M$474,Bureau_Sorties!$B$6:$B$474,$A$42,Bureau_Sorties!$C$6:$C$474,"*")</f>
        <v>0</v>
      </c>
      <c r="I43" s="68">
        <f>I$42+SUMIFS('Ajustement inventaire'!M$7:M$452,'Ajustement inventaire'!Ajouter,$A$42) -SUMIFS('Ajustement inventaire'!M$7:M$452,'Ajustement inventaire'!$D$7:$D$452,$A$42)+SUMIFS(Bureau_Sorties!N$6:N$474,Bureau_Sorties!$B$6:$B$474,$A$42,Bureau_Sorties!$C$6:$C$474,"")-SUMIFS(Bureau_Sorties!N$6:N$474,Bureau_Sorties!$B$6:$B$474,$A$42,Bureau_Sorties!$C$6:$C$474,"*")</f>
        <v>0</v>
      </c>
      <c r="J43" s="68">
        <f>J$42+SUMIFS('Ajustement inventaire'!N$7:N$452,'Ajustement inventaire'!Ajouter,$A$42) -SUMIFS('Ajustement inventaire'!N$7:N$452,'Ajustement inventaire'!$D$7:$D$452,$A$42)+SUMIFS(Bureau_Sorties!O$6:O$474,Bureau_Sorties!$B$6:$B$474,$A$42,Bureau_Sorties!$C$6:$C$474,"")-SUMIFS(Bureau_Sorties!O$6:O$474,Bureau_Sorties!$B$6:$B$474,$A$42,Bureau_Sorties!$C$6:$C$474,"*")</f>
        <v>0</v>
      </c>
      <c r="K43" s="68">
        <f>K$42+SUMIFS('Ajustement inventaire'!O$7:O$452,'Ajustement inventaire'!Ajouter,$A$42) -SUMIFS('Ajustement inventaire'!O$7:O$452,'Ajustement inventaire'!$D$7:$D$452,$A$42)+SUMIFS(Bureau_Sorties!P$6:P$474,Bureau_Sorties!$B$6:$B$474,$A$42,Bureau_Sorties!$C$6:$C$474,"")-SUMIFS(Bureau_Sorties!P$6:P$474,Bureau_Sorties!$B$6:$B$474,$A$42,Bureau_Sorties!$C$6:$C$474,"*")</f>
        <v>0</v>
      </c>
      <c r="L43" s="68">
        <f>L$42+SUMIFS('Ajustement inventaire'!P$7:P$452,'Ajustement inventaire'!Ajouter,$A$42) -SUMIFS('Ajustement inventaire'!P$7:P$452,'Ajustement inventaire'!$D$7:$D$452,$A$42)+SUMIFS(Bureau_Sorties!Q$6:Q$474,Bureau_Sorties!$B$6:$B$474,$A$42,Bureau_Sorties!$C$6:$C$474,"")-SUMIFS(Bureau_Sorties!Q$6:Q$474,Bureau_Sorties!$B$6:$B$474,$A$42,Bureau_Sorties!$C$6:$C$474,"*")</f>
        <v>0</v>
      </c>
      <c r="M43" s="68">
        <f>M$42+SUMIFS('Ajustement inventaire'!Q$7:Q$452,'Ajustement inventaire'!Ajouter,$A$42) -SUMIFS('Ajustement inventaire'!Q$7:Q$452,'Ajustement inventaire'!$D$7:$D$452,$A$42)+SUMIFS(Bureau_Sorties!R$6:R$474,Bureau_Sorties!$B$6:$B$474,$A$42,Bureau_Sorties!$C$6:$C$474,"")-SUMIFS(Bureau_Sorties!R$6:R$474,Bureau_Sorties!$B$6:$B$474,$A$42,Bureau_Sorties!$C$6:$C$474,"*")</f>
        <v>0</v>
      </c>
      <c r="N43" s="68">
        <f>N$42+SUMIFS('Ajustement inventaire'!R$7:R$452,'Ajustement inventaire'!Ajouter,$A$42) -SUMIFS('Ajustement inventaire'!R$7:R$452,'Ajustement inventaire'!$D$7:$D$452,$A$42)+SUMIFS(Bureau_Sorties!S$6:S$474,Bureau_Sorties!$B$6:$B$474,$A$42,Bureau_Sorties!$C$6:$C$474,"")-SUMIFS(Bureau_Sorties!S$6:S$474,Bureau_Sorties!$B$6:$B$474,$A$42,Bureau_Sorties!$C$6:$C$474,"*")</f>
        <v>0</v>
      </c>
      <c r="O43" s="68">
        <f>O$42+SUMIFS('Ajustement inventaire'!S$7:S$452,'Ajustement inventaire'!Ajouter,$A$42) -SUMIFS('Ajustement inventaire'!S$7:S$452,'Ajustement inventaire'!$D$7:$D$452,$A$42)+SUMIFS(Bureau_Sorties!T$6:T$474,Bureau_Sorties!$B$6:$B$474,$A$42,Bureau_Sorties!$C$6:$C$474,"")-SUMIFS(Bureau_Sorties!T$6:T$474,Bureau_Sorties!$B$6:$B$474,$A$42,Bureau_Sorties!$C$6:$C$474,"*")</f>
        <v>0</v>
      </c>
      <c r="P43" s="68">
        <f>P$42+SUMIFS('Ajustement inventaire'!T$7:T$452,'Ajustement inventaire'!Ajouter,$A$42) -SUMIFS('Ajustement inventaire'!T$7:T$452,'Ajustement inventaire'!$D$7:$D$452,$A$42)+SUMIFS(Bureau_Sorties!U$6:U$474,Bureau_Sorties!$B$6:$B$474,$A$42,Bureau_Sorties!$C$6:$C$474,"")-SUMIFS(Bureau_Sorties!U$6:U$474,Bureau_Sorties!$B$6:$B$474,$A$42,Bureau_Sorties!$C$6:$C$474,"*")</f>
        <v>0</v>
      </c>
      <c r="Q43" s="68">
        <f>Q$42+SUMIFS('Ajustement inventaire'!U$7:U$452,'Ajustement inventaire'!Ajouter,$A$42) -SUMIFS('Ajustement inventaire'!U$7:U$452,'Ajustement inventaire'!$D$7:$D$452,$A$42)+SUMIFS(Bureau_Sorties!V$6:V$474,Bureau_Sorties!$B$6:$B$474,$A$42,Bureau_Sorties!$C$6:$C$474,"")-SUMIFS(Bureau_Sorties!V$6:V$474,Bureau_Sorties!$B$6:$B$474,$A$42,Bureau_Sorties!$C$6:$C$474,"*")</f>
        <v>0</v>
      </c>
      <c r="R43" s="68">
        <f>R$42+SUMIFS('Ajustement inventaire'!W$7:W$452,'Ajustement inventaire'!Ajouter,$A$42) -SUMIFS('Ajustement inventaire'!W$7:W$452,'Ajustement inventaire'!$D$7:$D$452,$A$42)+SUMIFS(Bureau_Sorties!W$6:W$474,Bureau_Sorties!$B$6:$B$474,$A$42,Bureau_Sorties!$C$6:$C$474,"")-SUMIFS(Bureau_Sorties!W$6:W$474,Bureau_Sorties!$B$6:$B$474,$A$42,Bureau_Sorties!$C$6:$C$474,"*")</f>
        <v>0</v>
      </c>
      <c r="S43" s="68">
        <f>S$42+SUMIFS('Ajustement inventaire'!X$7:X$452,'Ajustement inventaire'!Ajouter,$A$42) -SUMIFS('Ajustement inventaire'!X$7:X$452,'Ajustement inventaire'!$D$7:$D$452,$A$42)+SUMIFS(Bureau_Sorties!X$6:X$474,Bureau_Sorties!$B$6:$B$474,$A$42,Bureau_Sorties!$C$6:$C$474,"")-SUMIFS(Bureau_Sorties!X$6:X$474,Bureau_Sorties!$B$6:$B$474,$A$42,Bureau_Sorties!$C$6:$C$474,"*")</f>
        <v>0</v>
      </c>
      <c r="T43" s="68">
        <f>T$42+SUMIFS('Ajustement inventaire'!Y$7:Y$452,'Ajustement inventaire'!Ajouter,$A$42) -SUMIFS('Ajustement inventaire'!Y$7:Y$452,'Ajustement inventaire'!$D$7:$D$452,$A$42)+SUMIFS(Bureau_Sorties!Y$6:Y$474,Bureau_Sorties!$B$6:$B$474,$A$42,Bureau_Sorties!$C$6:$C$474,"")-SUMIFS(Bureau_Sorties!Y$6:Y$474,Bureau_Sorties!$B$6:$B$474,$A$42,Bureau_Sorties!$C$6:$C$474,"*")</f>
        <v>0</v>
      </c>
      <c r="U43" s="68">
        <f>U$42+SUMIFS('Ajustement inventaire'!Z$7:Z$452,'Ajustement inventaire'!Ajouter,$A$42) -SUMIFS('Ajustement inventaire'!Z$7:Z$452,'Ajustement inventaire'!$D$7:$D$452,$A$42)+SUMIFS(Bureau_Sorties!Z$6:Z$474,Bureau_Sorties!$B$6:$B$474,$A$42,Bureau_Sorties!$C$6:$C$474,"")-SUMIFS(Bureau_Sorties!Z$6:Z$474,Bureau_Sorties!$B$6:$B$474,$A$42,Bureau_Sorties!$C$6:$C$474,"*")</f>
        <v>0</v>
      </c>
      <c r="V43" s="68">
        <f>V$42+SUMIFS('Ajustement inventaire'!AA$7:AA$452,'Ajustement inventaire'!Ajouter,$A$42) -SUMIFS('Ajustement inventaire'!AA$7:AA$452,'Ajustement inventaire'!$D$7:$D$452,$A$42)+SUMIFS(Bureau_Sorties!AA$6:AA$474,Bureau_Sorties!$B$6:$B$474,$A$42,Bureau_Sorties!$C$6:$C$474,"")-SUMIFS(Bureau_Sorties!AA$6:AA$474,Bureau_Sorties!$B$6:$B$474,$A$42,Bureau_Sorties!$C$6:$C$474,"*")</f>
        <v>0</v>
      </c>
      <c r="W43" s="68">
        <f>W$42+SUMIFS('Ajustement inventaire'!AB$7:AB$452,'Ajustement inventaire'!Ajouter,$A$42) -SUMIFS('Ajustement inventaire'!AB$7:AB$452,'Ajustement inventaire'!$D$7:$D$452,$A$42)+SUMIFS(Bureau_Sorties!AB$6:AB$474,Bureau_Sorties!$B$6:$B$474,$A$42,Bureau_Sorties!$C$6:$C$474,"")-SUMIFS(Bureau_Sorties!AB$6:AB$474,Bureau_Sorties!$B$6:$B$474,$A$42,Bureau_Sorties!$C$6:$C$474,"*")</f>
        <v>0</v>
      </c>
      <c r="X43" s="68">
        <f>X$42+SUMIFS('Ajustement inventaire'!AC$7:AC$452,'Ajustement inventaire'!Ajouter,$A$42) -SUMIFS('Ajustement inventaire'!AC$7:AC$452,'Ajustement inventaire'!$D$7:$D$452,$A$42)+SUMIFS(Bureau_Sorties!AC$6:AC$474,Bureau_Sorties!$B$6:$B$474,$A$42,Bureau_Sorties!$C$6:$C$474,"")-SUMIFS(Bureau_Sorties!AC$6:AC$474,Bureau_Sorties!$B$6:$B$474,$A$42,Bureau_Sorties!$C$6:$C$474,"*")</f>
        <v>0</v>
      </c>
      <c r="Y43" s="68">
        <f>Y$42+SUMIFS('Ajustement inventaire'!AD$7:AD$452,'Ajustement inventaire'!Ajouter,$A$42) -SUMIFS('Ajustement inventaire'!AD$7:AD$452,'Ajustement inventaire'!$D$7:$D$452,$A$42)+SUMIFS(Bureau_Sorties!AD$6:AD$474,Bureau_Sorties!$B$6:$B$474,$A$42,Bureau_Sorties!$C$6:$C$474,"")-SUMIFS(Bureau_Sorties!AD$6:AD$474,Bureau_Sorties!$B$6:$B$474,$A$42,Bureau_Sorties!$C$6:$C$474,"*")</f>
        <v>0</v>
      </c>
      <c r="Z43" s="68">
        <f>Z$42+SUMIFS('Ajustement inventaire'!AE$7:AE$452,'Ajustement inventaire'!Ajouter,$A$42) -SUMIFS('Ajustement inventaire'!AE$7:AE$452,'Ajustement inventaire'!$D$7:$D$452,$A$42)+SUMIFS(Bureau_Sorties!AE$6:AE$474,Bureau_Sorties!$B$6:$B$474,$A$42,Bureau_Sorties!$C$6:$C$474,"")-SUMIFS(Bureau_Sorties!AE$6:AE$474,Bureau_Sorties!$B$6:$B$474,$A$42,Bureau_Sorties!$C$6:$C$474,"*")</f>
        <v>0</v>
      </c>
      <c r="AA43" s="68">
        <f>AA$42+SUMIFS('Ajustement inventaire'!AF$7:AF$452,'Ajustement inventaire'!Ajouter,$A$42) -SUMIFS('Ajustement inventaire'!AF$7:AF$452,'Ajustement inventaire'!$D$7:$D$452,$A$42)+SUMIFS(Bureau_Sorties!AF$6:AF$474,Bureau_Sorties!$B$6:$B$474,$A$42,Bureau_Sorties!$C$6:$C$474,"")-SUMIFS(Bureau_Sorties!AF$6:AF$474,Bureau_Sorties!$B$6:$B$474,$A$42,Bureau_Sorties!$C$6:$C$474,"*")</f>
        <v>0</v>
      </c>
      <c r="AB43" s="68">
        <f>AB$42+SUMIFS('Ajustement inventaire'!AG$7:AG$452,'Ajustement inventaire'!Ajouter,$A$42) -SUMIFS('Ajustement inventaire'!AG$7:AG$452,'Ajustement inventaire'!$D$7:$D$452,$A$42)+SUMIFS(Bureau_Sorties!AG$6:AG$474,Bureau_Sorties!$B$6:$B$474,$A$42,Bureau_Sorties!$C$6:$C$474,"")-SUMIFS(Bureau_Sorties!AG$6:AG$474,Bureau_Sorties!$B$6:$B$474,$A$42,Bureau_Sorties!$C$6:$C$474,"*")</f>
        <v>0</v>
      </c>
      <c r="AC43" s="68">
        <f>AC$42+SUMIFS('Ajustement inventaire'!AH$7:AH$452,'Ajustement inventaire'!Ajouter,$A$42) -SUMIFS('Ajustement inventaire'!AH$7:AH$452,'Ajustement inventaire'!$D$7:$D$452,$A$42)+SUMIFS(Bureau_Sorties!AH$6:AH$474,Bureau_Sorties!$B$6:$B$474,$A$42,Bureau_Sorties!$C$6:$C$474,"")-SUMIFS(Bureau_Sorties!AH$6:AH$474,Bureau_Sorties!$B$6:$B$474,$A$42,Bureau_Sorties!$C$6:$C$474,"*")</f>
        <v>0</v>
      </c>
      <c r="AD43" s="68">
        <f>AD$42+SUMIFS('Ajustement inventaire'!AI$7:AI$452,'Ajustement inventaire'!Ajouter,$A$42) -SUMIFS('Ajustement inventaire'!AI$7:AI$452,'Ajustement inventaire'!$D$7:$D$452,$A$42)+SUMIFS(Bureau_Sorties!AI$6:AI$474,Bureau_Sorties!$B$6:$B$474,$A$42,Bureau_Sorties!$C$6:$C$474,"")-SUMIFS(Bureau_Sorties!AI$6:AI$474,Bureau_Sorties!$B$6:$B$474,$A$42,Bureau_Sorties!$C$6:$C$474,"*")</f>
        <v>0</v>
      </c>
      <c r="AE43" s="68">
        <f>AE$42+SUMIFS('Ajustement inventaire'!AJ$7:AJ$452,'Ajustement inventaire'!Ajouter,$A$42) -SUMIFS('Ajustement inventaire'!AJ$7:AJ$452,'Ajustement inventaire'!$D$7:$D$452,$A$42)+SUMIFS(Bureau_Sorties!AJ$6:AJ$474,Bureau_Sorties!$B$6:$B$474,$A$42,Bureau_Sorties!$C$6:$C$474,"")-SUMIFS(Bureau_Sorties!AJ$6:AJ$474,Bureau_Sorties!$B$6:$B$474,$A$42,Bureau_Sorties!$C$6:$C$474,"*")</f>
        <v>0</v>
      </c>
      <c r="AF43" s="67"/>
    </row>
    <row r="44" spans="1:32" x14ac:dyDescent="0.25">
      <c r="A44" s="250" t="s">
        <v>127</v>
      </c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67"/>
    </row>
    <row r="45" spans="1:32" x14ac:dyDescent="0.25">
      <c r="A45" s="251"/>
      <c r="B45" s="68">
        <f>B$44+SUMIFS('Ajustement inventaire'!F$7:F$452,'Ajustement inventaire'!Ajouter,$A$44) -SUMIFS('Ajustement inventaire'!F$7:F$452,'Ajustement inventaire'!$D$7:$D$452,$A$44)+SUMIFS(Bureau_Sorties!G$6:G$474,Bureau_Sorties!$B$6:$B$474,$A$44,Bureau_Sorties!$C$6:$C$474,"")-SUMIFS(Bureau_Sorties!G$6:G$474,Bureau_Sorties!$B$6:$B$474,$A$44,Bureau_Sorties!$C$6:$C$474,"*")</f>
        <v>0</v>
      </c>
      <c r="C45" s="68">
        <f>C$44+SUMIFS('Ajustement inventaire'!G$7:G$452,'Ajustement inventaire'!Ajouter,$A$44) -SUMIFS('Ajustement inventaire'!G$7:G$452,'Ajustement inventaire'!$D$7:$D$452,$A$44)+SUMIFS(Bureau_Sorties!H$6:H$474,Bureau_Sorties!$B$6:$B$474,$A$44,Bureau_Sorties!$C$6:$C$474,"")-SUMIFS(Bureau_Sorties!H$6:H$474,Bureau_Sorties!$B$6:$B$474,$A$44,Bureau_Sorties!$C$6:$C$474,"*")</f>
        <v>0</v>
      </c>
      <c r="D45" s="68">
        <f>D$44+SUMIFS('Ajustement inventaire'!H$7:H$452,'Ajustement inventaire'!Ajouter,$A$44) -SUMIFS('Ajustement inventaire'!H$7:H$452,'Ajustement inventaire'!$D$7:$D$452,$A$44)+SUMIFS(Bureau_Sorties!I$6:I$474,Bureau_Sorties!$B$6:$B$474,$A$44,Bureau_Sorties!$C$6:$C$474,"")-SUMIFS(Bureau_Sorties!I$6:I$474,Bureau_Sorties!$B$6:$B$474,$A$44,Bureau_Sorties!$C$6:$C$474,"*")</f>
        <v>0</v>
      </c>
      <c r="E45" s="68">
        <f>E$44+SUMIFS('Ajustement inventaire'!I$7:I$452,'Ajustement inventaire'!Ajouter,$A$44) -SUMIFS('Ajustement inventaire'!I$7:I$452,'Ajustement inventaire'!$D$7:$D$452,$A$44)+SUMIFS(Bureau_Sorties!J$6:J$474,Bureau_Sorties!$B$6:$B$474,$A$44,Bureau_Sorties!$C$6:$C$474,"")-SUMIFS(Bureau_Sorties!J$6:J$474,Bureau_Sorties!$B$6:$B$474,$A$44,Bureau_Sorties!$C$6:$C$474,"*")</f>
        <v>0</v>
      </c>
      <c r="F45" s="68">
        <f>F$44+SUMIFS('Ajustement inventaire'!J$7:J$452,'Ajustement inventaire'!Ajouter,$A$44) -SUMIFS('Ajustement inventaire'!J$7:J$452,'Ajustement inventaire'!$D$7:$D$452,$A$44)+SUMIFS(Bureau_Sorties!K$6:K$474,Bureau_Sorties!$B$6:$B$474,$A$44,Bureau_Sorties!$C$6:$C$474,"")-SUMIFS(Bureau_Sorties!K$6:K$474,Bureau_Sorties!$B$6:$B$474,$A$44,Bureau_Sorties!$C$6:$C$474,"*")</f>
        <v>0</v>
      </c>
      <c r="G45" s="68">
        <f>G$44+SUMIFS('Ajustement inventaire'!K$7:K$452,'Ajustement inventaire'!Ajouter,$A$44) -SUMIFS('Ajustement inventaire'!K$7:K$452,'Ajustement inventaire'!$D$7:$D$452,$A$44)+SUMIFS(Bureau_Sorties!L$6:L$474,Bureau_Sorties!$B$6:$B$474,$A$44,Bureau_Sorties!$C$6:$C$474,"")-SUMIFS(Bureau_Sorties!L$6:L$474,Bureau_Sorties!$B$6:$B$474,$A$44,Bureau_Sorties!$C$6:$C$474,"*")</f>
        <v>0</v>
      </c>
      <c r="H45" s="68">
        <f>H$44+SUMIFS('Ajustement inventaire'!L$7:L$452,'Ajustement inventaire'!Ajouter,$A$44) -SUMIFS('Ajustement inventaire'!L$7:L$452,'Ajustement inventaire'!$D$7:$D$452,$A$44)+SUMIFS(Bureau_Sorties!M$6:M$474,Bureau_Sorties!$B$6:$B$474,$A$44,Bureau_Sorties!$C$6:$C$474,"")-SUMIFS(Bureau_Sorties!M$6:M$474,Bureau_Sorties!$B$6:$B$474,$A$44,Bureau_Sorties!$C$6:$C$474,"*")</f>
        <v>0</v>
      </c>
      <c r="I45" s="68">
        <f>I$44+SUMIFS('Ajustement inventaire'!M$7:M$452,'Ajustement inventaire'!Ajouter,$A$44) -SUMIFS('Ajustement inventaire'!M$7:M$452,'Ajustement inventaire'!$D$7:$D$452,$A$44)+SUMIFS(Bureau_Sorties!N$6:N$474,Bureau_Sorties!$B$6:$B$474,$A$44,Bureau_Sorties!$C$6:$C$474,"")-SUMIFS(Bureau_Sorties!N$6:N$474,Bureau_Sorties!$B$6:$B$474,$A$44,Bureau_Sorties!$C$6:$C$474,"*")</f>
        <v>0</v>
      </c>
      <c r="J45" s="68">
        <f>J$44+SUMIFS('Ajustement inventaire'!N$7:N$452,'Ajustement inventaire'!Ajouter,$A$44) -SUMIFS('Ajustement inventaire'!N$7:N$452,'Ajustement inventaire'!$D$7:$D$452,$A$44)+SUMIFS(Bureau_Sorties!O$6:O$474,Bureau_Sorties!$B$6:$B$474,$A$44,Bureau_Sorties!$C$6:$C$474,"")-SUMIFS(Bureau_Sorties!O$6:O$474,Bureau_Sorties!$B$6:$B$474,$A$44,Bureau_Sorties!$C$6:$C$474,"*")</f>
        <v>0</v>
      </c>
      <c r="K45" s="68">
        <f>K$44+SUMIFS('Ajustement inventaire'!O$7:O$452,'Ajustement inventaire'!Ajouter,$A$44) -SUMIFS('Ajustement inventaire'!O$7:O$452,'Ajustement inventaire'!$D$7:$D$452,$A$44)+SUMIFS(Bureau_Sorties!P$6:P$474,Bureau_Sorties!$B$6:$B$474,$A$44,Bureau_Sorties!$C$6:$C$474,"")-SUMIFS(Bureau_Sorties!P$6:P$474,Bureau_Sorties!$B$6:$B$474,$A$44,Bureau_Sorties!$C$6:$C$474,"*")</f>
        <v>0</v>
      </c>
      <c r="L45" s="68">
        <f>L$44+SUMIFS('Ajustement inventaire'!P$7:P$452,'Ajustement inventaire'!Ajouter,$A$44) -SUMIFS('Ajustement inventaire'!P$7:P$452,'Ajustement inventaire'!$D$7:$D$452,$A$44)+SUMIFS(Bureau_Sorties!Q$6:Q$474,Bureau_Sorties!$B$6:$B$474,$A$44,Bureau_Sorties!$C$6:$C$474,"")-SUMIFS(Bureau_Sorties!Q$6:Q$474,Bureau_Sorties!$B$6:$B$474,$A$44,Bureau_Sorties!$C$6:$C$474,"*")</f>
        <v>0</v>
      </c>
      <c r="M45" s="68">
        <f>M$44+SUMIFS('Ajustement inventaire'!Q$7:Q$452,'Ajustement inventaire'!Ajouter,$A$44) -SUMIFS('Ajustement inventaire'!Q$7:Q$452,'Ajustement inventaire'!$D$7:$D$452,$A$44)+SUMIFS(Bureau_Sorties!R$6:R$474,Bureau_Sorties!$B$6:$B$474,$A$44,Bureau_Sorties!$C$6:$C$474,"")-SUMIFS(Bureau_Sorties!R$6:R$474,Bureau_Sorties!$B$6:$B$474,$A$44,Bureau_Sorties!$C$6:$C$474,"*")</f>
        <v>0</v>
      </c>
      <c r="N45" s="68">
        <f>N$44+SUMIFS('Ajustement inventaire'!R$7:R$452,'Ajustement inventaire'!Ajouter,$A$44) -SUMIFS('Ajustement inventaire'!R$7:R$452,'Ajustement inventaire'!$D$7:$D$452,$A$44)+SUMIFS(Bureau_Sorties!S$6:S$474,Bureau_Sorties!$B$6:$B$474,$A$44,Bureau_Sorties!$C$6:$C$474,"")-SUMIFS(Bureau_Sorties!S$6:S$474,Bureau_Sorties!$B$6:$B$474,$A$44,Bureau_Sorties!$C$6:$C$474,"*")</f>
        <v>0</v>
      </c>
      <c r="O45" s="68">
        <f>O$44+SUMIFS('Ajustement inventaire'!S$7:S$452,'Ajustement inventaire'!Ajouter,$A$44) -SUMIFS('Ajustement inventaire'!S$7:S$452,'Ajustement inventaire'!$D$7:$D$452,$A$44)+SUMIFS(Bureau_Sorties!T$6:T$474,Bureau_Sorties!$B$6:$B$474,$A$44,Bureau_Sorties!$C$6:$C$474,"")-SUMIFS(Bureau_Sorties!T$6:T$474,Bureau_Sorties!$B$6:$B$474,$A$44,Bureau_Sorties!$C$6:$C$474,"*")</f>
        <v>0</v>
      </c>
      <c r="P45" s="68">
        <f>P$44+SUMIFS('Ajustement inventaire'!T$7:T$452,'Ajustement inventaire'!Ajouter,$A$44) -SUMIFS('Ajustement inventaire'!T$7:T$452,'Ajustement inventaire'!$D$7:$D$452,$A$44)+SUMIFS(Bureau_Sorties!U$6:U$474,Bureau_Sorties!$B$6:$B$474,$A$44,Bureau_Sorties!$C$6:$C$474,"")-SUMIFS(Bureau_Sorties!U$6:U$474,Bureau_Sorties!$B$6:$B$474,$A$44,Bureau_Sorties!$C$6:$C$474,"*")</f>
        <v>0</v>
      </c>
      <c r="Q45" s="68">
        <f>Q$44+SUMIFS('Ajustement inventaire'!U$7:U$452,'Ajustement inventaire'!Ajouter,$A$44) -SUMIFS('Ajustement inventaire'!U$7:U$452,'Ajustement inventaire'!$D$7:$D$452,$A$44)+SUMIFS(Bureau_Sorties!V$6:V$474,Bureau_Sorties!$B$6:$B$474,$A$44,Bureau_Sorties!$C$6:$C$474,"")-SUMIFS(Bureau_Sorties!V$6:V$474,Bureau_Sorties!$B$6:$B$474,$A$44,Bureau_Sorties!$C$6:$C$474,"*")</f>
        <v>0</v>
      </c>
      <c r="R45" s="68">
        <f>R$44+SUMIFS('Ajustement inventaire'!W$7:W$452,'Ajustement inventaire'!Ajouter,$A$44) -SUMIFS('Ajustement inventaire'!W$7:W$452,'Ajustement inventaire'!$D$7:$D$452,$A$44)+SUMIFS(Bureau_Sorties!W$6:W$474,Bureau_Sorties!$B$6:$B$474,$A$44,Bureau_Sorties!$C$6:$C$474,"")-SUMIFS(Bureau_Sorties!W$6:W$474,Bureau_Sorties!$B$6:$B$474,$A$44,Bureau_Sorties!$C$6:$C$474,"*")</f>
        <v>0</v>
      </c>
      <c r="S45" s="68">
        <f>S$44+SUMIFS('Ajustement inventaire'!X$7:X$452,'Ajustement inventaire'!Ajouter,$A$44) -SUMIFS('Ajustement inventaire'!X$7:X$452,'Ajustement inventaire'!$D$7:$D$452,$A$44)+SUMIFS(Bureau_Sorties!X$6:X$474,Bureau_Sorties!$B$6:$B$474,$A$44,Bureau_Sorties!$C$6:$C$474,"")-SUMIFS(Bureau_Sorties!X$6:X$474,Bureau_Sorties!$B$6:$B$474,$A$44,Bureau_Sorties!$C$6:$C$474,"*")</f>
        <v>0</v>
      </c>
      <c r="T45" s="68">
        <f>T$44+SUMIFS('Ajustement inventaire'!Y$7:Y$452,'Ajustement inventaire'!Ajouter,$A$44) -SUMIFS('Ajustement inventaire'!Y$7:Y$452,'Ajustement inventaire'!$D$7:$D$452,$A$44)+SUMIFS(Bureau_Sorties!Y$6:Y$474,Bureau_Sorties!$B$6:$B$474,$A$44,Bureau_Sorties!$C$6:$C$474,"")-SUMIFS(Bureau_Sorties!Y$6:Y$474,Bureau_Sorties!$B$6:$B$474,$A$44,Bureau_Sorties!$C$6:$C$474,"*")</f>
        <v>0</v>
      </c>
      <c r="U45" s="68">
        <f>U$44+SUMIFS('Ajustement inventaire'!Z$7:Z$452,'Ajustement inventaire'!Ajouter,$A$44) -SUMIFS('Ajustement inventaire'!Z$7:Z$452,'Ajustement inventaire'!$D$7:$D$452,$A$44)+SUMIFS(Bureau_Sorties!Z$6:Z$474,Bureau_Sorties!$B$6:$B$474,$A$44,Bureau_Sorties!$C$6:$C$474,"")-SUMIFS(Bureau_Sorties!Z$6:Z$474,Bureau_Sorties!$B$6:$B$474,$A$44,Bureau_Sorties!$C$6:$C$474,"*")</f>
        <v>0</v>
      </c>
      <c r="V45" s="68">
        <f>V$44+SUMIFS('Ajustement inventaire'!AA$7:AA$452,'Ajustement inventaire'!Ajouter,$A$44) -SUMIFS('Ajustement inventaire'!AA$7:AA$452,'Ajustement inventaire'!$D$7:$D$452,$A$44)+SUMIFS(Bureau_Sorties!AA$6:AA$474,Bureau_Sorties!$B$6:$B$474,$A$44,Bureau_Sorties!$C$6:$C$474,"")-SUMIFS(Bureau_Sorties!AA$6:AA$474,Bureau_Sorties!$B$6:$B$474,$A$44,Bureau_Sorties!$C$6:$C$474,"*")</f>
        <v>0</v>
      </c>
      <c r="W45" s="68">
        <f>W$44+SUMIFS('Ajustement inventaire'!AB$7:AB$452,'Ajustement inventaire'!Ajouter,$A$44) -SUMIFS('Ajustement inventaire'!AB$7:AB$452,'Ajustement inventaire'!$D$7:$D$452,$A$44)+SUMIFS(Bureau_Sorties!AB$6:AB$474,Bureau_Sorties!$B$6:$B$474,$A$44,Bureau_Sorties!$C$6:$C$474,"")-SUMIFS(Bureau_Sorties!AB$6:AB$474,Bureau_Sorties!$B$6:$B$474,$A$44,Bureau_Sorties!$C$6:$C$474,"*")</f>
        <v>0</v>
      </c>
      <c r="X45" s="68">
        <f>X$44+SUMIFS('Ajustement inventaire'!AC$7:AC$452,'Ajustement inventaire'!Ajouter,$A$44) -SUMIFS('Ajustement inventaire'!AC$7:AC$452,'Ajustement inventaire'!$D$7:$D$452,$A$44)+SUMIFS(Bureau_Sorties!AC$6:AC$474,Bureau_Sorties!$B$6:$B$474,$A$44,Bureau_Sorties!$C$6:$C$474,"")-SUMIFS(Bureau_Sorties!AC$6:AC$474,Bureau_Sorties!$B$6:$B$474,$A$44,Bureau_Sorties!$C$6:$C$474,"*")</f>
        <v>0</v>
      </c>
      <c r="Y45" s="68">
        <f>Y$44+SUMIFS('Ajustement inventaire'!AD$7:AD$452,'Ajustement inventaire'!Ajouter,$A$44) -SUMIFS('Ajustement inventaire'!AD$7:AD$452,'Ajustement inventaire'!$D$7:$D$452,$A$44)+SUMIFS(Bureau_Sorties!AD$6:AD$474,Bureau_Sorties!$B$6:$B$474,$A$44,Bureau_Sorties!$C$6:$C$474,"")-SUMIFS(Bureau_Sorties!AD$6:AD$474,Bureau_Sorties!$B$6:$B$474,$A$44,Bureau_Sorties!$C$6:$C$474,"*")</f>
        <v>0</v>
      </c>
      <c r="Z45" s="68">
        <f>Z$44+SUMIFS('Ajustement inventaire'!AE$7:AE$452,'Ajustement inventaire'!Ajouter,$A$44) -SUMIFS('Ajustement inventaire'!AE$7:AE$452,'Ajustement inventaire'!$D$7:$D$452,$A$44)+SUMIFS(Bureau_Sorties!AE$6:AE$474,Bureau_Sorties!$B$6:$B$474,$A$44,Bureau_Sorties!$C$6:$C$474,"")-SUMIFS(Bureau_Sorties!AE$6:AE$474,Bureau_Sorties!$B$6:$B$474,$A$44,Bureau_Sorties!$C$6:$C$474,"*")</f>
        <v>0</v>
      </c>
      <c r="AA45" s="68">
        <f>AA$44+SUMIFS('Ajustement inventaire'!AF$7:AF$452,'Ajustement inventaire'!Ajouter,$A$44) -SUMIFS('Ajustement inventaire'!AF$7:AF$452,'Ajustement inventaire'!$D$7:$D$452,$A$44)+SUMIFS(Bureau_Sorties!AF$6:AF$474,Bureau_Sorties!$B$6:$B$474,$A$44,Bureau_Sorties!$C$6:$C$474,"")-SUMIFS(Bureau_Sorties!AF$6:AF$474,Bureau_Sorties!$B$6:$B$474,$A$44,Bureau_Sorties!$C$6:$C$474,"*")</f>
        <v>0</v>
      </c>
      <c r="AB45" s="68">
        <f>AB$44+SUMIFS('Ajustement inventaire'!AG$7:AG$452,'Ajustement inventaire'!Ajouter,$A$44) -SUMIFS('Ajustement inventaire'!AG$7:AG$452,'Ajustement inventaire'!$D$7:$D$452,$A$44)+SUMIFS(Bureau_Sorties!AG$6:AG$474,Bureau_Sorties!$B$6:$B$474,$A$44,Bureau_Sorties!$C$6:$C$474,"")-SUMIFS(Bureau_Sorties!AG$6:AG$474,Bureau_Sorties!$B$6:$B$474,$A$44,Bureau_Sorties!$C$6:$C$474,"*")</f>
        <v>0</v>
      </c>
      <c r="AC45" s="68">
        <f>AC$44+SUMIFS('Ajustement inventaire'!AH$7:AH$452,'Ajustement inventaire'!Ajouter,$A$44) -SUMIFS('Ajustement inventaire'!AH$7:AH$452,'Ajustement inventaire'!$D$7:$D$452,$A$44)+SUMIFS(Bureau_Sorties!AH$6:AH$474,Bureau_Sorties!$B$6:$B$474,$A$44,Bureau_Sorties!$C$6:$C$474,"")-SUMIFS(Bureau_Sorties!AH$6:AH$474,Bureau_Sorties!$B$6:$B$474,$A$44,Bureau_Sorties!$C$6:$C$474,"*")</f>
        <v>0</v>
      </c>
      <c r="AD45" s="68">
        <f>AD$44+SUMIFS('Ajustement inventaire'!AI$7:AI$452,'Ajustement inventaire'!Ajouter,$A$44) -SUMIFS('Ajustement inventaire'!AI$7:AI$452,'Ajustement inventaire'!$D$7:$D$452,$A$44)+SUMIFS(Bureau_Sorties!AI$6:AI$474,Bureau_Sorties!$B$6:$B$474,$A$44,Bureau_Sorties!$C$6:$C$474,"")-SUMIFS(Bureau_Sorties!AI$6:AI$474,Bureau_Sorties!$B$6:$B$474,$A$44,Bureau_Sorties!$C$6:$C$474,"*")</f>
        <v>0</v>
      </c>
      <c r="AE45" s="68">
        <f>AE$44+SUMIFS('Ajustement inventaire'!AJ$7:AJ$452,'Ajustement inventaire'!Ajouter,$A$44) -SUMIFS('Ajustement inventaire'!AJ$7:AJ$452,'Ajustement inventaire'!$D$7:$D$452,$A$44)+SUMIFS(Bureau_Sorties!AJ$6:AJ$474,Bureau_Sorties!$B$6:$B$474,$A$44,Bureau_Sorties!$C$6:$C$474,"")-SUMIFS(Bureau_Sorties!AJ$6:AJ$474,Bureau_Sorties!$B$6:$B$474,$A$44,Bureau_Sorties!$C$6:$C$474,"*")</f>
        <v>0</v>
      </c>
      <c r="AF45" s="67"/>
    </row>
    <row r="46" spans="1:32" x14ac:dyDescent="0.25">
      <c r="A46" s="250" t="s">
        <v>128</v>
      </c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67"/>
    </row>
    <row r="47" spans="1:32" x14ac:dyDescent="0.25">
      <c r="A47" s="251"/>
      <c r="B47" s="68">
        <f>B$46+SUMIFS('Ajustement inventaire'!F$7:F$452,'Ajustement inventaire'!Ajouter,$A$46) -SUMIFS('Ajustement inventaire'!F$7:F$452,'Ajustement inventaire'!$D$7:$D$452,$A$46)+SUMIFS(Bureau_Sorties!G$6:G$474,Bureau_Sorties!$B$6:$B$474,$A$46,Bureau_Sorties!$C$6:$C$474,"")-SUMIFS(Bureau_Sorties!G$6:G$474,Bureau_Sorties!$B$6:$B$474,$A$46,Bureau_Sorties!$C$6:$C$474,"*")</f>
        <v>0</v>
      </c>
      <c r="C47" s="68">
        <f>C$46+SUMIFS('Ajustement inventaire'!G$7:G$452,'Ajustement inventaire'!Ajouter,$A$46) -SUMIFS('Ajustement inventaire'!G$7:G$452,'Ajustement inventaire'!$D$7:$D$452,$A$46)+SUMIFS(Bureau_Sorties!H$6:H$474,Bureau_Sorties!$B$6:$B$474,$A$46,Bureau_Sorties!$C$6:$C$474,"")-SUMIFS(Bureau_Sorties!H$6:H$474,Bureau_Sorties!$B$6:$B$474,$A$46,Bureau_Sorties!$C$6:$C$474,"*")</f>
        <v>0</v>
      </c>
      <c r="D47" s="68">
        <f>D$46+SUMIFS('Ajustement inventaire'!H$7:H$452,'Ajustement inventaire'!Ajouter,$A$46) -SUMIFS('Ajustement inventaire'!H$7:H$452,'Ajustement inventaire'!$D$7:$D$452,$A$46)+SUMIFS(Bureau_Sorties!I$6:I$474,Bureau_Sorties!$B$6:$B$474,$A$46,Bureau_Sorties!$C$6:$C$474,"")-SUMIFS(Bureau_Sorties!I$6:I$474,Bureau_Sorties!$B$6:$B$474,$A$46,Bureau_Sorties!$C$6:$C$474,"*")</f>
        <v>0</v>
      </c>
      <c r="E47" s="68">
        <f>E$46+SUMIFS('Ajustement inventaire'!I$7:I$452,'Ajustement inventaire'!Ajouter,$A$46) -SUMIFS('Ajustement inventaire'!I$7:I$452,'Ajustement inventaire'!$D$7:$D$452,$A$46)+SUMIFS(Bureau_Sorties!J$6:J$474,Bureau_Sorties!$B$6:$B$474,$A$46,Bureau_Sorties!$C$6:$C$474,"")-SUMIFS(Bureau_Sorties!J$6:J$474,Bureau_Sorties!$B$6:$B$474,$A$46,Bureau_Sorties!$C$6:$C$474,"*")</f>
        <v>0</v>
      </c>
      <c r="F47" s="68">
        <f>F$46+SUMIFS('Ajustement inventaire'!J$7:J$452,'Ajustement inventaire'!Ajouter,$A$46) -SUMIFS('Ajustement inventaire'!J$7:J$452,'Ajustement inventaire'!$D$7:$D$452,$A$46)+SUMIFS(Bureau_Sorties!K$6:K$474,Bureau_Sorties!$B$6:$B$474,$A$46,Bureau_Sorties!$C$6:$C$474,"")-SUMIFS(Bureau_Sorties!K$6:K$474,Bureau_Sorties!$B$6:$B$474,$A$46,Bureau_Sorties!$C$6:$C$474,"*")</f>
        <v>0</v>
      </c>
      <c r="G47" s="68">
        <f>G$46+SUMIFS('Ajustement inventaire'!K$7:K$452,'Ajustement inventaire'!Ajouter,$A$46) -SUMIFS('Ajustement inventaire'!K$7:K$452,'Ajustement inventaire'!$D$7:$D$452,$A$46)+SUMIFS(Bureau_Sorties!L$6:L$474,Bureau_Sorties!$B$6:$B$474,$A$46,Bureau_Sorties!$C$6:$C$474,"")-SUMIFS(Bureau_Sorties!L$6:L$474,Bureau_Sorties!$B$6:$B$474,$A$46,Bureau_Sorties!$C$6:$C$474,"*")</f>
        <v>0</v>
      </c>
      <c r="H47" s="68">
        <f>H$46+SUMIFS('Ajustement inventaire'!L$7:L$452,'Ajustement inventaire'!Ajouter,$A$46) -SUMIFS('Ajustement inventaire'!L$7:L$452,'Ajustement inventaire'!$D$7:$D$452,$A$46)+SUMIFS(Bureau_Sorties!M$6:M$474,Bureau_Sorties!$B$6:$B$474,$A$46,Bureau_Sorties!$C$6:$C$474,"")-SUMIFS(Bureau_Sorties!M$6:M$474,Bureau_Sorties!$B$6:$B$474,$A$46,Bureau_Sorties!$C$6:$C$474,"*")</f>
        <v>0</v>
      </c>
      <c r="I47" s="68">
        <f>I$46+SUMIFS('Ajustement inventaire'!M$7:M$452,'Ajustement inventaire'!Ajouter,$A$46) -SUMIFS('Ajustement inventaire'!M$7:M$452,'Ajustement inventaire'!$D$7:$D$452,$A$46)+SUMIFS(Bureau_Sorties!N$6:N$474,Bureau_Sorties!$B$6:$B$474,$A$46,Bureau_Sorties!$C$6:$C$474,"")-SUMIFS(Bureau_Sorties!N$6:N$474,Bureau_Sorties!$B$6:$B$474,$A$46,Bureau_Sorties!$C$6:$C$474,"*")</f>
        <v>0</v>
      </c>
      <c r="J47" s="68">
        <f>J$46+SUMIFS('Ajustement inventaire'!N$7:N$452,'Ajustement inventaire'!Ajouter,$A$46) -SUMIFS('Ajustement inventaire'!N$7:N$452,'Ajustement inventaire'!$D$7:$D$452,$A$46)+SUMIFS(Bureau_Sorties!O$6:O$474,Bureau_Sorties!$B$6:$B$474,$A$46,Bureau_Sorties!$C$6:$C$474,"")-SUMIFS(Bureau_Sorties!O$6:O$474,Bureau_Sorties!$B$6:$B$474,$A$46,Bureau_Sorties!$C$6:$C$474,"*")</f>
        <v>0</v>
      </c>
      <c r="K47" s="68">
        <f>K$46+SUMIFS('Ajustement inventaire'!O$7:O$452,'Ajustement inventaire'!Ajouter,$A$46) -SUMIFS('Ajustement inventaire'!O$7:O$452,'Ajustement inventaire'!$D$7:$D$452,$A$46)+SUMIFS(Bureau_Sorties!P$6:P$474,Bureau_Sorties!$B$6:$B$474,$A$46,Bureau_Sorties!$C$6:$C$474,"")-SUMIFS(Bureau_Sorties!P$6:P$474,Bureau_Sorties!$B$6:$B$474,$A$46,Bureau_Sorties!$C$6:$C$474,"*")</f>
        <v>0</v>
      </c>
      <c r="L47" s="68">
        <f>L$46+SUMIFS('Ajustement inventaire'!P$7:P$452,'Ajustement inventaire'!Ajouter,$A$46) -SUMIFS('Ajustement inventaire'!P$7:P$452,'Ajustement inventaire'!$D$7:$D$452,$A$46)+SUMIFS(Bureau_Sorties!Q$6:Q$474,Bureau_Sorties!$B$6:$B$474,$A$46,Bureau_Sorties!$C$6:$C$474,"")-SUMIFS(Bureau_Sorties!Q$6:Q$474,Bureau_Sorties!$B$6:$B$474,$A$46,Bureau_Sorties!$C$6:$C$474,"*")</f>
        <v>0</v>
      </c>
      <c r="M47" s="68">
        <f>M$46+SUMIFS('Ajustement inventaire'!Q$7:Q$452,'Ajustement inventaire'!Ajouter,$A$46) -SUMIFS('Ajustement inventaire'!Q$7:Q$452,'Ajustement inventaire'!$D$7:$D$452,$A$46)+SUMIFS(Bureau_Sorties!R$6:R$474,Bureau_Sorties!$B$6:$B$474,$A$46,Bureau_Sorties!$C$6:$C$474,"")-SUMIFS(Bureau_Sorties!R$6:R$474,Bureau_Sorties!$B$6:$B$474,$A$46,Bureau_Sorties!$C$6:$C$474,"*")</f>
        <v>0</v>
      </c>
      <c r="N47" s="68">
        <f>N$46+SUMIFS('Ajustement inventaire'!R$7:R$452,'Ajustement inventaire'!Ajouter,$A$46) -SUMIFS('Ajustement inventaire'!R$7:R$452,'Ajustement inventaire'!$D$7:$D$452,$A$46)+SUMIFS(Bureau_Sorties!S$6:S$474,Bureau_Sorties!$B$6:$B$474,$A$46,Bureau_Sorties!$C$6:$C$474,"")-SUMIFS(Bureau_Sorties!S$6:S$474,Bureau_Sorties!$B$6:$B$474,$A$46,Bureau_Sorties!$C$6:$C$474,"*")</f>
        <v>0</v>
      </c>
      <c r="O47" s="68">
        <f>O$46+SUMIFS('Ajustement inventaire'!S$7:S$452,'Ajustement inventaire'!Ajouter,$A$46) -SUMIFS('Ajustement inventaire'!S$7:S$452,'Ajustement inventaire'!$D$7:$D$452,$A$46)+SUMIFS(Bureau_Sorties!T$6:T$474,Bureau_Sorties!$B$6:$B$474,$A$46,Bureau_Sorties!$C$6:$C$474,"")-SUMIFS(Bureau_Sorties!T$6:T$474,Bureau_Sorties!$B$6:$B$474,$A$46,Bureau_Sorties!$C$6:$C$474,"*")</f>
        <v>0</v>
      </c>
      <c r="P47" s="68">
        <f>P$46+SUMIFS('Ajustement inventaire'!T$7:T$452,'Ajustement inventaire'!Ajouter,$A$46) -SUMIFS('Ajustement inventaire'!T$7:T$452,'Ajustement inventaire'!$D$7:$D$452,$A$46)+SUMIFS(Bureau_Sorties!U$6:U$474,Bureau_Sorties!$B$6:$B$474,$A$46,Bureau_Sorties!$C$6:$C$474,"")-SUMIFS(Bureau_Sorties!U$6:U$474,Bureau_Sorties!$B$6:$B$474,$A$46,Bureau_Sorties!$C$6:$C$474,"*")</f>
        <v>0</v>
      </c>
      <c r="Q47" s="68">
        <f>Q$46+SUMIFS('Ajustement inventaire'!U$7:U$452,'Ajustement inventaire'!Ajouter,$A$46) -SUMIFS('Ajustement inventaire'!U$7:U$452,'Ajustement inventaire'!$D$7:$D$452,$A$46)+SUMIFS(Bureau_Sorties!V$6:V$474,Bureau_Sorties!$B$6:$B$474,$A$46,Bureau_Sorties!$C$6:$C$474,"")-SUMIFS(Bureau_Sorties!V$6:V$474,Bureau_Sorties!$B$6:$B$474,$A$46,Bureau_Sorties!$C$6:$C$474,"*")</f>
        <v>0</v>
      </c>
      <c r="R47" s="68">
        <f>R$46+SUMIFS('Ajustement inventaire'!W$7:W$452,'Ajustement inventaire'!Ajouter,$A$46) -SUMIFS('Ajustement inventaire'!W$7:W$452,'Ajustement inventaire'!$D$7:$D$452,$A$46)+SUMIFS(Bureau_Sorties!W$6:W$474,Bureau_Sorties!$B$6:$B$474,$A$46,Bureau_Sorties!$C$6:$C$474,"")-SUMIFS(Bureau_Sorties!W$6:W$474,Bureau_Sorties!$B$6:$B$474,$A$46,Bureau_Sorties!$C$6:$C$474,"*")</f>
        <v>0</v>
      </c>
      <c r="S47" s="68">
        <f>S$46+SUMIFS('Ajustement inventaire'!X$7:X$452,'Ajustement inventaire'!Ajouter,$A$46) -SUMIFS('Ajustement inventaire'!X$7:X$452,'Ajustement inventaire'!$D$7:$D$452,$A$46)+SUMIFS(Bureau_Sorties!X$6:X$474,Bureau_Sorties!$B$6:$B$474,$A$46,Bureau_Sorties!$C$6:$C$474,"")-SUMIFS(Bureau_Sorties!X$6:X$474,Bureau_Sorties!$B$6:$B$474,$A$46,Bureau_Sorties!$C$6:$C$474,"*")</f>
        <v>0</v>
      </c>
      <c r="T47" s="68">
        <f>T$46+SUMIFS('Ajustement inventaire'!Y$7:Y$452,'Ajustement inventaire'!Ajouter,$A$46) -SUMIFS('Ajustement inventaire'!Y$7:Y$452,'Ajustement inventaire'!$D$7:$D$452,$A$46)+SUMIFS(Bureau_Sorties!Y$6:Y$474,Bureau_Sorties!$B$6:$B$474,$A$46,Bureau_Sorties!$C$6:$C$474,"")-SUMIFS(Bureau_Sorties!Y$6:Y$474,Bureau_Sorties!$B$6:$B$474,$A$46,Bureau_Sorties!$C$6:$C$474,"*")</f>
        <v>0</v>
      </c>
      <c r="U47" s="68">
        <f>U$46+SUMIFS('Ajustement inventaire'!Z$7:Z$452,'Ajustement inventaire'!Ajouter,$A$46) -SUMIFS('Ajustement inventaire'!Z$7:Z$452,'Ajustement inventaire'!$D$7:$D$452,$A$46)+SUMIFS(Bureau_Sorties!Z$6:Z$474,Bureau_Sorties!$B$6:$B$474,$A$46,Bureau_Sorties!$C$6:$C$474,"")-SUMIFS(Bureau_Sorties!Z$6:Z$474,Bureau_Sorties!$B$6:$B$474,$A$46,Bureau_Sorties!$C$6:$C$474,"*")</f>
        <v>0</v>
      </c>
      <c r="V47" s="68">
        <f>V$46+SUMIFS('Ajustement inventaire'!AA$7:AA$452,'Ajustement inventaire'!Ajouter,$A$46) -SUMIFS('Ajustement inventaire'!AA$7:AA$452,'Ajustement inventaire'!$D$7:$D$452,$A$46)+SUMIFS(Bureau_Sorties!AA$6:AA$474,Bureau_Sorties!$B$6:$B$474,$A$46,Bureau_Sorties!$C$6:$C$474,"")-SUMIFS(Bureau_Sorties!AA$6:AA$474,Bureau_Sorties!$B$6:$B$474,$A$46,Bureau_Sorties!$C$6:$C$474,"*")</f>
        <v>0</v>
      </c>
      <c r="W47" s="68">
        <f>W$46+SUMIFS('Ajustement inventaire'!AB$7:AB$452,'Ajustement inventaire'!Ajouter,$A$46) -SUMIFS('Ajustement inventaire'!AB$7:AB$452,'Ajustement inventaire'!$D$7:$D$452,$A$46)+SUMIFS(Bureau_Sorties!AB$6:AB$474,Bureau_Sorties!$B$6:$B$474,$A$46,Bureau_Sorties!$C$6:$C$474,"")-SUMIFS(Bureau_Sorties!AB$6:AB$474,Bureau_Sorties!$B$6:$B$474,$A$46,Bureau_Sorties!$C$6:$C$474,"*")</f>
        <v>0</v>
      </c>
      <c r="X47" s="68">
        <f>X$46+SUMIFS('Ajustement inventaire'!AC$7:AC$452,'Ajustement inventaire'!Ajouter,$A$46) -SUMIFS('Ajustement inventaire'!AC$7:AC$452,'Ajustement inventaire'!$D$7:$D$452,$A$46)+SUMIFS(Bureau_Sorties!AC$6:AC$474,Bureau_Sorties!$B$6:$B$474,$A$46,Bureau_Sorties!$C$6:$C$474,"")-SUMIFS(Bureau_Sorties!AC$6:AC$474,Bureau_Sorties!$B$6:$B$474,$A$46,Bureau_Sorties!$C$6:$C$474,"*")</f>
        <v>0</v>
      </c>
      <c r="Y47" s="68">
        <f>Y$46+SUMIFS('Ajustement inventaire'!AD$7:AD$452,'Ajustement inventaire'!Ajouter,$A$46) -SUMIFS('Ajustement inventaire'!AD$7:AD$452,'Ajustement inventaire'!$D$7:$D$452,$A$46)+SUMIFS(Bureau_Sorties!AD$6:AD$474,Bureau_Sorties!$B$6:$B$474,$A$46,Bureau_Sorties!$C$6:$C$474,"")-SUMIFS(Bureau_Sorties!AD$6:AD$474,Bureau_Sorties!$B$6:$B$474,$A$46,Bureau_Sorties!$C$6:$C$474,"*")</f>
        <v>0</v>
      </c>
      <c r="Z47" s="68">
        <f>Z$46+SUMIFS('Ajustement inventaire'!AE$7:AE$452,'Ajustement inventaire'!Ajouter,$A$46) -SUMIFS('Ajustement inventaire'!AE$7:AE$452,'Ajustement inventaire'!$D$7:$D$452,$A$46)+SUMIFS(Bureau_Sorties!AE$6:AE$474,Bureau_Sorties!$B$6:$B$474,$A$46,Bureau_Sorties!$C$6:$C$474,"")-SUMIFS(Bureau_Sorties!AE$6:AE$474,Bureau_Sorties!$B$6:$B$474,$A$46,Bureau_Sorties!$C$6:$C$474,"*")</f>
        <v>0</v>
      </c>
      <c r="AA47" s="68">
        <f>AA$46+SUMIFS('Ajustement inventaire'!AF$7:AF$452,'Ajustement inventaire'!Ajouter,$A$46) -SUMIFS('Ajustement inventaire'!AF$7:AF$452,'Ajustement inventaire'!$D$7:$D$452,$A$46)+SUMIFS(Bureau_Sorties!AF$6:AF$474,Bureau_Sorties!$B$6:$B$474,$A$46,Bureau_Sorties!$C$6:$C$474,"")-SUMIFS(Bureau_Sorties!AF$6:AF$474,Bureau_Sorties!$B$6:$B$474,$A$46,Bureau_Sorties!$C$6:$C$474,"*")</f>
        <v>0</v>
      </c>
      <c r="AB47" s="68">
        <f>AB$46+SUMIFS('Ajustement inventaire'!AG$7:AG$452,'Ajustement inventaire'!Ajouter,$A$46) -SUMIFS('Ajustement inventaire'!AG$7:AG$452,'Ajustement inventaire'!$D$7:$D$452,$A$46)+SUMIFS(Bureau_Sorties!AG$6:AG$474,Bureau_Sorties!$B$6:$B$474,$A$46,Bureau_Sorties!$C$6:$C$474,"")-SUMIFS(Bureau_Sorties!AG$6:AG$474,Bureau_Sorties!$B$6:$B$474,$A$46,Bureau_Sorties!$C$6:$C$474,"*")</f>
        <v>0</v>
      </c>
      <c r="AC47" s="68">
        <f>AC$46+SUMIFS('Ajustement inventaire'!AH$7:AH$452,'Ajustement inventaire'!Ajouter,$A$46) -SUMIFS('Ajustement inventaire'!AH$7:AH$452,'Ajustement inventaire'!$D$7:$D$452,$A$46)+SUMIFS(Bureau_Sorties!AH$6:AH$474,Bureau_Sorties!$B$6:$B$474,$A$46,Bureau_Sorties!$C$6:$C$474,"")-SUMIFS(Bureau_Sorties!AH$6:AH$474,Bureau_Sorties!$B$6:$B$474,$A$46,Bureau_Sorties!$C$6:$C$474,"*")</f>
        <v>0</v>
      </c>
      <c r="AD47" s="68">
        <f>AD$46+SUMIFS('Ajustement inventaire'!AI$7:AI$452,'Ajustement inventaire'!Ajouter,$A$46) -SUMIFS('Ajustement inventaire'!AI$7:AI$452,'Ajustement inventaire'!$D$7:$D$452,$A$46)+SUMIFS(Bureau_Sorties!AI$6:AI$474,Bureau_Sorties!$B$6:$B$474,$A$46,Bureau_Sorties!$C$6:$C$474,"")-SUMIFS(Bureau_Sorties!AI$6:AI$474,Bureau_Sorties!$B$6:$B$474,$A$46,Bureau_Sorties!$C$6:$C$474,"*")</f>
        <v>0</v>
      </c>
      <c r="AE47" s="68">
        <f>AE$46+SUMIFS('Ajustement inventaire'!AJ$7:AJ$452,'Ajustement inventaire'!Ajouter,$A$46) -SUMIFS('Ajustement inventaire'!AJ$7:AJ$452,'Ajustement inventaire'!$D$7:$D$452,$A$46)+SUMIFS(Bureau_Sorties!AJ$6:AJ$474,Bureau_Sorties!$B$6:$B$474,$A$46,Bureau_Sorties!$C$6:$C$474,"")-SUMIFS(Bureau_Sorties!AJ$6:AJ$474,Bureau_Sorties!$B$6:$B$474,$A$46,Bureau_Sorties!$C$6:$C$474,"*")</f>
        <v>0</v>
      </c>
      <c r="AF47" s="67"/>
    </row>
    <row r="48" spans="1:32" x14ac:dyDescent="0.25">
      <c r="A48" s="250" t="s">
        <v>129</v>
      </c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3"/>
      <c r="AE48" s="73"/>
      <c r="AF48" s="67"/>
    </row>
    <row r="49" spans="1:32" x14ac:dyDescent="0.25">
      <c r="A49" s="251"/>
      <c r="B49" s="68">
        <f>B$48+SUMIFS('Ajustement inventaire'!F$7:F$452,'Ajustement inventaire'!Ajouter,$A$48) -SUMIFS('Ajustement inventaire'!F$7:F$452,'Ajustement inventaire'!$D$7:$D$452,$A$48)+SUMIFS(Bureau_Sorties!G$6:G$474,Bureau_Sorties!$B$6:$B$474,$A$48,Bureau_Sorties!$C$6:$C$474,"")-SUMIFS(Bureau_Sorties!G$6:G$474,Bureau_Sorties!$B$6:$B$474,$A$48,Bureau_Sorties!$C$6:$C$474,"*")</f>
        <v>0</v>
      </c>
      <c r="C49" s="68">
        <f>C$48+SUMIFS('Ajustement inventaire'!G$7:G$452,'Ajustement inventaire'!Ajouter,$A$48) -SUMIFS('Ajustement inventaire'!G$7:G$452,'Ajustement inventaire'!$D$7:$D$452,$A$48)+SUMIFS(Bureau_Sorties!H$6:H$474,Bureau_Sorties!$B$6:$B$474,$A$48,Bureau_Sorties!$C$6:$C$474,"")-SUMIFS(Bureau_Sorties!H$6:H$474,Bureau_Sorties!$B$6:$B$474,$A$48,Bureau_Sorties!$C$6:$C$474,"*")</f>
        <v>0</v>
      </c>
      <c r="D49" s="68">
        <f>D$48+SUMIFS('Ajustement inventaire'!H$7:H$452,'Ajustement inventaire'!Ajouter,$A$48) -SUMIFS('Ajustement inventaire'!H$7:H$452,'Ajustement inventaire'!$D$7:$D$452,$A$48)+SUMIFS(Bureau_Sorties!I$6:I$474,Bureau_Sorties!$B$6:$B$474,$A$48,Bureau_Sorties!$C$6:$C$474,"")-SUMIFS(Bureau_Sorties!I$6:I$474,Bureau_Sorties!$B$6:$B$474,$A$48,Bureau_Sorties!$C$6:$C$474,"*")</f>
        <v>0</v>
      </c>
      <c r="E49" s="68">
        <f>E$48+SUMIFS('Ajustement inventaire'!I$7:I$452,'Ajustement inventaire'!Ajouter,$A$48) -SUMIFS('Ajustement inventaire'!I$7:I$452,'Ajustement inventaire'!$D$7:$D$452,$A$48)+SUMIFS(Bureau_Sorties!J$6:J$474,Bureau_Sorties!$B$6:$B$474,$A$48,Bureau_Sorties!$C$6:$C$474,"")-SUMIFS(Bureau_Sorties!J$6:J$474,Bureau_Sorties!$B$6:$B$474,$A$48,Bureau_Sorties!$C$6:$C$474,"*")</f>
        <v>0</v>
      </c>
      <c r="F49" s="68">
        <f>F$48+SUMIFS('Ajustement inventaire'!J$7:J$452,'Ajustement inventaire'!Ajouter,$A$48) -SUMIFS('Ajustement inventaire'!J$7:J$452,'Ajustement inventaire'!$D$7:$D$452,$A$48)+SUMIFS(Bureau_Sorties!K$6:K$474,Bureau_Sorties!$B$6:$B$474,$A$48,Bureau_Sorties!$C$6:$C$474,"")-SUMIFS(Bureau_Sorties!K$6:K$474,Bureau_Sorties!$B$6:$B$474,$A$48,Bureau_Sorties!$C$6:$C$474,"*")</f>
        <v>0</v>
      </c>
      <c r="G49" s="68">
        <f>G$48+SUMIFS('Ajustement inventaire'!K$7:K$452,'Ajustement inventaire'!Ajouter,$A$48) -SUMIFS('Ajustement inventaire'!K$7:K$452,'Ajustement inventaire'!$D$7:$D$452,$A$48)+SUMIFS(Bureau_Sorties!L$6:L$474,Bureau_Sorties!$B$6:$B$474,$A$48,Bureau_Sorties!$C$6:$C$474,"")-SUMIFS(Bureau_Sorties!L$6:L$474,Bureau_Sorties!$B$6:$B$474,$A$48,Bureau_Sorties!$C$6:$C$474,"*")</f>
        <v>0</v>
      </c>
      <c r="H49" s="68">
        <f>H$48+SUMIFS('Ajustement inventaire'!L$7:L$452,'Ajustement inventaire'!Ajouter,$A$48) -SUMIFS('Ajustement inventaire'!L$7:L$452,'Ajustement inventaire'!$D$7:$D$452,$A$48)+SUMIFS(Bureau_Sorties!M$6:M$474,Bureau_Sorties!$B$6:$B$474,$A$48,Bureau_Sorties!$C$6:$C$474,"")-SUMIFS(Bureau_Sorties!M$6:M$474,Bureau_Sorties!$B$6:$B$474,$A$48,Bureau_Sorties!$C$6:$C$474,"*")</f>
        <v>0</v>
      </c>
      <c r="I49" s="68">
        <f>I$48+SUMIFS('Ajustement inventaire'!M$7:M$452,'Ajustement inventaire'!Ajouter,$A$48) -SUMIFS('Ajustement inventaire'!M$7:M$452,'Ajustement inventaire'!$D$7:$D$452,$A$48)+SUMIFS(Bureau_Sorties!N$6:N$474,Bureau_Sorties!$B$6:$B$474,$A$48,Bureau_Sorties!$C$6:$C$474,"")-SUMIFS(Bureau_Sorties!N$6:N$474,Bureau_Sorties!$B$6:$B$474,$A$48,Bureau_Sorties!$C$6:$C$474,"*")</f>
        <v>0</v>
      </c>
      <c r="J49" s="68">
        <f>J$48+SUMIFS('Ajustement inventaire'!N$7:N$452,'Ajustement inventaire'!Ajouter,$A$48) -SUMIFS('Ajustement inventaire'!N$7:N$452,'Ajustement inventaire'!$D$7:$D$452,$A$48)+SUMIFS(Bureau_Sorties!O$6:O$474,Bureau_Sorties!$B$6:$B$474,$A$48,Bureau_Sorties!$C$6:$C$474,"")-SUMIFS(Bureau_Sorties!O$6:O$474,Bureau_Sorties!$B$6:$B$474,$A$48,Bureau_Sorties!$C$6:$C$474,"*")</f>
        <v>0</v>
      </c>
      <c r="K49" s="68">
        <f>K$48+SUMIFS('Ajustement inventaire'!O$7:O$452,'Ajustement inventaire'!Ajouter,$A$48) -SUMIFS('Ajustement inventaire'!O$7:O$452,'Ajustement inventaire'!$D$7:$D$452,$A$48)+SUMIFS(Bureau_Sorties!P$6:P$474,Bureau_Sorties!$B$6:$B$474,$A$48,Bureau_Sorties!$C$6:$C$474,"")-SUMIFS(Bureau_Sorties!P$6:P$474,Bureau_Sorties!$B$6:$B$474,$A$48,Bureau_Sorties!$C$6:$C$474,"*")</f>
        <v>0</v>
      </c>
      <c r="L49" s="68">
        <f>L$48+SUMIFS('Ajustement inventaire'!P$7:P$452,'Ajustement inventaire'!Ajouter,$A$48) -SUMIFS('Ajustement inventaire'!P$7:P$452,'Ajustement inventaire'!$D$7:$D$452,$A$48)+SUMIFS(Bureau_Sorties!Q$6:Q$474,Bureau_Sorties!$B$6:$B$474,$A$48,Bureau_Sorties!$C$6:$C$474,"")-SUMIFS(Bureau_Sorties!Q$6:Q$474,Bureau_Sorties!$B$6:$B$474,$A$48,Bureau_Sorties!$C$6:$C$474,"*")</f>
        <v>0</v>
      </c>
      <c r="M49" s="68">
        <f>M$48+SUMIFS('Ajustement inventaire'!Q$7:Q$452,'Ajustement inventaire'!Ajouter,$A$48) -SUMIFS('Ajustement inventaire'!Q$7:Q$452,'Ajustement inventaire'!$D$7:$D$452,$A$48)+SUMIFS(Bureau_Sorties!R$6:R$474,Bureau_Sorties!$B$6:$B$474,$A$48,Bureau_Sorties!$C$6:$C$474,"")-SUMIFS(Bureau_Sorties!R$6:R$474,Bureau_Sorties!$B$6:$B$474,$A$48,Bureau_Sorties!$C$6:$C$474,"*")</f>
        <v>0</v>
      </c>
      <c r="N49" s="68">
        <f>N$48+SUMIFS('Ajustement inventaire'!R$7:R$452,'Ajustement inventaire'!Ajouter,$A$48) -SUMIFS('Ajustement inventaire'!R$7:R$452,'Ajustement inventaire'!$D$7:$D$452,$A$48)+SUMIFS(Bureau_Sorties!S$6:S$474,Bureau_Sorties!$B$6:$B$474,$A$48,Bureau_Sorties!$C$6:$C$474,"")-SUMIFS(Bureau_Sorties!S$6:S$474,Bureau_Sorties!$B$6:$B$474,$A$48,Bureau_Sorties!$C$6:$C$474,"*")</f>
        <v>0</v>
      </c>
      <c r="O49" s="68">
        <f>O$48+SUMIFS('Ajustement inventaire'!S$7:S$452,'Ajustement inventaire'!Ajouter,$A$48) -SUMIFS('Ajustement inventaire'!S$7:S$452,'Ajustement inventaire'!$D$7:$D$452,$A$48)+SUMIFS(Bureau_Sorties!T$6:T$474,Bureau_Sorties!$B$6:$B$474,$A$48,Bureau_Sorties!$C$6:$C$474,"")-SUMIFS(Bureau_Sorties!T$6:T$474,Bureau_Sorties!$B$6:$B$474,$A$48,Bureau_Sorties!$C$6:$C$474,"*")</f>
        <v>0</v>
      </c>
      <c r="P49" s="68">
        <f>P$48+SUMIFS('Ajustement inventaire'!T$7:T$452,'Ajustement inventaire'!Ajouter,$A$48) -SUMIFS('Ajustement inventaire'!T$7:T$452,'Ajustement inventaire'!$D$7:$D$452,$A$48)+SUMIFS(Bureau_Sorties!U$6:U$474,Bureau_Sorties!$B$6:$B$474,$A$48,Bureau_Sorties!$C$6:$C$474,"")-SUMIFS(Bureau_Sorties!U$6:U$474,Bureau_Sorties!$B$6:$B$474,$A$48,Bureau_Sorties!$C$6:$C$474,"*")</f>
        <v>0</v>
      </c>
      <c r="Q49" s="68">
        <f>Q$48+SUMIFS('Ajustement inventaire'!U$7:U$452,'Ajustement inventaire'!Ajouter,$A$48) -SUMIFS('Ajustement inventaire'!U$7:U$452,'Ajustement inventaire'!$D$7:$D$452,$A$48)+SUMIFS(Bureau_Sorties!V$6:V$474,Bureau_Sorties!$B$6:$B$474,$A$48,Bureau_Sorties!$C$6:$C$474,"")-SUMIFS(Bureau_Sorties!V$6:V$474,Bureau_Sorties!$B$6:$B$474,$A$48,Bureau_Sorties!$C$6:$C$474,"*")</f>
        <v>0</v>
      </c>
      <c r="R49" s="68">
        <f>R$48+SUMIFS('Ajustement inventaire'!W$7:W$452,'Ajustement inventaire'!Ajouter,$A$48) -SUMIFS('Ajustement inventaire'!W$7:W$452,'Ajustement inventaire'!$D$7:$D$452,$A$48)+SUMIFS(Bureau_Sorties!W$6:W$474,Bureau_Sorties!$B$6:$B$474,$A$48,Bureau_Sorties!$C$6:$C$474,"")-SUMIFS(Bureau_Sorties!W$6:W$474,Bureau_Sorties!$B$6:$B$474,$A$48,Bureau_Sorties!$C$6:$C$474,"*")</f>
        <v>0</v>
      </c>
      <c r="S49" s="68">
        <f>S$48+SUMIFS('Ajustement inventaire'!X$7:X$452,'Ajustement inventaire'!Ajouter,$A$48) -SUMIFS('Ajustement inventaire'!X$7:X$452,'Ajustement inventaire'!$D$7:$D$452,$A$48)+SUMIFS(Bureau_Sorties!X$6:X$474,Bureau_Sorties!$B$6:$B$474,$A$48,Bureau_Sorties!$C$6:$C$474,"")-SUMIFS(Bureau_Sorties!X$6:X$474,Bureau_Sorties!$B$6:$B$474,$A$48,Bureau_Sorties!$C$6:$C$474,"*")</f>
        <v>0</v>
      </c>
      <c r="T49" s="68">
        <f>T$48+SUMIFS('Ajustement inventaire'!Y$7:Y$452,'Ajustement inventaire'!Ajouter,$A$48) -SUMIFS('Ajustement inventaire'!Y$7:Y$452,'Ajustement inventaire'!$D$7:$D$452,$A$48)+SUMIFS(Bureau_Sorties!Y$6:Y$474,Bureau_Sorties!$B$6:$B$474,$A$48,Bureau_Sorties!$C$6:$C$474,"")-SUMIFS(Bureau_Sorties!Y$6:Y$474,Bureau_Sorties!$B$6:$B$474,$A$48,Bureau_Sorties!$C$6:$C$474,"*")</f>
        <v>0</v>
      </c>
      <c r="U49" s="68">
        <f>U$48+SUMIFS('Ajustement inventaire'!Z$7:Z$452,'Ajustement inventaire'!Ajouter,$A$48) -SUMIFS('Ajustement inventaire'!Z$7:Z$452,'Ajustement inventaire'!$D$7:$D$452,$A$48)+SUMIFS(Bureau_Sorties!Z$6:Z$474,Bureau_Sorties!$B$6:$B$474,$A$48,Bureau_Sorties!$C$6:$C$474,"")-SUMIFS(Bureau_Sorties!Z$6:Z$474,Bureau_Sorties!$B$6:$B$474,$A$48,Bureau_Sorties!$C$6:$C$474,"*")</f>
        <v>0</v>
      </c>
      <c r="V49" s="68">
        <f>V$48+SUMIFS('Ajustement inventaire'!AA$7:AA$452,'Ajustement inventaire'!Ajouter,$A$48) -SUMIFS('Ajustement inventaire'!AA$7:AA$452,'Ajustement inventaire'!$D$7:$D$452,$A$48)+SUMIFS(Bureau_Sorties!AA$6:AA$474,Bureau_Sorties!$B$6:$B$474,$A$48,Bureau_Sorties!$C$6:$C$474,"")-SUMIFS(Bureau_Sorties!AA$6:AA$474,Bureau_Sorties!$B$6:$B$474,$A$48,Bureau_Sorties!$C$6:$C$474,"*")</f>
        <v>0</v>
      </c>
      <c r="W49" s="68">
        <f>W$48+SUMIFS('Ajustement inventaire'!AB$7:AB$452,'Ajustement inventaire'!Ajouter,$A$48) -SUMIFS('Ajustement inventaire'!AB$7:AB$452,'Ajustement inventaire'!$D$7:$D$452,$A$48)+SUMIFS(Bureau_Sorties!AB$6:AB$474,Bureau_Sorties!$B$6:$B$474,$A$48,Bureau_Sorties!$C$6:$C$474,"")-SUMIFS(Bureau_Sorties!AB$6:AB$474,Bureau_Sorties!$B$6:$B$474,$A$48,Bureau_Sorties!$C$6:$C$474,"*")</f>
        <v>0</v>
      </c>
      <c r="X49" s="68">
        <f>X$48+SUMIFS('Ajustement inventaire'!AC$7:AC$452,'Ajustement inventaire'!Ajouter,$A$48) -SUMIFS('Ajustement inventaire'!AC$7:AC$452,'Ajustement inventaire'!$D$7:$D$452,$A$48)+SUMIFS(Bureau_Sorties!AC$6:AC$474,Bureau_Sorties!$B$6:$B$474,$A$48,Bureau_Sorties!$C$6:$C$474,"")-SUMIFS(Bureau_Sorties!AC$6:AC$474,Bureau_Sorties!$B$6:$B$474,$A$48,Bureau_Sorties!$C$6:$C$474,"*")</f>
        <v>0</v>
      </c>
      <c r="Y49" s="68">
        <f>Y$48+SUMIFS('Ajustement inventaire'!AD$7:AD$452,'Ajustement inventaire'!Ajouter,$A$48) -SUMIFS('Ajustement inventaire'!AD$7:AD$452,'Ajustement inventaire'!$D$7:$D$452,$A$48)+SUMIFS(Bureau_Sorties!AD$6:AD$474,Bureau_Sorties!$B$6:$B$474,$A$48,Bureau_Sorties!$C$6:$C$474,"")-SUMIFS(Bureau_Sorties!AD$6:AD$474,Bureau_Sorties!$B$6:$B$474,$A$48,Bureau_Sorties!$C$6:$C$474,"*")</f>
        <v>0</v>
      </c>
      <c r="Z49" s="68">
        <f>Z$48+SUMIFS('Ajustement inventaire'!AE$7:AE$452,'Ajustement inventaire'!Ajouter,$A$48) -SUMIFS('Ajustement inventaire'!AE$7:AE$452,'Ajustement inventaire'!$D$7:$D$452,$A$48)+SUMIFS(Bureau_Sorties!AE$6:AE$474,Bureau_Sorties!$B$6:$B$474,$A$48,Bureau_Sorties!$C$6:$C$474,"")-SUMIFS(Bureau_Sorties!AE$6:AE$474,Bureau_Sorties!$B$6:$B$474,$A$48,Bureau_Sorties!$C$6:$C$474,"*")</f>
        <v>0</v>
      </c>
      <c r="AA49" s="68">
        <f>AA$48+SUMIFS('Ajustement inventaire'!AF$7:AF$452,'Ajustement inventaire'!Ajouter,$A$48) -SUMIFS('Ajustement inventaire'!AF$7:AF$452,'Ajustement inventaire'!$D$7:$D$452,$A$48)+SUMIFS(Bureau_Sorties!AF$6:AF$474,Bureau_Sorties!$B$6:$B$474,$A$48,Bureau_Sorties!$C$6:$C$474,"")-SUMIFS(Bureau_Sorties!AF$6:AF$474,Bureau_Sorties!$B$6:$B$474,$A$48,Bureau_Sorties!$C$6:$C$474,"*")</f>
        <v>0</v>
      </c>
      <c r="AB49" s="68">
        <f>AB$48+SUMIFS('Ajustement inventaire'!AG$7:AG$452,'Ajustement inventaire'!Ajouter,$A$48) -SUMIFS('Ajustement inventaire'!AG$7:AG$452,'Ajustement inventaire'!$D$7:$D$452,$A$48)+SUMIFS(Bureau_Sorties!AG$6:AG$474,Bureau_Sorties!$B$6:$B$474,$A$48,Bureau_Sorties!$C$6:$C$474,"")-SUMIFS(Bureau_Sorties!AG$6:AG$474,Bureau_Sorties!$B$6:$B$474,$A$48,Bureau_Sorties!$C$6:$C$474,"*")</f>
        <v>0</v>
      </c>
      <c r="AC49" s="68">
        <f>AC$48+SUMIFS('Ajustement inventaire'!AH$7:AH$452,'Ajustement inventaire'!Ajouter,$A$48) -SUMIFS('Ajustement inventaire'!AH$7:AH$452,'Ajustement inventaire'!$D$7:$D$452,$A$48)+SUMIFS(Bureau_Sorties!AH$6:AH$474,Bureau_Sorties!$B$6:$B$474,$A$48,Bureau_Sorties!$C$6:$C$474,"")-SUMIFS(Bureau_Sorties!AH$6:AH$474,Bureau_Sorties!$B$6:$B$474,$A$48,Bureau_Sorties!$C$6:$C$474,"*")</f>
        <v>0</v>
      </c>
      <c r="AD49" s="68">
        <f>AD$48+SUMIFS('Ajustement inventaire'!AI$7:AI$452,'Ajustement inventaire'!Ajouter,$A$48) -SUMIFS('Ajustement inventaire'!AI$7:AI$452,'Ajustement inventaire'!$D$7:$D$452,$A$48)+SUMIFS(Bureau_Sorties!AI$6:AI$474,Bureau_Sorties!$B$6:$B$474,$A$48,Bureau_Sorties!$C$6:$C$474,"")-SUMIFS(Bureau_Sorties!AI$6:AI$474,Bureau_Sorties!$B$6:$B$474,$A$48,Bureau_Sorties!$C$6:$C$474,"*")</f>
        <v>0</v>
      </c>
      <c r="AE49" s="68">
        <f>AE$48+SUMIFS('Ajustement inventaire'!AJ$7:AJ$452,'Ajustement inventaire'!Ajouter,$A$48) -SUMIFS('Ajustement inventaire'!AJ$7:AJ$452,'Ajustement inventaire'!$D$7:$D$452,$A$48)+SUMIFS(Bureau_Sorties!AJ$6:AJ$474,Bureau_Sorties!$B$6:$B$474,$A$48,Bureau_Sorties!$C$6:$C$474,"")-SUMIFS(Bureau_Sorties!AJ$6:AJ$474,Bureau_Sorties!$B$6:$B$474,$A$48,Bureau_Sorties!$C$6:$C$474,"*")</f>
        <v>0</v>
      </c>
      <c r="AF49" s="67"/>
    </row>
    <row r="50" spans="1:32" x14ac:dyDescent="0.25">
      <c r="A50" s="250" t="s">
        <v>130</v>
      </c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67"/>
    </row>
    <row r="51" spans="1:32" x14ac:dyDescent="0.25">
      <c r="A51" s="251"/>
      <c r="B51" s="68">
        <f>B$50+SUMIFS('Ajustement inventaire'!F$7:F$452,'Ajustement inventaire'!Ajouter,$A$50) -SUMIFS('Ajustement inventaire'!F$7:F$452,'Ajustement inventaire'!$D$7:$D$452,$A$50)+SUMIFS(Bureau_Sorties!G$6:G$474,Bureau_Sorties!$B$6:$B$474,$A$50,Bureau_Sorties!$C$6:$C$474,"")-SUMIFS(Bureau_Sorties!G$6:G$474,Bureau_Sorties!$B$6:$B$474,$A$50,Bureau_Sorties!$C$6:$C$474,"*")</f>
        <v>0</v>
      </c>
      <c r="C51" s="68">
        <f>C$50+SUMIFS('Ajustement inventaire'!G$7:G$452,'Ajustement inventaire'!Ajouter,$A$50) -SUMIFS('Ajustement inventaire'!G$7:G$452,'Ajustement inventaire'!$D$7:$D$452,$A$50)+SUMIFS(Bureau_Sorties!H$6:H$474,Bureau_Sorties!$B$6:$B$474,$A$50,Bureau_Sorties!$C$6:$C$474,"")-SUMIFS(Bureau_Sorties!H$6:H$474,Bureau_Sorties!$B$6:$B$474,$A$50,Bureau_Sorties!$C$6:$C$474,"*")</f>
        <v>0</v>
      </c>
      <c r="D51" s="68">
        <f>D$50+SUMIFS('Ajustement inventaire'!H$7:H$452,'Ajustement inventaire'!Ajouter,$A$50) -SUMIFS('Ajustement inventaire'!H$7:H$452,'Ajustement inventaire'!$D$7:$D$452,$A$50)+SUMIFS(Bureau_Sorties!I$6:I$474,Bureau_Sorties!$B$6:$B$474,$A$50,Bureau_Sorties!$C$6:$C$474,"")-SUMIFS(Bureau_Sorties!I$6:I$474,Bureau_Sorties!$B$6:$B$474,$A$50,Bureau_Sorties!$C$6:$C$474,"*")</f>
        <v>0</v>
      </c>
      <c r="E51" s="68">
        <f>E$50+SUMIFS('Ajustement inventaire'!I$7:I$452,'Ajustement inventaire'!Ajouter,$A$50) -SUMIFS('Ajustement inventaire'!I$7:I$452,'Ajustement inventaire'!$D$7:$D$452,$A$50)+SUMIFS(Bureau_Sorties!J$6:J$474,Bureau_Sorties!$B$6:$B$474,$A$50,Bureau_Sorties!$C$6:$C$474,"")-SUMIFS(Bureau_Sorties!J$6:J$474,Bureau_Sorties!$B$6:$B$474,$A$50,Bureau_Sorties!$C$6:$C$474,"*")</f>
        <v>0</v>
      </c>
      <c r="F51" s="68">
        <f>F$50+SUMIFS('Ajustement inventaire'!J$7:J$452,'Ajustement inventaire'!Ajouter,$A$50) -SUMIFS('Ajustement inventaire'!J$7:J$452,'Ajustement inventaire'!$D$7:$D$452,$A$50)+SUMIFS(Bureau_Sorties!K$6:K$474,Bureau_Sorties!$B$6:$B$474,$A$50,Bureau_Sorties!$C$6:$C$474,"")-SUMIFS(Bureau_Sorties!K$6:K$474,Bureau_Sorties!$B$6:$B$474,$A$50,Bureau_Sorties!$C$6:$C$474,"*")</f>
        <v>0</v>
      </c>
      <c r="G51" s="68">
        <f>G$50+SUMIFS('Ajustement inventaire'!K$7:K$452,'Ajustement inventaire'!Ajouter,$A$50) -SUMIFS('Ajustement inventaire'!K$7:K$452,'Ajustement inventaire'!$D$7:$D$452,$A$50)+SUMIFS(Bureau_Sorties!L$6:L$474,Bureau_Sorties!$B$6:$B$474,$A$50,Bureau_Sorties!$C$6:$C$474,"")-SUMIFS(Bureau_Sorties!L$6:L$474,Bureau_Sorties!$B$6:$B$474,$A$50,Bureau_Sorties!$C$6:$C$474,"*")</f>
        <v>0</v>
      </c>
      <c r="H51" s="68">
        <f>H$50+SUMIFS('Ajustement inventaire'!L$7:L$452,'Ajustement inventaire'!Ajouter,$A$50) -SUMIFS('Ajustement inventaire'!L$7:L$452,'Ajustement inventaire'!$D$7:$D$452,$A$50)+SUMIFS(Bureau_Sorties!M$6:M$474,Bureau_Sorties!$B$6:$B$474,$A$50,Bureau_Sorties!$C$6:$C$474,"")-SUMIFS(Bureau_Sorties!M$6:M$474,Bureau_Sorties!$B$6:$B$474,$A$50,Bureau_Sorties!$C$6:$C$474,"*")</f>
        <v>0</v>
      </c>
      <c r="I51" s="68">
        <f>I$50+SUMIFS('Ajustement inventaire'!M$7:M$452,'Ajustement inventaire'!Ajouter,$A$50) -SUMIFS('Ajustement inventaire'!M$7:M$452,'Ajustement inventaire'!$D$7:$D$452,$A$50)+SUMIFS(Bureau_Sorties!N$6:N$474,Bureau_Sorties!$B$6:$B$474,$A$50,Bureau_Sorties!$C$6:$C$474,"")-SUMIFS(Bureau_Sorties!N$6:N$474,Bureau_Sorties!$B$6:$B$474,$A$50,Bureau_Sorties!$C$6:$C$474,"*")</f>
        <v>0</v>
      </c>
      <c r="J51" s="68">
        <f>J$50+SUMIFS('Ajustement inventaire'!N$7:N$452,'Ajustement inventaire'!Ajouter,$A$50) -SUMIFS('Ajustement inventaire'!N$7:N$452,'Ajustement inventaire'!$D$7:$D$452,$A$50)+SUMIFS(Bureau_Sorties!O$6:O$474,Bureau_Sorties!$B$6:$B$474,$A$50,Bureau_Sorties!$C$6:$C$474,"")-SUMIFS(Bureau_Sorties!O$6:O$474,Bureau_Sorties!$B$6:$B$474,$A$50,Bureau_Sorties!$C$6:$C$474,"*")</f>
        <v>0</v>
      </c>
      <c r="K51" s="68">
        <f>K$50+SUMIFS('Ajustement inventaire'!O$7:O$452,'Ajustement inventaire'!Ajouter,$A$50) -SUMIFS('Ajustement inventaire'!O$7:O$452,'Ajustement inventaire'!$D$7:$D$452,$A$50)+SUMIFS(Bureau_Sorties!P$6:P$474,Bureau_Sorties!$B$6:$B$474,$A$50,Bureau_Sorties!$C$6:$C$474,"")-SUMIFS(Bureau_Sorties!P$6:P$474,Bureau_Sorties!$B$6:$B$474,$A$50,Bureau_Sorties!$C$6:$C$474,"*")</f>
        <v>0</v>
      </c>
      <c r="L51" s="68">
        <f>L$50+SUMIFS('Ajustement inventaire'!P$7:P$452,'Ajustement inventaire'!Ajouter,$A$50) -SUMIFS('Ajustement inventaire'!P$7:P$452,'Ajustement inventaire'!$D$7:$D$452,$A$50)+SUMIFS(Bureau_Sorties!Q$6:Q$474,Bureau_Sorties!$B$6:$B$474,$A$50,Bureau_Sorties!$C$6:$C$474,"")-SUMIFS(Bureau_Sorties!Q$6:Q$474,Bureau_Sorties!$B$6:$B$474,$A$50,Bureau_Sorties!$C$6:$C$474,"*")</f>
        <v>0</v>
      </c>
      <c r="M51" s="68">
        <f>M$50+SUMIFS('Ajustement inventaire'!Q$7:Q$452,'Ajustement inventaire'!Ajouter,$A$50) -SUMIFS('Ajustement inventaire'!Q$7:Q$452,'Ajustement inventaire'!$D$7:$D$452,$A$50)+SUMIFS(Bureau_Sorties!R$6:R$474,Bureau_Sorties!$B$6:$B$474,$A$50,Bureau_Sorties!$C$6:$C$474,"")-SUMIFS(Bureau_Sorties!R$6:R$474,Bureau_Sorties!$B$6:$B$474,$A$50,Bureau_Sorties!$C$6:$C$474,"*")</f>
        <v>0</v>
      </c>
      <c r="N51" s="68">
        <f>N$50+SUMIFS('Ajustement inventaire'!R$7:R$452,'Ajustement inventaire'!Ajouter,$A$50) -SUMIFS('Ajustement inventaire'!R$7:R$452,'Ajustement inventaire'!$D$7:$D$452,$A$50)+SUMIFS(Bureau_Sorties!S$6:S$474,Bureau_Sorties!$B$6:$B$474,$A$50,Bureau_Sorties!$C$6:$C$474,"")-SUMIFS(Bureau_Sorties!S$6:S$474,Bureau_Sorties!$B$6:$B$474,$A$50,Bureau_Sorties!$C$6:$C$474,"*")</f>
        <v>0</v>
      </c>
      <c r="O51" s="68">
        <f>O$50+SUMIFS('Ajustement inventaire'!S$7:S$452,'Ajustement inventaire'!Ajouter,$A$50) -SUMIFS('Ajustement inventaire'!S$7:S$452,'Ajustement inventaire'!$D$7:$D$452,$A$50)+SUMIFS(Bureau_Sorties!T$6:T$474,Bureau_Sorties!$B$6:$B$474,$A$50,Bureau_Sorties!$C$6:$C$474,"")-SUMIFS(Bureau_Sorties!T$6:T$474,Bureau_Sorties!$B$6:$B$474,$A$50,Bureau_Sorties!$C$6:$C$474,"*")</f>
        <v>0</v>
      </c>
      <c r="P51" s="68">
        <f>P$50+SUMIFS('Ajustement inventaire'!T$7:T$452,'Ajustement inventaire'!Ajouter,$A$50) -SUMIFS('Ajustement inventaire'!T$7:T$452,'Ajustement inventaire'!$D$7:$D$452,$A$50)+SUMIFS(Bureau_Sorties!U$6:U$474,Bureau_Sorties!$B$6:$B$474,$A$50,Bureau_Sorties!$C$6:$C$474,"")-SUMIFS(Bureau_Sorties!U$6:U$474,Bureau_Sorties!$B$6:$B$474,$A$50,Bureau_Sorties!$C$6:$C$474,"*")</f>
        <v>0</v>
      </c>
      <c r="Q51" s="68">
        <f>Q$50+SUMIFS('Ajustement inventaire'!U$7:U$452,'Ajustement inventaire'!Ajouter,$A$50) -SUMIFS('Ajustement inventaire'!U$7:U$452,'Ajustement inventaire'!$D$7:$D$452,$A$50)+SUMIFS(Bureau_Sorties!V$6:V$474,Bureau_Sorties!$B$6:$B$474,$A$50,Bureau_Sorties!$C$6:$C$474,"")-SUMIFS(Bureau_Sorties!V$6:V$474,Bureau_Sorties!$B$6:$B$474,$A$50,Bureau_Sorties!$C$6:$C$474,"*")</f>
        <v>0</v>
      </c>
      <c r="R51" s="68">
        <f>R$50+SUMIFS('Ajustement inventaire'!W$7:W$452,'Ajustement inventaire'!Ajouter,$A$50) -SUMIFS('Ajustement inventaire'!W$7:W$452,'Ajustement inventaire'!$D$7:$D$452,$A$50)+SUMIFS(Bureau_Sorties!W$6:W$474,Bureau_Sorties!$B$6:$B$474,$A$50,Bureau_Sorties!$C$6:$C$474,"")-SUMIFS(Bureau_Sorties!W$6:W$474,Bureau_Sorties!$B$6:$B$474,$A$50,Bureau_Sorties!$C$6:$C$474,"*")</f>
        <v>0</v>
      </c>
      <c r="S51" s="68">
        <f>S$50+SUMIFS('Ajustement inventaire'!X$7:X$452,'Ajustement inventaire'!Ajouter,$A$50) -SUMIFS('Ajustement inventaire'!X$7:X$452,'Ajustement inventaire'!$D$7:$D$452,$A$50)+SUMIFS(Bureau_Sorties!X$6:X$474,Bureau_Sorties!$B$6:$B$474,$A$50,Bureau_Sorties!$C$6:$C$474,"")-SUMIFS(Bureau_Sorties!X$6:X$474,Bureau_Sorties!$B$6:$B$474,$A$50,Bureau_Sorties!$C$6:$C$474,"*")</f>
        <v>0</v>
      </c>
      <c r="T51" s="68">
        <f>T$50+SUMIFS('Ajustement inventaire'!Y$7:Y$452,'Ajustement inventaire'!Ajouter,$A$50) -SUMIFS('Ajustement inventaire'!Y$7:Y$452,'Ajustement inventaire'!$D$7:$D$452,$A$50)+SUMIFS(Bureau_Sorties!Y$6:Y$474,Bureau_Sorties!$B$6:$B$474,$A$50,Bureau_Sorties!$C$6:$C$474,"")-SUMIFS(Bureau_Sorties!Y$6:Y$474,Bureau_Sorties!$B$6:$B$474,$A$50,Bureau_Sorties!$C$6:$C$474,"*")</f>
        <v>0</v>
      </c>
      <c r="U51" s="68">
        <f>U$50+SUMIFS('Ajustement inventaire'!Z$7:Z$452,'Ajustement inventaire'!Ajouter,$A$50) -SUMIFS('Ajustement inventaire'!Z$7:Z$452,'Ajustement inventaire'!$D$7:$D$452,$A$50)+SUMIFS(Bureau_Sorties!Z$6:Z$474,Bureau_Sorties!$B$6:$B$474,$A$50,Bureau_Sorties!$C$6:$C$474,"")-SUMIFS(Bureau_Sorties!Z$6:Z$474,Bureau_Sorties!$B$6:$B$474,$A$50,Bureau_Sorties!$C$6:$C$474,"*")</f>
        <v>0</v>
      </c>
      <c r="V51" s="68">
        <f>V$50+SUMIFS('Ajustement inventaire'!AA$7:AA$452,'Ajustement inventaire'!Ajouter,$A$50) -SUMIFS('Ajustement inventaire'!AA$7:AA$452,'Ajustement inventaire'!$D$7:$D$452,$A$50)+SUMIFS(Bureau_Sorties!AA$6:AA$474,Bureau_Sorties!$B$6:$B$474,$A$50,Bureau_Sorties!$C$6:$C$474,"")-SUMIFS(Bureau_Sorties!AA$6:AA$474,Bureau_Sorties!$B$6:$B$474,$A$50,Bureau_Sorties!$C$6:$C$474,"*")</f>
        <v>0</v>
      </c>
      <c r="W51" s="68">
        <f>W$50+SUMIFS('Ajustement inventaire'!AB$7:AB$452,'Ajustement inventaire'!Ajouter,$A$50) -SUMIFS('Ajustement inventaire'!AB$7:AB$452,'Ajustement inventaire'!$D$7:$D$452,$A$50)+SUMIFS(Bureau_Sorties!AB$6:AB$474,Bureau_Sorties!$B$6:$B$474,$A$50,Bureau_Sorties!$C$6:$C$474,"")-SUMIFS(Bureau_Sorties!AB$6:AB$474,Bureau_Sorties!$B$6:$B$474,$A$50,Bureau_Sorties!$C$6:$C$474,"*")</f>
        <v>0</v>
      </c>
      <c r="X51" s="68">
        <f>X$50+SUMIFS('Ajustement inventaire'!AC$7:AC$452,'Ajustement inventaire'!Ajouter,$A$50) -SUMIFS('Ajustement inventaire'!AC$7:AC$452,'Ajustement inventaire'!$D$7:$D$452,$A$50)+SUMIFS(Bureau_Sorties!AC$6:AC$474,Bureau_Sorties!$B$6:$B$474,$A$50,Bureau_Sorties!$C$6:$C$474,"")-SUMIFS(Bureau_Sorties!AC$6:AC$474,Bureau_Sorties!$B$6:$B$474,$A$50,Bureau_Sorties!$C$6:$C$474,"*")</f>
        <v>0</v>
      </c>
      <c r="Y51" s="68">
        <f>Y$50+SUMIFS('Ajustement inventaire'!AD$7:AD$452,'Ajustement inventaire'!Ajouter,$A$50) -SUMIFS('Ajustement inventaire'!AD$7:AD$452,'Ajustement inventaire'!$D$7:$D$452,$A$50)+SUMIFS(Bureau_Sorties!AD$6:AD$474,Bureau_Sorties!$B$6:$B$474,$A$50,Bureau_Sorties!$C$6:$C$474,"")-SUMIFS(Bureau_Sorties!AD$6:AD$474,Bureau_Sorties!$B$6:$B$474,$A$50,Bureau_Sorties!$C$6:$C$474,"*")</f>
        <v>0</v>
      </c>
      <c r="Z51" s="68">
        <f>Z$50+SUMIFS('Ajustement inventaire'!AE$7:AE$452,'Ajustement inventaire'!Ajouter,$A$50) -SUMIFS('Ajustement inventaire'!AE$7:AE$452,'Ajustement inventaire'!$D$7:$D$452,$A$50)+SUMIFS(Bureau_Sorties!AE$6:AE$474,Bureau_Sorties!$B$6:$B$474,$A$50,Bureau_Sorties!$C$6:$C$474,"")-SUMIFS(Bureau_Sorties!AE$6:AE$474,Bureau_Sorties!$B$6:$B$474,$A$50,Bureau_Sorties!$C$6:$C$474,"*")</f>
        <v>0</v>
      </c>
      <c r="AA51" s="68">
        <f>AA$50+SUMIFS('Ajustement inventaire'!AF$7:AF$452,'Ajustement inventaire'!Ajouter,$A$50) -SUMIFS('Ajustement inventaire'!AF$7:AF$452,'Ajustement inventaire'!$D$7:$D$452,$A$50)+SUMIFS(Bureau_Sorties!AF$6:AF$474,Bureau_Sorties!$B$6:$B$474,$A$50,Bureau_Sorties!$C$6:$C$474,"")-SUMIFS(Bureau_Sorties!AF$6:AF$474,Bureau_Sorties!$B$6:$B$474,$A$50,Bureau_Sorties!$C$6:$C$474,"*")</f>
        <v>0</v>
      </c>
      <c r="AB51" s="68">
        <f>AB$50+SUMIFS('Ajustement inventaire'!AG$7:AG$452,'Ajustement inventaire'!Ajouter,$A$50) -SUMIFS('Ajustement inventaire'!AG$7:AG$452,'Ajustement inventaire'!$D$7:$D$452,$A$50)+SUMIFS(Bureau_Sorties!AG$6:AG$474,Bureau_Sorties!$B$6:$B$474,$A$50,Bureau_Sorties!$C$6:$C$474,"")-SUMIFS(Bureau_Sorties!AG$6:AG$474,Bureau_Sorties!$B$6:$B$474,$A$50,Bureau_Sorties!$C$6:$C$474,"*")</f>
        <v>0</v>
      </c>
      <c r="AC51" s="68">
        <f>AC$50+SUMIFS('Ajustement inventaire'!AH$7:AH$452,'Ajustement inventaire'!Ajouter,$A$50) -SUMIFS('Ajustement inventaire'!AH$7:AH$452,'Ajustement inventaire'!$D$7:$D$452,$A$50)+SUMIFS(Bureau_Sorties!AH$6:AH$474,Bureau_Sorties!$B$6:$B$474,$A$50,Bureau_Sorties!$C$6:$C$474,"")-SUMIFS(Bureau_Sorties!AH$6:AH$474,Bureau_Sorties!$B$6:$B$474,$A$50,Bureau_Sorties!$C$6:$C$474,"*")</f>
        <v>0</v>
      </c>
      <c r="AD51" s="68">
        <f>AD$50+SUMIFS('Ajustement inventaire'!AI$7:AI$452,'Ajustement inventaire'!Ajouter,$A$50) -SUMIFS('Ajustement inventaire'!AI$7:AI$452,'Ajustement inventaire'!$D$7:$D$452,$A$50)+SUMIFS(Bureau_Sorties!AI$6:AI$474,Bureau_Sorties!$B$6:$B$474,$A$50,Bureau_Sorties!$C$6:$C$474,"")-SUMIFS(Bureau_Sorties!AI$6:AI$474,Bureau_Sorties!$B$6:$B$474,$A$50,Bureau_Sorties!$C$6:$C$474,"*")</f>
        <v>0</v>
      </c>
      <c r="AE51" s="68">
        <f>AE$50+SUMIFS('Ajustement inventaire'!AJ$7:AJ$452,'Ajustement inventaire'!Ajouter,$A$50) -SUMIFS('Ajustement inventaire'!AJ$7:AJ$452,'Ajustement inventaire'!$D$7:$D$452,$A$50)+SUMIFS(Bureau_Sorties!AJ$6:AJ$474,Bureau_Sorties!$B$6:$B$474,$A$50,Bureau_Sorties!$C$6:$C$474,"")-SUMIFS(Bureau_Sorties!AJ$6:AJ$474,Bureau_Sorties!$B$6:$B$474,$A$50,Bureau_Sorties!$C$6:$C$474,"*")</f>
        <v>0</v>
      </c>
      <c r="AF51" s="67"/>
    </row>
    <row r="52" spans="1:32" x14ac:dyDescent="0.25">
      <c r="A52" s="250" t="s">
        <v>131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67"/>
    </row>
    <row r="53" spans="1:32" x14ac:dyDescent="0.25">
      <c r="A53" s="251"/>
      <c r="B53" s="68">
        <f>B$52+SUMIFS('Ajustement inventaire'!F$7:F$452,'Ajustement inventaire'!Ajouter,$A$52) -SUMIFS('Ajustement inventaire'!F$7:F$452,'Ajustement inventaire'!$D$7:$D$452,$A$52)+SUMIFS(Bureau_Sorties!G$6:G$474,Bureau_Sorties!$B$6:$B$474,$A$52,Bureau_Sorties!$C$6:$C$474,"")-SUMIFS(Bureau_Sorties!G$6:G$474,Bureau_Sorties!$B$6:$B$474,$A$52,Bureau_Sorties!$C$6:$C$474,"*")</f>
        <v>0</v>
      </c>
      <c r="C53" s="68">
        <f>C$52+SUMIFS('Ajustement inventaire'!G$7:G$452,'Ajustement inventaire'!Ajouter,$A$52) -SUMIFS('Ajustement inventaire'!G$7:G$452,'Ajustement inventaire'!$D$7:$D$452,$A$52)+SUMIFS(Bureau_Sorties!H$6:H$474,Bureau_Sorties!$B$6:$B$474,$A$52,Bureau_Sorties!$C$6:$C$474,"")-SUMIFS(Bureau_Sorties!H$6:H$474,Bureau_Sorties!$B$6:$B$474,$A$52,Bureau_Sorties!$C$6:$C$474,"*")</f>
        <v>0</v>
      </c>
      <c r="D53" s="68">
        <f>D$52+SUMIFS('Ajustement inventaire'!H$7:H$452,'Ajustement inventaire'!Ajouter,$A$52) -SUMIFS('Ajustement inventaire'!H$7:H$452,'Ajustement inventaire'!$D$7:$D$452,$A$52)+SUMIFS(Bureau_Sorties!I$6:I$474,Bureau_Sorties!$B$6:$B$474,$A$52,Bureau_Sorties!$C$6:$C$474,"")-SUMIFS(Bureau_Sorties!I$6:I$474,Bureau_Sorties!$B$6:$B$474,$A$52,Bureau_Sorties!$C$6:$C$474,"*")</f>
        <v>0</v>
      </c>
      <c r="E53" s="68">
        <f>E$52+SUMIFS('Ajustement inventaire'!I$7:I$452,'Ajustement inventaire'!Ajouter,$A$52) -SUMIFS('Ajustement inventaire'!I$7:I$452,'Ajustement inventaire'!$D$7:$D$452,$A$52)+SUMIFS(Bureau_Sorties!J$6:J$474,Bureau_Sorties!$B$6:$B$474,$A$52,Bureau_Sorties!$C$6:$C$474,"")-SUMIFS(Bureau_Sorties!J$6:J$474,Bureau_Sorties!$B$6:$B$474,$A$52,Bureau_Sorties!$C$6:$C$474,"*")</f>
        <v>0</v>
      </c>
      <c r="F53" s="68">
        <f>F$52+SUMIFS('Ajustement inventaire'!J$7:J$452,'Ajustement inventaire'!Ajouter,$A$52) -SUMIFS('Ajustement inventaire'!J$7:J$452,'Ajustement inventaire'!$D$7:$D$452,$A$52)+SUMIFS(Bureau_Sorties!K$6:K$474,Bureau_Sorties!$B$6:$B$474,$A$52,Bureau_Sorties!$C$6:$C$474,"")-SUMIFS(Bureau_Sorties!K$6:K$474,Bureau_Sorties!$B$6:$B$474,$A$52,Bureau_Sorties!$C$6:$C$474,"*")</f>
        <v>0</v>
      </c>
      <c r="G53" s="68">
        <f>G$52+SUMIFS('Ajustement inventaire'!K$7:K$452,'Ajustement inventaire'!Ajouter,$A$52) -SUMIFS('Ajustement inventaire'!K$7:K$452,'Ajustement inventaire'!$D$7:$D$452,$A$52)+SUMIFS(Bureau_Sorties!L$6:L$474,Bureau_Sorties!$B$6:$B$474,$A$52,Bureau_Sorties!$C$6:$C$474,"")-SUMIFS(Bureau_Sorties!L$6:L$474,Bureau_Sorties!$B$6:$B$474,$A$52,Bureau_Sorties!$C$6:$C$474,"*")</f>
        <v>0</v>
      </c>
      <c r="H53" s="68">
        <f>H$52+SUMIFS('Ajustement inventaire'!L$7:L$452,'Ajustement inventaire'!Ajouter,$A$52) -SUMIFS('Ajustement inventaire'!L$7:L$452,'Ajustement inventaire'!$D$7:$D$452,$A$52)+SUMIFS(Bureau_Sorties!M$6:M$474,Bureau_Sorties!$B$6:$B$474,$A$52,Bureau_Sorties!$C$6:$C$474,"")-SUMIFS(Bureau_Sorties!M$6:M$474,Bureau_Sorties!$B$6:$B$474,$A$52,Bureau_Sorties!$C$6:$C$474,"*")</f>
        <v>0</v>
      </c>
      <c r="I53" s="68">
        <f>I$52+SUMIFS('Ajustement inventaire'!M$7:M$452,'Ajustement inventaire'!Ajouter,$A$52) -SUMIFS('Ajustement inventaire'!M$7:M$452,'Ajustement inventaire'!$D$7:$D$452,$A$52)+SUMIFS(Bureau_Sorties!N$6:N$474,Bureau_Sorties!$B$6:$B$474,$A$52,Bureau_Sorties!$C$6:$C$474,"")-SUMIFS(Bureau_Sorties!N$6:N$474,Bureau_Sorties!$B$6:$B$474,$A$52,Bureau_Sorties!$C$6:$C$474,"*")</f>
        <v>0</v>
      </c>
      <c r="J53" s="68">
        <f>J$52+SUMIFS('Ajustement inventaire'!N$7:N$452,'Ajustement inventaire'!Ajouter,$A$52) -SUMIFS('Ajustement inventaire'!N$7:N$452,'Ajustement inventaire'!$D$7:$D$452,$A$52)+SUMIFS(Bureau_Sorties!O$6:O$474,Bureau_Sorties!$B$6:$B$474,$A$52,Bureau_Sorties!$C$6:$C$474,"")-SUMIFS(Bureau_Sorties!O$6:O$474,Bureau_Sorties!$B$6:$B$474,$A$52,Bureau_Sorties!$C$6:$C$474,"*")</f>
        <v>0</v>
      </c>
      <c r="K53" s="68">
        <f>K$52+SUMIFS('Ajustement inventaire'!O$7:O$452,'Ajustement inventaire'!Ajouter,$A$52) -SUMIFS('Ajustement inventaire'!O$7:O$452,'Ajustement inventaire'!$D$7:$D$452,$A$52)+SUMIFS(Bureau_Sorties!P$6:P$474,Bureau_Sorties!$B$6:$B$474,$A$52,Bureau_Sorties!$C$6:$C$474,"")-SUMIFS(Bureau_Sorties!P$6:P$474,Bureau_Sorties!$B$6:$B$474,$A$52,Bureau_Sorties!$C$6:$C$474,"*")</f>
        <v>0</v>
      </c>
      <c r="L53" s="68">
        <f>L$52+SUMIFS('Ajustement inventaire'!P$7:P$452,'Ajustement inventaire'!Ajouter,$A$52) -SUMIFS('Ajustement inventaire'!P$7:P$452,'Ajustement inventaire'!$D$7:$D$452,$A$52)+SUMIFS(Bureau_Sorties!Q$6:Q$474,Bureau_Sorties!$B$6:$B$474,$A$52,Bureau_Sorties!$C$6:$C$474,"")-SUMIFS(Bureau_Sorties!Q$6:Q$474,Bureau_Sorties!$B$6:$B$474,$A$52,Bureau_Sorties!$C$6:$C$474,"*")</f>
        <v>0</v>
      </c>
      <c r="M53" s="68">
        <f>M$52+SUMIFS('Ajustement inventaire'!Q$7:Q$452,'Ajustement inventaire'!Ajouter,$A$52) -SUMIFS('Ajustement inventaire'!Q$7:Q$452,'Ajustement inventaire'!$D$7:$D$452,$A$52)+SUMIFS(Bureau_Sorties!R$6:R$474,Bureau_Sorties!$B$6:$B$474,$A$52,Bureau_Sorties!$C$6:$C$474,"")-SUMIFS(Bureau_Sorties!R$6:R$474,Bureau_Sorties!$B$6:$B$474,$A$52,Bureau_Sorties!$C$6:$C$474,"*")</f>
        <v>0</v>
      </c>
      <c r="N53" s="68">
        <f>N$52+SUMIFS('Ajustement inventaire'!R$7:R$452,'Ajustement inventaire'!Ajouter,$A$52) -SUMIFS('Ajustement inventaire'!R$7:R$452,'Ajustement inventaire'!$D$7:$D$452,$A$52)+SUMIFS(Bureau_Sorties!S$6:S$474,Bureau_Sorties!$B$6:$B$474,$A$52,Bureau_Sorties!$C$6:$C$474,"")-SUMIFS(Bureau_Sorties!S$6:S$474,Bureau_Sorties!$B$6:$B$474,$A$52,Bureau_Sorties!$C$6:$C$474,"*")</f>
        <v>0</v>
      </c>
      <c r="O53" s="68">
        <f>O$52+SUMIFS('Ajustement inventaire'!S$7:S$452,'Ajustement inventaire'!Ajouter,$A$52) -SUMIFS('Ajustement inventaire'!S$7:S$452,'Ajustement inventaire'!$D$7:$D$452,$A$52)+SUMIFS(Bureau_Sorties!T$6:T$474,Bureau_Sorties!$B$6:$B$474,$A$52,Bureau_Sorties!$C$6:$C$474,"")-SUMIFS(Bureau_Sorties!T$6:T$474,Bureau_Sorties!$B$6:$B$474,$A$52,Bureau_Sorties!$C$6:$C$474,"*")</f>
        <v>0</v>
      </c>
      <c r="P53" s="68">
        <f>P$52+SUMIFS('Ajustement inventaire'!T$7:T$452,'Ajustement inventaire'!Ajouter,$A$52) -SUMIFS('Ajustement inventaire'!T$7:T$452,'Ajustement inventaire'!$D$7:$D$452,$A$52)+SUMIFS(Bureau_Sorties!U$6:U$474,Bureau_Sorties!$B$6:$B$474,$A$52,Bureau_Sorties!$C$6:$C$474,"")-SUMIFS(Bureau_Sorties!U$6:U$474,Bureau_Sorties!$B$6:$B$474,$A$52,Bureau_Sorties!$C$6:$C$474,"*")</f>
        <v>0</v>
      </c>
      <c r="Q53" s="68">
        <f>Q$52+SUMIFS('Ajustement inventaire'!U$7:U$452,'Ajustement inventaire'!Ajouter,$A$52) -SUMIFS('Ajustement inventaire'!U$7:U$452,'Ajustement inventaire'!$D$7:$D$452,$A$52)+SUMIFS(Bureau_Sorties!V$6:V$474,Bureau_Sorties!$B$6:$B$474,$A$52,Bureau_Sorties!$C$6:$C$474,"")-SUMIFS(Bureau_Sorties!V$6:V$474,Bureau_Sorties!$B$6:$B$474,$A$52,Bureau_Sorties!$C$6:$C$474,"*")</f>
        <v>0</v>
      </c>
      <c r="R53" s="68">
        <f>R$52+SUMIFS('Ajustement inventaire'!W$7:W$452,'Ajustement inventaire'!Ajouter,$A$52) -SUMIFS('Ajustement inventaire'!W$7:W$452,'Ajustement inventaire'!$D$7:$D$452,$A$52)+SUMIFS(Bureau_Sorties!W$6:W$474,Bureau_Sorties!$B$6:$B$474,$A$52,Bureau_Sorties!$C$6:$C$474,"")-SUMIFS(Bureau_Sorties!W$6:W$474,Bureau_Sorties!$B$6:$B$474,$A$52,Bureau_Sorties!$C$6:$C$474,"*")</f>
        <v>0</v>
      </c>
      <c r="S53" s="68">
        <f>S$52+SUMIFS('Ajustement inventaire'!X$7:X$452,'Ajustement inventaire'!Ajouter,$A$52) -SUMIFS('Ajustement inventaire'!X$7:X$452,'Ajustement inventaire'!$D$7:$D$452,$A$52)+SUMIFS(Bureau_Sorties!X$6:X$474,Bureau_Sorties!$B$6:$B$474,$A$52,Bureau_Sorties!$C$6:$C$474,"")-SUMIFS(Bureau_Sorties!X$6:X$474,Bureau_Sorties!$B$6:$B$474,$A$52,Bureau_Sorties!$C$6:$C$474,"*")</f>
        <v>0</v>
      </c>
      <c r="T53" s="68">
        <f>T$52+SUMIFS('Ajustement inventaire'!Y$7:Y$452,'Ajustement inventaire'!Ajouter,$A$52) -SUMIFS('Ajustement inventaire'!Y$7:Y$452,'Ajustement inventaire'!$D$7:$D$452,$A$52)+SUMIFS(Bureau_Sorties!Y$6:Y$474,Bureau_Sorties!$B$6:$B$474,$A$52,Bureau_Sorties!$C$6:$C$474,"")-SUMIFS(Bureau_Sorties!Y$6:Y$474,Bureau_Sorties!$B$6:$B$474,$A$52,Bureau_Sorties!$C$6:$C$474,"*")</f>
        <v>0</v>
      </c>
      <c r="U53" s="68">
        <f>U$52+SUMIFS('Ajustement inventaire'!Z$7:Z$452,'Ajustement inventaire'!Ajouter,$A$52) -SUMIFS('Ajustement inventaire'!Z$7:Z$452,'Ajustement inventaire'!$D$7:$D$452,$A$52)+SUMIFS(Bureau_Sorties!Z$6:Z$474,Bureau_Sorties!$B$6:$B$474,$A$52,Bureau_Sorties!$C$6:$C$474,"")-SUMIFS(Bureau_Sorties!Z$6:Z$474,Bureau_Sorties!$B$6:$B$474,$A$52,Bureau_Sorties!$C$6:$C$474,"*")</f>
        <v>0</v>
      </c>
      <c r="V53" s="68">
        <f>V$52+SUMIFS('Ajustement inventaire'!AA$7:AA$452,'Ajustement inventaire'!Ajouter,$A$52) -SUMIFS('Ajustement inventaire'!AA$7:AA$452,'Ajustement inventaire'!$D$7:$D$452,$A$52)+SUMIFS(Bureau_Sorties!AA$6:AA$474,Bureau_Sorties!$B$6:$B$474,$A$52,Bureau_Sorties!$C$6:$C$474,"")-SUMIFS(Bureau_Sorties!AA$6:AA$474,Bureau_Sorties!$B$6:$B$474,$A$52,Bureau_Sorties!$C$6:$C$474,"*")</f>
        <v>0</v>
      </c>
      <c r="W53" s="68">
        <f>W$52+SUMIFS('Ajustement inventaire'!AB$7:AB$452,'Ajustement inventaire'!Ajouter,$A$52) -SUMIFS('Ajustement inventaire'!AB$7:AB$452,'Ajustement inventaire'!$D$7:$D$452,$A$52)+SUMIFS(Bureau_Sorties!AB$6:AB$474,Bureau_Sorties!$B$6:$B$474,$A$52,Bureau_Sorties!$C$6:$C$474,"")-SUMIFS(Bureau_Sorties!AB$6:AB$474,Bureau_Sorties!$B$6:$B$474,$A$52,Bureau_Sorties!$C$6:$C$474,"*")</f>
        <v>0</v>
      </c>
      <c r="X53" s="68">
        <f>X$52+SUMIFS('Ajustement inventaire'!AC$7:AC$452,'Ajustement inventaire'!Ajouter,$A$52) -SUMIFS('Ajustement inventaire'!AC$7:AC$452,'Ajustement inventaire'!$D$7:$D$452,$A$52)+SUMIFS(Bureau_Sorties!AC$6:AC$474,Bureau_Sorties!$B$6:$B$474,$A$52,Bureau_Sorties!$C$6:$C$474,"")-SUMIFS(Bureau_Sorties!AC$6:AC$474,Bureau_Sorties!$B$6:$B$474,$A$52,Bureau_Sorties!$C$6:$C$474,"*")</f>
        <v>0</v>
      </c>
      <c r="Y53" s="68">
        <f>Y$52+SUMIFS('Ajustement inventaire'!AD$7:AD$452,'Ajustement inventaire'!Ajouter,$A$52) -SUMIFS('Ajustement inventaire'!AD$7:AD$452,'Ajustement inventaire'!$D$7:$D$452,$A$52)+SUMIFS(Bureau_Sorties!AD$6:AD$474,Bureau_Sorties!$B$6:$B$474,$A$52,Bureau_Sorties!$C$6:$C$474,"")-SUMIFS(Bureau_Sorties!AD$6:AD$474,Bureau_Sorties!$B$6:$B$474,$A$52,Bureau_Sorties!$C$6:$C$474,"*")</f>
        <v>0</v>
      </c>
      <c r="Z53" s="68">
        <f>Z$52+SUMIFS('Ajustement inventaire'!AE$7:AE$452,'Ajustement inventaire'!Ajouter,$A$52) -SUMIFS('Ajustement inventaire'!AE$7:AE$452,'Ajustement inventaire'!$D$7:$D$452,$A$52)+SUMIFS(Bureau_Sorties!AE$6:AE$474,Bureau_Sorties!$B$6:$B$474,$A$52,Bureau_Sorties!$C$6:$C$474,"")-SUMIFS(Bureau_Sorties!AE$6:AE$474,Bureau_Sorties!$B$6:$B$474,$A$52,Bureau_Sorties!$C$6:$C$474,"*")</f>
        <v>0</v>
      </c>
      <c r="AA53" s="68">
        <f>AA$52+SUMIFS('Ajustement inventaire'!AF$7:AF$452,'Ajustement inventaire'!Ajouter,$A$52) -SUMIFS('Ajustement inventaire'!AF$7:AF$452,'Ajustement inventaire'!$D$7:$D$452,$A$52)+SUMIFS(Bureau_Sorties!AF$6:AF$474,Bureau_Sorties!$B$6:$B$474,$A$52,Bureau_Sorties!$C$6:$C$474,"")-SUMIFS(Bureau_Sorties!AF$6:AF$474,Bureau_Sorties!$B$6:$B$474,$A$52,Bureau_Sorties!$C$6:$C$474,"*")</f>
        <v>0</v>
      </c>
      <c r="AB53" s="68">
        <f>AB$52+SUMIFS('Ajustement inventaire'!AG$7:AG$452,'Ajustement inventaire'!Ajouter,$A$52) -SUMIFS('Ajustement inventaire'!AG$7:AG$452,'Ajustement inventaire'!$D$7:$D$452,$A$52)+SUMIFS(Bureau_Sorties!AG$6:AG$474,Bureau_Sorties!$B$6:$B$474,$A$52,Bureau_Sorties!$C$6:$C$474,"")-SUMIFS(Bureau_Sorties!AG$6:AG$474,Bureau_Sorties!$B$6:$B$474,$A$52,Bureau_Sorties!$C$6:$C$474,"*")</f>
        <v>0</v>
      </c>
      <c r="AC53" s="68">
        <f>AC$52+SUMIFS('Ajustement inventaire'!AH$7:AH$452,'Ajustement inventaire'!Ajouter,$A$52) -SUMIFS('Ajustement inventaire'!AH$7:AH$452,'Ajustement inventaire'!$D$7:$D$452,$A$52)+SUMIFS(Bureau_Sorties!AH$6:AH$474,Bureau_Sorties!$B$6:$B$474,$A$52,Bureau_Sorties!$C$6:$C$474,"")-SUMIFS(Bureau_Sorties!AH$6:AH$474,Bureau_Sorties!$B$6:$B$474,$A$52,Bureau_Sorties!$C$6:$C$474,"*")</f>
        <v>0</v>
      </c>
      <c r="AD53" s="68">
        <f>AD$52+SUMIFS('Ajustement inventaire'!AI$7:AI$452,'Ajustement inventaire'!Ajouter,$A$52) -SUMIFS('Ajustement inventaire'!AI$7:AI$452,'Ajustement inventaire'!$D$7:$D$452,$A$52)+SUMIFS(Bureau_Sorties!AI$6:AI$474,Bureau_Sorties!$B$6:$B$474,$A$52,Bureau_Sorties!$C$6:$C$474,"")-SUMIFS(Bureau_Sorties!AI$6:AI$474,Bureau_Sorties!$B$6:$B$474,$A$52,Bureau_Sorties!$C$6:$C$474,"*")</f>
        <v>0</v>
      </c>
      <c r="AE53" s="68">
        <f>AE$52+SUMIFS('Ajustement inventaire'!AJ$7:AJ$452,'Ajustement inventaire'!Ajouter,$A$52) -SUMIFS('Ajustement inventaire'!AJ$7:AJ$452,'Ajustement inventaire'!$D$7:$D$452,$A$52)+SUMIFS(Bureau_Sorties!AJ$6:AJ$474,Bureau_Sorties!$B$6:$B$474,$A$52,Bureau_Sorties!$C$6:$C$474,"")-SUMIFS(Bureau_Sorties!AJ$6:AJ$474,Bureau_Sorties!$B$6:$B$474,$A$52,Bureau_Sorties!$C$6:$C$474,"*")</f>
        <v>0</v>
      </c>
      <c r="AF53" s="67"/>
    </row>
    <row r="54" spans="1:32" x14ac:dyDescent="0.25">
      <c r="A54" s="250" t="s">
        <v>132</v>
      </c>
      <c r="B54" s="73"/>
      <c r="C54" s="73"/>
      <c r="D54" s="73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3"/>
      <c r="Z54" s="73"/>
      <c r="AA54" s="73"/>
      <c r="AB54" s="73"/>
      <c r="AC54" s="73"/>
      <c r="AD54" s="73"/>
      <c r="AE54" s="73"/>
      <c r="AF54" s="67"/>
    </row>
    <row r="55" spans="1:32" x14ac:dyDescent="0.25">
      <c r="A55" s="251"/>
      <c r="B55" s="68">
        <f>B$54+SUMIFS('Ajustement inventaire'!F$7:F$452,'Ajustement inventaire'!Ajouter,$A$54) -SUMIFS('Ajustement inventaire'!F$7:F$452,'Ajustement inventaire'!$D$7:$D$452,$A$54)+SUMIFS(Bureau_Sorties!G$6:G$474,Bureau_Sorties!$B$6:$B$474,$A$54,Bureau_Sorties!$C$6:$C$474,"")-SUMIFS(Bureau_Sorties!G$6:G$474,Bureau_Sorties!$B$6:$B$474,$A$54,Bureau_Sorties!$C$6:$C$474,"*")</f>
        <v>0</v>
      </c>
      <c r="C55" s="68">
        <f>C$54+SUMIFS('Ajustement inventaire'!G$7:G$452,'Ajustement inventaire'!Ajouter,$A$54) -SUMIFS('Ajustement inventaire'!G$7:G$452,'Ajustement inventaire'!$D$7:$D$452,$A$54)+SUMIFS(Bureau_Sorties!H$6:H$474,Bureau_Sorties!$B$6:$B$474,$A$54,Bureau_Sorties!$C$6:$C$474,"")-SUMIFS(Bureau_Sorties!H$6:H$474,Bureau_Sorties!$B$6:$B$474,$A$54,Bureau_Sorties!$C$6:$C$474,"*")</f>
        <v>0</v>
      </c>
      <c r="D55" s="68">
        <f>D$54+SUMIFS('Ajustement inventaire'!H$7:H$452,'Ajustement inventaire'!Ajouter,$A$54) -SUMIFS('Ajustement inventaire'!H$7:H$452,'Ajustement inventaire'!$D$7:$D$452,$A$54)+SUMIFS(Bureau_Sorties!I$6:I$474,Bureau_Sorties!$B$6:$B$474,$A$54,Bureau_Sorties!$C$6:$C$474,"")-SUMIFS(Bureau_Sorties!I$6:I$474,Bureau_Sorties!$B$6:$B$474,$A$54,Bureau_Sorties!$C$6:$C$474,"*")</f>
        <v>0</v>
      </c>
      <c r="E55" s="68">
        <f>E$54+SUMIFS('Ajustement inventaire'!I$7:I$452,'Ajustement inventaire'!Ajouter,$A$54) -SUMIFS('Ajustement inventaire'!I$7:I$452,'Ajustement inventaire'!$D$7:$D$452,$A$54)+SUMIFS(Bureau_Sorties!J$6:J$474,Bureau_Sorties!$B$6:$B$474,$A$54,Bureau_Sorties!$C$6:$C$474,"")-SUMIFS(Bureau_Sorties!J$6:J$474,Bureau_Sorties!$B$6:$B$474,$A$54,Bureau_Sorties!$C$6:$C$474,"*")</f>
        <v>0</v>
      </c>
      <c r="F55" s="68">
        <f>F$54+SUMIFS('Ajustement inventaire'!J$7:J$452,'Ajustement inventaire'!Ajouter,$A$54) -SUMIFS('Ajustement inventaire'!J$7:J$452,'Ajustement inventaire'!$D$7:$D$452,$A$54)+SUMIFS(Bureau_Sorties!K$6:K$474,Bureau_Sorties!$B$6:$B$474,$A$54,Bureau_Sorties!$C$6:$C$474,"")-SUMIFS(Bureau_Sorties!K$6:K$474,Bureau_Sorties!$B$6:$B$474,$A$54,Bureau_Sorties!$C$6:$C$474,"*")</f>
        <v>0</v>
      </c>
      <c r="G55" s="68">
        <f>G$54+SUMIFS('Ajustement inventaire'!K$7:K$452,'Ajustement inventaire'!Ajouter,$A$54) -SUMIFS('Ajustement inventaire'!K$7:K$452,'Ajustement inventaire'!$D$7:$D$452,$A$54)+SUMIFS(Bureau_Sorties!L$6:L$474,Bureau_Sorties!$B$6:$B$474,$A$54,Bureau_Sorties!$C$6:$C$474,"")-SUMIFS(Bureau_Sorties!L$6:L$474,Bureau_Sorties!$B$6:$B$474,$A$54,Bureau_Sorties!$C$6:$C$474,"*")</f>
        <v>0</v>
      </c>
      <c r="H55" s="68">
        <f>H$54+SUMIFS('Ajustement inventaire'!L$7:L$452,'Ajustement inventaire'!Ajouter,$A$54) -SUMIFS('Ajustement inventaire'!L$7:L$452,'Ajustement inventaire'!$D$7:$D$452,$A$54)+SUMIFS(Bureau_Sorties!M$6:M$474,Bureau_Sorties!$B$6:$B$474,$A$54,Bureau_Sorties!$C$6:$C$474,"")-SUMIFS(Bureau_Sorties!M$6:M$474,Bureau_Sorties!$B$6:$B$474,$A$54,Bureau_Sorties!$C$6:$C$474,"*")</f>
        <v>0</v>
      </c>
      <c r="I55" s="68">
        <f>I$54+SUMIFS('Ajustement inventaire'!M$7:M$452,'Ajustement inventaire'!Ajouter,$A$54) -SUMIFS('Ajustement inventaire'!M$7:M$452,'Ajustement inventaire'!$D$7:$D$452,$A$54)+SUMIFS(Bureau_Sorties!N$6:N$474,Bureau_Sorties!$B$6:$B$474,$A$54,Bureau_Sorties!$C$6:$C$474,"")-SUMIFS(Bureau_Sorties!N$6:N$474,Bureau_Sorties!$B$6:$B$474,$A$54,Bureau_Sorties!$C$6:$C$474,"*")</f>
        <v>0</v>
      </c>
      <c r="J55" s="68">
        <f>J$54+SUMIFS('Ajustement inventaire'!N$7:N$452,'Ajustement inventaire'!Ajouter,$A$54) -SUMIFS('Ajustement inventaire'!N$7:N$452,'Ajustement inventaire'!$D$7:$D$452,$A$54)+SUMIFS(Bureau_Sorties!O$6:O$474,Bureau_Sorties!$B$6:$B$474,$A$54,Bureau_Sorties!$C$6:$C$474,"")-SUMIFS(Bureau_Sorties!O$6:O$474,Bureau_Sorties!$B$6:$B$474,$A$54,Bureau_Sorties!$C$6:$C$474,"*")</f>
        <v>0</v>
      </c>
      <c r="K55" s="68">
        <f>K$54+SUMIFS('Ajustement inventaire'!O$7:O$452,'Ajustement inventaire'!Ajouter,$A$54) -SUMIFS('Ajustement inventaire'!O$7:O$452,'Ajustement inventaire'!$D$7:$D$452,$A$54)+SUMIFS(Bureau_Sorties!P$6:P$474,Bureau_Sorties!$B$6:$B$474,$A$54,Bureau_Sorties!$C$6:$C$474,"")-SUMIFS(Bureau_Sorties!P$6:P$474,Bureau_Sorties!$B$6:$B$474,$A$54,Bureau_Sorties!$C$6:$C$474,"*")</f>
        <v>0</v>
      </c>
      <c r="L55" s="68">
        <f>L$54+SUMIFS('Ajustement inventaire'!P$7:P$452,'Ajustement inventaire'!Ajouter,$A$54) -SUMIFS('Ajustement inventaire'!P$7:P$452,'Ajustement inventaire'!$D$7:$D$452,$A$54)+SUMIFS(Bureau_Sorties!Q$6:Q$474,Bureau_Sorties!$B$6:$B$474,$A$54,Bureau_Sorties!$C$6:$C$474,"")-SUMIFS(Bureau_Sorties!Q$6:Q$474,Bureau_Sorties!$B$6:$B$474,$A$54,Bureau_Sorties!$C$6:$C$474,"*")</f>
        <v>0</v>
      </c>
      <c r="M55" s="68">
        <f>M$54+SUMIFS('Ajustement inventaire'!Q$7:Q$452,'Ajustement inventaire'!Ajouter,$A$54) -SUMIFS('Ajustement inventaire'!Q$7:Q$452,'Ajustement inventaire'!$D$7:$D$452,$A$54)+SUMIFS(Bureau_Sorties!R$6:R$474,Bureau_Sorties!$B$6:$B$474,$A$54,Bureau_Sorties!$C$6:$C$474,"")-SUMIFS(Bureau_Sorties!R$6:R$474,Bureau_Sorties!$B$6:$B$474,$A$54,Bureau_Sorties!$C$6:$C$474,"*")</f>
        <v>0</v>
      </c>
      <c r="N55" s="68">
        <f>N$54+SUMIFS('Ajustement inventaire'!R$7:R$452,'Ajustement inventaire'!Ajouter,$A$54) -SUMIFS('Ajustement inventaire'!R$7:R$452,'Ajustement inventaire'!$D$7:$D$452,$A$54)+SUMIFS(Bureau_Sorties!S$6:S$474,Bureau_Sorties!$B$6:$B$474,$A$54,Bureau_Sorties!$C$6:$C$474,"")-SUMIFS(Bureau_Sorties!S$6:S$474,Bureau_Sorties!$B$6:$B$474,$A$54,Bureau_Sorties!$C$6:$C$474,"*")</f>
        <v>0</v>
      </c>
      <c r="O55" s="68">
        <f>O$54+SUMIFS('Ajustement inventaire'!S$7:S$452,'Ajustement inventaire'!Ajouter,$A$54) -SUMIFS('Ajustement inventaire'!S$7:S$452,'Ajustement inventaire'!$D$7:$D$452,$A$54)+SUMIFS(Bureau_Sorties!T$6:T$474,Bureau_Sorties!$B$6:$B$474,$A$54,Bureau_Sorties!$C$6:$C$474,"")-SUMIFS(Bureau_Sorties!T$6:T$474,Bureau_Sorties!$B$6:$B$474,$A$54,Bureau_Sorties!$C$6:$C$474,"*")</f>
        <v>0</v>
      </c>
      <c r="P55" s="68">
        <f>P$54+SUMIFS('Ajustement inventaire'!T$7:T$452,'Ajustement inventaire'!Ajouter,$A$54) -SUMIFS('Ajustement inventaire'!T$7:T$452,'Ajustement inventaire'!$D$7:$D$452,$A$54)+SUMIFS(Bureau_Sorties!U$6:U$474,Bureau_Sorties!$B$6:$B$474,$A$54,Bureau_Sorties!$C$6:$C$474,"")-SUMIFS(Bureau_Sorties!U$6:U$474,Bureau_Sorties!$B$6:$B$474,$A$54,Bureau_Sorties!$C$6:$C$474,"*")</f>
        <v>0</v>
      </c>
      <c r="Q55" s="68">
        <f>Q$54+SUMIFS('Ajustement inventaire'!U$7:U$452,'Ajustement inventaire'!Ajouter,$A$54) -SUMIFS('Ajustement inventaire'!U$7:U$452,'Ajustement inventaire'!$D$7:$D$452,$A$54)+SUMIFS(Bureau_Sorties!V$6:V$474,Bureau_Sorties!$B$6:$B$474,$A$54,Bureau_Sorties!$C$6:$C$474,"")-SUMIFS(Bureau_Sorties!V$6:V$474,Bureau_Sorties!$B$6:$B$474,$A$54,Bureau_Sorties!$C$6:$C$474,"*")</f>
        <v>0</v>
      </c>
      <c r="R55" s="68">
        <f>R$54+SUMIFS('Ajustement inventaire'!W$7:W$452,'Ajustement inventaire'!Ajouter,$A$54) -SUMIFS('Ajustement inventaire'!W$7:W$452,'Ajustement inventaire'!$D$7:$D$452,$A$54)+SUMIFS(Bureau_Sorties!W$6:W$474,Bureau_Sorties!$B$6:$B$474,$A$54,Bureau_Sorties!$C$6:$C$474,"")-SUMIFS(Bureau_Sorties!W$6:W$474,Bureau_Sorties!$B$6:$B$474,$A$54,Bureau_Sorties!$C$6:$C$474,"*")</f>
        <v>0</v>
      </c>
      <c r="S55" s="68">
        <f>S$54+SUMIFS('Ajustement inventaire'!X$7:X$452,'Ajustement inventaire'!Ajouter,$A$54) -SUMIFS('Ajustement inventaire'!X$7:X$452,'Ajustement inventaire'!$D$7:$D$452,$A$54)+SUMIFS(Bureau_Sorties!X$6:X$474,Bureau_Sorties!$B$6:$B$474,$A$54,Bureau_Sorties!$C$6:$C$474,"")-SUMIFS(Bureau_Sorties!X$6:X$474,Bureau_Sorties!$B$6:$B$474,$A$54,Bureau_Sorties!$C$6:$C$474,"*")</f>
        <v>0</v>
      </c>
      <c r="T55" s="68">
        <f>T$54+SUMIFS('Ajustement inventaire'!Y$7:Y$452,'Ajustement inventaire'!Ajouter,$A$54) -SUMIFS('Ajustement inventaire'!Y$7:Y$452,'Ajustement inventaire'!$D$7:$D$452,$A$54)+SUMIFS(Bureau_Sorties!Y$6:Y$474,Bureau_Sorties!$B$6:$B$474,$A$54,Bureau_Sorties!$C$6:$C$474,"")-SUMIFS(Bureau_Sorties!Y$6:Y$474,Bureau_Sorties!$B$6:$B$474,$A$54,Bureau_Sorties!$C$6:$C$474,"*")</f>
        <v>0</v>
      </c>
      <c r="U55" s="68">
        <f>U$54+SUMIFS('Ajustement inventaire'!Z$7:Z$452,'Ajustement inventaire'!Ajouter,$A$54) -SUMIFS('Ajustement inventaire'!Z$7:Z$452,'Ajustement inventaire'!$D$7:$D$452,$A$54)+SUMIFS(Bureau_Sorties!Z$6:Z$474,Bureau_Sorties!$B$6:$B$474,$A$54,Bureau_Sorties!$C$6:$C$474,"")-SUMIFS(Bureau_Sorties!Z$6:Z$474,Bureau_Sorties!$B$6:$B$474,$A$54,Bureau_Sorties!$C$6:$C$474,"*")</f>
        <v>0</v>
      </c>
      <c r="V55" s="68">
        <f>V$54+SUMIFS('Ajustement inventaire'!AA$7:AA$452,'Ajustement inventaire'!Ajouter,$A$54) -SUMIFS('Ajustement inventaire'!AA$7:AA$452,'Ajustement inventaire'!$D$7:$D$452,$A$54)+SUMIFS(Bureau_Sorties!AA$6:AA$474,Bureau_Sorties!$B$6:$B$474,$A$54,Bureau_Sorties!$C$6:$C$474,"")-SUMIFS(Bureau_Sorties!AA$6:AA$474,Bureau_Sorties!$B$6:$B$474,$A$54,Bureau_Sorties!$C$6:$C$474,"*")</f>
        <v>0</v>
      </c>
      <c r="W55" s="68">
        <f>W$54+SUMIFS('Ajustement inventaire'!AB$7:AB$452,'Ajustement inventaire'!Ajouter,$A$54) -SUMIFS('Ajustement inventaire'!AB$7:AB$452,'Ajustement inventaire'!$D$7:$D$452,$A$54)+SUMIFS(Bureau_Sorties!AB$6:AB$474,Bureau_Sorties!$B$6:$B$474,$A$54,Bureau_Sorties!$C$6:$C$474,"")-SUMIFS(Bureau_Sorties!AB$6:AB$474,Bureau_Sorties!$B$6:$B$474,$A$54,Bureau_Sorties!$C$6:$C$474,"*")</f>
        <v>0</v>
      </c>
      <c r="X55" s="68">
        <f>X$54+SUMIFS('Ajustement inventaire'!AC$7:AC$452,'Ajustement inventaire'!Ajouter,$A$54) -SUMIFS('Ajustement inventaire'!AC$7:AC$452,'Ajustement inventaire'!$D$7:$D$452,$A$54)+SUMIFS(Bureau_Sorties!AC$6:AC$474,Bureau_Sorties!$B$6:$B$474,$A$54,Bureau_Sorties!$C$6:$C$474,"")-SUMIFS(Bureau_Sorties!AC$6:AC$474,Bureau_Sorties!$B$6:$B$474,$A$54,Bureau_Sorties!$C$6:$C$474,"*")</f>
        <v>0</v>
      </c>
      <c r="Y55" s="68">
        <f>Y$54+SUMIFS('Ajustement inventaire'!AD$7:AD$452,'Ajustement inventaire'!Ajouter,$A$54) -SUMIFS('Ajustement inventaire'!AD$7:AD$452,'Ajustement inventaire'!$D$7:$D$452,$A$54)+SUMIFS(Bureau_Sorties!AD$6:AD$474,Bureau_Sorties!$B$6:$B$474,$A$54,Bureau_Sorties!$C$6:$C$474,"")-SUMIFS(Bureau_Sorties!AD$6:AD$474,Bureau_Sorties!$B$6:$B$474,$A$54,Bureau_Sorties!$C$6:$C$474,"*")</f>
        <v>0</v>
      </c>
      <c r="Z55" s="68">
        <f>Z$54+SUMIFS('Ajustement inventaire'!AE$7:AE$452,'Ajustement inventaire'!Ajouter,$A$54) -SUMIFS('Ajustement inventaire'!AE$7:AE$452,'Ajustement inventaire'!$D$7:$D$452,$A$54)+SUMIFS(Bureau_Sorties!AE$6:AE$474,Bureau_Sorties!$B$6:$B$474,$A$54,Bureau_Sorties!$C$6:$C$474,"")-SUMIFS(Bureau_Sorties!AE$6:AE$474,Bureau_Sorties!$B$6:$B$474,$A$54,Bureau_Sorties!$C$6:$C$474,"*")</f>
        <v>0</v>
      </c>
      <c r="AA55" s="68">
        <f>AA$54+SUMIFS('Ajustement inventaire'!AF$7:AF$452,'Ajustement inventaire'!Ajouter,$A$54) -SUMIFS('Ajustement inventaire'!AF$7:AF$452,'Ajustement inventaire'!$D$7:$D$452,$A$54)+SUMIFS(Bureau_Sorties!AF$6:AF$474,Bureau_Sorties!$B$6:$B$474,$A$54,Bureau_Sorties!$C$6:$C$474,"")-SUMIFS(Bureau_Sorties!AF$6:AF$474,Bureau_Sorties!$B$6:$B$474,$A$54,Bureau_Sorties!$C$6:$C$474,"*")</f>
        <v>0</v>
      </c>
      <c r="AB55" s="68">
        <f>AB$54+SUMIFS('Ajustement inventaire'!AG$7:AG$452,'Ajustement inventaire'!Ajouter,$A$54) -SUMIFS('Ajustement inventaire'!AG$7:AG$452,'Ajustement inventaire'!$D$7:$D$452,$A$54)+SUMIFS(Bureau_Sorties!AG$6:AG$474,Bureau_Sorties!$B$6:$B$474,$A$54,Bureau_Sorties!$C$6:$C$474,"")-SUMIFS(Bureau_Sorties!AG$6:AG$474,Bureau_Sorties!$B$6:$B$474,$A$54,Bureau_Sorties!$C$6:$C$474,"*")</f>
        <v>0</v>
      </c>
      <c r="AC55" s="68">
        <f>AC$54+SUMIFS('Ajustement inventaire'!AH$7:AH$452,'Ajustement inventaire'!Ajouter,$A$54) -SUMIFS('Ajustement inventaire'!AH$7:AH$452,'Ajustement inventaire'!$D$7:$D$452,$A$54)+SUMIFS(Bureau_Sorties!AH$6:AH$474,Bureau_Sorties!$B$6:$B$474,$A$54,Bureau_Sorties!$C$6:$C$474,"")-SUMIFS(Bureau_Sorties!AH$6:AH$474,Bureau_Sorties!$B$6:$B$474,$A$54,Bureau_Sorties!$C$6:$C$474,"*")</f>
        <v>0</v>
      </c>
      <c r="AD55" s="68">
        <f>AD$54+SUMIFS('Ajustement inventaire'!AI$7:AI$452,'Ajustement inventaire'!Ajouter,$A$54) -SUMIFS('Ajustement inventaire'!AI$7:AI$452,'Ajustement inventaire'!$D$7:$D$452,$A$54)+SUMIFS(Bureau_Sorties!AI$6:AI$474,Bureau_Sorties!$B$6:$B$474,$A$54,Bureau_Sorties!$C$6:$C$474,"")-SUMIFS(Bureau_Sorties!AI$6:AI$474,Bureau_Sorties!$B$6:$B$474,$A$54,Bureau_Sorties!$C$6:$C$474,"*")</f>
        <v>0</v>
      </c>
      <c r="AE55" s="68">
        <f>AE$54+SUMIFS('Ajustement inventaire'!AJ$7:AJ$452,'Ajustement inventaire'!Ajouter,$A$54) -SUMIFS('Ajustement inventaire'!AJ$7:AJ$452,'Ajustement inventaire'!$D$7:$D$452,$A$54)+SUMIFS(Bureau_Sorties!AJ$6:AJ$474,Bureau_Sorties!$B$6:$B$474,$A$54,Bureau_Sorties!$C$6:$C$474,"")-SUMIFS(Bureau_Sorties!AJ$6:AJ$474,Bureau_Sorties!$B$6:$B$474,$A$54,Bureau_Sorties!$C$6:$C$474,"*")</f>
        <v>0</v>
      </c>
      <c r="AF55" s="67"/>
    </row>
    <row r="56" spans="1:32" x14ac:dyDescent="0.25">
      <c r="A56" s="67"/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</row>
    <row r="57" spans="1:32" x14ac:dyDescent="0.25">
      <c r="A57" s="67"/>
      <c r="B57" s="68"/>
      <c r="C57" s="68"/>
      <c r="D57" s="68"/>
      <c r="E57" s="68"/>
      <c r="F57" s="68"/>
      <c r="G57" s="68"/>
      <c r="H57" s="68"/>
      <c r="I57" s="68"/>
      <c r="J57" s="68"/>
      <c r="K57" s="68"/>
      <c r="L57" s="68"/>
      <c r="M57" s="68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7"/>
      <c r="AF57" s="67"/>
    </row>
    <row r="58" spans="1:32" x14ac:dyDescent="0.25">
      <c r="A58" s="67"/>
      <c r="B58" s="68"/>
      <c r="C58" s="68"/>
      <c r="D58" s="68"/>
      <c r="E58" s="68"/>
      <c r="F58" s="68"/>
      <c r="G58" s="68"/>
      <c r="H58" s="68"/>
      <c r="I58" s="68"/>
      <c r="J58" s="68"/>
      <c r="K58" s="68"/>
      <c r="L58" s="68"/>
      <c r="M58" s="68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7"/>
      <c r="AB58" s="67"/>
      <c r="AC58" s="67"/>
      <c r="AD58" s="67"/>
      <c r="AE58" s="67"/>
      <c r="AF58" s="67"/>
    </row>
    <row r="59" spans="1:32" x14ac:dyDescent="0.25">
      <c r="A59" s="67"/>
      <c r="B59" s="68"/>
      <c r="C59" s="68"/>
      <c r="D59" s="68"/>
      <c r="E59" s="68"/>
      <c r="F59" s="68"/>
      <c r="G59" s="68"/>
      <c r="H59" s="68"/>
      <c r="I59" s="68"/>
      <c r="J59" s="68"/>
      <c r="K59" s="68"/>
      <c r="L59" s="68"/>
      <c r="M59" s="68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</row>
    <row r="60" spans="1:32" x14ac:dyDescent="0.25">
      <c r="A60" s="67"/>
      <c r="B60" s="68"/>
      <c r="C60" s="68"/>
      <c r="D60" s="68"/>
      <c r="E60" s="68"/>
      <c r="F60" s="68"/>
      <c r="G60" s="68"/>
      <c r="H60" s="68"/>
      <c r="I60" s="68"/>
      <c r="J60" s="68"/>
      <c r="K60" s="68"/>
      <c r="L60" s="68"/>
      <c r="M60" s="68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</row>
    <row r="61" spans="1:32" x14ac:dyDescent="0.25">
      <c r="A61" s="67"/>
      <c r="B61" s="68"/>
      <c r="C61" s="68"/>
      <c r="D61" s="68"/>
      <c r="E61" s="68"/>
      <c r="F61" s="68"/>
      <c r="G61" s="68"/>
      <c r="H61" s="68"/>
      <c r="I61" s="68"/>
      <c r="J61" s="68"/>
      <c r="K61" s="68"/>
      <c r="L61" s="68"/>
      <c r="M61" s="68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</row>
  </sheetData>
  <mergeCells count="2">
    <mergeCell ref="A5:AF5"/>
    <mergeCell ref="A1:AF1"/>
  </mergeCells>
  <pageMargins left="0.7" right="0.7" top="0.75" bottom="0.75" header="0.3" footer="0.3"/>
  <pageSetup scale="30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X48"/>
  <sheetViews>
    <sheetView zoomScale="60" zoomScaleNormal="60" workbookViewId="0">
      <pane xSplit="16" ySplit="14" topLeftCell="R15" activePane="bottomRight" state="frozen"/>
      <selection pane="topRight" activeCell="Q1" sqref="Q1"/>
      <selection pane="bottomLeft" activeCell="A15" sqref="A15"/>
      <selection pane="bottomRight" activeCell="D21" sqref="D21:AG21"/>
    </sheetView>
  </sheetViews>
  <sheetFormatPr baseColWidth="10" defaultColWidth="11.42578125" defaultRowHeight="14.25" x14ac:dyDescent="0.2"/>
  <cols>
    <col min="1" max="1" width="10.5703125" style="75" bestFit="1" customWidth="1"/>
    <col min="2" max="2" width="12.28515625" style="75" customWidth="1"/>
    <col min="3" max="3" width="35.7109375" style="75" customWidth="1"/>
    <col min="4" max="4" width="12.28515625" style="75" bestFit="1" customWidth="1"/>
    <col min="5" max="5" width="12.28515625" style="78" bestFit="1" customWidth="1"/>
    <col min="6" max="11" width="12.28515625" style="75" bestFit="1" customWidth="1"/>
    <col min="12" max="12" width="15.85546875" style="75" customWidth="1"/>
    <col min="13" max="13" width="13.28515625" style="75" bestFit="1" customWidth="1"/>
    <col min="14" max="14" width="14.140625" style="75" bestFit="1" customWidth="1"/>
    <col min="15" max="16" width="13.28515625" style="75" bestFit="1" customWidth="1"/>
    <col min="17" max="17" width="13.7109375" style="75" bestFit="1" customWidth="1"/>
    <col min="18" max="18" width="14.140625" style="75" bestFit="1" customWidth="1"/>
    <col min="19" max="19" width="13.7109375" style="75" bestFit="1" customWidth="1"/>
    <col min="20" max="20" width="11.42578125" style="75" customWidth="1"/>
    <col min="21" max="21" width="11.5703125" style="75" bestFit="1" customWidth="1"/>
    <col min="22" max="22" width="13.42578125" style="75" customWidth="1"/>
    <col min="23" max="23" width="11.85546875" style="75" bestFit="1" customWidth="1"/>
    <col min="24" max="24" width="13.28515625" style="75" customWidth="1"/>
    <col min="25" max="25" width="11.5703125" style="75" bestFit="1" customWidth="1"/>
    <col min="26" max="26" width="10.5703125" style="75" bestFit="1" customWidth="1"/>
    <col min="27" max="27" width="14.7109375" style="75" bestFit="1" customWidth="1"/>
    <col min="28" max="28" width="14.42578125" style="75" bestFit="1" customWidth="1"/>
    <col min="29" max="29" width="17.5703125" style="75" bestFit="1" customWidth="1"/>
    <col min="30" max="30" width="12.28515625" style="75" bestFit="1" customWidth="1"/>
    <col min="31" max="31" width="12.7109375" style="75" bestFit="1" customWidth="1"/>
    <col min="32" max="32" width="11.85546875" style="75" bestFit="1" customWidth="1"/>
    <col min="33" max="33" width="15.140625" style="75" customWidth="1"/>
    <col min="34" max="34" width="32.7109375" style="75" customWidth="1"/>
    <col min="35" max="16384" width="11.42578125" style="75"/>
  </cols>
  <sheetData>
    <row r="2" spans="1:34" ht="30.75" customHeight="1" x14ac:dyDescent="0.2">
      <c r="A2" s="175" t="s">
        <v>154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176"/>
      <c r="T2" s="176"/>
      <c r="U2" s="176"/>
      <c r="V2" s="176"/>
      <c r="W2" s="176"/>
      <c r="X2" s="176"/>
      <c r="Y2" s="176"/>
      <c r="Z2" s="176"/>
      <c r="AA2" s="176"/>
      <c r="AB2" s="176"/>
      <c r="AC2" s="176"/>
      <c r="AD2" s="176"/>
      <c r="AE2" s="176"/>
      <c r="AF2" s="176"/>
      <c r="AG2" s="176"/>
      <c r="AH2" s="176"/>
    </row>
    <row r="3" spans="1:34" ht="36.75" customHeight="1" x14ac:dyDescent="0.2">
      <c r="A3" s="183" t="s">
        <v>39</v>
      </c>
      <c r="B3" s="184"/>
      <c r="C3" s="185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6"/>
      <c r="U3" s="196"/>
    </row>
    <row r="4" spans="1:34" ht="36.75" customHeight="1" x14ac:dyDescent="0.2">
      <c r="A4" s="186" t="s">
        <v>149</v>
      </c>
      <c r="B4" s="187"/>
      <c r="C4" s="188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</row>
    <row r="5" spans="1:34" ht="36.75" customHeight="1" x14ac:dyDescent="0.2">
      <c r="A5" s="179"/>
      <c r="B5" s="179"/>
      <c r="C5" s="180"/>
      <c r="D5" s="80" t="s">
        <v>45</v>
      </c>
      <c r="E5" s="80" t="s">
        <v>45</v>
      </c>
      <c r="F5" s="80" t="s">
        <v>45</v>
      </c>
      <c r="G5" s="80" t="s">
        <v>45</v>
      </c>
      <c r="H5" s="80" t="s">
        <v>45</v>
      </c>
      <c r="I5" s="80" t="s">
        <v>45</v>
      </c>
      <c r="J5" s="80" t="s">
        <v>45</v>
      </c>
      <c r="K5" s="80" t="s">
        <v>45</v>
      </c>
      <c r="L5" s="80" t="s">
        <v>45</v>
      </c>
      <c r="M5" s="81" t="s">
        <v>44</v>
      </c>
      <c r="N5" s="81" t="s">
        <v>44</v>
      </c>
      <c r="O5" s="81" t="s">
        <v>44</v>
      </c>
      <c r="P5" s="81" t="s">
        <v>44</v>
      </c>
      <c r="Q5" s="81" t="s">
        <v>44</v>
      </c>
      <c r="R5" s="81" t="s">
        <v>44</v>
      </c>
      <c r="S5" s="81" t="s">
        <v>44</v>
      </c>
      <c r="T5" s="81" t="s">
        <v>20</v>
      </c>
      <c r="U5" s="81" t="s">
        <v>20</v>
      </c>
      <c r="V5" s="81" t="s">
        <v>20</v>
      </c>
      <c r="W5" s="81" t="s">
        <v>20</v>
      </c>
      <c r="X5" s="81" t="s">
        <v>20</v>
      </c>
      <c r="Y5" s="81" t="s">
        <v>20</v>
      </c>
      <c r="Z5" s="81" t="s">
        <v>20</v>
      </c>
      <c r="AA5" s="81" t="s">
        <v>20</v>
      </c>
      <c r="AB5" s="81" t="s">
        <v>20</v>
      </c>
      <c r="AC5" s="81" t="s">
        <v>20</v>
      </c>
      <c r="AD5" s="81" t="s">
        <v>20</v>
      </c>
      <c r="AE5" s="81" t="s">
        <v>20</v>
      </c>
      <c r="AF5" s="81" t="s">
        <v>20</v>
      </c>
      <c r="AG5" s="81" t="s">
        <v>20</v>
      </c>
      <c r="AH5" s="177"/>
    </row>
    <row r="6" spans="1:34" ht="36.75" customHeight="1" x14ac:dyDescent="0.2">
      <c r="A6" s="181"/>
      <c r="B6" s="181"/>
      <c r="C6" s="182"/>
      <c r="D6" s="51">
        <v>900578</v>
      </c>
      <c r="E6" s="51" t="s">
        <v>97</v>
      </c>
      <c r="F6" s="51" t="s">
        <v>92</v>
      </c>
      <c r="G6" s="51" t="s">
        <v>94</v>
      </c>
      <c r="H6" s="51" t="s">
        <v>96</v>
      </c>
      <c r="I6" s="51">
        <v>900588</v>
      </c>
      <c r="J6" s="51">
        <v>900554</v>
      </c>
      <c r="K6" s="51" t="s">
        <v>93</v>
      </c>
      <c r="L6" s="51" t="s">
        <v>95</v>
      </c>
      <c r="M6" s="52" t="s">
        <v>158</v>
      </c>
      <c r="N6" s="52" t="s">
        <v>167</v>
      </c>
      <c r="O6" s="52" t="s">
        <v>168</v>
      </c>
      <c r="P6" s="52" t="s">
        <v>85</v>
      </c>
      <c r="Q6" s="52">
        <v>900570</v>
      </c>
      <c r="R6" s="52" t="s">
        <v>87</v>
      </c>
      <c r="S6" s="53" t="s">
        <v>99</v>
      </c>
      <c r="T6" s="52">
        <v>900582</v>
      </c>
      <c r="U6" s="52" t="s">
        <v>170</v>
      </c>
      <c r="V6" s="52">
        <v>900574</v>
      </c>
      <c r="W6" s="52" t="s">
        <v>171</v>
      </c>
      <c r="X6" s="52" t="s">
        <v>172</v>
      </c>
      <c r="Y6" s="52" t="s">
        <v>91</v>
      </c>
      <c r="Z6" s="54">
        <v>900572</v>
      </c>
      <c r="AA6" s="54">
        <v>900573</v>
      </c>
      <c r="AB6" s="54" t="s">
        <v>173</v>
      </c>
      <c r="AC6" s="54" t="s">
        <v>177</v>
      </c>
      <c r="AD6" s="55" t="s">
        <v>178</v>
      </c>
      <c r="AE6" s="54" t="s">
        <v>174</v>
      </c>
      <c r="AF6" s="55" t="s">
        <v>82</v>
      </c>
      <c r="AG6" s="54" t="s">
        <v>175</v>
      </c>
      <c r="AH6" s="178"/>
    </row>
    <row r="7" spans="1:34" ht="42.75" x14ac:dyDescent="0.2">
      <c r="A7" s="181"/>
      <c r="B7" s="181"/>
      <c r="C7" s="182"/>
      <c r="D7" s="82" t="s">
        <v>8</v>
      </c>
      <c r="E7" s="82" t="s">
        <v>9</v>
      </c>
      <c r="F7" s="82" t="s">
        <v>10</v>
      </c>
      <c r="G7" s="82" t="s">
        <v>11</v>
      </c>
      <c r="H7" s="82" t="s">
        <v>4</v>
      </c>
      <c r="I7" s="83" t="s">
        <v>46</v>
      </c>
      <c r="J7" s="82" t="s">
        <v>5</v>
      </c>
      <c r="K7" s="82" t="s">
        <v>47</v>
      </c>
      <c r="L7" s="83" t="s">
        <v>136</v>
      </c>
      <c r="M7" s="83" t="s">
        <v>102</v>
      </c>
      <c r="N7" s="83" t="s">
        <v>16</v>
      </c>
      <c r="O7" s="83" t="s">
        <v>14</v>
      </c>
      <c r="P7" s="83" t="s">
        <v>103</v>
      </c>
      <c r="Q7" s="83" t="s">
        <v>104</v>
      </c>
      <c r="R7" s="83" t="s">
        <v>64</v>
      </c>
      <c r="S7" s="83" t="s">
        <v>66</v>
      </c>
      <c r="T7" s="83" t="s">
        <v>21</v>
      </c>
      <c r="U7" s="83" t="s">
        <v>22</v>
      </c>
      <c r="V7" s="83" t="s">
        <v>51</v>
      </c>
      <c r="W7" s="83" t="s">
        <v>137</v>
      </c>
      <c r="X7" s="83" t="s">
        <v>48</v>
      </c>
      <c r="Y7" s="83" t="s">
        <v>58</v>
      </c>
      <c r="Z7" s="84" t="s">
        <v>59</v>
      </c>
      <c r="AA7" s="84" t="s">
        <v>54</v>
      </c>
      <c r="AB7" s="84" t="s">
        <v>53</v>
      </c>
      <c r="AC7" s="84" t="s">
        <v>60</v>
      </c>
      <c r="AD7" s="84" t="s">
        <v>79</v>
      </c>
      <c r="AE7" s="84" t="s">
        <v>72</v>
      </c>
      <c r="AF7" s="84" t="s">
        <v>73</v>
      </c>
      <c r="AG7" s="83" t="s">
        <v>74</v>
      </c>
      <c r="AH7" s="85" t="s">
        <v>23</v>
      </c>
    </row>
    <row r="8" spans="1:34" s="114" customFormat="1" ht="50.25" customHeight="1" x14ac:dyDescent="0.25">
      <c r="A8" s="197" t="s">
        <v>145</v>
      </c>
      <c r="B8" s="198"/>
      <c r="C8" s="199"/>
      <c r="D8" s="111"/>
      <c r="E8" s="88"/>
      <c r="F8" s="88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88"/>
      <c r="T8" s="88"/>
      <c r="U8" s="88"/>
      <c r="V8" s="112"/>
      <c r="W8" s="113"/>
      <c r="X8" s="113"/>
      <c r="Y8" s="113"/>
      <c r="Z8" s="113"/>
      <c r="AA8" s="113"/>
      <c r="AB8" s="113"/>
      <c r="AC8" s="113"/>
      <c r="AD8" s="113"/>
      <c r="AE8" s="113"/>
      <c r="AF8" s="113"/>
      <c r="AG8" s="113"/>
      <c r="AH8" s="113"/>
    </row>
    <row r="9" spans="1:34" s="89" customFormat="1" ht="24" customHeight="1" x14ac:dyDescent="0.2">
      <c r="A9" s="109"/>
      <c r="B9" s="109"/>
      <c r="C9" s="109"/>
      <c r="D9" s="93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  <c r="Q9" s="94"/>
      <c r="R9" s="94"/>
      <c r="S9" s="94"/>
      <c r="T9" s="94"/>
      <c r="U9" s="94"/>
      <c r="V9" s="95"/>
      <c r="W9" s="96"/>
      <c r="X9" s="96"/>
      <c r="Y9" s="96"/>
      <c r="Z9" s="96"/>
      <c r="AA9" s="96"/>
      <c r="AB9" s="96"/>
      <c r="AC9" s="96"/>
      <c r="AD9" s="96"/>
      <c r="AE9" s="96"/>
      <c r="AF9" s="96"/>
      <c r="AG9" s="96"/>
      <c r="AH9" s="96"/>
    </row>
    <row r="10" spans="1:34" s="89" customFormat="1" ht="24" customHeight="1" x14ac:dyDescent="0.2">
      <c r="A10" s="109"/>
      <c r="B10" s="109"/>
      <c r="C10" s="110" t="s">
        <v>149</v>
      </c>
      <c r="D10" s="93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4"/>
      <c r="P10" s="94"/>
      <c r="Q10" s="94"/>
      <c r="R10" s="94"/>
      <c r="S10" s="94"/>
      <c r="T10" s="94"/>
      <c r="U10" s="94"/>
      <c r="V10" s="95"/>
      <c r="W10" s="96"/>
      <c r="X10" s="96"/>
      <c r="Y10" s="96"/>
      <c r="Z10" s="96"/>
      <c r="AA10" s="96"/>
      <c r="AB10" s="96"/>
      <c r="AC10" s="96"/>
      <c r="AD10" s="96"/>
      <c r="AE10" s="96"/>
      <c r="AF10" s="96"/>
      <c r="AG10" s="96"/>
      <c r="AH10" s="96"/>
    </row>
    <row r="11" spans="1:34" s="114" customFormat="1" ht="35.25" customHeight="1" x14ac:dyDescent="0.25">
      <c r="A11" s="192" t="s">
        <v>146</v>
      </c>
      <c r="B11" s="192"/>
      <c r="C11" s="90"/>
      <c r="D11" s="92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91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</row>
    <row r="12" spans="1:34" s="114" customFormat="1" ht="35.25" customHeight="1" x14ac:dyDescent="0.25">
      <c r="A12" s="192" t="s">
        <v>146</v>
      </c>
      <c r="B12" s="192"/>
      <c r="C12" s="92"/>
      <c r="D12" s="92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91"/>
      <c r="W12" s="90"/>
      <c r="X12" s="90"/>
      <c r="Y12" s="90"/>
      <c r="Z12" s="90"/>
      <c r="AA12" s="90"/>
      <c r="AB12" s="90"/>
      <c r="AC12" s="90"/>
      <c r="AD12" s="90"/>
      <c r="AE12" s="90"/>
      <c r="AF12" s="90"/>
      <c r="AG12" s="90"/>
      <c r="AH12" s="90"/>
    </row>
    <row r="13" spans="1:34" s="114" customFormat="1" ht="35.25" customHeight="1" x14ac:dyDescent="0.25">
      <c r="A13" s="192" t="s">
        <v>146</v>
      </c>
      <c r="B13" s="192"/>
      <c r="C13" s="92"/>
      <c r="D13" s="92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91"/>
      <c r="W13" s="90"/>
      <c r="X13" s="90"/>
      <c r="Y13" s="90"/>
      <c r="Z13" s="90"/>
      <c r="AA13" s="90"/>
      <c r="AB13" s="90"/>
      <c r="AC13" s="90"/>
      <c r="AD13" s="90"/>
      <c r="AE13" s="90"/>
      <c r="AF13" s="90"/>
      <c r="AG13" s="90"/>
      <c r="AH13" s="90"/>
    </row>
    <row r="14" spans="1:34" s="114" customFormat="1" ht="35.25" customHeight="1" x14ac:dyDescent="0.25">
      <c r="A14" s="192" t="s">
        <v>146</v>
      </c>
      <c r="B14" s="192"/>
      <c r="C14" s="92"/>
      <c r="D14" s="92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91"/>
      <c r="W14" s="90"/>
      <c r="X14" s="90"/>
      <c r="Y14" s="90"/>
      <c r="Z14" s="90"/>
      <c r="AA14" s="90"/>
      <c r="AB14" s="90"/>
      <c r="AC14" s="90"/>
      <c r="AD14" s="90"/>
      <c r="AE14" s="90"/>
      <c r="AF14" s="90"/>
      <c r="AG14" s="90"/>
      <c r="AH14" s="90"/>
    </row>
    <row r="15" spans="1:34" s="114" customFormat="1" ht="35.25" customHeight="1" x14ac:dyDescent="0.25">
      <c r="A15" s="192" t="s">
        <v>146</v>
      </c>
      <c r="B15" s="192"/>
      <c r="C15" s="92"/>
      <c r="D15" s="92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91"/>
      <c r="W15" s="90"/>
      <c r="X15" s="90"/>
      <c r="Y15" s="90"/>
      <c r="Z15" s="90"/>
      <c r="AA15" s="90"/>
      <c r="AB15" s="90"/>
      <c r="AC15" s="90"/>
      <c r="AD15" s="90"/>
      <c r="AE15" s="90"/>
      <c r="AF15" s="90"/>
      <c r="AG15" s="90"/>
      <c r="AH15" s="90"/>
    </row>
    <row r="16" spans="1:34" s="114" customFormat="1" ht="35.25" customHeight="1" x14ac:dyDescent="0.25">
      <c r="A16" s="192" t="s">
        <v>146</v>
      </c>
      <c r="B16" s="192"/>
      <c r="C16" s="90"/>
      <c r="D16" s="91"/>
      <c r="E16" s="92"/>
      <c r="F16" s="92"/>
      <c r="G16" s="92"/>
      <c r="H16" s="92"/>
      <c r="I16" s="92"/>
      <c r="J16" s="92"/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1"/>
      <c r="W16" s="90"/>
      <c r="X16" s="90"/>
      <c r="Y16" s="90"/>
      <c r="Z16" s="90"/>
      <c r="AA16" s="90"/>
      <c r="AB16" s="90"/>
      <c r="AC16" s="90"/>
      <c r="AD16" s="90"/>
      <c r="AE16" s="90"/>
      <c r="AF16" s="90"/>
      <c r="AG16" s="90"/>
      <c r="AH16" s="90"/>
    </row>
    <row r="17" spans="1:154" s="114" customFormat="1" ht="35.25" customHeight="1" x14ac:dyDescent="0.25">
      <c r="A17" s="192" t="s">
        <v>146</v>
      </c>
      <c r="B17" s="192"/>
      <c r="C17" s="92"/>
      <c r="D17" s="91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0"/>
      <c r="W17" s="90"/>
      <c r="X17" s="90"/>
      <c r="Y17" s="90"/>
      <c r="Z17" s="90"/>
      <c r="AA17" s="90"/>
      <c r="AB17" s="90"/>
      <c r="AC17" s="90"/>
      <c r="AD17" s="90"/>
      <c r="AE17" s="90"/>
      <c r="AF17" s="90"/>
      <c r="AG17" s="90"/>
      <c r="AH17" s="90"/>
    </row>
    <row r="18" spans="1:154" s="114" customFormat="1" ht="35.25" customHeight="1" x14ac:dyDescent="0.25">
      <c r="A18" s="192" t="s">
        <v>146</v>
      </c>
      <c r="B18" s="192"/>
      <c r="C18" s="92"/>
      <c r="D18" s="91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2"/>
      <c r="U18" s="92"/>
      <c r="V18" s="90"/>
      <c r="W18" s="90"/>
      <c r="X18" s="90"/>
      <c r="Y18" s="90"/>
      <c r="Z18" s="90"/>
      <c r="AA18" s="90"/>
      <c r="AB18" s="90"/>
      <c r="AC18" s="90"/>
      <c r="AD18" s="90"/>
      <c r="AE18" s="90"/>
      <c r="AF18" s="90"/>
      <c r="AG18" s="90"/>
      <c r="AH18" s="90"/>
    </row>
    <row r="19" spans="1:154" s="114" customFormat="1" ht="36.75" customHeight="1" x14ac:dyDescent="0.25">
      <c r="A19" s="193" t="s">
        <v>150</v>
      </c>
      <c r="B19" s="194"/>
      <c r="C19" s="195"/>
      <c r="D19" s="111">
        <f>SUM(D11:D18)</f>
        <v>0</v>
      </c>
      <c r="E19" s="111">
        <f t="shared" ref="E19:AG19" si="0">SUM(E11:E18)</f>
        <v>0</v>
      </c>
      <c r="F19" s="111">
        <f t="shared" si="0"/>
        <v>0</v>
      </c>
      <c r="G19" s="111">
        <f t="shared" si="0"/>
        <v>0</v>
      </c>
      <c r="H19" s="111">
        <f t="shared" si="0"/>
        <v>0</v>
      </c>
      <c r="I19" s="111">
        <f t="shared" si="0"/>
        <v>0</v>
      </c>
      <c r="J19" s="111">
        <f t="shared" si="0"/>
        <v>0</v>
      </c>
      <c r="K19" s="111">
        <f t="shared" si="0"/>
        <v>0</v>
      </c>
      <c r="L19" s="111">
        <f t="shared" si="0"/>
        <v>0</v>
      </c>
      <c r="M19" s="111">
        <f t="shared" si="0"/>
        <v>0</v>
      </c>
      <c r="N19" s="111">
        <f t="shared" si="0"/>
        <v>0</v>
      </c>
      <c r="O19" s="111">
        <f t="shared" si="0"/>
        <v>0</v>
      </c>
      <c r="P19" s="111">
        <f t="shared" si="0"/>
        <v>0</v>
      </c>
      <c r="Q19" s="111">
        <f t="shared" si="0"/>
        <v>0</v>
      </c>
      <c r="R19" s="111">
        <f t="shared" si="0"/>
        <v>0</v>
      </c>
      <c r="S19" s="111">
        <f t="shared" si="0"/>
        <v>0</v>
      </c>
      <c r="T19" s="111">
        <f t="shared" si="0"/>
        <v>0</v>
      </c>
      <c r="U19" s="111">
        <f t="shared" si="0"/>
        <v>0</v>
      </c>
      <c r="V19" s="111">
        <f t="shared" si="0"/>
        <v>0</v>
      </c>
      <c r="W19" s="111">
        <f t="shared" si="0"/>
        <v>0</v>
      </c>
      <c r="X19" s="111">
        <f t="shared" si="0"/>
        <v>0</v>
      </c>
      <c r="Y19" s="111">
        <f t="shared" si="0"/>
        <v>0</v>
      </c>
      <c r="Z19" s="111">
        <f t="shared" si="0"/>
        <v>0</v>
      </c>
      <c r="AA19" s="111">
        <f t="shared" si="0"/>
        <v>0</v>
      </c>
      <c r="AB19" s="111">
        <f t="shared" si="0"/>
        <v>0</v>
      </c>
      <c r="AC19" s="111">
        <f t="shared" si="0"/>
        <v>0</v>
      </c>
      <c r="AD19" s="111">
        <f t="shared" si="0"/>
        <v>0</v>
      </c>
      <c r="AE19" s="111">
        <f t="shared" si="0"/>
        <v>0</v>
      </c>
      <c r="AF19" s="111">
        <f t="shared" si="0"/>
        <v>0</v>
      </c>
      <c r="AG19" s="111">
        <f t="shared" si="0"/>
        <v>0</v>
      </c>
      <c r="AH19" s="111"/>
    </row>
    <row r="20" spans="1:154" ht="36.75" customHeight="1" x14ac:dyDescent="0.2">
      <c r="A20" s="99"/>
      <c r="B20" s="100"/>
      <c r="C20" s="101"/>
      <c r="D20" s="80" t="s">
        <v>45</v>
      </c>
      <c r="E20" s="80" t="s">
        <v>45</v>
      </c>
      <c r="F20" s="80" t="s">
        <v>45</v>
      </c>
      <c r="G20" s="80" t="s">
        <v>45</v>
      </c>
      <c r="H20" s="80" t="s">
        <v>45</v>
      </c>
      <c r="I20" s="80" t="s">
        <v>45</v>
      </c>
      <c r="J20" s="80" t="s">
        <v>45</v>
      </c>
      <c r="K20" s="80" t="s">
        <v>45</v>
      </c>
      <c r="L20" s="80" t="s">
        <v>45</v>
      </c>
      <c r="M20" s="81" t="s">
        <v>44</v>
      </c>
      <c r="N20" s="81" t="s">
        <v>44</v>
      </c>
      <c r="O20" s="81" t="s">
        <v>44</v>
      </c>
      <c r="P20" s="81" t="s">
        <v>44</v>
      </c>
      <c r="Q20" s="81" t="s">
        <v>44</v>
      </c>
      <c r="R20" s="81" t="s">
        <v>44</v>
      </c>
      <c r="S20" s="81" t="s">
        <v>44</v>
      </c>
      <c r="T20" s="81" t="s">
        <v>20</v>
      </c>
      <c r="U20" s="81" t="s">
        <v>20</v>
      </c>
      <c r="V20" s="81" t="s">
        <v>20</v>
      </c>
      <c r="W20" s="81" t="s">
        <v>20</v>
      </c>
      <c r="X20" s="81" t="s">
        <v>20</v>
      </c>
      <c r="Y20" s="81" t="s">
        <v>20</v>
      </c>
      <c r="Z20" s="81" t="s">
        <v>20</v>
      </c>
      <c r="AA20" s="81" t="s">
        <v>20</v>
      </c>
      <c r="AB20" s="81" t="s">
        <v>20</v>
      </c>
      <c r="AC20" s="81" t="s">
        <v>20</v>
      </c>
      <c r="AD20" s="81" t="s">
        <v>20</v>
      </c>
      <c r="AE20" s="81" t="s">
        <v>20</v>
      </c>
      <c r="AF20" s="81" t="s">
        <v>20</v>
      </c>
      <c r="AG20" s="81" t="s">
        <v>20</v>
      </c>
      <c r="AH20" s="177"/>
    </row>
    <row r="21" spans="1:154" ht="36.75" customHeight="1" x14ac:dyDescent="0.2">
      <c r="A21" s="102"/>
      <c r="B21" s="97"/>
      <c r="C21" s="98"/>
      <c r="D21" s="51">
        <v>900578</v>
      </c>
      <c r="E21" s="51" t="s">
        <v>97</v>
      </c>
      <c r="F21" s="51" t="s">
        <v>92</v>
      </c>
      <c r="G21" s="51" t="s">
        <v>94</v>
      </c>
      <c r="H21" s="51" t="s">
        <v>96</v>
      </c>
      <c r="I21" s="51">
        <v>900588</v>
      </c>
      <c r="J21" s="51">
        <v>900554</v>
      </c>
      <c r="K21" s="51" t="s">
        <v>93</v>
      </c>
      <c r="L21" s="51" t="s">
        <v>95</v>
      </c>
      <c r="M21" s="52" t="s">
        <v>158</v>
      </c>
      <c r="N21" s="52" t="s">
        <v>167</v>
      </c>
      <c r="O21" s="52" t="s">
        <v>168</v>
      </c>
      <c r="P21" s="52" t="s">
        <v>85</v>
      </c>
      <c r="Q21" s="52">
        <v>900570</v>
      </c>
      <c r="R21" s="52" t="s">
        <v>87</v>
      </c>
      <c r="S21" s="53" t="s">
        <v>99</v>
      </c>
      <c r="T21" s="52">
        <v>900582</v>
      </c>
      <c r="U21" s="52" t="s">
        <v>170</v>
      </c>
      <c r="V21" s="52">
        <v>900574</v>
      </c>
      <c r="W21" s="52" t="s">
        <v>171</v>
      </c>
      <c r="X21" s="52" t="s">
        <v>172</v>
      </c>
      <c r="Y21" s="52" t="s">
        <v>91</v>
      </c>
      <c r="Z21" s="54">
        <v>900572</v>
      </c>
      <c r="AA21" s="54">
        <v>900573</v>
      </c>
      <c r="AB21" s="54" t="s">
        <v>173</v>
      </c>
      <c r="AC21" s="54" t="s">
        <v>177</v>
      </c>
      <c r="AD21" s="55" t="s">
        <v>178</v>
      </c>
      <c r="AE21" s="54" t="s">
        <v>174</v>
      </c>
      <c r="AF21" s="55" t="s">
        <v>82</v>
      </c>
      <c r="AG21" s="54" t="s">
        <v>175</v>
      </c>
      <c r="AH21" s="178"/>
    </row>
    <row r="22" spans="1:154" ht="42.75" x14ac:dyDescent="0.2">
      <c r="A22" s="189" t="s">
        <v>0</v>
      </c>
      <c r="B22" s="190"/>
      <c r="C22" s="86" t="s">
        <v>133</v>
      </c>
      <c r="D22" s="82" t="s">
        <v>8</v>
      </c>
      <c r="E22" s="82" t="s">
        <v>9</v>
      </c>
      <c r="F22" s="82" t="s">
        <v>10</v>
      </c>
      <c r="G22" s="82" t="s">
        <v>11</v>
      </c>
      <c r="H22" s="82" t="s">
        <v>4</v>
      </c>
      <c r="I22" s="83" t="s">
        <v>46</v>
      </c>
      <c r="J22" s="82" t="s">
        <v>5</v>
      </c>
      <c r="K22" s="82" t="s">
        <v>47</v>
      </c>
      <c r="L22" s="83" t="s">
        <v>136</v>
      </c>
      <c r="M22" s="83" t="s">
        <v>102</v>
      </c>
      <c r="N22" s="83" t="s">
        <v>16</v>
      </c>
      <c r="O22" s="83" t="s">
        <v>14</v>
      </c>
      <c r="P22" s="83" t="s">
        <v>103</v>
      </c>
      <c r="Q22" s="83" t="s">
        <v>104</v>
      </c>
      <c r="R22" s="83" t="s">
        <v>64</v>
      </c>
      <c r="S22" s="83" t="s">
        <v>66</v>
      </c>
      <c r="T22" s="83" t="s">
        <v>21</v>
      </c>
      <c r="U22" s="83" t="s">
        <v>22</v>
      </c>
      <c r="V22" s="83" t="s">
        <v>51</v>
      </c>
      <c r="W22" s="83" t="s">
        <v>137</v>
      </c>
      <c r="X22" s="83" t="s">
        <v>48</v>
      </c>
      <c r="Y22" s="83" t="s">
        <v>58</v>
      </c>
      <c r="Z22" s="84" t="s">
        <v>59</v>
      </c>
      <c r="AA22" s="84" t="s">
        <v>54</v>
      </c>
      <c r="AB22" s="84" t="s">
        <v>53</v>
      </c>
      <c r="AC22" s="84" t="s">
        <v>60</v>
      </c>
      <c r="AD22" s="84" t="s">
        <v>79</v>
      </c>
      <c r="AE22" s="84" t="s">
        <v>72</v>
      </c>
      <c r="AF22" s="84" t="s">
        <v>73</v>
      </c>
      <c r="AG22" s="83" t="s">
        <v>74</v>
      </c>
      <c r="AH22" s="85" t="s">
        <v>23</v>
      </c>
    </row>
    <row r="23" spans="1:154" s="115" customFormat="1" ht="36.75" customHeight="1" x14ac:dyDescent="0.25">
      <c r="A23" s="191">
        <v>1</v>
      </c>
      <c r="B23" s="191"/>
      <c r="C23" s="107"/>
      <c r="D23" s="107"/>
      <c r="E23" s="107"/>
      <c r="F23" s="107"/>
      <c r="G23" s="107"/>
      <c r="H23" s="107"/>
      <c r="I23" s="107"/>
      <c r="J23" s="107"/>
      <c r="K23" s="107"/>
      <c r="L23" s="107"/>
      <c r="M23" s="107"/>
      <c r="N23" s="107"/>
      <c r="O23" s="107"/>
      <c r="P23" s="107"/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  <c r="AD23" s="107"/>
      <c r="AE23" s="107"/>
      <c r="AF23" s="107"/>
      <c r="AG23" s="107"/>
      <c r="AH23" s="107"/>
    </row>
    <row r="24" spans="1:154" s="115" customFormat="1" ht="39" customHeight="1" x14ac:dyDescent="0.25">
      <c r="A24" s="191">
        <v>2</v>
      </c>
      <c r="B24" s="191"/>
      <c r="C24" s="107"/>
      <c r="D24" s="107"/>
      <c r="E24" s="107"/>
      <c r="F24" s="107"/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  <c r="AD24" s="107"/>
      <c r="AE24" s="107"/>
      <c r="AF24" s="107"/>
      <c r="AG24" s="107"/>
      <c r="AH24" s="107"/>
    </row>
    <row r="25" spans="1:154" s="107" customFormat="1" ht="28.5" customHeight="1" x14ac:dyDescent="0.25">
      <c r="A25" s="191">
        <v>3</v>
      </c>
      <c r="B25" s="191"/>
      <c r="AI25" s="106"/>
      <c r="AJ25" s="106"/>
      <c r="AK25" s="106"/>
      <c r="AL25" s="106"/>
      <c r="AM25" s="106"/>
      <c r="AN25" s="106"/>
      <c r="AO25" s="106"/>
      <c r="AP25" s="106"/>
      <c r="AQ25" s="106"/>
      <c r="AR25" s="106"/>
      <c r="AS25" s="106"/>
      <c r="AT25" s="106"/>
      <c r="AU25" s="106"/>
      <c r="AV25" s="106"/>
      <c r="AW25" s="106"/>
      <c r="AX25" s="106"/>
      <c r="AY25" s="106"/>
      <c r="AZ25" s="106"/>
      <c r="BA25" s="106"/>
      <c r="BB25" s="106"/>
      <c r="BC25" s="106"/>
      <c r="BD25" s="106"/>
      <c r="BE25" s="106"/>
      <c r="BF25" s="106"/>
      <c r="BG25" s="106"/>
      <c r="BH25" s="106"/>
      <c r="BI25" s="106"/>
      <c r="BJ25" s="106"/>
      <c r="BK25" s="106"/>
      <c r="BL25" s="106"/>
      <c r="BM25" s="106"/>
      <c r="BN25" s="106"/>
      <c r="BO25" s="106"/>
      <c r="BP25" s="106"/>
      <c r="BQ25" s="106"/>
      <c r="BR25" s="106"/>
      <c r="BS25" s="106"/>
      <c r="BT25" s="106"/>
      <c r="BU25" s="106"/>
      <c r="BV25" s="106"/>
      <c r="BW25" s="106"/>
      <c r="BX25" s="106"/>
      <c r="BY25" s="106"/>
      <c r="BZ25" s="106"/>
      <c r="CA25" s="106"/>
      <c r="CB25" s="106"/>
      <c r="CC25" s="106"/>
      <c r="CD25" s="106"/>
      <c r="CE25" s="106"/>
      <c r="CF25" s="106"/>
      <c r="CG25" s="106"/>
      <c r="CH25" s="106"/>
      <c r="CI25" s="106"/>
      <c r="CJ25" s="106"/>
      <c r="CK25" s="106"/>
      <c r="CL25" s="106"/>
      <c r="CM25" s="106"/>
      <c r="CN25" s="106"/>
      <c r="CO25" s="106"/>
      <c r="CP25" s="106"/>
      <c r="CQ25" s="106"/>
      <c r="CR25" s="106"/>
      <c r="CS25" s="106"/>
      <c r="CT25" s="106"/>
      <c r="CU25" s="106"/>
      <c r="CV25" s="106"/>
      <c r="CW25" s="106"/>
      <c r="CX25" s="106"/>
      <c r="CY25" s="106"/>
      <c r="CZ25" s="106"/>
      <c r="DA25" s="106"/>
      <c r="DB25" s="106"/>
      <c r="DC25" s="106"/>
      <c r="DD25" s="106"/>
      <c r="DE25" s="106"/>
      <c r="DF25" s="106"/>
      <c r="DG25" s="106"/>
      <c r="DH25" s="106"/>
      <c r="DI25" s="106"/>
      <c r="DJ25" s="106"/>
      <c r="DK25" s="106"/>
      <c r="DL25" s="106"/>
      <c r="DM25" s="106"/>
      <c r="DN25" s="106"/>
      <c r="DO25" s="106"/>
      <c r="DP25" s="106"/>
      <c r="DQ25" s="106"/>
      <c r="DR25" s="106"/>
      <c r="DS25" s="106"/>
      <c r="DT25" s="106"/>
      <c r="DU25" s="106"/>
      <c r="DV25" s="106"/>
      <c r="DW25" s="106"/>
      <c r="DX25" s="106"/>
      <c r="DY25" s="106"/>
      <c r="DZ25" s="106"/>
      <c r="EA25" s="106"/>
      <c r="EB25" s="106"/>
      <c r="EC25" s="106"/>
      <c r="ED25" s="106"/>
      <c r="EE25" s="106"/>
      <c r="EF25" s="106"/>
      <c r="EG25" s="106"/>
      <c r="EH25" s="106"/>
      <c r="EI25" s="106"/>
      <c r="EJ25" s="106"/>
      <c r="EK25" s="106"/>
      <c r="EL25" s="106"/>
      <c r="EM25" s="106"/>
      <c r="EN25" s="106"/>
      <c r="EO25" s="106"/>
      <c r="EP25" s="106"/>
      <c r="EQ25" s="106"/>
      <c r="ER25" s="106"/>
      <c r="ES25" s="106"/>
      <c r="ET25" s="106"/>
      <c r="EU25" s="106"/>
      <c r="EV25" s="106"/>
      <c r="EW25" s="106"/>
      <c r="EX25" s="106"/>
    </row>
    <row r="26" spans="1:154" s="107" customFormat="1" ht="28.5" customHeight="1" x14ac:dyDescent="0.25">
      <c r="A26" s="191">
        <v>4</v>
      </c>
      <c r="B26" s="191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  <c r="BM26" s="106"/>
      <c r="BN26" s="106"/>
      <c r="BO26" s="106"/>
      <c r="BP26" s="106"/>
      <c r="BQ26" s="106"/>
      <c r="BR26" s="106"/>
      <c r="BS26" s="106"/>
      <c r="BT26" s="106"/>
      <c r="BU26" s="106"/>
      <c r="BV26" s="106"/>
      <c r="BW26" s="106"/>
      <c r="BX26" s="106"/>
      <c r="BY26" s="106"/>
      <c r="BZ26" s="106"/>
      <c r="CA26" s="106"/>
      <c r="CB26" s="106"/>
      <c r="CC26" s="106"/>
      <c r="CD26" s="106"/>
      <c r="CE26" s="106"/>
      <c r="CF26" s="106"/>
      <c r="CG26" s="106"/>
      <c r="CH26" s="106"/>
      <c r="CI26" s="106"/>
      <c r="CJ26" s="106"/>
      <c r="CK26" s="106"/>
      <c r="CL26" s="106"/>
      <c r="CM26" s="106"/>
      <c r="CN26" s="106"/>
      <c r="CO26" s="106"/>
      <c r="CP26" s="106"/>
      <c r="CQ26" s="106"/>
      <c r="CR26" s="106"/>
      <c r="CS26" s="106"/>
      <c r="CT26" s="106"/>
      <c r="CU26" s="106"/>
      <c r="CV26" s="106"/>
      <c r="CW26" s="106"/>
      <c r="CX26" s="106"/>
      <c r="CY26" s="106"/>
      <c r="CZ26" s="106"/>
      <c r="DA26" s="106"/>
      <c r="DB26" s="106"/>
      <c r="DC26" s="106"/>
      <c r="DD26" s="106"/>
      <c r="DE26" s="106"/>
      <c r="DF26" s="106"/>
      <c r="DG26" s="106"/>
      <c r="DH26" s="106"/>
      <c r="DI26" s="106"/>
      <c r="DJ26" s="106"/>
      <c r="DK26" s="106"/>
      <c r="DL26" s="106"/>
      <c r="DM26" s="106"/>
      <c r="DN26" s="106"/>
      <c r="DO26" s="106"/>
      <c r="DP26" s="106"/>
      <c r="DQ26" s="106"/>
      <c r="DR26" s="106"/>
      <c r="DS26" s="106"/>
      <c r="DT26" s="106"/>
      <c r="DU26" s="106"/>
      <c r="DV26" s="106"/>
      <c r="DW26" s="106"/>
      <c r="DX26" s="106"/>
      <c r="DY26" s="106"/>
      <c r="DZ26" s="106"/>
      <c r="EA26" s="106"/>
      <c r="EB26" s="106"/>
      <c r="EC26" s="106"/>
      <c r="ED26" s="106"/>
      <c r="EE26" s="106"/>
      <c r="EF26" s="106"/>
      <c r="EG26" s="106"/>
      <c r="EH26" s="106"/>
      <c r="EI26" s="106"/>
      <c r="EJ26" s="106"/>
      <c r="EK26" s="106"/>
      <c r="EL26" s="106"/>
      <c r="EM26" s="106"/>
      <c r="EN26" s="106"/>
      <c r="EO26" s="106"/>
      <c r="EP26" s="106"/>
      <c r="EQ26" s="106"/>
      <c r="ER26" s="106"/>
      <c r="ES26" s="106"/>
      <c r="ET26" s="106"/>
      <c r="EU26" s="106"/>
      <c r="EV26" s="106"/>
      <c r="EW26" s="106"/>
      <c r="EX26" s="106"/>
    </row>
    <row r="27" spans="1:154" s="107" customFormat="1" ht="28.5" customHeight="1" x14ac:dyDescent="0.25">
      <c r="A27" s="191">
        <v>5</v>
      </c>
      <c r="B27" s="191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106"/>
      <c r="AU27" s="106"/>
      <c r="AV27" s="106"/>
      <c r="AW27" s="106"/>
      <c r="AX27" s="106"/>
      <c r="AY27" s="106"/>
      <c r="AZ27" s="106"/>
      <c r="BA27" s="106"/>
      <c r="BB27" s="106"/>
      <c r="BC27" s="106"/>
      <c r="BD27" s="106"/>
      <c r="BE27" s="106"/>
      <c r="BF27" s="106"/>
      <c r="BG27" s="106"/>
      <c r="BH27" s="106"/>
      <c r="BI27" s="106"/>
      <c r="BJ27" s="106"/>
      <c r="BK27" s="106"/>
      <c r="BL27" s="106"/>
      <c r="BM27" s="106"/>
      <c r="BN27" s="106"/>
      <c r="BO27" s="106"/>
      <c r="BP27" s="106"/>
      <c r="BQ27" s="106"/>
      <c r="BR27" s="106"/>
      <c r="BS27" s="106"/>
      <c r="BT27" s="106"/>
      <c r="BU27" s="106"/>
      <c r="BV27" s="106"/>
      <c r="BW27" s="106"/>
      <c r="BX27" s="106"/>
      <c r="BY27" s="106"/>
      <c r="BZ27" s="106"/>
      <c r="CA27" s="106"/>
      <c r="CB27" s="106"/>
      <c r="CC27" s="106"/>
      <c r="CD27" s="106"/>
      <c r="CE27" s="106"/>
      <c r="CF27" s="106"/>
      <c r="CG27" s="106"/>
      <c r="CH27" s="106"/>
      <c r="CI27" s="106"/>
      <c r="CJ27" s="106"/>
      <c r="CK27" s="106"/>
      <c r="CL27" s="106"/>
      <c r="CM27" s="106"/>
      <c r="CN27" s="106"/>
      <c r="CO27" s="106"/>
      <c r="CP27" s="106"/>
      <c r="CQ27" s="106"/>
      <c r="CR27" s="106"/>
      <c r="CS27" s="106"/>
      <c r="CT27" s="106"/>
      <c r="CU27" s="106"/>
      <c r="CV27" s="106"/>
      <c r="CW27" s="106"/>
      <c r="CX27" s="106"/>
      <c r="CY27" s="106"/>
      <c r="CZ27" s="106"/>
      <c r="DA27" s="106"/>
      <c r="DB27" s="106"/>
      <c r="DC27" s="106"/>
      <c r="DD27" s="106"/>
      <c r="DE27" s="106"/>
      <c r="DF27" s="106"/>
      <c r="DG27" s="106"/>
      <c r="DH27" s="106"/>
      <c r="DI27" s="106"/>
      <c r="DJ27" s="106"/>
      <c r="DK27" s="106"/>
      <c r="DL27" s="106"/>
      <c r="DM27" s="106"/>
      <c r="DN27" s="106"/>
      <c r="DO27" s="106"/>
      <c r="DP27" s="106"/>
      <c r="DQ27" s="106"/>
      <c r="DR27" s="106"/>
      <c r="DS27" s="106"/>
      <c r="DT27" s="106"/>
      <c r="DU27" s="106"/>
      <c r="DV27" s="106"/>
      <c r="DW27" s="106"/>
      <c r="DX27" s="106"/>
      <c r="DY27" s="106"/>
      <c r="DZ27" s="106"/>
      <c r="EA27" s="106"/>
      <c r="EB27" s="106"/>
      <c r="EC27" s="106"/>
      <c r="ED27" s="106"/>
      <c r="EE27" s="106"/>
      <c r="EF27" s="106"/>
      <c r="EG27" s="106"/>
      <c r="EH27" s="106"/>
      <c r="EI27" s="106"/>
      <c r="EJ27" s="106"/>
      <c r="EK27" s="106"/>
      <c r="EL27" s="106"/>
      <c r="EM27" s="106"/>
      <c r="EN27" s="106"/>
      <c r="EO27" s="106"/>
      <c r="EP27" s="106"/>
      <c r="EQ27" s="106"/>
      <c r="ER27" s="106"/>
      <c r="ES27" s="106"/>
      <c r="ET27" s="106"/>
      <c r="EU27" s="106"/>
      <c r="EV27" s="106"/>
      <c r="EW27" s="106"/>
      <c r="EX27" s="106"/>
    </row>
    <row r="28" spans="1:154" s="107" customFormat="1" ht="28.5" customHeight="1" x14ac:dyDescent="0.25">
      <c r="A28" s="191">
        <v>6</v>
      </c>
      <c r="B28" s="191"/>
      <c r="AI28" s="106"/>
      <c r="AJ28" s="106"/>
      <c r="AK28" s="106"/>
      <c r="AL28" s="106"/>
      <c r="AM28" s="106"/>
      <c r="AN28" s="106"/>
      <c r="AO28" s="106"/>
      <c r="AP28" s="106"/>
      <c r="AQ28" s="106"/>
      <c r="AR28" s="106"/>
      <c r="AS28" s="106"/>
      <c r="AT28" s="106"/>
      <c r="AU28" s="106"/>
      <c r="AV28" s="106"/>
      <c r="AW28" s="106"/>
      <c r="AX28" s="106"/>
      <c r="AY28" s="106"/>
      <c r="AZ28" s="106"/>
      <c r="BA28" s="106"/>
      <c r="BB28" s="106"/>
      <c r="BC28" s="106"/>
      <c r="BD28" s="106"/>
      <c r="BE28" s="106"/>
      <c r="BF28" s="106"/>
      <c r="BG28" s="106"/>
      <c r="BH28" s="106"/>
      <c r="BI28" s="106"/>
      <c r="BJ28" s="106"/>
      <c r="BK28" s="106"/>
      <c r="BL28" s="106"/>
      <c r="BM28" s="106"/>
      <c r="BN28" s="106"/>
      <c r="BO28" s="106"/>
      <c r="BP28" s="106"/>
      <c r="BQ28" s="106"/>
      <c r="BR28" s="106"/>
      <c r="BS28" s="106"/>
      <c r="BT28" s="106"/>
      <c r="BU28" s="106"/>
      <c r="BV28" s="106"/>
      <c r="BW28" s="106"/>
      <c r="BX28" s="106"/>
      <c r="BY28" s="106"/>
      <c r="BZ28" s="106"/>
      <c r="CA28" s="106"/>
      <c r="CB28" s="106"/>
      <c r="CC28" s="106"/>
      <c r="CD28" s="106"/>
      <c r="CE28" s="106"/>
      <c r="CF28" s="106"/>
      <c r="CG28" s="106"/>
      <c r="CH28" s="106"/>
      <c r="CI28" s="106"/>
      <c r="CJ28" s="106"/>
      <c r="CK28" s="106"/>
      <c r="CL28" s="106"/>
      <c r="CM28" s="106"/>
      <c r="CN28" s="106"/>
      <c r="CO28" s="106"/>
      <c r="CP28" s="106"/>
      <c r="CQ28" s="106"/>
      <c r="CR28" s="106"/>
      <c r="CS28" s="106"/>
      <c r="CT28" s="106"/>
      <c r="CU28" s="106"/>
      <c r="CV28" s="106"/>
      <c r="CW28" s="106"/>
      <c r="CX28" s="106"/>
      <c r="CY28" s="106"/>
      <c r="CZ28" s="106"/>
      <c r="DA28" s="106"/>
      <c r="DB28" s="106"/>
      <c r="DC28" s="106"/>
      <c r="DD28" s="106"/>
      <c r="DE28" s="106"/>
      <c r="DF28" s="106"/>
      <c r="DG28" s="106"/>
      <c r="DH28" s="106"/>
      <c r="DI28" s="106"/>
      <c r="DJ28" s="106"/>
      <c r="DK28" s="106"/>
      <c r="DL28" s="106"/>
      <c r="DM28" s="106"/>
      <c r="DN28" s="106"/>
      <c r="DO28" s="106"/>
      <c r="DP28" s="106"/>
      <c r="DQ28" s="106"/>
      <c r="DR28" s="106"/>
      <c r="DS28" s="106"/>
      <c r="DT28" s="106"/>
      <c r="DU28" s="106"/>
      <c r="DV28" s="106"/>
      <c r="DW28" s="106"/>
      <c r="DX28" s="106"/>
      <c r="DY28" s="106"/>
      <c r="DZ28" s="106"/>
      <c r="EA28" s="106"/>
      <c r="EB28" s="106"/>
      <c r="EC28" s="106"/>
      <c r="ED28" s="106"/>
      <c r="EE28" s="106"/>
      <c r="EF28" s="106"/>
      <c r="EG28" s="106"/>
      <c r="EH28" s="106"/>
      <c r="EI28" s="106"/>
      <c r="EJ28" s="106"/>
      <c r="EK28" s="106"/>
      <c r="EL28" s="106"/>
      <c r="EM28" s="106"/>
      <c r="EN28" s="106"/>
      <c r="EO28" s="106"/>
      <c r="EP28" s="106"/>
      <c r="EQ28" s="106"/>
      <c r="ER28" s="106"/>
      <c r="ES28" s="106"/>
      <c r="ET28" s="106"/>
      <c r="EU28" s="106"/>
      <c r="EV28" s="106"/>
      <c r="EW28" s="106"/>
      <c r="EX28" s="106"/>
    </row>
    <row r="29" spans="1:154" s="107" customFormat="1" ht="28.5" customHeight="1" x14ac:dyDescent="0.25">
      <c r="A29" s="191">
        <v>7</v>
      </c>
      <c r="B29" s="191"/>
      <c r="AI29" s="106"/>
      <c r="AJ29" s="106"/>
      <c r="AK29" s="106"/>
      <c r="AL29" s="106"/>
      <c r="AM29" s="106"/>
      <c r="AN29" s="106"/>
      <c r="AO29" s="106"/>
      <c r="AP29" s="106"/>
      <c r="AQ29" s="106"/>
      <c r="AR29" s="106"/>
      <c r="AS29" s="106"/>
      <c r="AT29" s="106"/>
      <c r="AU29" s="106"/>
      <c r="AV29" s="106"/>
      <c r="AW29" s="106"/>
      <c r="AX29" s="106"/>
      <c r="AY29" s="106"/>
      <c r="AZ29" s="106"/>
      <c r="BA29" s="106"/>
      <c r="BB29" s="106"/>
      <c r="BC29" s="106"/>
      <c r="BD29" s="106"/>
      <c r="BE29" s="106"/>
      <c r="BF29" s="106"/>
      <c r="BG29" s="106"/>
      <c r="BH29" s="106"/>
      <c r="BI29" s="106"/>
      <c r="BJ29" s="106"/>
      <c r="BK29" s="106"/>
      <c r="BL29" s="106"/>
      <c r="BM29" s="106"/>
      <c r="BN29" s="106"/>
      <c r="BO29" s="106"/>
      <c r="BP29" s="106"/>
      <c r="BQ29" s="106"/>
      <c r="BR29" s="106"/>
      <c r="BS29" s="106"/>
      <c r="BT29" s="106"/>
      <c r="BU29" s="106"/>
      <c r="BV29" s="106"/>
      <c r="BW29" s="106"/>
      <c r="BX29" s="106"/>
      <c r="BY29" s="106"/>
      <c r="BZ29" s="106"/>
      <c r="CA29" s="106"/>
      <c r="CB29" s="106"/>
      <c r="CC29" s="106"/>
      <c r="CD29" s="106"/>
      <c r="CE29" s="106"/>
      <c r="CF29" s="106"/>
      <c r="CG29" s="106"/>
      <c r="CH29" s="106"/>
      <c r="CI29" s="106"/>
      <c r="CJ29" s="106"/>
      <c r="CK29" s="106"/>
      <c r="CL29" s="106"/>
      <c r="CM29" s="106"/>
      <c r="CN29" s="106"/>
      <c r="CO29" s="106"/>
      <c r="CP29" s="106"/>
      <c r="CQ29" s="106"/>
      <c r="CR29" s="106"/>
      <c r="CS29" s="106"/>
      <c r="CT29" s="106"/>
      <c r="CU29" s="106"/>
      <c r="CV29" s="106"/>
      <c r="CW29" s="106"/>
      <c r="CX29" s="106"/>
      <c r="CY29" s="106"/>
      <c r="CZ29" s="106"/>
      <c r="DA29" s="106"/>
      <c r="DB29" s="106"/>
      <c r="DC29" s="106"/>
      <c r="DD29" s="106"/>
      <c r="DE29" s="106"/>
      <c r="DF29" s="106"/>
      <c r="DG29" s="106"/>
      <c r="DH29" s="106"/>
      <c r="DI29" s="106"/>
      <c r="DJ29" s="106"/>
      <c r="DK29" s="106"/>
      <c r="DL29" s="106"/>
      <c r="DM29" s="106"/>
      <c r="DN29" s="106"/>
      <c r="DO29" s="106"/>
      <c r="DP29" s="106"/>
      <c r="DQ29" s="106"/>
      <c r="DR29" s="106"/>
      <c r="DS29" s="106"/>
      <c r="DT29" s="106"/>
      <c r="DU29" s="106"/>
      <c r="DV29" s="106"/>
      <c r="DW29" s="106"/>
      <c r="DX29" s="106"/>
      <c r="DY29" s="106"/>
      <c r="DZ29" s="106"/>
      <c r="EA29" s="106"/>
      <c r="EB29" s="106"/>
      <c r="EC29" s="106"/>
      <c r="ED29" s="106"/>
      <c r="EE29" s="106"/>
      <c r="EF29" s="106"/>
      <c r="EG29" s="106"/>
      <c r="EH29" s="106"/>
      <c r="EI29" s="106"/>
      <c r="EJ29" s="106"/>
      <c r="EK29" s="106"/>
      <c r="EL29" s="106"/>
      <c r="EM29" s="106"/>
      <c r="EN29" s="106"/>
      <c r="EO29" s="106"/>
      <c r="EP29" s="106"/>
      <c r="EQ29" s="106"/>
      <c r="ER29" s="106"/>
      <c r="ES29" s="106"/>
      <c r="ET29" s="106"/>
      <c r="EU29" s="106"/>
      <c r="EV29" s="106"/>
      <c r="EW29" s="106"/>
      <c r="EX29" s="106"/>
    </row>
    <row r="30" spans="1:154" s="107" customFormat="1" ht="28.5" customHeight="1" x14ac:dyDescent="0.25">
      <c r="A30" s="191">
        <v>8</v>
      </c>
      <c r="B30" s="191"/>
      <c r="AI30" s="106"/>
      <c r="AJ30" s="106"/>
      <c r="AK30" s="106"/>
      <c r="AL30" s="106"/>
      <c r="AM30" s="106"/>
      <c r="AN30" s="106"/>
      <c r="AO30" s="106"/>
      <c r="AP30" s="106"/>
      <c r="AQ30" s="106"/>
      <c r="AR30" s="106"/>
      <c r="AS30" s="106"/>
      <c r="AT30" s="106"/>
      <c r="AU30" s="106"/>
      <c r="AV30" s="106"/>
      <c r="AW30" s="106"/>
      <c r="AX30" s="106"/>
      <c r="AY30" s="106"/>
      <c r="AZ30" s="106"/>
      <c r="BA30" s="106"/>
      <c r="BB30" s="106"/>
      <c r="BC30" s="106"/>
      <c r="BD30" s="106"/>
      <c r="BE30" s="106"/>
      <c r="BF30" s="106"/>
      <c r="BG30" s="106"/>
      <c r="BH30" s="106"/>
      <c r="BI30" s="106"/>
      <c r="BJ30" s="106"/>
      <c r="BK30" s="106"/>
      <c r="BL30" s="106"/>
      <c r="BM30" s="106"/>
      <c r="BN30" s="106"/>
      <c r="BO30" s="106"/>
      <c r="BP30" s="106"/>
      <c r="BQ30" s="106"/>
      <c r="BR30" s="106"/>
      <c r="BS30" s="106"/>
      <c r="BT30" s="106"/>
      <c r="BU30" s="106"/>
      <c r="BV30" s="106"/>
      <c r="BW30" s="106"/>
      <c r="BX30" s="106"/>
      <c r="BY30" s="106"/>
      <c r="BZ30" s="106"/>
      <c r="CA30" s="106"/>
      <c r="CB30" s="106"/>
      <c r="CC30" s="106"/>
      <c r="CD30" s="106"/>
      <c r="CE30" s="106"/>
      <c r="CF30" s="106"/>
      <c r="CG30" s="106"/>
      <c r="CH30" s="106"/>
      <c r="CI30" s="106"/>
      <c r="CJ30" s="106"/>
      <c r="CK30" s="106"/>
      <c r="CL30" s="106"/>
      <c r="CM30" s="106"/>
      <c r="CN30" s="106"/>
      <c r="CO30" s="106"/>
      <c r="CP30" s="106"/>
      <c r="CQ30" s="106"/>
      <c r="CR30" s="106"/>
      <c r="CS30" s="106"/>
      <c r="CT30" s="106"/>
      <c r="CU30" s="106"/>
      <c r="CV30" s="106"/>
      <c r="CW30" s="106"/>
      <c r="CX30" s="106"/>
      <c r="CY30" s="106"/>
      <c r="CZ30" s="106"/>
      <c r="DA30" s="106"/>
      <c r="DB30" s="106"/>
      <c r="DC30" s="106"/>
      <c r="DD30" s="106"/>
      <c r="DE30" s="106"/>
      <c r="DF30" s="106"/>
      <c r="DG30" s="106"/>
      <c r="DH30" s="106"/>
      <c r="DI30" s="106"/>
      <c r="DJ30" s="106"/>
      <c r="DK30" s="106"/>
      <c r="DL30" s="106"/>
      <c r="DM30" s="106"/>
      <c r="DN30" s="106"/>
      <c r="DO30" s="106"/>
      <c r="DP30" s="106"/>
      <c r="DQ30" s="106"/>
      <c r="DR30" s="106"/>
      <c r="DS30" s="106"/>
      <c r="DT30" s="106"/>
      <c r="DU30" s="106"/>
      <c r="DV30" s="106"/>
      <c r="DW30" s="106"/>
      <c r="DX30" s="106"/>
      <c r="DY30" s="106"/>
      <c r="DZ30" s="106"/>
      <c r="EA30" s="106"/>
      <c r="EB30" s="106"/>
      <c r="EC30" s="106"/>
      <c r="ED30" s="106"/>
      <c r="EE30" s="106"/>
      <c r="EF30" s="106"/>
      <c r="EG30" s="106"/>
      <c r="EH30" s="106"/>
      <c r="EI30" s="106"/>
      <c r="EJ30" s="106"/>
      <c r="EK30" s="106"/>
      <c r="EL30" s="106"/>
      <c r="EM30" s="106"/>
      <c r="EN30" s="106"/>
      <c r="EO30" s="106"/>
      <c r="EP30" s="106"/>
      <c r="EQ30" s="106"/>
      <c r="ER30" s="106"/>
      <c r="ES30" s="106"/>
      <c r="ET30" s="106"/>
      <c r="EU30" s="106"/>
      <c r="EV30" s="106"/>
      <c r="EW30" s="106"/>
      <c r="EX30" s="106"/>
    </row>
    <row r="31" spans="1:154" s="107" customFormat="1" ht="28.5" customHeight="1" x14ac:dyDescent="0.25">
      <c r="A31" s="191">
        <v>9</v>
      </c>
      <c r="B31" s="191"/>
      <c r="AI31" s="106"/>
      <c r="AJ31" s="106"/>
      <c r="AK31" s="106"/>
      <c r="AL31" s="106"/>
      <c r="AM31" s="106"/>
      <c r="AN31" s="106"/>
      <c r="AO31" s="106"/>
      <c r="AP31" s="106"/>
      <c r="AQ31" s="106"/>
      <c r="AR31" s="106"/>
      <c r="AS31" s="106"/>
      <c r="AT31" s="106"/>
      <c r="AU31" s="106"/>
      <c r="AV31" s="106"/>
      <c r="AW31" s="106"/>
      <c r="AX31" s="106"/>
      <c r="AY31" s="106"/>
      <c r="AZ31" s="106"/>
      <c r="BA31" s="106"/>
      <c r="BB31" s="106"/>
      <c r="BC31" s="106"/>
      <c r="BD31" s="106"/>
      <c r="BE31" s="106"/>
      <c r="BF31" s="106"/>
      <c r="BG31" s="106"/>
      <c r="BH31" s="106"/>
      <c r="BI31" s="106"/>
      <c r="BJ31" s="106"/>
      <c r="BK31" s="106"/>
      <c r="BL31" s="106"/>
      <c r="BM31" s="106"/>
      <c r="BN31" s="106"/>
      <c r="BO31" s="106"/>
      <c r="BP31" s="106"/>
      <c r="BQ31" s="106"/>
      <c r="BR31" s="106"/>
      <c r="BS31" s="106"/>
      <c r="BT31" s="106"/>
      <c r="BU31" s="106"/>
      <c r="BV31" s="106"/>
      <c r="BW31" s="106"/>
      <c r="BX31" s="106"/>
      <c r="BY31" s="106"/>
      <c r="BZ31" s="106"/>
      <c r="CA31" s="106"/>
      <c r="CB31" s="106"/>
      <c r="CC31" s="106"/>
      <c r="CD31" s="106"/>
      <c r="CE31" s="106"/>
      <c r="CF31" s="106"/>
      <c r="CG31" s="106"/>
      <c r="CH31" s="106"/>
      <c r="CI31" s="106"/>
      <c r="CJ31" s="106"/>
      <c r="CK31" s="106"/>
      <c r="CL31" s="106"/>
      <c r="CM31" s="106"/>
      <c r="CN31" s="106"/>
      <c r="CO31" s="106"/>
      <c r="CP31" s="106"/>
      <c r="CQ31" s="106"/>
      <c r="CR31" s="106"/>
      <c r="CS31" s="106"/>
      <c r="CT31" s="106"/>
      <c r="CU31" s="106"/>
      <c r="CV31" s="106"/>
      <c r="CW31" s="106"/>
      <c r="CX31" s="106"/>
      <c r="CY31" s="106"/>
      <c r="CZ31" s="106"/>
      <c r="DA31" s="106"/>
      <c r="DB31" s="106"/>
      <c r="DC31" s="106"/>
      <c r="DD31" s="106"/>
      <c r="DE31" s="106"/>
      <c r="DF31" s="106"/>
      <c r="DG31" s="106"/>
      <c r="DH31" s="106"/>
      <c r="DI31" s="106"/>
      <c r="DJ31" s="106"/>
      <c r="DK31" s="106"/>
      <c r="DL31" s="106"/>
      <c r="DM31" s="106"/>
      <c r="DN31" s="106"/>
      <c r="DO31" s="106"/>
      <c r="DP31" s="106"/>
      <c r="DQ31" s="106"/>
      <c r="DR31" s="106"/>
      <c r="DS31" s="106"/>
      <c r="DT31" s="106"/>
      <c r="DU31" s="106"/>
      <c r="DV31" s="106"/>
      <c r="DW31" s="106"/>
      <c r="DX31" s="106"/>
      <c r="DY31" s="106"/>
      <c r="DZ31" s="106"/>
      <c r="EA31" s="106"/>
      <c r="EB31" s="106"/>
      <c r="EC31" s="106"/>
      <c r="ED31" s="106"/>
      <c r="EE31" s="106"/>
      <c r="EF31" s="106"/>
      <c r="EG31" s="106"/>
      <c r="EH31" s="106"/>
      <c r="EI31" s="106"/>
      <c r="EJ31" s="106"/>
      <c r="EK31" s="106"/>
      <c r="EL31" s="106"/>
      <c r="EM31" s="106"/>
      <c r="EN31" s="106"/>
      <c r="EO31" s="106"/>
      <c r="EP31" s="106"/>
      <c r="EQ31" s="106"/>
      <c r="ER31" s="106"/>
      <c r="ES31" s="106"/>
      <c r="ET31" s="106"/>
      <c r="EU31" s="106"/>
      <c r="EV31" s="106"/>
      <c r="EW31" s="106"/>
      <c r="EX31" s="106"/>
    </row>
    <row r="32" spans="1:154" s="107" customFormat="1" ht="28.5" customHeight="1" x14ac:dyDescent="0.25">
      <c r="A32" s="191">
        <v>10</v>
      </c>
      <c r="B32" s="191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106"/>
      <c r="AU32" s="106"/>
      <c r="AV32" s="106"/>
      <c r="AW32" s="106"/>
      <c r="AX32" s="106"/>
      <c r="AY32" s="106"/>
      <c r="AZ32" s="106"/>
      <c r="BA32" s="106"/>
      <c r="BB32" s="106"/>
      <c r="BC32" s="106"/>
      <c r="BD32" s="106"/>
      <c r="BE32" s="106"/>
      <c r="BF32" s="106"/>
      <c r="BG32" s="106"/>
      <c r="BH32" s="106"/>
      <c r="BI32" s="106"/>
      <c r="BJ32" s="106"/>
      <c r="BK32" s="106"/>
      <c r="BL32" s="106"/>
      <c r="BM32" s="106"/>
      <c r="BN32" s="106"/>
      <c r="BO32" s="106"/>
      <c r="BP32" s="106"/>
      <c r="BQ32" s="106"/>
      <c r="BR32" s="106"/>
      <c r="BS32" s="106"/>
      <c r="BT32" s="106"/>
      <c r="BU32" s="106"/>
      <c r="BV32" s="106"/>
      <c r="BW32" s="106"/>
      <c r="BX32" s="106"/>
      <c r="BY32" s="106"/>
      <c r="BZ32" s="106"/>
      <c r="CA32" s="106"/>
      <c r="CB32" s="106"/>
      <c r="CC32" s="106"/>
      <c r="CD32" s="106"/>
      <c r="CE32" s="106"/>
      <c r="CF32" s="106"/>
      <c r="CG32" s="106"/>
      <c r="CH32" s="106"/>
      <c r="CI32" s="106"/>
      <c r="CJ32" s="106"/>
      <c r="CK32" s="106"/>
      <c r="CL32" s="106"/>
      <c r="CM32" s="106"/>
      <c r="CN32" s="106"/>
      <c r="CO32" s="106"/>
      <c r="CP32" s="106"/>
      <c r="CQ32" s="106"/>
      <c r="CR32" s="106"/>
      <c r="CS32" s="106"/>
      <c r="CT32" s="106"/>
      <c r="CU32" s="106"/>
      <c r="CV32" s="106"/>
      <c r="CW32" s="106"/>
      <c r="CX32" s="106"/>
      <c r="CY32" s="106"/>
      <c r="CZ32" s="106"/>
      <c r="DA32" s="106"/>
      <c r="DB32" s="106"/>
      <c r="DC32" s="106"/>
      <c r="DD32" s="106"/>
      <c r="DE32" s="106"/>
      <c r="DF32" s="106"/>
      <c r="DG32" s="106"/>
      <c r="DH32" s="106"/>
      <c r="DI32" s="106"/>
      <c r="DJ32" s="106"/>
      <c r="DK32" s="106"/>
      <c r="DL32" s="106"/>
      <c r="DM32" s="106"/>
      <c r="DN32" s="106"/>
      <c r="DO32" s="106"/>
      <c r="DP32" s="106"/>
      <c r="DQ32" s="106"/>
      <c r="DR32" s="106"/>
      <c r="DS32" s="106"/>
      <c r="DT32" s="106"/>
      <c r="DU32" s="106"/>
      <c r="DV32" s="106"/>
      <c r="DW32" s="106"/>
      <c r="DX32" s="106"/>
      <c r="DY32" s="106"/>
      <c r="DZ32" s="106"/>
      <c r="EA32" s="106"/>
      <c r="EB32" s="106"/>
      <c r="EC32" s="106"/>
      <c r="ED32" s="106"/>
      <c r="EE32" s="106"/>
      <c r="EF32" s="106"/>
      <c r="EG32" s="106"/>
      <c r="EH32" s="106"/>
      <c r="EI32" s="106"/>
      <c r="EJ32" s="106"/>
      <c r="EK32" s="106"/>
      <c r="EL32" s="106"/>
      <c r="EM32" s="106"/>
      <c r="EN32" s="106"/>
      <c r="EO32" s="106"/>
      <c r="EP32" s="106"/>
      <c r="EQ32" s="106"/>
      <c r="ER32" s="106"/>
      <c r="ES32" s="106"/>
      <c r="ET32" s="106"/>
      <c r="EU32" s="106"/>
      <c r="EV32" s="106"/>
      <c r="EW32" s="106"/>
      <c r="EX32" s="106"/>
    </row>
    <row r="33" spans="1:154" s="107" customFormat="1" ht="28.5" customHeight="1" x14ac:dyDescent="0.25">
      <c r="A33" s="191">
        <v>11</v>
      </c>
      <c r="B33" s="191"/>
      <c r="AI33" s="106"/>
      <c r="AJ33" s="106"/>
      <c r="AK33" s="106"/>
      <c r="AL33" s="106"/>
      <c r="AM33" s="106"/>
      <c r="AN33" s="106"/>
      <c r="AO33" s="106"/>
      <c r="AP33" s="106"/>
      <c r="AQ33" s="106"/>
      <c r="AR33" s="106"/>
      <c r="AS33" s="106"/>
      <c r="AT33" s="106"/>
      <c r="AU33" s="106"/>
      <c r="AV33" s="106"/>
      <c r="AW33" s="106"/>
      <c r="AX33" s="106"/>
      <c r="AY33" s="106"/>
      <c r="AZ33" s="106"/>
      <c r="BA33" s="106"/>
      <c r="BB33" s="106"/>
      <c r="BC33" s="106"/>
      <c r="BD33" s="106"/>
      <c r="BE33" s="106"/>
      <c r="BF33" s="106"/>
      <c r="BG33" s="106"/>
      <c r="BH33" s="106"/>
      <c r="BI33" s="106"/>
      <c r="BJ33" s="106"/>
      <c r="BK33" s="106"/>
      <c r="BL33" s="106"/>
      <c r="BM33" s="106"/>
      <c r="BN33" s="106"/>
      <c r="BO33" s="106"/>
      <c r="BP33" s="106"/>
      <c r="BQ33" s="106"/>
      <c r="BR33" s="106"/>
      <c r="BS33" s="106"/>
      <c r="BT33" s="106"/>
      <c r="BU33" s="106"/>
      <c r="BV33" s="106"/>
      <c r="BW33" s="106"/>
      <c r="BX33" s="106"/>
      <c r="BY33" s="106"/>
      <c r="BZ33" s="106"/>
      <c r="CA33" s="106"/>
      <c r="CB33" s="106"/>
      <c r="CC33" s="106"/>
      <c r="CD33" s="106"/>
      <c r="CE33" s="106"/>
      <c r="CF33" s="106"/>
      <c r="CG33" s="106"/>
      <c r="CH33" s="106"/>
      <c r="CI33" s="106"/>
      <c r="CJ33" s="106"/>
      <c r="CK33" s="106"/>
      <c r="CL33" s="106"/>
      <c r="CM33" s="106"/>
      <c r="CN33" s="106"/>
      <c r="CO33" s="106"/>
      <c r="CP33" s="106"/>
      <c r="CQ33" s="106"/>
      <c r="CR33" s="106"/>
      <c r="CS33" s="106"/>
      <c r="CT33" s="106"/>
      <c r="CU33" s="106"/>
      <c r="CV33" s="106"/>
      <c r="CW33" s="106"/>
      <c r="CX33" s="106"/>
      <c r="CY33" s="106"/>
      <c r="CZ33" s="106"/>
      <c r="DA33" s="106"/>
      <c r="DB33" s="106"/>
      <c r="DC33" s="106"/>
      <c r="DD33" s="106"/>
      <c r="DE33" s="106"/>
      <c r="DF33" s="106"/>
      <c r="DG33" s="106"/>
      <c r="DH33" s="106"/>
      <c r="DI33" s="106"/>
      <c r="DJ33" s="106"/>
      <c r="DK33" s="106"/>
      <c r="DL33" s="106"/>
      <c r="DM33" s="106"/>
      <c r="DN33" s="106"/>
      <c r="DO33" s="106"/>
      <c r="DP33" s="106"/>
      <c r="DQ33" s="106"/>
      <c r="DR33" s="106"/>
      <c r="DS33" s="106"/>
      <c r="DT33" s="106"/>
      <c r="DU33" s="106"/>
      <c r="DV33" s="106"/>
      <c r="DW33" s="106"/>
      <c r="DX33" s="106"/>
      <c r="DY33" s="106"/>
      <c r="DZ33" s="106"/>
      <c r="EA33" s="106"/>
      <c r="EB33" s="106"/>
      <c r="EC33" s="106"/>
      <c r="ED33" s="106"/>
      <c r="EE33" s="106"/>
      <c r="EF33" s="106"/>
      <c r="EG33" s="106"/>
      <c r="EH33" s="106"/>
      <c r="EI33" s="106"/>
      <c r="EJ33" s="106"/>
      <c r="EK33" s="106"/>
      <c r="EL33" s="106"/>
      <c r="EM33" s="106"/>
      <c r="EN33" s="106"/>
      <c r="EO33" s="106"/>
      <c r="EP33" s="106"/>
      <c r="EQ33" s="106"/>
      <c r="ER33" s="106"/>
      <c r="ES33" s="106"/>
      <c r="ET33" s="106"/>
      <c r="EU33" s="106"/>
      <c r="EV33" s="106"/>
      <c r="EW33" s="106"/>
      <c r="EX33" s="106"/>
    </row>
    <row r="34" spans="1:154" s="107" customFormat="1" ht="28.5" customHeight="1" x14ac:dyDescent="0.25">
      <c r="A34" s="191">
        <v>12</v>
      </c>
      <c r="B34" s="191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106"/>
      <c r="BA34" s="106"/>
      <c r="BB34" s="106"/>
      <c r="BC34" s="106"/>
      <c r="BD34" s="106"/>
      <c r="BE34" s="106"/>
      <c r="BF34" s="106"/>
      <c r="BG34" s="106"/>
      <c r="BH34" s="106"/>
      <c r="BI34" s="106"/>
      <c r="BJ34" s="106"/>
      <c r="BK34" s="106"/>
      <c r="BL34" s="106"/>
      <c r="BM34" s="106"/>
      <c r="BN34" s="106"/>
      <c r="BO34" s="106"/>
      <c r="BP34" s="106"/>
      <c r="BQ34" s="106"/>
      <c r="BR34" s="106"/>
      <c r="BS34" s="106"/>
      <c r="BT34" s="106"/>
      <c r="BU34" s="106"/>
      <c r="BV34" s="106"/>
      <c r="BW34" s="106"/>
      <c r="BX34" s="106"/>
      <c r="BY34" s="106"/>
      <c r="BZ34" s="106"/>
      <c r="CA34" s="106"/>
      <c r="CB34" s="106"/>
      <c r="CC34" s="106"/>
      <c r="CD34" s="106"/>
      <c r="CE34" s="106"/>
      <c r="CF34" s="106"/>
      <c r="CG34" s="106"/>
      <c r="CH34" s="106"/>
      <c r="CI34" s="106"/>
      <c r="CJ34" s="106"/>
      <c r="CK34" s="106"/>
      <c r="CL34" s="106"/>
      <c r="CM34" s="106"/>
      <c r="CN34" s="106"/>
      <c r="CO34" s="106"/>
      <c r="CP34" s="106"/>
      <c r="CQ34" s="106"/>
      <c r="CR34" s="106"/>
      <c r="CS34" s="106"/>
      <c r="CT34" s="106"/>
      <c r="CU34" s="106"/>
      <c r="CV34" s="106"/>
      <c r="CW34" s="106"/>
      <c r="CX34" s="106"/>
      <c r="CY34" s="106"/>
      <c r="CZ34" s="106"/>
      <c r="DA34" s="106"/>
      <c r="DB34" s="106"/>
      <c r="DC34" s="106"/>
      <c r="DD34" s="106"/>
      <c r="DE34" s="106"/>
      <c r="DF34" s="106"/>
      <c r="DG34" s="106"/>
      <c r="DH34" s="106"/>
      <c r="DI34" s="106"/>
      <c r="DJ34" s="106"/>
      <c r="DK34" s="106"/>
      <c r="DL34" s="106"/>
      <c r="DM34" s="106"/>
      <c r="DN34" s="106"/>
      <c r="DO34" s="106"/>
      <c r="DP34" s="106"/>
      <c r="DQ34" s="106"/>
      <c r="DR34" s="106"/>
      <c r="DS34" s="106"/>
      <c r="DT34" s="106"/>
      <c r="DU34" s="106"/>
      <c r="DV34" s="106"/>
      <c r="DW34" s="106"/>
      <c r="DX34" s="106"/>
      <c r="DY34" s="106"/>
      <c r="DZ34" s="106"/>
      <c r="EA34" s="106"/>
      <c r="EB34" s="106"/>
      <c r="EC34" s="106"/>
      <c r="ED34" s="106"/>
      <c r="EE34" s="106"/>
      <c r="EF34" s="106"/>
      <c r="EG34" s="106"/>
      <c r="EH34" s="106"/>
      <c r="EI34" s="106"/>
      <c r="EJ34" s="106"/>
      <c r="EK34" s="106"/>
      <c r="EL34" s="106"/>
      <c r="EM34" s="106"/>
      <c r="EN34" s="106"/>
      <c r="EO34" s="106"/>
      <c r="EP34" s="106"/>
      <c r="EQ34" s="106"/>
      <c r="ER34" s="106"/>
      <c r="ES34" s="106"/>
      <c r="ET34" s="106"/>
      <c r="EU34" s="106"/>
      <c r="EV34" s="106"/>
      <c r="EW34" s="106"/>
      <c r="EX34" s="106"/>
    </row>
    <row r="35" spans="1:154" s="107" customFormat="1" ht="28.5" customHeight="1" x14ac:dyDescent="0.25">
      <c r="A35" s="191">
        <v>13</v>
      </c>
      <c r="B35" s="191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  <c r="BM35" s="106"/>
      <c r="BN35" s="106"/>
      <c r="BO35" s="106"/>
      <c r="BP35" s="106"/>
      <c r="BQ35" s="106"/>
      <c r="BR35" s="106"/>
      <c r="BS35" s="106"/>
      <c r="BT35" s="106"/>
      <c r="BU35" s="106"/>
      <c r="BV35" s="106"/>
      <c r="BW35" s="106"/>
      <c r="BX35" s="106"/>
      <c r="BY35" s="106"/>
      <c r="BZ35" s="106"/>
      <c r="CA35" s="106"/>
      <c r="CB35" s="106"/>
      <c r="CC35" s="106"/>
      <c r="CD35" s="106"/>
      <c r="CE35" s="106"/>
      <c r="CF35" s="106"/>
      <c r="CG35" s="106"/>
      <c r="CH35" s="106"/>
      <c r="CI35" s="106"/>
      <c r="CJ35" s="106"/>
      <c r="CK35" s="106"/>
      <c r="CL35" s="106"/>
      <c r="CM35" s="106"/>
      <c r="CN35" s="106"/>
      <c r="CO35" s="106"/>
      <c r="CP35" s="106"/>
      <c r="CQ35" s="106"/>
      <c r="CR35" s="106"/>
      <c r="CS35" s="106"/>
      <c r="CT35" s="106"/>
      <c r="CU35" s="106"/>
      <c r="CV35" s="106"/>
      <c r="CW35" s="106"/>
      <c r="CX35" s="106"/>
      <c r="CY35" s="106"/>
      <c r="CZ35" s="106"/>
      <c r="DA35" s="106"/>
      <c r="DB35" s="106"/>
      <c r="DC35" s="106"/>
      <c r="DD35" s="106"/>
      <c r="DE35" s="106"/>
      <c r="DF35" s="106"/>
      <c r="DG35" s="106"/>
      <c r="DH35" s="106"/>
      <c r="DI35" s="106"/>
      <c r="DJ35" s="106"/>
      <c r="DK35" s="106"/>
      <c r="DL35" s="106"/>
      <c r="DM35" s="106"/>
      <c r="DN35" s="106"/>
      <c r="DO35" s="106"/>
      <c r="DP35" s="106"/>
      <c r="DQ35" s="106"/>
      <c r="DR35" s="106"/>
      <c r="DS35" s="106"/>
      <c r="DT35" s="106"/>
      <c r="DU35" s="106"/>
      <c r="DV35" s="106"/>
      <c r="DW35" s="106"/>
      <c r="DX35" s="106"/>
      <c r="DY35" s="106"/>
      <c r="DZ35" s="106"/>
      <c r="EA35" s="106"/>
      <c r="EB35" s="106"/>
      <c r="EC35" s="106"/>
      <c r="ED35" s="106"/>
      <c r="EE35" s="106"/>
      <c r="EF35" s="106"/>
      <c r="EG35" s="106"/>
      <c r="EH35" s="106"/>
      <c r="EI35" s="106"/>
      <c r="EJ35" s="106"/>
      <c r="EK35" s="106"/>
      <c r="EL35" s="106"/>
      <c r="EM35" s="106"/>
      <c r="EN35" s="106"/>
      <c r="EO35" s="106"/>
      <c r="EP35" s="106"/>
      <c r="EQ35" s="106"/>
      <c r="ER35" s="106"/>
      <c r="ES35" s="106"/>
      <c r="ET35" s="106"/>
      <c r="EU35" s="106"/>
      <c r="EV35" s="106"/>
      <c r="EW35" s="106"/>
      <c r="EX35" s="106"/>
    </row>
    <row r="36" spans="1:154" s="107" customFormat="1" ht="28.5" customHeight="1" x14ac:dyDescent="0.25">
      <c r="A36" s="191">
        <v>14</v>
      </c>
      <c r="B36" s="191"/>
      <c r="AI36" s="106"/>
      <c r="AJ36" s="106"/>
      <c r="AK36" s="106"/>
      <c r="AL36" s="106"/>
      <c r="AM36" s="106"/>
      <c r="AN36" s="106"/>
      <c r="AO36" s="106"/>
      <c r="AP36" s="106"/>
      <c r="AQ36" s="106"/>
      <c r="AR36" s="106"/>
      <c r="AS36" s="106"/>
      <c r="AT36" s="106"/>
      <c r="AU36" s="106"/>
      <c r="AV36" s="106"/>
      <c r="AW36" s="106"/>
      <c r="AX36" s="106"/>
      <c r="AY36" s="106"/>
      <c r="AZ36" s="106"/>
      <c r="BA36" s="106"/>
      <c r="BB36" s="106"/>
      <c r="BC36" s="106"/>
      <c r="BD36" s="106"/>
      <c r="BE36" s="106"/>
      <c r="BF36" s="106"/>
      <c r="BG36" s="106"/>
      <c r="BH36" s="106"/>
      <c r="BI36" s="106"/>
      <c r="BJ36" s="106"/>
      <c r="BK36" s="106"/>
      <c r="BL36" s="106"/>
      <c r="BM36" s="106"/>
      <c r="BN36" s="106"/>
      <c r="BO36" s="106"/>
      <c r="BP36" s="106"/>
      <c r="BQ36" s="106"/>
      <c r="BR36" s="106"/>
      <c r="BS36" s="106"/>
      <c r="BT36" s="106"/>
      <c r="BU36" s="106"/>
      <c r="BV36" s="106"/>
      <c r="BW36" s="106"/>
      <c r="BX36" s="106"/>
      <c r="BY36" s="106"/>
      <c r="BZ36" s="106"/>
      <c r="CA36" s="106"/>
      <c r="CB36" s="106"/>
      <c r="CC36" s="106"/>
      <c r="CD36" s="106"/>
      <c r="CE36" s="106"/>
      <c r="CF36" s="106"/>
      <c r="CG36" s="106"/>
      <c r="CH36" s="106"/>
      <c r="CI36" s="106"/>
      <c r="CJ36" s="106"/>
      <c r="CK36" s="106"/>
      <c r="CL36" s="106"/>
      <c r="CM36" s="106"/>
      <c r="CN36" s="106"/>
      <c r="CO36" s="106"/>
      <c r="CP36" s="106"/>
      <c r="CQ36" s="106"/>
      <c r="CR36" s="106"/>
      <c r="CS36" s="106"/>
      <c r="CT36" s="106"/>
      <c r="CU36" s="106"/>
      <c r="CV36" s="106"/>
      <c r="CW36" s="106"/>
      <c r="CX36" s="106"/>
      <c r="CY36" s="106"/>
      <c r="CZ36" s="106"/>
      <c r="DA36" s="106"/>
      <c r="DB36" s="106"/>
      <c r="DC36" s="106"/>
      <c r="DD36" s="106"/>
      <c r="DE36" s="106"/>
      <c r="DF36" s="106"/>
      <c r="DG36" s="106"/>
      <c r="DH36" s="106"/>
      <c r="DI36" s="106"/>
      <c r="DJ36" s="106"/>
      <c r="DK36" s="106"/>
      <c r="DL36" s="106"/>
      <c r="DM36" s="106"/>
      <c r="DN36" s="106"/>
      <c r="DO36" s="106"/>
      <c r="DP36" s="106"/>
      <c r="DQ36" s="106"/>
      <c r="DR36" s="106"/>
      <c r="DS36" s="106"/>
      <c r="DT36" s="106"/>
      <c r="DU36" s="106"/>
      <c r="DV36" s="106"/>
      <c r="DW36" s="106"/>
      <c r="DX36" s="106"/>
      <c r="DY36" s="106"/>
      <c r="DZ36" s="106"/>
      <c r="EA36" s="106"/>
      <c r="EB36" s="106"/>
      <c r="EC36" s="106"/>
      <c r="ED36" s="106"/>
      <c r="EE36" s="106"/>
      <c r="EF36" s="106"/>
      <c r="EG36" s="106"/>
      <c r="EH36" s="106"/>
      <c r="EI36" s="106"/>
      <c r="EJ36" s="106"/>
      <c r="EK36" s="106"/>
      <c r="EL36" s="106"/>
      <c r="EM36" s="106"/>
      <c r="EN36" s="106"/>
      <c r="EO36" s="106"/>
      <c r="EP36" s="106"/>
      <c r="EQ36" s="106"/>
      <c r="ER36" s="106"/>
      <c r="ES36" s="106"/>
      <c r="ET36" s="106"/>
      <c r="EU36" s="106"/>
      <c r="EV36" s="106"/>
      <c r="EW36" s="106"/>
      <c r="EX36" s="106"/>
    </row>
    <row r="37" spans="1:154" s="107" customFormat="1" ht="28.5" customHeight="1" x14ac:dyDescent="0.25">
      <c r="A37" s="191">
        <v>15</v>
      </c>
      <c r="B37" s="191"/>
      <c r="AI37" s="106"/>
      <c r="AJ37" s="106"/>
      <c r="AK37" s="106"/>
      <c r="AL37" s="106"/>
      <c r="AM37" s="106"/>
      <c r="AN37" s="106"/>
      <c r="AO37" s="106"/>
      <c r="AP37" s="106"/>
      <c r="AQ37" s="106"/>
      <c r="AR37" s="106"/>
      <c r="AS37" s="106"/>
      <c r="AT37" s="106"/>
      <c r="AU37" s="106"/>
      <c r="AV37" s="106"/>
      <c r="AW37" s="106"/>
      <c r="AX37" s="106"/>
      <c r="AY37" s="106"/>
      <c r="AZ37" s="106"/>
      <c r="BA37" s="106"/>
      <c r="BB37" s="106"/>
      <c r="BC37" s="106"/>
      <c r="BD37" s="106"/>
      <c r="BE37" s="106"/>
      <c r="BF37" s="106"/>
      <c r="BG37" s="106"/>
      <c r="BH37" s="106"/>
      <c r="BI37" s="106"/>
      <c r="BJ37" s="106"/>
      <c r="BK37" s="106"/>
      <c r="BL37" s="106"/>
      <c r="BM37" s="106"/>
      <c r="BN37" s="106"/>
      <c r="BO37" s="106"/>
      <c r="BP37" s="106"/>
      <c r="BQ37" s="106"/>
      <c r="BR37" s="106"/>
      <c r="BS37" s="106"/>
      <c r="BT37" s="106"/>
      <c r="BU37" s="106"/>
      <c r="BV37" s="106"/>
      <c r="BW37" s="106"/>
      <c r="BX37" s="106"/>
      <c r="BY37" s="106"/>
      <c r="BZ37" s="106"/>
      <c r="CA37" s="106"/>
      <c r="CB37" s="106"/>
      <c r="CC37" s="106"/>
      <c r="CD37" s="106"/>
      <c r="CE37" s="106"/>
      <c r="CF37" s="106"/>
      <c r="CG37" s="106"/>
      <c r="CH37" s="106"/>
      <c r="CI37" s="106"/>
      <c r="CJ37" s="106"/>
      <c r="CK37" s="106"/>
      <c r="CL37" s="106"/>
      <c r="CM37" s="106"/>
      <c r="CN37" s="106"/>
      <c r="CO37" s="106"/>
      <c r="CP37" s="106"/>
      <c r="CQ37" s="106"/>
      <c r="CR37" s="106"/>
      <c r="CS37" s="106"/>
      <c r="CT37" s="106"/>
      <c r="CU37" s="106"/>
      <c r="CV37" s="106"/>
      <c r="CW37" s="106"/>
      <c r="CX37" s="106"/>
      <c r="CY37" s="106"/>
      <c r="CZ37" s="106"/>
      <c r="DA37" s="106"/>
      <c r="DB37" s="106"/>
      <c r="DC37" s="106"/>
      <c r="DD37" s="106"/>
      <c r="DE37" s="106"/>
      <c r="DF37" s="106"/>
      <c r="DG37" s="106"/>
      <c r="DH37" s="106"/>
      <c r="DI37" s="106"/>
      <c r="DJ37" s="106"/>
      <c r="DK37" s="106"/>
      <c r="DL37" s="106"/>
      <c r="DM37" s="106"/>
      <c r="DN37" s="106"/>
      <c r="DO37" s="106"/>
      <c r="DP37" s="106"/>
      <c r="DQ37" s="106"/>
      <c r="DR37" s="106"/>
      <c r="DS37" s="106"/>
      <c r="DT37" s="106"/>
      <c r="DU37" s="106"/>
      <c r="DV37" s="106"/>
      <c r="DW37" s="106"/>
      <c r="DX37" s="106"/>
      <c r="DY37" s="106"/>
      <c r="DZ37" s="106"/>
      <c r="EA37" s="106"/>
      <c r="EB37" s="106"/>
      <c r="EC37" s="106"/>
      <c r="ED37" s="106"/>
      <c r="EE37" s="106"/>
      <c r="EF37" s="106"/>
      <c r="EG37" s="106"/>
      <c r="EH37" s="106"/>
      <c r="EI37" s="106"/>
      <c r="EJ37" s="106"/>
      <c r="EK37" s="106"/>
      <c r="EL37" s="106"/>
      <c r="EM37" s="106"/>
      <c r="EN37" s="106"/>
      <c r="EO37" s="106"/>
      <c r="EP37" s="106"/>
      <c r="EQ37" s="106"/>
      <c r="ER37" s="106"/>
      <c r="ES37" s="106"/>
      <c r="ET37" s="106"/>
      <c r="EU37" s="106"/>
      <c r="EV37" s="106"/>
      <c r="EW37" s="106"/>
      <c r="EX37" s="106"/>
    </row>
    <row r="38" spans="1:154" s="107" customFormat="1" ht="28.5" customHeight="1" x14ac:dyDescent="0.25">
      <c r="A38" s="191">
        <v>16</v>
      </c>
      <c r="B38" s="191"/>
      <c r="AI38" s="106"/>
      <c r="AJ38" s="106"/>
      <c r="AK38" s="106"/>
      <c r="AL38" s="106"/>
      <c r="AM38" s="106"/>
      <c r="AN38" s="106"/>
      <c r="AO38" s="106"/>
      <c r="AP38" s="106"/>
      <c r="AQ38" s="106"/>
      <c r="AR38" s="106"/>
      <c r="AS38" s="106"/>
      <c r="AT38" s="106"/>
      <c r="AU38" s="106"/>
      <c r="AV38" s="106"/>
      <c r="AW38" s="106"/>
      <c r="AX38" s="106"/>
      <c r="AY38" s="106"/>
      <c r="AZ38" s="106"/>
      <c r="BA38" s="106"/>
      <c r="BB38" s="106"/>
      <c r="BC38" s="106"/>
      <c r="BD38" s="106"/>
      <c r="BE38" s="106"/>
      <c r="BF38" s="106"/>
      <c r="BG38" s="106"/>
      <c r="BH38" s="106"/>
      <c r="BI38" s="106"/>
      <c r="BJ38" s="106"/>
      <c r="BK38" s="106"/>
      <c r="BL38" s="106"/>
      <c r="BM38" s="106"/>
      <c r="BN38" s="106"/>
      <c r="BO38" s="106"/>
      <c r="BP38" s="106"/>
      <c r="BQ38" s="106"/>
      <c r="BR38" s="106"/>
      <c r="BS38" s="106"/>
      <c r="BT38" s="106"/>
      <c r="BU38" s="106"/>
      <c r="BV38" s="106"/>
      <c r="BW38" s="106"/>
      <c r="BX38" s="106"/>
      <c r="BY38" s="106"/>
      <c r="BZ38" s="106"/>
      <c r="CA38" s="106"/>
      <c r="CB38" s="106"/>
      <c r="CC38" s="106"/>
      <c r="CD38" s="106"/>
      <c r="CE38" s="106"/>
      <c r="CF38" s="106"/>
      <c r="CG38" s="106"/>
      <c r="CH38" s="106"/>
      <c r="CI38" s="106"/>
      <c r="CJ38" s="106"/>
      <c r="CK38" s="106"/>
      <c r="CL38" s="106"/>
      <c r="CM38" s="106"/>
      <c r="CN38" s="106"/>
      <c r="CO38" s="106"/>
      <c r="CP38" s="106"/>
      <c r="CQ38" s="106"/>
      <c r="CR38" s="106"/>
      <c r="CS38" s="106"/>
      <c r="CT38" s="106"/>
      <c r="CU38" s="106"/>
      <c r="CV38" s="106"/>
      <c r="CW38" s="106"/>
      <c r="CX38" s="106"/>
      <c r="CY38" s="106"/>
      <c r="CZ38" s="106"/>
      <c r="DA38" s="106"/>
      <c r="DB38" s="106"/>
      <c r="DC38" s="106"/>
      <c r="DD38" s="106"/>
      <c r="DE38" s="106"/>
      <c r="DF38" s="106"/>
      <c r="DG38" s="106"/>
      <c r="DH38" s="106"/>
      <c r="DI38" s="106"/>
      <c r="DJ38" s="106"/>
      <c r="DK38" s="106"/>
      <c r="DL38" s="106"/>
      <c r="DM38" s="106"/>
      <c r="DN38" s="106"/>
      <c r="DO38" s="106"/>
      <c r="DP38" s="106"/>
      <c r="DQ38" s="106"/>
      <c r="DR38" s="106"/>
      <c r="DS38" s="106"/>
      <c r="DT38" s="106"/>
      <c r="DU38" s="106"/>
      <c r="DV38" s="106"/>
      <c r="DW38" s="106"/>
      <c r="DX38" s="106"/>
      <c r="DY38" s="106"/>
      <c r="DZ38" s="106"/>
      <c r="EA38" s="106"/>
      <c r="EB38" s="106"/>
      <c r="EC38" s="106"/>
      <c r="ED38" s="106"/>
      <c r="EE38" s="106"/>
      <c r="EF38" s="106"/>
      <c r="EG38" s="106"/>
      <c r="EH38" s="106"/>
      <c r="EI38" s="106"/>
      <c r="EJ38" s="106"/>
      <c r="EK38" s="106"/>
      <c r="EL38" s="106"/>
      <c r="EM38" s="106"/>
      <c r="EN38" s="106"/>
      <c r="EO38" s="106"/>
      <c r="EP38" s="106"/>
      <c r="EQ38" s="106"/>
      <c r="ER38" s="106"/>
      <c r="ES38" s="106"/>
      <c r="ET38" s="106"/>
      <c r="EU38" s="106"/>
      <c r="EV38" s="106"/>
      <c r="EW38" s="106"/>
      <c r="EX38" s="106"/>
    </row>
    <row r="39" spans="1:154" s="107" customFormat="1" ht="28.5" customHeight="1" x14ac:dyDescent="0.25">
      <c r="A39" s="191">
        <v>17</v>
      </c>
      <c r="B39" s="191"/>
      <c r="AI39" s="106"/>
      <c r="AJ39" s="106"/>
      <c r="AK39" s="106"/>
      <c r="AL39" s="106"/>
      <c r="AM39" s="106"/>
      <c r="AN39" s="106"/>
      <c r="AO39" s="106"/>
      <c r="AP39" s="106"/>
      <c r="AQ39" s="106"/>
      <c r="AR39" s="106"/>
      <c r="AS39" s="106"/>
      <c r="AT39" s="106"/>
      <c r="AU39" s="106"/>
      <c r="AV39" s="106"/>
      <c r="AW39" s="106"/>
      <c r="AX39" s="106"/>
      <c r="AY39" s="106"/>
      <c r="AZ39" s="106"/>
      <c r="BA39" s="106"/>
      <c r="BB39" s="106"/>
      <c r="BC39" s="106"/>
      <c r="BD39" s="106"/>
      <c r="BE39" s="106"/>
      <c r="BF39" s="106"/>
      <c r="BG39" s="106"/>
      <c r="BH39" s="106"/>
      <c r="BI39" s="106"/>
      <c r="BJ39" s="106"/>
      <c r="BK39" s="106"/>
      <c r="BL39" s="106"/>
      <c r="BM39" s="106"/>
      <c r="BN39" s="106"/>
      <c r="BO39" s="106"/>
      <c r="BP39" s="106"/>
      <c r="BQ39" s="106"/>
      <c r="BR39" s="106"/>
      <c r="BS39" s="106"/>
      <c r="BT39" s="106"/>
      <c r="BU39" s="106"/>
      <c r="BV39" s="106"/>
      <c r="BW39" s="106"/>
      <c r="BX39" s="106"/>
      <c r="BY39" s="106"/>
      <c r="BZ39" s="106"/>
      <c r="CA39" s="106"/>
      <c r="CB39" s="106"/>
      <c r="CC39" s="106"/>
      <c r="CD39" s="106"/>
      <c r="CE39" s="106"/>
      <c r="CF39" s="106"/>
      <c r="CG39" s="106"/>
      <c r="CH39" s="106"/>
      <c r="CI39" s="106"/>
      <c r="CJ39" s="106"/>
      <c r="CK39" s="106"/>
      <c r="CL39" s="106"/>
      <c r="CM39" s="106"/>
      <c r="CN39" s="106"/>
      <c r="CO39" s="106"/>
      <c r="CP39" s="106"/>
      <c r="CQ39" s="106"/>
      <c r="CR39" s="106"/>
      <c r="CS39" s="106"/>
      <c r="CT39" s="106"/>
      <c r="CU39" s="106"/>
      <c r="CV39" s="106"/>
      <c r="CW39" s="106"/>
      <c r="CX39" s="106"/>
      <c r="CY39" s="106"/>
      <c r="CZ39" s="106"/>
      <c r="DA39" s="106"/>
      <c r="DB39" s="106"/>
      <c r="DC39" s="106"/>
      <c r="DD39" s="106"/>
      <c r="DE39" s="106"/>
      <c r="DF39" s="106"/>
      <c r="DG39" s="106"/>
      <c r="DH39" s="106"/>
      <c r="DI39" s="106"/>
      <c r="DJ39" s="106"/>
      <c r="DK39" s="106"/>
      <c r="DL39" s="106"/>
      <c r="DM39" s="106"/>
      <c r="DN39" s="106"/>
      <c r="DO39" s="106"/>
      <c r="DP39" s="106"/>
      <c r="DQ39" s="106"/>
      <c r="DR39" s="106"/>
      <c r="DS39" s="106"/>
      <c r="DT39" s="106"/>
      <c r="DU39" s="106"/>
      <c r="DV39" s="106"/>
      <c r="DW39" s="106"/>
      <c r="DX39" s="106"/>
      <c r="DY39" s="106"/>
      <c r="DZ39" s="106"/>
      <c r="EA39" s="106"/>
      <c r="EB39" s="106"/>
      <c r="EC39" s="106"/>
      <c r="ED39" s="106"/>
      <c r="EE39" s="106"/>
      <c r="EF39" s="106"/>
      <c r="EG39" s="106"/>
      <c r="EH39" s="106"/>
      <c r="EI39" s="106"/>
      <c r="EJ39" s="106"/>
      <c r="EK39" s="106"/>
      <c r="EL39" s="106"/>
      <c r="EM39" s="106"/>
      <c r="EN39" s="106"/>
      <c r="EO39" s="106"/>
      <c r="EP39" s="106"/>
      <c r="EQ39" s="106"/>
      <c r="ER39" s="106"/>
      <c r="ES39" s="106"/>
      <c r="ET39" s="106"/>
      <c r="EU39" s="106"/>
      <c r="EV39" s="106"/>
      <c r="EW39" s="106"/>
      <c r="EX39" s="106"/>
    </row>
    <row r="40" spans="1:154" s="107" customFormat="1" ht="28.5" customHeight="1" x14ac:dyDescent="0.25">
      <c r="A40" s="191">
        <v>18</v>
      </c>
      <c r="B40" s="191"/>
      <c r="AI40" s="106"/>
      <c r="AJ40" s="106"/>
      <c r="AK40" s="106"/>
      <c r="AL40" s="106"/>
      <c r="AM40" s="106"/>
      <c r="AN40" s="106"/>
      <c r="AO40" s="106"/>
      <c r="AP40" s="106"/>
      <c r="AQ40" s="106"/>
      <c r="AR40" s="106"/>
      <c r="AS40" s="106"/>
      <c r="AT40" s="106"/>
      <c r="AU40" s="106"/>
      <c r="AV40" s="106"/>
      <c r="AW40" s="106"/>
      <c r="AX40" s="106"/>
      <c r="AY40" s="106"/>
      <c r="AZ40" s="106"/>
      <c r="BA40" s="106"/>
      <c r="BB40" s="106"/>
      <c r="BC40" s="106"/>
      <c r="BD40" s="106"/>
      <c r="BE40" s="106"/>
      <c r="BF40" s="106"/>
      <c r="BG40" s="106"/>
      <c r="BH40" s="106"/>
      <c r="BI40" s="106"/>
      <c r="BJ40" s="106"/>
      <c r="BK40" s="106"/>
      <c r="BL40" s="106"/>
      <c r="BM40" s="106"/>
      <c r="BN40" s="106"/>
      <c r="BO40" s="106"/>
      <c r="BP40" s="106"/>
      <c r="BQ40" s="106"/>
      <c r="BR40" s="106"/>
      <c r="BS40" s="106"/>
      <c r="BT40" s="106"/>
      <c r="BU40" s="106"/>
      <c r="BV40" s="106"/>
      <c r="BW40" s="106"/>
      <c r="BX40" s="106"/>
      <c r="BY40" s="106"/>
      <c r="BZ40" s="106"/>
      <c r="CA40" s="106"/>
      <c r="CB40" s="106"/>
      <c r="CC40" s="106"/>
      <c r="CD40" s="106"/>
      <c r="CE40" s="106"/>
      <c r="CF40" s="106"/>
      <c r="CG40" s="106"/>
      <c r="CH40" s="106"/>
      <c r="CI40" s="106"/>
      <c r="CJ40" s="106"/>
      <c r="CK40" s="106"/>
      <c r="CL40" s="106"/>
      <c r="CM40" s="106"/>
      <c r="CN40" s="106"/>
      <c r="CO40" s="106"/>
      <c r="CP40" s="106"/>
      <c r="CQ40" s="106"/>
      <c r="CR40" s="106"/>
      <c r="CS40" s="106"/>
      <c r="CT40" s="106"/>
      <c r="CU40" s="106"/>
      <c r="CV40" s="106"/>
      <c r="CW40" s="106"/>
      <c r="CX40" s="106"/>
      <c r="CY40" s="106"/>
      <c r="CZ40" s="106"/>
      <c r="DA40" s="106"/>
      <c r="DB40" s="106"/>
      <c r="DC40" s="106"/>
      <c r="DD40" s="106"/>
      <c r="DE40" s="106"/>
      <c r="DF40" s="106"/>
      <c r="DG40" s="106"/>
      <c r="DH40" s="106"/>
      <c r="DI40" s="106"/>
      <c r="DJ40" s="106"/>
      <c r="DK40" s="106"/>
      <c r="DL40" s="106"/>
      <c r="DM40" s="106"/>
      <c r="DN40" s="106"/>
      <c r="DO40" s="106"/>
      <c r="DP40" s="106"/>
      <c r="DQ40" s="106"/>
      <c r="DR40" s="106"/>
      <c r="DS40" s="106"/>
      <c r="DT40" s="106"/>
      <c r="DU40" s="106"/>
      <c r="DV40" s="106"/>
      <c r="DW40" s="106"/>
      <c r="DX40" s="106"/>
      <c r="DY40" s="106"/>
      <c r="DZ40" s="106"/>
      <c r="EA40" s="106"/>
      <c r="EB40" s="106"/>
      <c r="EC40" s="106"/>
      <c r="ED40" s="106"/>
      <c r="EE40" s="106"/>
      <c r="EF40" s="106"/>
      <c r="EG40" s="106"/>
      <c r="EH40" s="106"/>
      <c r="EI40" s="106"/>
      <c r="EJ40" s="106"/>
      <c r="EK40" s="106"/>
      <c r="EL40" s="106"/>
      <c r="EM40" s="106"/>
      <c r="EN40" s="106"/>
      <c r="EO40" s="106"/>
      <c r="EP40" s="106"/>
      <c r="EQ40" s="106"/>
      <c r="ER40" s="106"/>
      <c r="ES40" s="106"/>
      <c r="ET40" s="106"/>
      <c r="EU40" s="106"/>
      <c r="EV40" s="106"/>
      <c r="EW40" s="106"/>
      <c r="EX40" s="106"/>
    </row>
    <row r="41" spans="1:154" s="107" customFormat="1" ht="28.5" customHeight="1" x14ac:dyDescent="0.25">
      <c r="A41" s="191">
        <v>19</v>
      </c>
      <c r="B41" s="191"/>
      <c r="AI41" s="106"/>
      <c r="AJ41" s="106"/>
      <c r="AK41" s="106"/>
      <c r="AL41" s="106"/>
      <c r="AM41" s="106"/>
      <c r="AN41" s="106"/>
      <c r="AO41" s="106"/>
      <c r="AP41" s="106"/>
      <c r="AQ41" s="106"/>
      <c r="AR41" s="106"/>
      <c r="AS41" s="106"/>
      <c r="AT41" s="106"/>
      <c r="AU41" s="106"/>
      <c r="AV41" s="106"/>
      <c r="AW41" s="106"/>
      <c r="AX41" s="106"/>
      <c r="AY41" s="106"/>
      <c r="AZ41" s="106"/>
      <c r="BA41" s="106"/>
      <c r="BB41" s="106"/>
      <c r="BC41" s="106"/>
      <c r="BD41" s="106"/>
      <c r="BE41" s="106"/>
      <c r="BF41" s="106"/>
      <c r="BG41" s="106"/>
      <c r="BH41" s="106"/>
      <c r="BI41" s="106"/>
      <c r="BJ41" s="106"/>
      <c r="BK41" s="106"/>
      <c r="BL41" s="106"/>
      <c r="BM41" s="106"/>
      <c r="BN41" s="106"/>
      <c r="BO41" s="106"/>
      <c r="BP41" s="106"/>
      <c r="BQ41" s="106"/>
      <c r="BR41" s="106"/>
      <c r="BS41" s="106"/>
      <c r="BT41" s="106"/>
      <c r="BU41" s="106"/>
      <c r="BV41" s="106"/>
      <c r="BW41" s="106"/>
      <c r="BX41" s="106"/>
      <c r="BY41" s="106"/>
      <c r="BZ41" s="106"/>
      <c r="CA41" s="106"/>
      <c r="CB41" s="106"/>
      <c r="CC41" s="106"/>
      <c r="CD41" s="106"/>
      <c r="CE41" s="106"/>
      <c r="CF41" s="106"/>
      <c r="CG41" s="106"/>
      <c r="CH41" s="106"/>
      <c r="CI41" s="106"/>
      <c r="CJ41" s="106"/>
      <c r="CK41" s="106"/>
      <c r="CL41" s="106"/>
      <c r="CM41" s="106"/>
      <c r="CN41" s="106"/>
      <c r="CO41" s="106"/>
      <c r="CP41" s="106"/>
      <c r="CQ41" s="106"/>
      <c r="CR41" s="106"/>
      <c r="CS41" s="106"/>
      <c r="CT41" s="106"/>
      <c r="CU41" s="106"/>
      <c r="CV41" s="106"/>
      <c r="CW41" s="106"/>
      <c r="CX41" s="106"/>
      <c r="CY41" s="106"/>
      <c r="CZ41" s="106"/>
      <c r="DA41" s="106"/>
      <c r="DB41" s="106"/>
      <c r="DC41" s="106"/>
      <c r="DD41" s="106"/>
      <c r="DE41" s="106"/>
      <c r="DF41" s="106"/>
      <c r="DG41" s="106"/>
      <c r="DH41" s="106"/>
      <c r="DI41" s="106"/>
      <c r="DJ41" s="106"/>
      <c r="DK41" s="106"/>
      <c r="DL41" s="106"/>
      <c r="DM41" s="106"/>
      <c r="DN41" s="106"/>
      <c r="DO41" s="106"/>
      <c r="DP41" s="106"/>
      <c r="DQ41" s="106"/>
      <c r="DR41" s="106"/>
      <c r="DS41" s="106"/>
      <c r="DT41" s="106"/>
      <c r="DU41" s="106"/>
      <c r="DV41" s="106"/>
      <c r="DW41" s="106"/>
      <c r="DX41" s="106"/>
      <c r="DY41" s="106"/>
      <c r="DZ41" s="106"/>
      <c r="EA41" s="106"/>
      <c r="EB41" s="106"/>
      <c r="EC41" s="106"/>
      <c r="ED41" s="106"/>
      <c r="EE41" s="106"/>
      <c r="EF41" s="106"/>
      <c r="EG41" s="106"/>
      <c r="EH41" s="106"/>
      <c r="EI41" s="106"/>
      <c r="EJ41" s="106"/>
      <c r="EK41" s="106"/>
      <c r="EL41" s="106"/>
      <c r="EM41" s="106"/>
      <c r="EN41" s="106"/>
      <c r="EO41" s="106"/>
      <c r="EP41" s="106"/>
      <c r="EQ41" s="106"/>
      <c r="ER41" s="106"/>
      <c r="ES41" s="106"/>
      <c r="ET41" s="106"/>
      <c r="EU41" s="106"/>
      <c r="EV41" s="106"/>
      <c r="EW41" s="106"/>
      <c r="EX41" s="106"/>
    </row>
    <row r="42" spans="1:154" s="107" customFormat="1" ht="28.5" customHeight="1" x14ac:dyDescent="0.25">
      <c r="A42" s="191">
        <v>20</v>
      </c>
      <c r="B42" s="191"/>
      <c r="AI42" s="106"/>
      <c r="AJ42" s="106"/>
      <c r="AK42" s="106"/>
      <c r="AL42" s="106"/>
      <c r="AM42" s="106"/>
      <c r="AN42" s="106"/>
      <c r="AO42" s="106"/>
      <c r="AP42" s="106"/>
      <c r="AQ42" s="106"/>
      <c r="AR42" s="106"/>
      <c r="AS42" s="106"/>
      <c r="AT42" s="106"/>
      <c r="AU42" s="106"/>
      <c r="AV42" s="106"/>
      <c r="AW42" s="106"/>
      <c r="AX42" s="106"/>
      <c r="AY42" s="106"/>
      <c r="AZ42" s="106"/>
      <c r="BA42" s="106"/>
      <c r="BB42" s="106"/>
      <c r="BC42" s="106"/>
      <c r="BD42" s="106"/>
      <c r="BE42" s="106"/>
      <c r="BF42" s="106"/>
      <c r="BG42" s="106"/>
      <c r="BH42" s="106"/>
      <c r="BI42" s="106"/>
      <c r="BJ42" s="106"/>
      <c r="BK42" s="106"/>
      <c r="BL42" s="106"/>
      <c r="BM42" s="106"/>
      <c r="BN42" s="106"/>
      <c r="BO42" s="106"/>
      <c r="BP42" s="106"/>
      <c r="BQ42" s="106"/>
      <c r="BR42" s="106"/>
      <c r="BS42" s="106"/>
      <c r="BT42" s="106"/>
      <c r="BU42" s="106"/>
      <c r="BV42" s="106"/>
      <c r="BW42" s="106"/>
      <c r="BX42" s="106"/>
      <c r="BY42" s="106"/>
      <c r="BZ42" s="106"/>
      <c r="CA42" s="106"/>
      <c r="CB42" s="106"/>
      <c r="CC42" s="106"/>
      <c r="CD42" s="106"/>
      <c r="CE42" s="106"/>
      <c r="CF42" s="106"/>
      <c r="CG42" s="106"/>
      <c r="CH42" s="106"/>
      <c r="CI42" s="106"/>
      <c r="CJ42" s="106"/>
      <c r="CK42" s="106"/>
      <c r="CL42" s="106"/>
      <c r="CM42" s="106"/>
      <c r="CN42" s="106"/>
      <c r="CO42" s="106"/>
      <c r="CP42" s="106"/>
      <c r="CQ42" s="106"/>
      <c r="CR42" s="106"/>
      <c r="CS42" s="106"/>
      <c r="CT42" s="106"/>
      <c r="CU42" s="106"/>
      <c r="CV42" s="106"/>
      <c r="CW42" s="106"/>
      <c r="CX42" s="106"/>
      <c r="CY42" s="106"/>
      <c r="CZ42" s="106"/>
      <c r="DA42" s="106"/>
      <c r="DB42" s="106"/>
      <c r="DC42" s="106"/>
      <c r="DD42" s="106"/>
      <c r="DE42" s="106"/>
      <c r="DF42" s="106"/>
      <c r="DG42" s="106"/>
      <c r="DH42" s="106"/>
      <c r="DI42" s="106"/>
      <c r="DJ42" s="106"/>
      <c r="DK42" s="106"/>
      <c r="DL42" s="106"/>
      <c r="DM42" s="106"/>
      <c r="DN42" s="106"/>
      <c r="DO42" s="106"/>
      <c r="DP42" s="106"/>
      <c r="DQ42" s="106"/>
      <c r="DR42" s="106"/>
      <c r="DS42" s="106"/>
      <c r="DT42" s="106"/>
      <c r="DU42" s="106"/>
      <c r="DV42" s="106"/>
      <c r="DW42" s="106"/>
      <c r="DX42" s="106"/>
      <c r="DY42" s="106"/>
      <c r="DZ42" s="106"/>
      <c r="EA42" s="106"/>
      <c r="EB42" s="106"/>
      <c r="EC42" s="106"/>
      <c r="ED42" s="106"/>
      <c r="EE42" s="106"/>
      <c r="EF42" s="106"/>
      <c r="EG42" s="106"/>
      <c r="EH42" s="106"/>
      <c r="EI42" s="106"/>
      <c r="EJ42" s="106"/>
      <c r="EK42" s="106"/>
      <c r="EL42" s="106"/>
      <c r="EM42" s="106"/>
      <c r="EN42" s="106"/>
      <c r="EO42" s="106"/>
      <c r="EP42" s="106"/>
      <c r="EQ42" s="106"/>
      <c r="ER42" s="106"/>
      <c r="ES42" s="106"/>
      <c r="ET42" s="106"/>
      <c r="EU42" s="106"/>
      <c r="EV42" s="106"/>
      <c r="EW42" s="106"/>
      <c r="EX42" s="106"/>
    </row>
    <row r="43" spans="1:154" s="105" customFormat="1" ht="28.5" customHeight="1" x14ac:dyDescent="0.25">
      <c r="A43" s="202" t="s">
        <v>147</v>
      </c>
      <c r="B43" s="202"/>
      <c r="C43" s="202"/>
      <c r="D43" s="108">
        <f>SUM(D23:D42)</f>
        <v>0</v>
      </c>
      <c r="E43" s="108">
        <f t="shared" ref="E43:AG43" si="1">SUM(E23:E42)</f>
        <v>0</v>
      </c>
      <c r="F43" s="108">
        <f t="shared" si="1"/>
        <v>0</v>
      </c>
      <c r="G43" s="108">
        <f t="shared" si="1"/>
        <v>0</v>
      </c>
      <c r="H43" s="108">
        <f t="shared" si="1"/>
        <v>0</v>
      </c>
      <c r="I43" s="108">
        <f t="shared" si="1"/>
        <v>0</v>
      </c>
      <c r="J43" s="108">
        <f t="shared" si="1"/>
        <v>0</v>
      </c>
      <c r="K43" s="108">
        <f t="shared" si="1"/>
        <v>0</v>
      </c>
      <c r="L43" s="108">
        <f t="shared" si="1"/>
        <v>0</v>
      </c>
      <c r="M43" s="108">
        <f t="shared" si="1"/>
        <v>0</v>
      </c>
      <c r="N43" s="108">
        <f t="shared" si="1"/>
        <v>0</v>
      </c>
      <c r="O43" s="108">
        <f t="shared" si="1"/>
        <v>0</v>
      </c>
      <c r="P43" s="108">
        <f t="shared" si="1"/>
        <v>0</v>
      </c>
      <c r="Q43" s="108">
        <f t="shared" si="1"/>
        <v>0</v>
      </c>
      <c r="R43" s="108">
        <f t="shared" si="1"/>
        <v>0</v>
      </c>
      <c r="S43" s="108">
        <f t="shared" si="1"/>
        <v>0</v>
      </c>
      <c r="T43" s="108">
        <f t="shared" si="1"/>
        <v>0</v>
      </c>
      <c r="U43" s="108">
        <f t="shared" si="1"/>
        <v>0</v>
      </c>
      <c r="V43" s="108">
        <f t="shared" si="1"/>
        <v>0</v>
      </c>
      <c r="W43" s="108">
        <f t="shared" si="1"/>
        <v>0</v>
      </c>
      <c r="X43" s="108">
        <f t="shared" si="1"/>
        <v>0</v>
      </c>
      <c r="Y43" s="108">
        <f t="shared" si="1"/>
        <v>0</v>
      </c>
      <c r="Z43" s="108">
        <f t="shared" si="1"/>
        <v>0</v>
      </c>
      <c r="AA43" s="108">
        <f t="shared" si="1"/>
        <v>0</v>
      </c>
      <c r="AB43" s="108">
        <f t="shared" si="1"/>
        <v>0</v>
      </c>
      <c r="AC43" s="108">
        <f t="shared" si="1"/>
        <v>0</v>
      </c>
      <c r="AD43" s="108">
        <f t="shared" si="1"/>
        <v>0</v>
      </c>
      <c r="AE43" s="108">
        <f t="shared" si="1"/>
        <v>0</v>
      </c>
      <c r="AF43" s="108">
        <f t="shared" si="1"/>
        <v>0</v>
      </c>
      <c r="AG43" s="108">
        <f t="shared" si="1"/>
        <v>0</v>
      </c>
      <c r="AI43" s="104"/>
      <c r="AJ43" s="104"/>
      <c r="AK43" s="104"/>
      <c r="AL43" s="104"/>
      <c r="AM43" s="104"/>
      <c r="AN43" s="104"/>
      <c r="AO43" s="104"/>
      <c r="AP43" s="104"/>
      <c r="AQ43" s="104"/>
      <c r="AR43" s="104"/>
      <c r="AS43" s="104"/>
      <c r="AT43" s="104"/>
      <c r="AU43" s="104"/>
      <c r="AV43" s="104"/>
      <c r="AW43" s="104"/>
      <c r="AX43" s="104"/>
      <c r="AY43" s="104"/>
      <c r="AZ43" s="104"/>
      <c r="BA43" s="104"/>
      <c r="BB43" s="104"/>
      <c r="BC43" s="104"/>
      <c r="BD43" s="104"/>
      <c r="BE43" s="104"/>
      <c r="BF43" s="104"/>
      <c r="BG43" s="104"/>
      <c r="BH43" s="104"/>
      <c r="BI43" s="104"/>
      <c r="BJ43" s="104"/>
      <c r="BK43" s="104"/>
      <c r="BL43" s="104"/>
      <c r="BM43" s="104"/>
      <c r="BN43" s="104"/>
      <c r="BO43" s="104"/>
      <c r="BP43" s="104"/>
      <c r="BQ43" s="104"/>
      <c r="BR43" s="104"/>
      <c r="BS43" s="104"/>
      <c r="BT43" s="104"/>
      <c r="BU43" s="104"/>
      <c r="BV43" s="104"/>
      <c r="BW43" s="104"/>
      <c r="BX43" s="104"/>
      <c r="BY43" s="104"/>
      <c r="BZ43" s="104"/>
      <c r="CA43" s="104"/>
      <c r="CB43" s="104"/>
      <c r="CC43" s="104"/>
      <c r="CD43" s="104"/>
      <c r="CE43" s="104"/>
      <c r="CF43" s="104"/>
      <c r="CG43" s="104"/>
      <c r="CH43" s="104"/>
      <c r="CI43" s="104"/>
      <c r="CJ43" s="104"/>
      <c r="CK43" s="104"/>
      <c r="CL43" s="104"/>
      <c r="CM43" s="104"/>
      <c r="CN43" s="104"/>
      <c r="CO43" s="104"/>
      <c r="CP43" s="104"/>
      <c r="CQ43" s="104"/>
      <c r="CR43" s="104"/>
      <c r="CS43" s="104"/>
      <c r="CT43" s="104"/>
      <c r="CU43" s="104"/>
      <c r="CV43" s="104"/>
      <c r="CW43" s="104"/>
      <c r="CX43" s="104"/>
      <c r="CY43" s="104"/>
      <c r="CZ43" s="104"/>
      <c r="DA43" s="104"/>
      <c r="DB43" s="104"/>
      <c r="DC43" s="104"/>
      <c r="DD43" s="104"/>
      <c r="DE43" s="104"/>
      <c r="DF43" s="104"/>
      <c r="DG43" s="104"/>
      <c r="DH43" s="104"/>
      <c r="DI43" s="104"/>
      <c r="DJ43" s="104"/>
      <c r="DK43" s="104"/>
      <c r="DL43" s="104"/>
      <c r="DM43" s="104"/>
      <c r="DN43" s="104"/>
      <c r="DO43" s="104"/>
      <c r="DP43" s="104"/>
      <c r="DQ43" s="104"/>
      <c r="DR43" s="104"/>
      <c r="DS43" s="104"/>
      <c r="DT43" s="104"/>
      <c r="DU43" s="104"/>
      <c r="DV43" s="104"/>
      <c r="DW43" s="104"/>
      <c r="DX43" s="104"/>
      <c r="DY43" s="104"/>
      <c r="DZ43" s="104"/>
      <c r="EA43" s="104"/>
      <c r="EB43" s="104"/>
      <c r="EC43" s="104"/>
      <c r="ED43" s="104"/>
      <c r="EE43" s="104"/>
      <c r="EF43" s="104"/>
      <c r="EG43" s="104"/>
      <c r="EH43" s="104"/>
      <c r="EI43" s="104"/>
      <c r="EJ43" s="104"/>
      <c r="EK43" s="104"/>
      <c r="EL43" s="104"/>
      <c r="EM43" s="104"/>
      <c r="EN43" s="104"/>
      <c r="EO43" s="104"/>
      <c r="EP43" s="104"/>
      <c r="EQ43" s="104"/>
      <c r="ER43" s="104"/>
      <c r="ES43" s="104"/>
      <c r="ET43" s="104"/>
      <c r="EU43" s="104"/>
      <c r="EV43" s="104"/>
      <c r="EW43" s="104"/>
      <c r="EX43" s="104"/>
    </row>
    <row r="44" spans="1:154" s="107" customFormat="1" ht="28.5" customHeight="1" x14ac:dyDescent="0.25">
      <c r="A44" s="200" t="s">
        <v>155</v>
      </c>
      <c r="B44" s="201"/>
      <c r="C44" s="103" t="s">
        <v>148</v>
      </c>
      <c r="D44" s="103">
        <f>SUM(D8+D19)-D43</f>
        <v>0</v>
      </c>
      <c r="E44" s="103">
        <f t="shared" ref="E44:AG44" si="2">SUM(E8+E19)-E43</f>
        <v>0</v>
      </c>
      <c r="F44" s="103">
        <f t="shared" si="2"/>
        <v>0</v>
      </c>
      <c r="G44" s="103">
        <f t="shared" si="2"/>
        <v>0</v>
      </c>
      <c r="H44" s="103">
        <f t="shared" si="2"/>
        <v>0</v>
      </c>
      <c r="I44" s="103">
        <f t="shared" si="2"/>
        <v>0</v>
      </c>
      <c r="J44" s="103">
        <f t="shared" si="2"/>
        <v>0</v>
      </c>
      <c r="K44" s="103">
        <f t="shared" si="2"/>
        <v>0</v>
      </c>
      <c r="L44" s="103">
        <f t="shared" si="2"/>
        <v>0</v>
      </c>
      <c r="M44" s="103">
        <f t="shared" si="2"/>
        <v>0</v>
      </c>
      <c r="N44" s="103">
        <f t="shared" si="2"/>
        <v>0</v>
      </c>
      <c r="O44" s="103">
        <f t="shared" si="2"/>
        <v>0</v>
      </c>
      <c r="P44" s="103">
        <f t="shared" si="2"/>
        <v>0</v>
      </c>
      <c r="Q44" s="103">
        <f t="shared" si="2"/>
        <v>0</v>
      </c>
      <c r="R44" s="103">
        <f t="shared" si="2"/>
        <v>0</v>
      </c>
      <c r="S44" s="103">
        <f t="shared" si="2"/>
        <v>0</v>
      </c>
      <c r="T44" s="103">
        <f t="shared" si="2"/>
        <v>0</v>
      </c>
      <c r="U44" s="103">
        <f t="shared" si="2"/>
        <v>0</v>
      </c>
      <c r="V44" s="103">
        <f t="shared" si="2"/>
        <v>0</v>
      </c>
      <c r="W44" s="103">
        <f t="shared" si="2"/>
        <v>0</v>
      </c>
      <c r="X44" s="103">
        <f t="shared" si="2"/>
        <v>0</v>
      </c>
      <c r="Y44" s="103">
        <f t="shared" si="2"/>
        <v>0</v>
      </c>
      <c r="Z44" s="103">
        <f t="shared" si="2"/>
        <v>0</v>
      </c>
      <c r="AA44" s="103">
        <f t="shared" si="2"/>
        <v>0</v>
      </c>
      <c r="AB44" s="103">
        <f t="shared" si="2"/>
        <v>0</v>
      </c>
      <c r="AC44" s="103">
        <f t="shared" si="2"/>
        <v>0</v>
      </c>
      <c r="AD44" s="103">
        <f t="shared" si="2"/>
        <v>0</v>
      </c>
      <c r="AE44" s="103">
        <f t="shared" si="2"/>
        <v>0</v>
      </c>
      <c r="AF44" s="103">
        <f t="shared" si="2"/>
        <v>0</v>
      </c>
      <c r="AG44" s="103">
        <f t="shared" si="2"/>
        <v>0</v>
      </c>
      <c r="AH44" s="116"/>
      <c r="AI44" s="106"/>
      <c r="AJ44" s="106"/>
      <c r="AK44" s="106"/>
      <c r="AL44" s="106"/>
      <c r="AM44" s="106"/>
      <c r="AN44" s="106"/>
      <c r="AO44" s="106"/>
      <c r="AP44" s="106"/>
      <c r="AQ44" s="106"/>
      <c r="AR44" s="106"/>
      <c r="AS44" s="106"/>
      <c r="AT44" s="106"/>
      <c r="AU44" s="106"/>
      <c r="AV44" s="106"/>
      <c r="AW44" s="106"/>
      <c r="AX44" s="106"/>
      <c r="AY44" s="106"/>
      <c r="AZ44" s="106"/>
      <c r="BA44" s="106"/>
      <c r="BB44" s="106"/>
      <c r="BC44" s="106"/>
      <c r="BD44" s="106"/>
      <c r="BE44" s="106"/>
      <c r="BF44" s="106"/>
      <c r="BG44" s="106"/>
      <c r="BH44" s="106"/>
      <c r="BI44" s="106"/>
      <c r="BJ44" s="106"/>
      <c r="BK44" s="106"/>
      <c r="BL44" s="106"/>
      <c r="BM44" s="106"/>
      <c r="BN44" s="106"/>
      <c r="BO44" s="106"/>
      <c r="BP44" s="106"/>
      <c r="BQ44" s="106"/>
      <c r="BR44" s="106"/>
      <c r="BS44" s="106"/>
      <c r="BT44" s="106"/>
      <c r="BU44" s="106"/>
      <c r="BV44" s="106"/>
      <c r="BW44" s="106"/>
      <c r="BX44" s="106"/>
      <c r="BY44" s="106"/>
      <c r="BZ44" s="106"/>
      <c r="CA44" s="106"/>
      <c r="CB44" s="106"/>
      <c r="CC44" s="106"/>
      <c r="CD44" s="106"/>
      <c r="CE44" s="106"/>
      <c r="CF44" s="106"/>
      <c r="CG44" s="106"/>
      <c r="CH44" s="106"/>
      <c r="CI44" s="106"/>
      <c r="CJ44" s="106"/>
      <c r="CK44" s="106"/>
      <c r="CL44" s="106"/>
      <c r="CM44" s="106"/>
      <c r="CN44" s="106"/>
      <c r="CO44" s="106"/>
      <c r="CP44" s="106"/>
      <c r="CQ44" s="106"/>
      <c r="CR44" s="106"/>
      <c r="CS44" s="106"/>
      <c r="CT44" s="106"/>
      <c r="CU44" s="106"/>
      <c r="CV44" s="106"/>
      <c r="CW44" s="106"/>
      <c r="CX44" s="106"/>
      <c r="CY44" s="106"/>
      <c r="CZ44" s="106"/>
      <c r="DA44" s="106"/>
      <c r="DB44" s="106"/>
      <c r="DC44" s="106"/>
      <c r="DD44" s="106"/>
      <c r="DE44" s="106"/>
      <c r="DF44" s="106"/>
      <c r="DG44" s="106"/>
      <c r="DH44" s="106"/>
      <c r="DI44" s="106"/>
      <c r="DJ44" s="106"/>
      <c r="DK44" s="106"/>
      <c r="DL44" s="106"/>
      <c r="DM44" s="106"/>
      <c r="DN44" s="106"/>
      <c r="DO44" s="106"/>
      <c r="DP44" s="106"/>
      <c r="DQ44" s="106"/>
      <c r="DR44" s="106"/>
      <c r="DS44" s="106"/>
      <c r="DT44" s="106"/>
      <c r="DU44" s="106"/>
      <c r="DV44" s="106"/>
      <c r="DW44" s="106"/>
      <c r="DX44" s="106"/>
      <c r="DY44" s="106"/>
      <c r="DZ44" s="106"/>
      <c r="EA44" s="106"/>
      <c r="EB44" s="106"/>
      <c r="EC44" s="106"/>
      <c r="ED44" s="106"/>
      <c r="EE44" s="106"/>
      <c r="EF44" s="106"/>
      <c r="EG44" s="106"/>
      <c r="EH44" s="106"/>
      <c r="EI44" s="106"/>
      <c r="EJ44" s="106"/>
      <c r="EK44" s="106"/>
      <c r="EL44" s="106"/>
      <c r="EM44" s="106"/>
      <c r="EN44" s="106"/>
      <c r="EO44" s="106"/>
      <c r="EP44" s="106"/>
      <c r="EQ44" s="106"/>
      <c r="ER44" s="106"/>
      <c r="ES44" s="106"/>
      <c r="ET44" s="106"/>
      <c r="EU44" s="106"/>
      <c r="EV44" s="106"/>
      <c r="EW44" s="106"/>
      <c r="EX44" s="106"/>
    </row>
    <row r="45" spans="1:154" s="76" customFormat="1" ht="28.5" customHeight="1" x14ac:dyDescent="0.2">
      <c r="A45" s="77"/>
      <c r="B45" s="75"/>
      <c r="C45" s="75"/>
      <c r="D45" s="75"/>
      <c r="E45" s="78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7"/>
      <c r="X45" s="77"/>
      <c r="Y45" s="77"/>
      <c r="Z45" s="77"/>
      <c r="AA45" s="77"/>
      <c r="AB45" s="77"/>
      <c r="AC45" s="77"/>
      <c r="AD45" s="77"/>
      <c r="AE45" s="77"/>
      <c r="AF45" s="77"/>
      <c r="AG45" s="77"/>
      <c r="AH45" s="77"/>
      <c r="AI45" s="77"/>
      <c r="AJ45" s="77"/>
      <c r="AK45" s="77"/>
      <c r="AL45" s="77"/>
      <c r="AM45" s="77"/>
      <c r="AN45" s="77"/>
      <c r="AO45" s="77"/>
      <c r="AP45" s="77"/>
      <c r="AQ45" s="77"/>
      <c r="AR45" s="77"/>
      <c r="AS45" s="77"/>
      <c r="AT45" s="77"/>
      <c r="AU45" s="77"/>
      <c r="AV45" s="77"/>
      <c r="AW45" s="77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77"/>
      <c r="BN45" s="77"/>
      <c r="BO45" s="77"/>
      <c r="BP45" s="77"/>
      <c r="BQ45" s="77"/>
      <c r="BR45" s="77"/>
      <c r="BS45" s="77"/>
      <c r="BT45" s="77"/>
      <c r="BU45" s="77"/>
      <c r="BV45" s="77"/>
      <c r="BW45" s="77"/>
      <c r="BX45" s="77"/>
      <c r="BY45" s="77"/>
      <c r="BZ45" s="77"/>
      <c r="CA45" s="77"/>
      <c r="CB45" s="77"/>
      <c r="CC45" s="77"/>
      <c r="CD45" s="77"/>
      <c r="CE45" s="77"/>
      <c r="CF45" s="77"/>
      <c r="CG45" s="77"/>
      <c r="CH45" s="77"/>
      <c r="CI45" s="77"/>
      <c r="CJ45" s="77"/>
      <c r="CK45" s="77"/>
      <c r="CL45" s="77"/>
      <c r="CM45" s="77"/>
      <c r="CN45" s="77"/>
      <c r="CO45" s="77"/>
      <c r="CP45" s="77"/>
      <c r="CQ45" s="77"/>
      <c r="CR45" s="77"/>
      <c r="CS45" s="77"/>
      <c r="CT45" s="77"/>
      <c r="CU45" s="77"/>
      <c r="CV45" s="77"/>
      <c r="CW45" s="77"/>
      <c r="CX45" s="77"/>
      <c r="CY45" s="77"/>
      <c r="CZ45" s="77"/>
      <c r="DA45" s="77"/>
      <c r="DB45" s="77"/>
      <c r="DC45" s="77"/>
      <c r="DD45" s="77"/>
      <c r="DE45" s="77"/>
      <c r="DF45" s="77"/>
      <c r="DG45" s="77"/>
      <c r="DH45" s="77"/>
      <c r="DI45" s="77"/>
      <c r="DJ45" s="77"/>
      <c r="DK45" s="77"/>
      <c r="DL45" s="77"/>
      <c r="DM45" s="77"/>
      <c r="DN45" s="77"/>
      <c r="DO45" s="77"/>
      <c r="DP45" s="77"/>
      <c r="DQ45" s="77"/>
      <c r="DR45" s="77"/>
      <c r="DS45" s="77"/>
      <c r="DT45" s="77"/>
      <c r="DU45" s="77"/>
      <c r="DV45" s="77"/>
      <c r="DW45" s="77"/>
      <c r="DX45" s="77"/>
      <c r="DY45" s="77"/>
      <c r="DZ45" s="77"/>
      <c r="EA45" s="77"/>
      <c r="EB45" s="77"/>
      <c r="EC45" s="77"/>
      <c r="ED45" s="77"/>
      <c r="EE45" s="77"/>
      <c r="EF45" s="77"/>
      <c r="EG45" s="77"/>
      <c r="EH45" s="77"/>
      <c r="EI45" s="77"/>
      <c r="EJ45" s="77"/>
      <c r="EK45" s="77"/>
      <c r="EL45" s="77"/>
      <c r="EM45" s="77"/>
      <c r="EN45" s="77"/>
      <c r="EO45" s="77"/>
      <c r="EP45" s="77"/>
      <c r="EQ45" s="77"/>
      <c r="ER45" s="77"/>
      <c r="ES45" s="77"/>
      <c r="ET45" s="77"/>
      <c r="EU45" s="77"/>
      <c r="EV45" s="77"/>
      <c r="EW45" s="77"/>
      <c r="EX45" s="77"/>
    </row>
    <row r="46" spans="1:154" ht="25.5" customHeight="1" x14ac:dyDescent="0.2"/>
    <row r="47" spans="1:154" ht="36.75" customHeight="1" x14ac:dyDescent="0.2"/>
    <row r="48" spans="1:154" ht="36.75" customHeight="1" x14ac:dyDescent="0.2"/>
  </sheetData>
  <mergeCells count="40">
    <mergeCell ref="A44:B44"/>
    <mergeCell ref="A42:B42"/>
    <mergeCell ref="A43:C43"/>
    <mergeCell ref="A14:B14"/>
    <mergeCell ref="A15:B15"/>
    <mergeCell ref="A35:B35"/>
    <mergeCell ref="A36:B36"/>
    <mergeCell ref="A37:B37"/>
    <mergeCell ref="A38:B38"/>
    <mergeCell ref="A39:B39"/>
    <mergeCell ref="A40:B40"/>
    <mergeCell ref="A29:B29"/>
    <mergeCell ref="A30:B30"/>
    <mergeCell ref="A31:B31"/>
    <mergeCell ref="A32:B32"/>
    <mergeCell ref="A33:B33"/>
    <mergeCell ref="A18:B18"/>
    <mergeCell ref="A19:C19"/>
    <mergeCell ref="D3:U3"/>
    <mergeCell ref="A11:B11"/>
    <mergeCell ref="A41:B41"/>
    <mergeCell ref="A34:B34"/>
    <mergeCell ref="A26:B26"/>
    <mergeCell ref="A27:B27"/>
    <mergeCell ref="A28:B28"/>
    <mergeCell ref="A16:B16"/>
    <mergeCell ref="A17:B17"/>
    <mergeCell ref="A8:C8"/>
    <mergeCell ref="A12:B12"/>
    <mergeCell ref="A13:B13"/>
    <mergeCell ref="AH20:AH21"/>
    <mergeCell ref="A22:B22"/>
    <mergeCell ref="A23:B23"/>
    <mergeCell ref="A24:B24"/>
    <mergeCell ref="A25:B25"/>
    <mergeCell ref="A2:AH2"/>
    <mergeCell ref="AH5:AH6"/>
    <mergeCell ref="A5:C7"/>
    <mergeCell ref="A3:C3"/>
    <mergeCell ref="A4:C4"/>
  </mergeCells>
  <printOptions horizontalCentered="1" verticalCentered="1"/>
  <pageMargins left="0.11811023622047245" right="0.11811023622047245" top="0.35433070866141736" bottom="0.35433070866141736" header="0.31496062992125984" footer="0.31496062992125984"/>
  <pageSetup scale="27" fitToWidth="0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"/>
  <sheetViews>
    <sheetView topLeftCell="A2" workbookViewId="0">
      <selection activeCell="F35" sqref="F35"/>
    </sheetView>
  </sheetViews>
  <sheetFormatPr baseColWidth="10" defaultColWidth="11.42578125" defaultRowHeight="15" x14ac:dyDescent="0.25"/>
  <cols>
    <col min="1" max="1" width="30.140625" style="122" customWidth="1"/>
    <col min="2" max="2" width="25.7109375" style="122" customWidth="1"/>
    <col min="3" max="16384" width="11.42578125" style="122"/>
  </cols>
  <sheetData>
    <row r="1" spans="1:2" x14ac:dyDescent="0.25">
      <c r="A1" s="121" t="s">
        <v>138</v>
      </c>
      <c r="B1" s="121" t="s">
        <v>163</v>
      </c>
    </row>
    <row r="2" spans="1:2" x14ac:dyDescent="0.25">
      <c r="A2" s="123" t="s">
        <v>108</v>
      </c>
      <c r="B2" s="122" t="s">
        <v>164</v>
      </c>
    </row>
    <row r="3" spans="1:2" x14ac:dyDescent="0.25">
      <c r="A3" s="123" t="s">
        <v>109</v>
      </c>
      <c r="B3" s="122" t="s">
        <v>165</v>
      </c>
    </row>
    <row r="4" spans="1:2" x14ac:dyDescent="0.25">
      <c r="A4" s="123" t="s">
        <v>140</v>
      </c>
      <c r="B4" s="122" t="s">
        <v>166</v>
      </c>
    </row>
    <row r="5" spans="1:2" x14ac:dyDescent="0.25">
      <c r="A5" s="123" t="s">
        <v>110</v>
      </c>
    </row>
    <row r="6" spans="1:2" x14ac:dyDescent="0.25">
      <c r="A6" s="123" t="s">
        <v>111</v>
      </c>
    </row>
    <row r="7" spans="1:2" x14ac:dyDescent="0.25">
      <c r="A7" s="123" t="s">
        <v>112</v>
      </c>
    </row>
    <row r="8" spans="1:2" x14ac:dyDescent="0.25">
      <c r="A8" s="123" t="s">
        <v>113</v>
      </c>
    </row>
    <row r="9" spans="1:2" x14ac:dyDescent="0.25">
      <c r="A9" s="123" t="s">
        <v>114</v>
      </c>
    </row>
    <row r="10" spans="1:2" x14ac:dyDescent="0.25">
      <c r="A10" s="123" t="s">
        <v>115</v>
      </c>
    </row>
    <row r="11" spans="1:2" x14ac:dyDescent="0.25">
      <c r="A11" s="123" t="s">
        <v>143</v>
      </c>
    </row>
    <row r="12" spans="1:2" x14ac:dyDescent="0.25">
      <c r="A12" s="123" t="s">
        <v>116</v>
      </c>
    </row>
    <row r="13" spans="1:2" x14ac:dyDescent="0.25">
      <c r="A13" s="123" t="s">
        <v>118</v>
      </c>
    </row>
    <row r="14" spans="1:2" x14ac:dyDescent="0.25">
      <c r="A14" s="123" t="s">
        <v>119</v>
      </c>
    </row>
    <row r="15" spans="1:2" x14ac:dyDescent="0.25">
      <c r="A15" s="123" t="s">
        <v>120</v>
      </c>
    </row>
    <row r="16" spans="1:2" x14ac:dyDescent="0.25">
      <c r="A16" s="123" t="s">
        <v>141</v>
      </c>
    </row>
    <row r="17" spans="1:1" x14ac:dyDescent="0.25">
      <c r="A17" s="123" t="s">
        <v>121</v>
      </c>
    </row>
    <row r="18" spans="1:1" x14ac:dyDescent="0.25">
      <c r="A18" s="123" t="s">
        <v>162</v>
      </c>
    </row>
    <row r="19" spans="1:1" x14ac:dyDescent="0.25">
      <c r="A19" s="123" t="s">
        <v>144</v>
      </c>
    </row>
    <row r="20" spans="1:1" x14ac:dyDescent="0.25">
      <c r="A20" s="123" t="s">
        <v>122</v>
      </c>
    </row>
    <row r="21" spans="1:1" x14ac:dyDescent="0.25">
      <c r="A21" s="123" t="s">
        <v>142</v>
      </c>
    </row>
    <row r="22" spans="1:1" x14ac:dyDescent="0.25">
      <c r="A22" s="123" t="s">
        <v>123</v>
      </c>
    </row>
    <row r="23" spans="1:1" x14ac:dyDescent="0.25">
      <c r="A23" s="123" t="s">
        <v>124</v>
      </c>
    </row>
    <row r="24" spans="1:1" x14ac:dyDescent="0.25">
      <c r="A24" s="123" t="s">
        <v>125</v>
      </c>
    </row>
    <row r="25" spans="1:1" x14ac:dyDescent="0.25">
      <c r="A25" s="123" t="s">
        <v>126</v>
      </c>
    </row>
    <row r="26" spans="1:1" x14ac:dyDescent="0.25">
      <c r="A26" s="123" t="s">
        <v>139</v>
      </c>
    </row>
    <row r="27" spans="1:1" x14ac:dyDescent="0.25">
      <c r="A27" s="123" t="s">
        <v>128</v>
      </c>
    </row>
    <row r="28" spans="1:1" x14ac:dyDescent="0.25">
      <c r="A28" s="123" t="s">
        <v>129</v>
      </c>
    </row>
    <row r="29" spans="1:1" x14ac:dyDescent="0.25">
      <c r="A29" s="123" t="s">
        <v>130</v>
      </c>
    </row>
    <row r="30" spans="1:1" x14ac:dyDescent="0.25">
      <c r="A30" s="123" t="s">
        <v>161</v>
      </c>
    </row>
    <row r="31" spans="1:1" x14ac:dyDescent="0.25">
      <c r="A31" s="123" t="s">
        <v>131</v>
      </c>
    </row>
    <row r="32" spans="1:1" x14ac:dyDescent="0.25">
      <c r="A32" s="123" t="s">
        <v>132</v>
      </c>
    </row>
  </sheetData>
  <sortState ref="A2:A32">
    <sortCondition ref="A3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83</vt:i4>
      </vt:variant>
    </vt:vector>
  </HeadingPairs>
  <TitlesOfParts>
    <vt:vector size="92" baseType="lpstr">
      <vt:lpstr>Sommaire</vt:lpstr>
      <vt:lpstr>Inventaire_Bureau</vt:lpstr>
      <vt:lpstr>Bureau_Entrées</vt:lpstr>
      <vt:lpstr>Bureau_Sorties</vt:lpstr>
      <vt:lpstr>Bureau_Sorties_Commandes TRP</vt:lpstr>
      <vt:lpstr>Ajustement inventaire</vt:lpstr>
      <vt:lpstr>Inventaire TRP</vt:lpstr>
      <vt:lpstr>Suivi - Inventaire TRP</vt:lpstr>
      <vt:lpstr>Noms des TRP &amp; Partenariat</vt:lpstr>
      <vt:lpstr>'Ajustement inventaire'!Ajouter</vt:lpstr>
      <vt:lpstr>Ajouter</vt:lpstr>
      <vt:lpstr>'Ajustement inventaire'!Ajouter_Par_Programme</vt:lpstr>
      <vt:lpstr>Bureau_Sorties!Client</vt:lpstr>
      <vt:lpstr>'Bureau_Sorties_Commandes TRP'!Client</vt:lpstr>
      <vt:lpstr>Client</vt:lpstr>
      <vt:lpstr>'Ajustement inventaire'!CODE</vt:lpstr>
      <vt:lpstr>Bureau_Sorties!CODE</vt:lpstr>
      <vt:lpstr>'Bureau_Sorties_Commandes TRP'!CODE</vt:lpstr>
      <vt:lpstr>Bureau_Sorties!CSST</vt:lpstr>
      <vt:lpstr>'Bureau_Sorties_Commandes TRP'!CSST</vt:lpstr>
      <vt:lpstr>Bureau_Sorties!Date</vt:lpstr>
      <vt:lpstr>'Bureau_Sorties_Commandes TRP'!Date</vt:lpstr>
      <vt:lpstr>Date</vt:lpstr>
      <vt:lpstr>'Ajustement inventaire'!Début_code</vt:lpstr>
      <vt:lpstr>Bureau_Sorties!Début_code</vt:lpstr>
      <vt:lpstr>'Bureau_Sorties_Commandes TRP'!Début_code</vt:lpstr>
      <vt:lpstr>'Ajustement inventaire'!Début_tableau</vt:lpstr>
      <vt:lpstr>'Ajustement inventaire'!Fin_code</vt:lpstr>
      <vt:lpstr>Fin_code</vt:lpstr>
      <vt:lpstr>'Ajustement inventaire'!Impression_des_titres</vt:lpstr>
      <vt:lpstr>Bureau_Entrées!Impression_des_titres</vt:lpstr>
      <vt:lpstr>Bureau_Sorties!Impression_des_titres</vt:lpstr>
      <vt:lpstr>'Bureau_Sorties_Commandes TRP'!Impression_des_titres</vt:lpstr>
      <vt:lpstr>'Bureau_Sorties_Commandes TRP'!Location</vt:lpstr>
      <vt:lpstr>Sommaire!LOCATION</vt:lpstr>
      <vt:lpstr>Location</vt:lpstr>
      <vt:lpstr>'Bureau_Sorties_Commandes TRP'!Mode_de__paiement</vt:lpstr>
      <vt:lpstr>Mode_de__paiement</vt:lpstr>
      <vt:lpstr>'Bureau_Sorties_Commandes TRP'!NBCSST</vt:lpstr>
      <vt:lpstr>NBCSST</vt:lpstr>
      <vt:lpstr>'Bureau_Sorties_Commandes TRP'!NBPRIVÉ</vt:lpstr>
      <vt:lpstr>NBPRIVÉ</vt:lpstr>
      <vt:lpstr>'Bureau_Sorties_Commandes TRP'!NBSAAQ</vt:lpstr>
      <vt:lpstr>NBSAAQ</vt:lpstr>
      <vt:lpstr>'Bureau_Sorties_Commandes TRP'!NomsPrénoms</vt:lpstr>
      <vt:lpstr>NomsPrénoms</vt:lpstr>
      <vt:lpstr>'Ajustement inventaire'!Nova</vt:lpstr>
      <vt:lpstr>'Bureau_Sorties_Commandes TRP'!Nova</vt:lpstr>
      <vt:lpstr>Nova</vt:lpstr>
      <vt:lpstr>Partenariat</vt:lpstr>
      <vt:lpstr>'Ajustement inventaire'!Premiere_Ligne_Vide</vt:lpstr>
      <vt:lpstr>Bureau_Sorties!Privé</vt:lpstr>
      <vt:lpstr>'Bureau_Sorties_Commandes TRP'!Privé</vt:lpstr>
      <vt:lpstr>Privé</vt:lpstr>
      <vt:lpstr>'Ajustement inventaire'!Retirer</vt:lpstr>
      <vt:lpstr>Retirer</vt:lpstr>
      <vt:lpstr>Bureau_Sorties!SAAQ</vt:lpstr>
      <vt:lpstr>'Bureau_Sorties_Commandes TRP'!SAAQ</vt:lpstr>
      <vt:lpstr>SAAQ</vt:lpstr>
      <vt:lpstr>'Bureau_Sorties_Commandes TRP'!Solde</vt:lpstr>
      <vt:lpstr>Sommaire!SOLDE</vt:lpstr>
      <vt:lpstr>Solde</vt:lpstr>
      <vt:lpstr>'Ajustement inventaire'!Soul</vt:lpstr>
      <vt:lpstr>'Bureau_Sorties_Commandes TRP'!Soul</vt:lpstr>
      <vt:lpstr>Soul</vt:lpstr>
      <vt:lpstr>'Ajustement inventaire'!table_sortie_colis</vt:lpstr>
      <vt:lpstr>'Bureau_Sorties_Commandes TRP'!table_sortie_colis</vt:lpstr>
      <vt:lpstr>table_sortie_colis</vt:lpstr>
      <vt:lpstr>'Bureau_Sorties_Commandes TRP'!TaxeTPS</vt:lpstr>
      <vt:lpstr>TaxeTPS</vt:lpstr>
      <vt:lpstr>'Bureau_Sorties_Commandes TRP'!TaxeTVQ</vt:lpstr>
      <vt:lpstr>TaxeTVQ</vt:lpstr>
      <vt:lpstr>'Bureau_Sorties_Commandes TRP'!Thérapeute</vt:lpstr>
      <vt:lpstr>Thérapeute</vt:lpstr>
      <vt:lpstr>'Bureau_Sorties_Commandes TRP'!TOTAL</vt:lpstr>
      <vt:lpstr>TOTAL</vt:lpstr>
      <vt:lpstr>Total_des_ventes</vt:lpstr>
      <vt:lpstr>'Bureau_Sorties_Commandes TRP'!Total_renouvellement</vt:lpstr>
      <vt:lpstr>Total_renouvellement</vt:lpstr>
      <vt:lpstr>'Ajustement inventaire'!Total_sortie</vt:lpstr>
      <vt:lpstr>Bureau_Sorties!Total_sortie</vt:lpstr>
      <vt:lpstr>'Bureau_Sorties_Commandes TRP'!Total_sortie</vt:lpstr>
      <vt:lpstr>'Bureau_Sorties_Commandes TRP'!Vente</vt:lpstr>
      <vt:lpstr>Sommaire!VENTE</vt:lpstr>
      <vt:lpstr>Vente</vt:lpstr>
      <vt:lpstr>'Ajustement inventaire'!Zone_d_impression</vt:lpstr>
      <vt:lpstr>Bureau_Entrées!Zone_d_impression</vt:lpstr>
      <vt:lpstr>Bureau_Sorties!Zone_d_impression</vt:lpstr>
      <vt:lpstr>'Bureau_Sorties_Commandes TRP'!Zone_d_impression</vt:lpstr>
      <vt:lpstr>Inventaire_Bureau!Zone_d_impression</vt:lpstr>
      <vt:lpstr>Sommaire!Zone_d_impression</vt:lpstr>
      <vt:lpstr>'Suivi - Inventaire TRP'!Zone_d_impression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Veronique Lamy</dc:creator>
  <cp:lastModifiedBy>Stephanie Boudreau</cp:lastModifiedBy>
  <cp:revision/>
  <cp:lastPrinted>2017-05-29T17:12:10Z</cp:lastPrinted>
  <dcterms:created xsi:type="dcterms:W3CDTF">2016-10-23T23:59:17Z</dcterms:created>
  <dcterms:modified xsi:type="dcterms:W3CDTF">2017-06-13T14:31:58Z</dcterms:modified>
</cp:coreProperties>
</file>