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255" windowWidth="20115" windowHeight="8325"/>
  </bookViews>
  <sheets>
    <sheet name="Planning" sheetId="1" r:id="rId1"/>
    <sheet name="Extraction" sheetId="2" r:id="rId2"/>
    <sheet name="Congés" sheetId="4" r:id="rId3"/>
  </sheets>
  <calcPr calcId="145621"/>
</workbook>
</file>

<file path=xl/calcChain.xml><?xml version="1.0" encoding="utf-8"?>
<calcChain xmlns="http://schemas.openxmlformats.org/spreadsheetml/2006/main">
  <c r="B11" i="1" l="1"/>
  <c r="D13" i="1"/>
  <c r="D12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BG7" i="1"/>
  <c r="BH7" i="1"/>
  <c r="BI7" i="1"/>
  <c r="BJ7" i="1"/>
  <c r="BK7" i="1"/>
  <c r="BL7" i="1"/>
  <c r="BM7" i="1"/>
  <c r="BN7" i="1"/>
  <c r="BO7" i="1"/>
  <c r="BP7" i="1"/>
  <c r="BQ7" i="1"/>
  <c r="BQ13" i="1" s="1"/>
  <c r="BR7" i="1"/>
  <c r="BS7" i="1"/>
  <c r="BT7" i="1"/>
  <c r="BU7" i="1"/>
  <c r="BU13" i="1" s="1"/>
  <c r="BV7" i="1"/>
  <c r="BW7" i="1"/>
  <c r="BX7" i="1"/>
  <c r="BY7" i="1"/>
  <c r="BY13" i="1" s="1"/>
  <c r="BZ7" i="1"/>
  <c r="CA7" i="1"/>
  <c r="CB7" i="1"/>
  <c r="CC7" i="1"/>
  <c r="CC13" i="1" s="1"/>
  <c r="CD7" i="1"/>
  <c r="CE7" i="1"/>
  <c r="CF7" i="1"/>
  <c r="CG7" i="1"/>
  <c r="CG13" i="1" s="1"/>
  <c r="CH7" i="1"/>
  <c r="CI7" i="1"/>
  <c r="CJ7" i="1"/>
  <c r="CK7" i="1"/>
  <c r="CK13" i="1" s="1"/>
  <c r="CL7" i="1"/>
  <c r="CM7" i="1"/>
  <c r="CN7" i="1"/>
  <c r="CO7" i="1"/>
  <c r="CO13" i="1" s="1"/>
  <c r="CP7" i="1"/>
  <c r="CQ7" i="1"/>
  <c r="CR7" i="1"/>
  <c r="CS7" i="1"/>
  <c r="CS13" i="1" s="1"/>
  <c r="CT7" i="1"/>
  <c r="CU7" i="1"/>
  <c r="CV7" i="1"/>
  <c r="CW7" i="1"/>
  <c r="CW13" i="1" s="1"/>
  <c r="CX7" i="1"/>
  <c r="CY7" i="1"/>
  <c r="CZ7" i="1"/>
  <c r="DA7" i="1"/>
  <c r="DA13" i="1" s="1"/>
  <c r="DB7" i="1"/>
  <c r="DC7" i="1"/>
  <c r="DD7" i="1"/>
  <c r="DE7" i="1"/>
  <c r="DE13" i="1" s="1"/>
  <c r="BF9" i="1"/>
  <c r="BF7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G7" i="1"/>
  <c r="G13" i="1" s="1"/>
  <c r="H7" i="1"/>
  <c r="H12" i="1" s="1"/>
  <c r="I7" i="1"/>
  <c r="I13" i="1" s="1"/>
  <c r="J7" i="1"/>
  <c r="J12" i="1" s="1"/>
  <c r="K7" i="1"/>
  <c r="K13" i="1" s="1"/>
  <c r="L7" i="1"/>
  <c r="L12" i="1" s="1"/>
  <c r="M7" i="1"/>
  <c r="M13" i="1" s="1"/>
  <c r="N7" i="1"/>
  <c r="N12" i="1" s="1"/>
  <c r="O7" i="1"/>
  <c r="O13" i="1" s="1"/>
  <c r="P7" i="1"/>
  <c r="P12" i="1" s="1"/>
  <c r="Q7" i="1"/>
  <c r="Q13" i="1" s="1"/>
  <c r="R7" i="1"/>
  <c r="R12" i="1" s="1"/>
  <c r="S7" i="1"/>
  <c r="S13" i="1" s="1"/>
  <c r="T7" i="1"/>
  <c r="T12" i="1" s="1"/>
  <c r="U7" i="1"/>
  <c r="U13" i="1" s="1"/>
  <c r="V7" i="1"/>
  <c r="V12" i="1" s="1"/>
  <c r="W7" i="1"/>
  <c r="W13" i="1" s="1"/>
  <c r="X7" i="1"/>
  <c r="X12" i="1" s="1"/>
  <c r="Y7" i="1"/>
  <c r="Y12" i="1" s="1"/>
  <c r="Z7" i="1"/>
  <c r="Z12" i="1" s="1"/>
  <c r="AA7" i="1"/>
  <c r="AA12" i="1" s="1"/>
  <c r="AB7" i="1"/>
  <c r="AB12" i="1" s="1"/>
  <c r="AC7" i="1"/>
  <c r="AC12" i="1" s="1"/>
  <c r="AD7" i="1"/>
  <c r="AD12" i="1" s="1"/>
  <c r="AE7" i="1"/>
  <c r="AE12" i="1" s="1"/>
  <c r="AF7" i="1"/>
  <c r="AF12" i="1" s="1"/>
  <c r="AG7" i="1"/>
  <c r="AG12" i="1" s="1"/>
  <c r="AH7" i="1"/>
  <c r="AH12" i="1" s="1"/>
  <c r="AI7" i="1"/>
  <c r="AI12" i="1" s="1"/>
  <c r="AJ7" i="1"/>
  <c r="AJ12" i="1" s="1"/>
  <c r="AK7" i="1"/>
  <c r="AK12" i="1" s="1"/>
  <c r="AL7" i="1"/>
  <c r="AL12" i="1" s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F9" i="1"/>
  <c r="F7" i="1"/>
  <c r="F13" i="1" s="1"/>
  <c r="F12" i="1" l="1"/>
  <c r="W12" i="1"/>
  <c r="U12" i="1"/>
  <c r="S12" i="1"/>
  <c r="Q12" i="1"/>
  <c r="O12" i="1"/>
  <c r="M12" i="1"/>
  <c r="K12" i="1"/>
  <c r="I12" i="1"/>
  <c r="G12" i="1"/>
  <c r="X13" i="1"/>
  <c r="V13" i="1"/>
  <c r="T13" i="1"/>
  <c r="R13" i="1"/>
  <c r="P13" i="1"/>
  <c r="N13" i="1"/>
  <c r="L13" i="1"/>
  <c r="J13" i="1"/>
  <c r="H13" i="1"/>
  <c r="AM12" i="1"/>
  <c r="DC12" i="1"/>
  <c r="CY12" i="1"/>
  <c r="CU12" i="1"/>
  <c r="CQ12" i="1"/>
  <c r="CI12" i="1"/>
  <c r="DD12" i="1"/>
  <c r="DB12" i="1"/>
  <c r="CZ12" i="1"/>
  <c r="CX12" i="1"/>
  <c r="CV12" i="1"/>
  <c r="CT12" i="1"/>
  <c r="CR12" i="1"/>
  <c r="CP12" i="1"/>
  <c r="CN12" i="1"/>
  <c r="CL12" i="1"/>
  <c r="CJ12" i="1"/>
  <c r="CH12" i="1"/>
  <c r="CF12" i="1"/>
  <c r="CD12" i="1"/>
  <c r="CB12" i="1"/>
  <c r="BZ12" i="1"/>
  <c r="BX12" i="1"/>
  <c r="BV12" i="1"/>
  <c r="BT12" i="1"/>
  <c r="BR12" i="1"/>
  <c r="BP12" i="1"/>
  <c r="BN12" i="1"/>
  <c r="BL12" i="1"/>
  <c r="BJ12" i="1"/>
  <c r="BH12" i="1"/>
  <c r="BF12" i="1"/>
  <c r="BD12" i="1"/>
  <c r="BB12" i="1"/>
  <c r="AZ12" i="1"/>
  <c r="AX12" i="1"/>
  <c r="AV12" i="1"/>
  <c r="AT12" i="1"/>
  <c r="AR12" i="1"/>
  <c r="AP12" i="1"/>
  <c r="AN12" i="1"/>
  <c r="DE12" i="1"/>
  <c r="DA12" i="1"/>
  <c r="CW12" i="1"/>
  <c r="CS12" i="1"/>
  <c r="CO12" i="1"/>
  <c r="CM12" i="1"/>
  <c r="CK12" i="1"/>
  <c r="CG12" i="1"/>
  <c r="CE12" i="1"/>
  <c r="CC12" i="1"/>
  <c r="CA12" i="1"/>
  <c r="BY12" i="1"/>
  <c r="BW12" i="1"/>
  <c r="BU12" i="1"/>
  <c r="BS12" i="1"/>
  <c r="BQ12" i="1"/>
  <c r="BO12" i="1"/>
  <c r="BM12" i="1"/>
  <c r="BK12" i="1"/>
  <c r="BI12" i="1"/>
  <c r="BG12" i="1"/>
  <c r="BE12" i="1"/>
  <c r="BC12" i="1"/>
  <c r="BA12" i="1"/>
  <c r="AY12" i="1"/>
  <c r="AW12" i="1"/>
  <c r="AU12" i="1"/>
  <c r="AS12" i="1"/>
  <c r="AQ12" i="1"/>
  <c r="AO12" i="1"/>
  <c r="H11" i="1"/>
  <c r="J11" i="1"/>
  <c r="Y13" i="1"/>
  <c r="AA13" i="1"/>
  <c r="AC13" i="1"/>
  <c r="AE13" i="1"/>
  <c r="AG13" i="1"/>
  <c r="AI13" i="1"/>
  <c r="AK13" i="1"/>
  <c r="AM13" i="1"/>
  <c r="AO13" i="1"/>
  <c r="AQ13" i="1"/>
  <c r="AS13" i="1"/>
  <c r="AU13" i="1"/>
  <c r="AW13" i="1"/>
  <c r="AY13" i="1"/>
  <c r="BA13" i="1"/>
  <c r="BC13" i="1"/>
  <c r="BE13" i="1"/>
  <c r="BG13" i="1"/>
  <c r="BI13" i="1"/>
  <c r="BK13" i="1"/>
  <c r="Z13" i="1"/>
  <c r="AB13" i="1"/>
  <c r="AD13" i="1"/>
  <c r="AF13" i="1"/>
  <c r="AH13" i="1"/>
  <c r="AJ13" i="1"/>
  <c r="AL13" i="1"/>
  <c r="AN13" i="1"/>
  <c r="AP13" i="1"/>
  <c r="AR13" i="1"/>
  <c r="AT13" i="1"/>
  <c r="AV13" i="1"/>
  <c r="AX13" i="1"/>
  <c r="AZ13" i="1"/>
  <c r="BB13" i="1"/>
  <c r="BD13" i="1"/>
  <c r="BF13" i="1"/>
  <c r="BH13" i="1"/>
  <c r="BJ13" i="1"/>
  <c r="BL13" i="1"/>
  <c r="BN13" i="1"/>
  <c r="BP13" i="1"/>
  <c r="BR13" i="1"/>
  <c r="BT13" i="1"/>
  <c r="BV13" i="1"/>
  <c r="BX13" i="1"/>
  <c r="BZ13" i="1"/>
  <c r="CB13" i="1"/>
  <c r="CD13" i="1"/>
  <c r="CF13" i="1"/>
  <c r="CH13" i="1"/>
  <c r="CJ13" i="1"/>
  <c r="CL13" i="1"/>
  <c r="CN13" i="1"/>
  <c r="CP13" i="1"/>
  <c r="CR13" i="1"/>
  <c r="CT13" i="1"/>
  <c r="CV13" i="1"/>
  <c r="CX13" i="1"/>
  <c r="CZ13" i="1"/>
  <c r="DB13" i="1"/>
  <c r="DD13" i="1"/>
  <c r="K11" i="1"/>
  <c r="G11" i="1"/>
  <c r="DC13" i="1"/>
  <c r="CY13" i="1"/>
  <c r="CU13" i="1"/>
  <c r="CQ13" i="1"/>
  <c r="CM13" i="1"/>
  <c r="CI13" i="1"/>
  <c r="CE13" i="1"/>
  <c r="CA13" i="1"/>
  <c r="BW13" i="1"/>
  <c r="BS13" i="1"/>
  <c r="BO13" i="1"/>
  <c r="I11" i="1"/>
  <c r="BM13" i="1"/>
  <c r="D11" i="1"/>
  <c r="AB11" i="1" s="1"/>
  <c r="F11" i="1"/>
  <c r="O11" i="1" l="1"/>
  <c r="U11" i="1"/>
  <c r="R11" i="1"/>
  <c r="W11" i="1"/>
  <c r="M11" i="1"/>
  <c r="V11" i="1"/>
  <c r="N11" i="1"/>
  <c r="S11" i="1"/>
  <c r="Q11" i="1"/>
  <c r="X11" i="1"/>
  <c r="T11" i="1"/>
  <c r="P11" i="1"/>
  <c r="L11" i="1"/>
  <c r="BD11" i="1"/>
  <c r="BZ11" i="1"/>
  <c r="CT11" i="1"/>
  <c r="AM11" i="1"/>
  <c r="AU11" i="1"/>
  <c r="BC11" i="1"/>
  <c r="BK11" i="1"/>
  <c r="BS11" i="1"/>
  <c r="CA11" i="1"/>
  <c r="CE11" i="1"/>
  <c r="CM11" i="1"/>
  <c r="CU11" i="1"/>
  <c r="DC11" i="1"/>
  <c r="AN11" i="1"/>
  <c r="AZ11" i="1"/>
  <c r="BJ11" i="1"/>
  <c r="BT11" i="1"/>
  <c r="CD11" i="1"/>
  <c r="CN11" i="1"/>
  <c r="CZ11" i="1"/>
  <c r="AA11" i="1"/>
  <c r="AI11" i="1"/>
  <c r="AO11" i="1"/>
  <c r="AS11" i="1"/>
  <c r="AW11" i="1"/>
  <c r="BA11" i="1"/>
  <c r="BE11" i="1"/>
  <c r="BI11" i="1"/>
  <c r="BM11" i="1"/>
  <c r="BQ11" i="1"/>
  <c r="BU11" i="1"/>
  <c r="BY11" i="1"/>
  <c r="CC11" i="1"/>
  <c r="CG11" i="1"/>
  <c r="CK11" i="1"/>
  <c r="CO11" i="1"/>
  <c r="CS11" i="1"/>
  <c r="CW11" i="1"/>
  <c r="DA11" i="1"/>
  <c r="DE11" i="1"/>
  <c r="AC11" i="1"/>
  <c r="AK11" i="1"/>
  <c r="AR11" i="1"/>
  <c r="AX11" i="1"/>
  <c r="BF11" i="1"/>
  <c r="BL11" i="1"/>
  <c r="BR11" i="1"/>
  <c r="BX11" i="1"/>
  <c r="CF11" i="1"/>
  <c r="CL11" i="1"/>
  <c r="CR11" i="1"/>
  <c r="CX11" i="1"/>
  <c r="DD11" i="1"/>
  <c r="AL11" i="1"/>
  <c r="AH11" i="1"/>
  <c r="AD11" i="1"/>
  <c r="Z11" i="1"/>
  <c r="AV11" i="1"/>
  <c r="BP11" i="1"/>
  <c r="CJ11" i="1"/>
  <c r="AE11" i="1"/>
  <c r="AQ11" i="1"/>
  <c r="AY11" i="1"/>
  <c r="BG11" i="1"/>
  <c r="BO11" i="1"/>
  <c r="BW11" i="1"/>
  <c r="CI11" i="1"/>
  <c r="CQ11" i="1"/>
  <c r="CY11" i="1"/>
  <c r="Y11" i="1"/>
  <c r="AG11" i="1"/>
  <c r="AP11" i="1"/>
  <c r="AT11" i="1"/>
  <c r="BB11" i="1"/>
  <c r="BH11" i="1"/>
  <c r="BN11" i="1"/>
  <c r="BV11" i="1"/>
  <c r="CB11" i="1"/>
  <c r="CH11" i="1"/>
  <c r="CP11" i="1"/>
  <c r="CV11" i="1"/>
  <c r="DB11" i="1"/>
  <c r="AJ11" i="1"/>
  <c r="AF11" i="1"/>
</calcChain>
</file>

<file path=xl/sharedStrings.xml><?xml version="1.0" encoding="utf-8"?>
<sst xmlns="http://schemas.openxmlformats.org/spreadsheetml/2006/main" count="148" uniqueCount="26">
  <si>
    <t>Durée</t>
  </si>
  <si>
    <t>Fin</t>
  </si>
  <si>
    <t>Tache</t>
  </si>
  <si>
    <t xml:space="preserve">Début </t>
  </si>
  <si>
    <t>Phase 1</t>
  </si>
  <si>
    <t>Etape 1.1</t>
  </si>
  <si>
    <t>Etape 1.2</t>
  </si>
  <si>
    <t>Acteur</t>
  </si>
  <si>
    <t>Liste des taches pour une date donnée</t>
  </si>
  <si>
    <t>Date (MM/YYYY)</t>
  </si>
  <si>
    <t>Date de mise à jour:</t>
  </si>
  <si>
    <t>au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</si>
  <si>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</si>
  <si>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</si>
  <si>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</si>
  <si>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</si>
  <si>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</si>
  <si>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</si>
  <si>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</si>
  <si>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</si>
  <si>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</si>
  <si>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</si>
  <si>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</si>
  <si>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</si>
  <si>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Planning test</t>
  </si>
  <si>
    <t>Semaines de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</si>
</sst>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color rgb="FF92D050"/>
      <name val="Calibri"/>
      <family val="2"/>
      <scheme val="minor"/>
    </font>
    <font>
      <sz val="8"/>
      <color rgb="FFFFFF00"/>
      <name val="Calibri"/>
      <family val="2"/>
      <scheme val="minor"/>
    </font>
    <font>
      <sz val="16"/>
      <color theme="1"/>
      <name val="Calibri"/>
      <family val="2"/>
      <scheme val="minor"/>
    </font>
    <font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0" fillId="0" borderId="0" xfId="0" applyFont="1"/>
    <xf numFmtId="17" fontId="0" fillId="0" borderId="0" xfId="0" applyNumberFormat="1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5" borderId="0" xfId="0" applyFont="1" applyFill="1"/>
    <xf numFmtId="14" fontId="2" fillId="4" borderId="0" xfId="0" applyNumberFormat="1" applyFont="1" applyFill="1"/>
    <xf numFmtId="0" fontId="2" fillId="0" borderId="0" xfId="0" applyFont="1" applyFill="1" applyBorder="1"/>
    <xf numFmtId="17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17" fontId="2" fillId="0" borderId="17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6" fillId="0" borderId="18" xfId="0" applyNumberFormat="1" applyFont="1" applyFill="1" applyBorder="1" applyAlignment="1">
      <alignment horizontal="center"/>
    </xf>
    <xf numFmtId="164" fontId="6" fillId="0" borderId="19" xfId="0" applyNumberFormat="1" applyFont="1" applyFill="1" applyBorder="1" applyAlignment="1">
      <alignment horizontal="center"/>
    </xf>
    <xf numFmtId="164" fontId="6" fillId="0" borderId="20" xfId="0" applyNumberFormat="1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64" fontId="6" fillId="0" borderId="24" xfId="0" applyNumberFormat="1" applyFont="1" applyFill="1" applyBorder="1" applyAlignment="1">
      <alignment horizontal="center"/>
    </xf>
    <xf numFmtId="164" fontId="6" fillId="0" borderId="25" xfId="0" applyNumberFormat="1" applyFont="1" applyFill="1" applyBorder="1" applyAlignment="1">
      <alignment horizontal="center"/>
    </xf>
    <xf numFmtId="164" fontId="6" fillId="0" borderId="26" xfId="0" applyNumberFormat="1" applyFont="1" applyFill="1" applyBorder="1" applyAlignment="1">
      <alignment horizontal="center"/>
    </xf>
    <xf numFmtId="0" fontId="3" fillId="0" borderId="13" xfId="0" applyNumberFormat="1" applyFont="1" applyBorder="1" applyAlignment="1">
      <alignment horizontal="center"/>
    </xf>
    <xf numFmtId="164" fontId="6" fillId="0" borderId="27" xfId="0" applyNumberFormat="1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164" fontId="6" fillId="0" borderId="29" xfId="0" applyNumberFormat="1" applyFont="1" applyFill="1" applyBorder="1" applyAlignment="1">
      <alignment horizontal="center"/>
    </xf>
    <xf numFmtId="164" fontId="6" fillId="0" borderId="30" xfId="0" applyNumberFormat="1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164" fontId="6" fillId="0" borderId="32" xfId="0" applyNumberFormat="1" applyFont="1" applyFill="1" applyBorder="1" applyAlignment="1">
      <alignment horizontal="center"/>
    </xf>
    <xf numFmtId="164" fontId="6" fillId="0" borderId="33" xfId="0" applyNumberFormat="1" applyFont="1" applyFill="1" applyBorder="1" applyAlignment="1">
      <alignment horizontal="center"/>
    </xf>
    <xf numFmtId="164" fontId="6" fillId="0" borderId="34" xfId="0" applyNumberFormat="1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/>
    </xf>
    <xf numFmtId="164" fontId="6" fillId="0" borderId="37" xfId="0" applyNumberFormat="1" applyFont="1" applyFill="1" applyBorder="1" applyAlignment="1">
      <alignment horizontal="center"/>
    </xf>
    <xf numFmtId="164" fontId="6" fillId="0" borderId="38" xfId="0" applyNumberFormat="1" applyFont="1" applyFill="1" applyBorder="1" applyAlignment="1">
      <alignment horizontal="center"/>
    </xf>
    <xf numFmtId="164" fontId="6" fillId="0" borderId="42" xfId="0" applyNumberFormat="1" applyFont="1" applyFill="1" applyBorder="1" applyAlignment="1">
      <alignment horizontal="center"/>
    </xf>
    <xf numFmtId="164" fontId="6" fillId="0" borderId="43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5" fontId="0" fillId="3" borderId="0" xfId="0" applyNumberFormat="1" applyFont="1" applyFill="1"/>
    <xf numFmtId="0" fontId="3" fillId="0" borderId="2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44" xfId="0" applyNumberFormat="1" applyFont="1" applyBorder="1" applyAlignment="1">
      <alignment horizontal="center"/>
    </xf>
    <xf numFmtId="0" fontId="4" fillId="0" borderId="6" xfId="0" applyNumberFormat="1" applyFont="1" applyBorder="1" applyAlignment="1">
      <alignment horizontal="center"/>
    </xf>
    <xf numFmtId="0" fontId="3" fillId="0" borderId="45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3" borderId="1" xfId="0" applyFont="1" applyFill="1" applyBorder="1"/>
    <xf numFmtId="0" fontId="2" fillId="0" borderId="39" xfId="0" applyNumberFormat="1" applyFont="1" applyFill="1" applyBorder="1" applyAlignment="1">
      <alignment horizontal="center"/>
    </xf>
    <xf numFmtId="0" fontId="2" fillId="0" borderId="40" xfId="0" applyNumberFormat="1" applyFont="1" applyFill="1" applyBorder="1" applyAlignment="1">
      <alignment horizontal="center"/>
    </xf>
    <xf numFmtId="0" fontId="2" fillId="0" borderId="41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theme="0" tint="-0.1499679555650502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1" tint="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51290</xdr:colOff>
      <xdr:row>15</xdr:row>
      <xdr:rowOff>58615</xdr:rowOff>
    </xdr:from>
    <xdr:to>
      <xdr:col>37</xdr:col>
      <xdr:colOff>73270</xdr:colOff>
      <xdr:row>18</xdr:row>
      <xdr:rowOff>51289</xdr:rowOff>
    </xdr:to>
    <xdr:sp macro="" textlink="">
      <xdr:nvSpPr>
        <xdr:cNvPr id="2" name="Ellipse 1"/>
        <xdr:cNvSpPr/>
      </xdr:nvSpPr>
      <xdr:spPr>
        <a:xfrm>
          <a:off x="7092463" y="2271346"/>
          <a:ext cx="1926980" cy="432289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j'obtiens...</a:t>
          </a:r>
        </a:p>
      </xdr:txBody>
    </xdr:sp>
    <xdr:clientData/>
  </xdr:twoCellAnchor>
  <xdr:twoCellAnchor>
    <xdr:from>
      <xdr:col>30</xdr:col>
      <xdr:colOff>135549</xdr:colOff>
      <xdr:row>11</xdr:row>
      <xdr:rowOff>131885</xdr:rowOff>
    </xdr:from>
    <xdr:to>
      <xdr:col>40</xdr:col>
      <xdr:colOff>117231</xdr:colOff>
      <xdr:row>15</xdr:row>
      <xdr:rowOff>58615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8055953" y="1758462"/>
          <a:ext cx="1447066" cy="5128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36635</xdr:colOff>
      <xdr:row>21</xdr:row>
      <xdr:rowOff>58614</xdr:rowOff>
    </xdr:from>
    <xdr:to>
      <xdr:col>41</xdr:col>
      <xdr:colOff>58615</xdr:colOff>
      <xdr:row>28</xdr:row>
      <xdr:rowOff>58615</xdr:rowOff>
    </xdr:to>
    <xdr:sp macro="" textlink="">
      <xdr:nvSpPr>
        <xdr:cNvPr id="7" name="Ellipse 6"/>
        <xdr:cNvSpPr/>
      </xdr:nvSpPr>
      <xdr:spPr>
        <a:xfrm>
          <a:off x="7663962" y="3150576"/>
          <a:ext cx="1926980" cy="1025770"/>
        </a:xfrm>
        <a:prstGeom prst="ellipse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j'aimerais obtenir...(Congés</a:t>
          </a:r>
          <a:r>
            <a:rPr lang="fr-FR" sz="1100" baseline="0"/>
            <a:t> semaines 37 et 38)</a:t>
          </a:r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34</xdr:col>
      <xdr:colOff>120894</xdr:colOff>
      <xdr:row>15</xdr:row>
      <xdr:rowOff>65941</xdr:rowOff>
    </xdr:from>
    <xdr:to>
      <xdr:col>41</xdr:col>
      <xdr:colOff>131884</xdr:colOff>
      <xdr:row>21</xdr:row>
      <xdr:rowOff>58614</xdr:rowOff>
    </xdr:to>
    <xdr:cxnSp macro="">
      <xdr:nvCxnSpPr>
        <xdr:cNvPr id="9" name="Connecteur droit avec flèche 8"/>
        <xdr:cNvCxnSpPr>
          <a:stCxn id="7" idx="0"/>
        </xdr:cNvCxnSpPr>
      </xdr:nvCxnSpPr>
      <xdr:spPr>
        <a:xfrm flipV="1">
          <a:off x="8627452" y="2278672"/>
          <a:ext cx="1036759" cy="87190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28575</xdr:rowOff>
        </xdr:from>
        <xdr:to>
          <xdr:col>3</xdr:col>
          <xdr:colOff>752475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E15"/>
  <sheetViews>
    <sheetView tabSelected="1" zoomScale="130" zoomScaleNormal="130" workbookViewId="0">
      <selection activeCell="AT28" sqref="AT28"/>
    </sheetView>
  </sheetViews>
  <sheetFormatPr baseColWidth="10" defaultRowHeight="11.25" x14ac:dyDescent="0.2"/>
  <cols>
    <col min="1" max="1" width="25.7109375" style="1" customWidth="1"/>
    <col min="2" max="2" width="9.7109375" style="1" customWidth="1"/>
    <col min="3" max="3" width="7.140625" style="1" customWidth="1"/>
    <col min="4" max="4" width="9.85546875" style="1" customWidth="1"/>
    <col min="5" max="5" width="11.42578125" style="1"/>
    <col min="6" max="109" width="2.140625" style="2" customWidth="1"/>
    <col min="110" max="16384" width="11.42578125" style="1"/>
  </cols>
  <sheetData>
    <row r="1" spans="1:109" x14ac:dyDescent="0.2">
      <c r="B1" s="61" t="s">
        <v>24</v>
      </c>
      <c r="C1" s="62"/>
      <c r="D1" s="62"/>
      <c r="E1" s="63"/>
    </row>
    <row r="2" spans="1:109" x14ac:dyDescent="0.2">
      <c r="B2" s="64"/>
      <c r="C2" s="65"/>
      <c r="D2" s="65"/>
      <c r="E2" s="66"/>
    </row>
    <row r="4" spans="1:109" ht="12" thickBot="1" x14ac:dyDescent="0.25">
      <c r="A4" s="13" t="s">
        <v>10</v>
      </c>
      <c r="B4" s="14">
        <v>41457</v>
      </c>
    </row>
    <row r="5" spans="1:109" x14ac:dyDescent="0.2">
      <c r="F5" s="69">
        <v>2013</v>
      </c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1"/>
      <c r="BF5" s="69">
        <v>2014</v>
      </c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1"/>
    </row>
    <row r="6" spans="1:109" ht="11.25" customHeight="1" x14ac:dyDescent="0.2">
      <c r="F6" s="67" t="s">
        <v>12</v>
      </c>
      <c r="G6" s="68"/>
      <c r="H6" s="68"/>
      <c r="I6" s="68"/>
      <c r="J6" s="68"/>
      <c r="K6" s="68" t="s">
        <v>13</v>
      </c>
      <c r="L6" s="68"/>
      <c r="M6" s="68"/>
      <c r="N6" s="68"/>
      <c r="O6" s="68" t="s">
        <v>14</v>
      </c>
      <c r="P6" s="68"/>
      <c r="Q6" s="68"/>
      <c r="R6" s="68"/>
      <c r="S6" s="68" t="s">
        <v>15</v>
      </c>
      <c r="T6" s="68"/>
      <c r="U6" s="68"/>
      <c r="V6" s="68"/>
      <c r="W6" s="68" t="s">
        <v>16</v>
      </c>
      <c r="X6" s="68"/>
      <c r="Y6" s="68"/>
      <c r="Z6" s="68"/>
      <c r="AA6" s="68"/>
      <c r="AB6" s="68" t="s">
        <v>17</v>
      </c>
      <c r="AC6" s="68"/>
      <c r="AD6" s="68"/>
      <c r="AE6" s="68"/>
      <c r="AF6" s="68" t="s">
        <v>18</v>
      </c>
      <c r="AG6" s="68"/>
      <c r="AH6" s="68"/>
      <c r="AI6" s="68"/>
      <c r="AJ6" s="68" t="s">
        <v>19</v>
      </c>
      <c r="AK6" s="68"/>
      <c r="AL6" s="68"/>
      <c r="AM6" s="68"/>
      <c r="AN6" s="68"/>
      <c r="AO6" s="68" t="s">
        <v>20</v>
      </c>
      <c r="AP6" s="68"/>
      <c r="AQ6" s="68"/>
      <c r="AR6" s="68"/>
      <c r="AS6" s="68" t="s">
        <v>21</v>
      </c>
      <c r="AT6" s="68"/>
      <c r="AU6" s="68"/>
      <c r="AV6" s="68"/>
      <c r="AW6" s="68"/>
      <c r="AX6" s="68" t="s">
        <v>22</v>
      </c>
      <c r="AY6" s="68"/>
      <c r="AZ6" s="68"/>
      <c r="BA6" s="68"/>
      <c r="BB6" s="68" t="s">
        <v>23</v>
      </c>
      <c r="BC6" s="68"/>
      <c r="BD6" s="68"/>
      <c r="BE6" s="72"/>
      <c r="BF6" s="67" t="s">
        <v>12</v>
      </c>
      <c r="BG6" s="68"/>
      <c r="BH6" s="68"/>
      <c r="BI6" s="68"/>
      <c r="BJ6" s="68"/>
      <c r="BK6" s="68" t="s">
        <v>13</v>
      </c>
      <c r="BL6" s="68"/>
      <c r="BM6" s="68"/>
      <c r="BN6" s="68"/>
      <c r="BO6" s="68" t="s">
        <v>14</v>
      </c>
      <c r="BP6" s="68"/>
      <c r="BQ6" s="68"/>
      <c r="BR6" s="68"/>
      <c r="BS6" s="68" t="s">
        <v>15</v>
      </c>
      <c r="BT6" s="68"/>
      <c r="BU6" s="68"/>
      <c r="BV6" s="68"/>
      <c r="BW6" s="68" t="s">
        <v>16</v>
      </c>
      <c r="BX6" s="68"/>
      <c r="BY6" s="68"/>
      <c r="BZ6" s="68"/>
      <c r="CA6" s="68"/>
      <c r="CB6" s="68" t="s">
        <v>17</v>
      </c>
      <c r="CC6" s="68"/>
      <c r="CD6" s="68"/>
      <c r="CE6" s="68"/>
      <c r="CF6" s="68" t="s">
        <v>18</v>
      </c>
      <c r="CG6" s="68"/>
      <c r="CH6" s="68"/>
      <c r="CI6" s="68"/>
      <c r="CJ6" s="68"/>
      <c r="CK6" s="68" t="s">
        <v>19</v>
      </c>
      <c r="CL6" s="68"/>
      <c r="CM6" s="68"/>
      <c r="CN6" s="68"/>
      <c r="CO6" s="68" t="s">
        <v>20</v>
      </c>
      <c r="CP6" s="68"/>
      <c r="CQ6" s="68"/>
      <c r="CR6" s="68"/>
      <c r="CS6" s="68" t="s">
        <v>21</v>
      </c>
      <c r="CT6" s="68"/>
      <c r="CU6" s="68"/>
      <c r="CV6" s="68"/>
      <c r="CW6" s="68"/>
      <c r="CX6" s="68" t="s">
        <v>22</v>
      </c>
      <c r="CY6" s="68"/>
      <c r="CZ6" s="68"/>
      <c r="DA6" s="68"/>
      <c r="DB6" s="68" t="s">
        <v>23</v>
      </c>
      <c r="DC6" s="68"/>
      <c r="DD6" s="68"/>
      <c r="DE6" s="72"/>
    </row>
    <row r="7" spans="1:109" x14ac:dyDescent="0.2">
      <c r="F7" s="38">
        <f>DATE($F5,1,3)-WEEKDAY(DATE($F5,1,3))-5+7*F$10</f>
        <v>41274</v>
      </c>
      <c r="G7" s="23">
        <f t="shared" ref="G7:BE7" si="0">DATE($F5,1,3)-WEEKDAY(DATE($F5,1,3))-5+7*G$10</f>
        <v>41281</v>
      </c>
      <c r="H7" s="23">
        <f t="shared" si="0"/>
        <v>41288</v>
      </c>
      <c r="I7" s="23">
        <f t="shared" si="0"/>
        <v>41295</v>
      </c>
      <c r="J7" s="24">
        <f t="shared" si="0"/>
        <v>41302</v>
      </c>
      <c r="K7" s="32">
        <f t="shared" si="0"/>
        <v>41309</v>
      </c>
      <c r="L7" s="23">
        <f t="shared" si="0"/>
        <v>41316</v>
      </c>
      <c r="M7" s="23">
        <f t="shared" si="0"/>
        <v>41323</v>
      </c>
      <c r="N7" s="35">
        <f t="shared" si="0"/>
        <v>41330</v>
      </c>
      <c r="O7" s="22">
        <f t="shared" si="0"/>
        <v>41337</v>
      </c>
      <c r="P7" s="23">
        <f t="shared" si="0"/>
        <v>41344</v>
      </c>
      <c r="Q7" s="23">
        <f t="shared" si="0"/>
        <v>41351</v>
      </c>
      <c r="R7" s="24">
        <f t="shared" si="0"/>
        <v>41358</v>
      </c>
      <c r="S7" s="32">
        <f t="shared" si="0"/>
        <v>41365</v>
      </c>
      <c r="T7" s="23">
        <f t="shared" si="0"/>
        <v>41372</v>
      </c>
      <c r="U7" s="23">
        <f t="shared" si="0"/>
        <v>41379</v>
      </c>
      <c r="V7" s="35">
        <f t="shared" si="0"/>
        <v>41386</v>
      </c>
      <c r="W7" s="22">
        <f t="shared" si="0"/>
        <v>41393</v>
      </c>
      <c r="X7" s="23">
        <f t="shared" si="0"/>
        <v>41400</v>
      </c>
      <c r="Y7" s="23">
        <f t="shared" si="0"/>
        <v>41407</v>
      </c>
      <c r="Z7" s="23">
        <f t="shared" si="0"/>
        <v>41414</v>
      </c>
      <c r="AA7" s="24">
        <f t="shared" si="0"/>
        <v>41421</v>
      </c>
      <c r="AB7" s="32">
        <f t="shared" si="0"/>
        <v>41428</v>
      </c>
      <c r="AC7" s="23">
        <f t="shared" si="0"/>
        <v>41435</v>
      </c>
      <c r="AD7" s="23">
        <f t="shared" si="0"/>
        <v>41442</v>
      </c>
      <c r="AE7" s="35">
        <f t="shared" si="0"/>
        <v>41449</v>
      </c>
      <c r="AF7" s="22">
        <f t="shared" si="0"/>
        <v>41456</v>
      </c>
      <c r="AG7" s="23">
        <f t="shared" si="0"/>
        <v>41463</v>
      </c>
      <c r="AH7" s="23">
        <f t="shared" si="0"/>
        <v>41470</v>
      </c>
      <c r="AI7" s="24">
        <f t="shared" si="0"/>
        <v>41477</v>
      </c>
      <c r="AJ7" s="32">
        <f t="shared" si="0"/>
        <v>41484</v>
      </c>
      <c r="AK7" s="23">
        <f t="shared" si="0"/>
        <v>41491</v>
      </c>
      <c r="AL7" s="23">
        <f t="shared" si="0"/>
        <v>41498</v>
      </c>
      <c r="AM7" s="23">
        <f t="shared" si="0"/>
        <v>41505</v>
      </c>
      <c r="AN7" s="35">
        <f t="shared" si="0"/>
        <v>41512</v>
      </c>
      <c r="AO7" s="22">
        <f t="shared" si="0"/>
        <v>41519</v>
      </c>
      <c r="AP7" s="23">
        <f t="shared" si="0"/>
        <v>41526</v>
      </c>
      <c r="AQ7" s="23">
        <f t="shared" si="0"/>
        <v>41533</v>
      </c>
      <c r="AR7" s="24">
        <f t="shared" si="0"/>
        <v>41540</v>
      </c>
      <c r="AS7" s="32">
        <f t="shared" si="0"/>
        <v>41547</v>
      </c>
      <c r="AT7" s="23">
        <f t="shared" si="0"/>
        <v>41554</v>
      </c>
      <c r="AU7" s="23">
        <f t="shared" si="0"/>
        <v>41561</v>
      </c>
      <c r="AV7" s="23">
        <f t="shared" si="0"/>
        <v>41568</v>
      </c>
      <c r="AW7" s="35">
        <f t="shared" si="0"/>
        <v>41575</v>
      </c>
      <c r="AX7" s="22">
        <f t="shared" si="0"/>
        <v>41582</v>
      </c>
      <c r="AY7" s="23">
        <f t="shared" si="0"/>
        <v>41589</v>
      </c>
      <c r="AZ7" s="23">
        <f t="shared" si="0"/>
        <v>41596</v>
      </c>
      <c r="BA7" s="24">
        <f t="shared" si="0"/>
        <v>41603</v>
      </c>
      <c r="BB7" s="32">
        <f t="shared" si="0"/>
        <v>41610</v>
      </c>
      <c r="BC7" s="23">
        <f t="shared" si="0"/>
        <v>41617</v>
      </c>
      <c r="BD7" s="23">
        <f t="shared" si="0"/>
        <v>41624</v>
      </c>
      <c r="BE7" s="39">
        <f t="shared" si="0"/>
        <v>41631</v>
      </c>
      <c r="BF7" s="38">
        <f>DATE($BF5,1,3)-WEEKDAY(DATE($BF5,1,3))-5+7*BF$10</f>
        <v>41638</v>
      </c>
      <c r="BG7" s="22">
        <f t="shared" ref="BG7:DE7" si="1">DATE($BF5,1,3)-WEEKDAY(DATE($BF5,1,3))-5+7*BG$10</f>
        <v>41645</v>
      </c>
      <c r="BH7" s="22">
        <f t="shared" si="1"/>
        <v>41652</v>
      </c>
      <c r="BI7" s="22">
        <f t="shared" si="1"/>
        <v>41659</v>
      </c>
      <c r="BJ7" s="22">
        <f t="shared" si="1"/>
        <v>41666</v>
      </c>
      <c r="BK7" s="22">
        <f t="shared" si="1"/>
        <v>41673</v>
      </c>
      <c r="BL7" s="22">
        <f t="shared" si="1"/>
        <v>41680</v>
      </c>
      <c r="BM7" s="22">
        <f t="shared" si="1"/>
        <v>41687</v>
      </c>
      <c r="BN7" s="22">
        <f t="shared" si="1"/>
        <v>41694</v>
      </c>
      <c r="BO7" s="22">
        <f t="shared" si="1"/>
        <v>41701</v>
      </c>
      <c r="BP7" s="22">
        <f t="shared" si="1"/>
        <v>41708</v>
      </c>
      <c r="BQ7" s="22">
        <f t="shared" si="1"/>
        <v>41715</v>
      </c>
      <c r="BR7" s="22">
        <f t="shared" si="1"/>
        <v>41722</v>
      </c>
      <c r="BS7" s="22">
        <f t="shared" si="1"/>
        <v>41729</v>
      </c>
      <c r="BT7" s="22">
        <f t="shared" si="1"/>
        <v>41736</v>
      </c>
      <c r="BU7" s="22">
        <f t="shared" si="1"/>
        <v>41743</v>
      </c>
      <c r="BV7" s="22">
        <f t="shared" si="1"/>
        <v>41750</v>
      </c>
      <c r="BW7" s="22">
        <f t="shared" si="1"/>
        <v>41757</v>
      </c>
      <c r="BX7" s="22">
        <f t="shared" si="1"/>
        <v>41764</v>
      </c>
      <c r="BY7" s="22">
        <f t="shared" si="1"/>
        <v>41771</v>
      </c>
      <c r="BZ7" s="22">
        <f t="shared" si="1"/>
        <v>41778</v>
      </c>
      <c r="CA7" s="22">
        <f t="shared" si="1"/>
        <v>41785</v>
      </c>
      <c r="CB7" s="22">
        <f t="shared" si="1"/>
        <v>41792</v>
      </c>
      <c r="CC7" s="22">
        <f t="shared" si="1"/>
        <v>41799</v>
      </c>
      <c r="CD7" s="22">
        <f t="shared" si="1"/>
        <v>41806</v>
      </c>
      <c r="CE7" s="22">
        <f t="shared" si="1"/>
        <v>41813</v>
      </c>
      <c r="CF7" s="22">
        <f t="shared" si="1"/>
        <v>41820</v>
      </c>
      <c r="CG7" s="22">
        <f t="shared" si="1"/>
        <v>41827</v>
      </c>
      <c r="CH7" s="22">
        <f t="shared" si="1"/>
        <v>41834</v>
      </c>
      <c r="CI7" s="22">
        <f t="shared" si="1"/>
        <v>41841</v>
      </c>
      <c r="CJ7" s="22">
        <f t="shared" si="1"/>
        <v>41848</v>
      </c>
      <c r="CK7" s="22">
        <f t="shared" si="1"/>
        <v>41855</v>
      </c>
      <c r="CL7" s="22">
        <f t="shared" si="1"/>
        <v>41862</v>
      </c>
      <c r="CM7" s="22">
        <f t="shared" si="1"/>
        <v>41869</v>
      </c>
      <c r="CN7" s="22">
        <f t="shared" si="1"/>
        <v>41876</v>
      </c>
      <c r="CO7" s="22">
        <f t="shared" si="1"/>
        <v>41883</v>
      </c>
      <c r="CP7" s="22">
        <f t="shared" si="1"/>
        <v>41890</v>
      </c>
      <c r="CQ7" s="22">
        <f t="shared" si="1"/>
        <v>41897</v>
      </c>
      <c r="CR7" s="22">
        <f t="shared" si="1"/>
        <v>41904</v>
      </c>
      <c r="CS7" s="22">
        <f t="shared" si="1"/>
        <v>41911</v>
      </c>
      <c r="CT7" s="22">
        <f t="shared" si="1"/>
        <v>41918</v>
      </c>
      <c r="CU7" s="22">
        <f t="shared" si="1"/>
        <v>41925</v>
      </c>
      <c r="CV7" s="22">
        <f t="shared" si="1"/>
        <v>41932</v>
      </c>
      <c r="CW7" s="22">
        <f t="shared" si="1"/>
        <v>41939</v>
      </c>
      <c r="CX7" s="22">
        <f t="shared" si="1"/>
        <v>41946</v>
      </c>
      <c r="CY7" s="22">
        <f t="shared" si="1"/>
        <v>41953</v>
      </c>
      <c r="CZ7" s="22">
        <f t="shared" si="1"/>
        <v>41960</v>
      </c>
      <c r="DA7" s="22">
        <f t="shared" si="1"/>
        <v>41967</v>
      </c>
      <c r="DB7" s="22">
        <f t="shared" si="1"/>
        <v>41974</v>
      </c>
      <c r="DC7" s="22">
        <f t="shared" si="1"/>
        <v>41981</v>
      </c>
      <c r="DD7" s="22">
        <f t="shared" si="1"/>
        <v>41988</v>
      </c>
      <c r="DE7" s="44">
        <f t="shared" si="1"/>
        <v>41995</v>
      </c>
    </row>
    <row r="8" spans="1:109" x14ac:dyDescent="0.2">
      <c r="F8" s="40" t="s">
        <v>11</v>
      </c>
      <c r="G8" s="26" t="s">
        <v>11</v>
      </c>
      <c r="H8" s="26" t="s">
        <v>11</v>
      </c>
      <c r="I8" s="26" t="s">
        <v>11</v>
      </c>
      <c r="J8" s="27" t="s">
        <v>11</v>
      </c>
      <c r="K8" s="33" t="s">
        <v>11</v>
      </c>
      <c r="L8" s="26" t="s">
        <v>11</v>
      </c>
      <c r="M8" s="26" t="s">
        <v>11</v>
      </c>
      <c r="N8" s="36" t="s">
        <v>11</v>
      </c>
      <c r="O8" s="25" t="s">
        <v>11</v>
      </c>
      <c r="P8" s="26" t="s">
        <v>11</v>
      </c>
      <c r="Q8" s="26" t="s">
        <v>11</v>
      </c>
      <c r="R8" s="27" t="s">
        <v>11</v>
      </c>
      <c r="S8" s="33" t="s">
        <v>11</v>
      </c>
      <c r="T8" s="26" t="s">
        <v>11</v>
      </c>
      <c r="U8" s="26" t="s">
        <v>11</v>
      </c>
      <c r="V8" s="36" t="s">
        <v>11</v>
      </c>
      <c r="W8" s="25" t="s">
        <v>11</v>
      </c>
      <c r="X8" s="26" t="s">
        <v>11</v>
      </c>
      <c r="Y8" s="26" t="s">
        <v>11</v>
      </c>
      <c r="Z8" s="26" t="s">
        <v>11</v>
      </c>
      <c r="AA8" s="27" t="s">
        <v>11</v>
      </c>
      <c r="AB8" s="33" t="s">
        <v>11</v>
      </c>
      <c r="AC8" s="26" t="s">
        <v>11</v>
      </c>
      <c r="AD8" s="26" t="s">
        <v>11</v>
      </c>
      <c r="AE8" s="36" t="s">
        <v>11</v>
      </c>
      <c r="AF8" s="25" t="s">
        <v>11</v>
      </c>
      <c r="AG8" s="26" t="s">
        <v>11</v>
      </c>
      <c r="AH8" s="26" t="s">
        <v>11</v>
      </c>
      <c r="AI8" s="27" t="s">
        <v>11</v>
      </c>
      <c r="AJ8" s="33" t="s">
        <v>11</v>
      </c>
      <c r="AK8" s="26" t="s">
        <v>11</v>
      </c>
      <c r="AL8" s="26" t="s">
        <v>11</v>
      </c>
      <c r="AM8" s="26" t="s">
        <v>11</v>
      </c>
      <c r="AN8" s="36" t="s">
        <v>11</v>
      </c>
      <c r="AO8" s="25" t="s">
        <v>11</v>
      </c>
      <c r="AP8" s="26" t="s">
        <v>11</v>
      </c>
      <c r="AQ8" s="26" t="s">
        <v>11</v>
      </c>
      <c r="AR8" s="27" t="s">
        <v>11</v>
      </c>
      <c r="AS8" s="33" t="s">
        <v>11</v>
      </c>
      <c r="AT8" s="26" t="s">
        <v>11</v>
      </c>
      <c r="AU8" s="26" t="s">
        <v>11</v>
      </c>
      <c r="AV8" s="26" t="s">
        <v>11</v>
      </c>
      <c r="AW8" s="36" t="s">
        <v>11</v>
      </c>
      <c r="AX8" s="25" t="s">
        <v>11</v>
      </c>
      <c r="AY8" s="26" t="s">
        <v>11</v>
      </c>
      <c r="AZ8" s="26" t="s">
        <v>11</v>
      </c>
      <c r="BA8" s="27" t="s">
        <v>11</v>
      </c>
      <c r="BB8" s="33" t="s">
        <v>11</v>
      </c>
      <c r="BC8" s="26" t="s">
        <v>11</v>
      </c>
      <c r="BD8" s="26" t="s">
        <v>11</v>
      </c>
      <c r="BE8" s="41" t="s">
        <v>11</v>
      </c>
      <c r="BF8" s="40" t="s">
        <v>11</v>
      </c>
      <c r="BG8" s="26" t="s">
        <v>11</v>
      </c>
      <c r="BH8" s="26" t="s">
        <v>11</v>
      </c>
      <c r="BI8" s="26" t="s">
        <v>11</v>
      </c>
      <c r="BJ8" s="26" t="s">
        <v>11</v>
      </c>
      <c r="BK8" s="26" t="s">
        <v>11</v>
      </c>
      <c r="BL8" s="26" t="s">
        <v>11</v>
      </c>
      <c r="BM8" s="26" t="s">
        <v>11</v>
      </c>
      <c r="BN8" s="26" t="s">
        <v>11</v>
      </c>
      <c r="BO8" s="26" t="s">
        <v>11</v>
      </c>
      <c r="BP8" s="26" t="s">
        <v>11</v>
      </c>
      <c r="BQ8" s="26" t="s">
        <v>11</v>
      </c>
      <c r="BR8" s="26" t="s">
        <v>11</v>
      </c>
      <c r="BS8" s="26" t="s">
        <v>11</v>
      </c>
      <c r="BT8" s="26" t="s">
        <v>11</v>
      </c>
      <c r="BU8" s="26" t="s">
        <v>11</v>
      </c>
      <c r="BV8" s="26" t="s">
        <v>11</v>
      </c>
      <c r="BW8" s="26" t="s">
        <v>11</v>
      </c>
      <c r="BX8" s="26" t="s">
        <v>11</v>
      </c>
      <c r="BY8" s="26" t="s">
        <v>11</v>
      </c>
      <c r="BZ8" s="26" t="s">
        <v>11</v>
      </c>
      <c r="CA8" s="26" t="s">
        <v>11</v>
      </c>
      <c r="CB8" s="26" t="s">
        <v>11</v>
      </c>
      <c r="CC8" s="26" t="s">
        <v>11</v>
      </c>
      <c r="CD8" s="26" t="s">
        <v>11</v>
      </c>
      <c r="CE8" s="26" t="s">
        <v>11</v>
      </c>
      <c r="CF8" s="26" t="s">
        <v>11</v>
      </c>
      <c r="CG8" s="26" t="s">
        <v>11</v>
      </c>
      <c r="CH8" s="26" t="s">
        <v>11</v>
      </c>
      <c r="CI8" s="26" t="s">
        <v>11</v>
      </c>
      <c r="CJ8" s="26" t="s">
        <v>11</v>
      </c>
      <c r="CK8" s="26" t="s">
        <v>11</v>
      </c>
      <c r="CL8" s="26" t="s">
        <v>11</v>
      </c>
      <c r="CM8" s="26" t="s">
        <v>11</v>
      </c>
      <c r="CN8" s="26" t="s">
        <v>11</v>
      </c>
      <c r="CO8" s="26" t="s">
        <v>11</v>
      </c>
      <c r="CP8" s="26" t="s">
        <v>11</v>
      </c>
      <c r="CQ8" s="26" t="s">
        <v>11</v>
      </c>
      <c r="CR8" s="26" t="s">
        <v>11</v>
      </c>
      <c r="CS8" s="26" t="s">
        <v>11</v>
      </c>
      <c r="CT8" s="26" t="s">
        <v>11</v>
      </c>
      <c r="CU8" s="26" t="s">
        <v>11</v>
      </c>
      <c r="CV8" s="26" t="s">
        <v>11</v>
      </c>
      <c r="CW8" s="26" t="s">
        <v>11</v>
      </c>
      <c r="CX8" s="26" t="s">
        <v>11</v>
      </c>
      <c r="CY8" s="26" t="s">
        <v>11</v>
      </c>
      <c r="CZ8" s="26" t="s">
        <v>11</v>
      </c>
      <c r="DA8" s="26" t="s">
        <v>11</v>
      </c>
      <c r="DB8" s="26" t="s">
        <v>11</v>
      </c>
      <c r="DC8" s="26" t="s">
        <v>11</v>
      </c>
      <c r="DD8" s="26" t="s">
        <v>11</v>
      </c>
      <c r="DE8" s="41" t="s">
        <v>11</v>
      </c>
    </row>
    <row r="9" spans="1:109" x14ac:dyDescent="0.2">
      <c r="F9" s="42">
        <f>DATE($F5,1,3)-WEEKDAY(DATE($F5,1,3))+1+7*F$10</f>
        <v>41280</v>
      </c>
      <c r="G9" s="29">
        <f t="shared" ref="G9:BE9" si="2">DATE($F5,1,3)-WEEKDAY(DATE($F5,1,3))+1+7*G$10</f>
        <v>41287</v>
      </c>
      <c r="H9" s="29">
        <f t="shared" si="2"/>
        <v>41294</v>
      </c>
      <c r="I9" s="29">
        <f t="shared" si="2"/>
        <v>41301</v>
      </c>
      <c r="J9" s="30">
        <f t="shared" si="2"/>
        <v>41308</v>
      </c>
      <c r="K9" s="34">
        <f t="shared" si="2"/>
        <v>41315</v>
      </c>
      <c r="L9" s="29">
        <f t="shared" si="2"/>
        <v>41322</v>
      </c>
      <c r="M9" s="29">
        <f t="shared" si="2"/>
        <v>41329</v>
      </c>
      <c r="N9" s="37">
        <f t="shared" si="2"/>
        <v>41336</v>
      </c>
      <c r="O9" s="28">
        <f t="shared" si="2"/>
        <v>41343</v>
      </c>
      <c r="P9" s="29">
        <f t="shared" si="2"/>
        <v>41350</v>
      </c>
      <c r="Q9" s="29">
        <f t="shared" si="2"/>
        <v>41357</v>
      </c>
      <c r="R9" s="30">
        <f t="shared" si="2"/>
        <v>41364</v>
      </c>
      <c r="S9" s="34">
        <f t="shared" si="2"/>
        <v>41371</v>
      </c>
      <c r="T9" s="29">
        <f t="shared" si="2"/>
        <v>41378</v>
      </c>
      <c r="U9" s="29">
        <f t="shared" si="2"/>
        <v>41385</v>
      </c>
      <c r="V9" s="37">
        <f t="shared" si="2"/>
        <v>41392</v>
      </c>
      <c r="W9" s="28">
        <f t="shared" si="2"/>
        <v>41399</v>
      </c>
      <c r="X9" s="29">
        <f t="shared" si="2"/>
        <v>41406</v>
      </c>
      <c r="Y9" s="29">
        <f t="shared" si="2"/>
        <v>41413</v>
      </c>
      <c r="Z9" s="29">
        <f t="shared" si="2"/>
        <v>41420</v>
      </c>
      <c r="AA9" s="30">
        <f t="shared" si="2"/>
        <v>41427</v>
      </c>
      <c r="AB9" s="34">
        <f t="shared" si="2"/>
        <v>41434</v>
      </c>
      <c r="AC9" s="29">
        <f t="shared" si="2"/>
        <v>41441</v>
      </c>
      <c r="AD9" s="29">
        <f t="shared" si="2"/>
        <v>41448</v>
      </c>
      <c r="AE9" s="37">
        <f t="shared" si="2"/>
        <v>41455</v>
      </c>
      <c r="AF9" s="28">
        <f t="shared" si="2"/>
        <v>41462</v>
      </c>
      <c r="AG9" s="29">
        <f t="shared" si="2"/>
        <v>41469</v>
      </c>
      <c r="AH9" s="29">
        <f t="shared" si="2"/>
        <v>41476</v>
      </c>
      <c r="AI9" s="30">
        <f t="shared" si="2"/>
        <v>41483</v>
      </c>
      <c r="AJ9" s="34">
        <f t="shared" si="2"/>
        <v>41490</v>
      </c>
      <c r="AK9" s="29">
        <f t="shared" si="2"/>
        <v>41497</v>
      </c>
      <c r="AL9" s="29">
        <f t="shared" si="2"/>
        <v>41504</v>
      </c>
      <c r="AM9" s="29">
        <f t="shared" si="2"/>
        <v>41511</v>
      </c>
      <c r="AN9" s="37">
        <f t="shared" si="2"/>
        <v>41518</v>
      </c>
      <c r="AO9" s="28">
        <f t="shared" si="2"/>
        <v>41525</v>
      </c>
      <c r="AP9" s="29">
        <f t="shared" si="2"/>
        <v>41532</v>
      </c>
      <c r="AQ9" s="29">
        <f t="shared" si="2"/>
        <v>41539</v>
      </c>
      <c r="AR9" s="30">
        <f t="shared" si="2"/>
        <v>41546</v>
      </c>
      <c r="AS9" s="34">
        <f t="shared" si="2"/>
        <v>41553</v>
      </c>
      <c r="AT9" s="29">
        <f t="shared" si="2"/>
        <v>41560</v>
      </c>
      <c r="AU9" s="29">
        <f t="shared" si="2"/>
        <v>41567</v>
      </c>
      <c r="AV9" s="29">
        <f t="shared" si="2"/>
        <v>41574</v>
      </c>
      <c r="AW9" s="37">
        <f t="shared" si="2"/>
        <v>41581</v>
      </c>
      <c r="AX9" s="28">
        <f t="shared" si="2"/>
        <v>41588</v>
      </c>
      <c r="AY9" s="29">
        <f t="shared" si="2"/>
        <v>41595</v>
      </c>
      <c r="AZ9" s="29">
        <f t="shared" si="2"/>
        <v>41602</v>
      </c>
      <c r="BA9" s="30">
        <f t="shared" si="2"/>
        <v>41609</v>
      </c>
      <c r="BB9" s="34">
        <f t="shared" si="2"/>
        <v>41616</v>
      </c>
      <c r="BC9" s="29">
        <f t="shared" si="2"/>
        <v>41623</v>
      </c>
      <c r="BD9" s="29">
        <f t="shared" si="2"/>
        <v>41630</v>
      </c>
      <c r="BE9" s="43">
        <f t="shared" si="2"/>
        <v>41637</v>
      </c>
      <c r="BF9" s="42">
        <f>DATE($BF5,1,3)-WEEKDAY(DATE($BF5,1,3))+1+7*BF$10</f>
        <v>41644</v>
      </c>
      <c r="BG9" s="28">
        <f t="shared" ref="BG9:DE9" si="3">DATE($BF5,1,3)-WEEKDAY(DATE($BF5,1,3))+1+7*BG$10</f>
        <v>41651</v>
      </c>
      <c r="BH9" s="28">
        <f t="shared" si="3"/>
        <v>41658</v>
      </c>
      <c r="BI9" s="28">
        <f t="shared" si="3"/>
        <v>41665</v>
      </c>
      <c r="BJ9" s="28">
        <f t="shared" si="3"/>
        <v>41672</v>
      </c>
      <c r="BK9" s="28">
        <f t="shared" si="3"/>
        <v>41679</v>
      </c>
      <c r="BL9" s="28">
        <f t="shared" si="3"/>
        <v>41686</v>
      </c>
      <c r="BM9" s="28">
        <f t="shared" si="3"/>
        <v>41693</v>
      </c>
      <c r="BN9" s="28">
        <f t="shared" si="3"/>
        <v>41700</v>
      </c>
      <c r="BO9" s="28">
        <f t="shared" si="3"/>
        <v>41707</v>
      </c>
      <c r="BP9" s="28">
        <f t="shared" si="3"/>
        <v>41714</v>
      </c>
      <c r="BQ9" s="28">
        <f t="shared" si="3"/>
        <v>41721</v>
      </c>
      <c r="BR9" s="28">
        <f t="shared" si="3"/>
        <v>41728</v>
      </c>
      <c r="BS9" s="28">
        <f t="shared" si="3"/>
        <v>41735</v>
      </c>
      <c r="BT9" s="28">
        <f t="shared" si="3"/>
        <v>41742</v>
      </c>
      <c r="BU9" s="28">
        <f t="shared" si="3"/>
        <v>41749</v>
      </c>
      <c r="BV9" s="28">
        <f t="shared" si="3"/>
        <v>41756</v>
      </c>
      <c r="BW9" s="28">
        <f t="shared" si="3"/>
        <v>41763</v>
      </c>
      <c r="BX9" s="28">
        <f t="shared" si="3"/>
        <v>41770</v>
      </c>
      <c r="BY9" s="28">
        <f t="shared" si="3"/>
        <v>41777</v>
      </c>
      <c r="BZ9" s="28">
        <f t="shared" si="3"/>
        <v>41784</v>
      </c>
      <c r="CA9" s="28">
        <f t="shared" si="3"/>
        <v>41791</v>
      </c>
      <c r="CB9" s="28">
        <f t="shared" si="3"/>
        <v>41798</v>
      </c>
      <c r="CC9" s="28">
        <f t="shared" si="3"/>
        <v>41805</v>
      </c>
      <c r="CD9" s="28">
        <f t="shared" si="3"/>
        <v>41812</v>
      </c>
      <c r="CE9" s="28">
        <f t="shared" si="3"/>
        <v>41819</v>
      </c>
      <c r="CF9" s="28">
        <f t="shared" si="3"/>
        <v>41826</v>
      </c>
      <c r="CG9" s="28">
        <f t="shared" si="3"/>
        <v>41833</v>
      </c>
      <c r="CH9" s="28">
        <f t="shared" si="3"/>
        <v>41840</v>
      </c>
      <c r="CI9" s="28">
        <f t="shared" si="3"/>
        <v>41847</v>
      </c>
      <c r="CJ9" s="28">
        <f t="shared" si="3"/>
        <v>41854</v>
      </c>
      <c r="CK9" s="28">
        <f t="shared" si="3"/>
        <v>41861</v>
      </c>
      <c r="CL9" s="28">
        <f t="shared" si="3"/>
        <v>41868</v>
      </c>
      <c r="CM9" s="28">
        <f t="shared" si="3"/>
        <v>41875</v>
      </c>
      <c r="CN9" s="28">
        <f t="shared" si="3"/>
        <v>41882</v>
      </c>
      <c r="CO9" s="28">
        <f t="shared" si="3"/>
        <v>41889</v>
      </c>
      <c r="CP9" s="28">
        <f t="shared" si="3"/>
        <v>41896</v>
      </c>
      <c r="CQ9" s="28">
        <f t="shared" si="3"/>
        <v>41903</v>
      </c>
      <c r="CR9" s="28">
        <f t="shared" si="3"/>
        <v>41910</v>
      </c>
      <c r="CS9" s="28">
        <f t="shared" si="3"/>
        <v>41917</v>
      </c>
      <c r="CT9" s="28">
        <f t="shared" si="3"/>
        <v>41924</v>
      </c>
      <c r="CU9" s="28">
        <f t="shared" si="3"/>
        <v>41931</v>
      </c>
      <c r="CV9" s="28">
        <f t="shared" si="3"/>
        <v>41938</v>
      </c>
      <c r="CW9" s="28">
        <f t="shared" si="3"/>
        <v>41945</v>
      </c>
      <c r="CX9" s="28">
        <f t="shared" si="3"/>
        <v>41952</v>
      </c>
      <c r="CY9" s="28">
        <f t="shared" si="3"/>
        <v>41959</v>
      </c>
      <c r="CZ9" s="28">
        <f t="shared" si="3"/>
        <v>41966</v>
      </c>
      <c r="DA9" s="28">
        <f t="shared" si="3"/>
        <v>41973</v>
      </c>
      <c r="DB9" s="28">
        <f t="shared" si="3"/>
        <v>41980</v>
      </c>
      <c r="DC9" s="28">
        <f t="shared" si="3"/>
        <v>41987</v>
      </c>
      <c r="DD9" s="28">
        <f t="shared" si="3"/>
        <v>41994</v>
      </c>
      <c r="DE9" s="45">
        <f t="shared" si="3"/>
        <v>42001</v>
      </c>
    </row>
    <row r="10" spans="1:109" ht="12" thickBot="1" x14ac:dyDescent="0.25">
      <c r="A10" s="3" t="s">
        <v>2</v>
      </c>
      <c r="B10" s="4" t="s">
        <v>3</v>
      </c>
      <c r="C10" s="4" t="s">
        <v>0</v>
      </c>
      <c r="D10" s="4" t="s">
        <v>1</v>
      </c>
      <c r="E10" s="18" t="s">
        <v>7</v>
      </c>
      <c r="F10" s="58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  <c r="Q10" s="59">
        <v>12</v>
      </c>
      <c r="R10" s="59">
        <v>13</v>
      </c>
      <c r="S10" s="59">
        <v>14</v>
      </c>
      <c r="T10" s="59">
        <v>15</v>
      </c>
      <c r="U10" s="59">
        <v>16</v>
      </c>
      <c r="V10" s="59">
        <v>17</v>
      </c>
      <c r="W10" s="59">
        <v>18</v>
      </c>
      <c r="X10" s="59">
        <v>19</v>
      </c>
      <c r="Y10" s="59">
        <v>20</v>
      </c>
      <c r="Z10" s="59">
        <v>21</v>
      </c>
      <c r="AA10" s="59">
        <v>22</v>
      </c>
      <c r="AB10" s="59">
        <v>23</v>
      </c>
      <c r="AC10" s="59">
        <v>24</v>
      </c>
      <c r="AD10" s="59">
        <v>25</v>
      </c>
      <c r="AE10" s="59">
        <v>26</v>
      </c>
      <c r="AF10" s="59">
        <v>27</v>
      </c>
      <c r="AG10" s="59">
        <v>28</v>
      </c>
      <c r="AH10" s="59">
        <v>29</v>
      </c>
      <c r="AI10" s="59">
        <v>30</v>
      </c>
      <c r="AJ10" s="59">
        <v>31</v>
      </c>
      <c r="AK10" s="59">
        <v>32</v>
      </c>
      <c r="AL10" s="59">
        <v>33</v>
      </c>
      <c r="AM10" s="59">
        <v>34</v>
      </c>
      <c r="AN10" s="59">
        <v>35</v>
      </c>
      <c r="AO10" s="59">
        <v>36</v>
      </c>
      <c r="AP10" s="59">
        <v>37</v>
      </c>
      <c r="AQ10" s="59">
        <v>38</v>
      </c>
      <c r="AR10" s="59">
        <v>39</v>
      </c>
      <c r="AS10" s="59">
        <v>40</v>
      </c>
      <c r="AT10" s="59">
        <v>41</v>
      </c>
      <c r="AU10" s="59">
        <v>42</v>
      </c>
      <c r="AV10" s="59">
        <v>43</v>
      </c>
      <c r="AW10" s="59">
        <v>44</v>
      </c>
      <c r="AX10" s="59">
        <v>45</v>
      </c>
      <c r="AY10" s="59">
        <v>46</v>
      </c>
      <c r="AZ10" s="59">
        <v>47</v>
      </c>
      <c r="BA10" s="59">
        <v>48</v>
      </c>
      <c r="BB10" s="59">
        <v>49</v>
      </c>
      <c r="BC10" s="59">
        <v>50</v>
      </c>
      <c r="BD10" s="59">
        <v>51</v>
      </c>
      <c r="BE10" s="60">
        <v>52</v>
      </c>
      <c r="BF10" s="58">
        <v>1</v>
      </c>
      <c r="BG10" s="59">
        <v>2</v>
      </c>
      <c r="BH10" s="59">
        <v>3</v>
      </c>
      <c r="BI10" s="59">
        <v>4</v>
      </c>
      <c r="BJ10" s="59">
        <v>5</v>
      </c>
      <c r="BK10" s="59">
        <v>6</v>
      </c>
      <c r="BL10" s="59">
        <v>7</v>
      </c>
      <c r="BM10" s="59">
        <v>8</v>
      </c>
      <c r="BN10" s="59">
        <v>9</v>
      </c>
      <c r="BO10" s="59">
        <v>10</v>
      </c>
      <c r="BP10" s="59">
        <v>11</v>
      </c>
      <c r="BQ10" s="59">
        <v>12</v>
      </c>
      <c r="BR10" s="59">
        <v>13</v>
      </c>
      <c r="BS10" s="59">
        <v>14</v>
      </c>
      <c r="BT10" s="59">
        <v>15</v>
      </c>
      <c r="BU10" s="59">
        <v>16</v>
      </c>
      <c r="BV10" s="59">
        <v>17</v>
      </c>
      <c r="BW10" s="59">
        <v>18</v>
      </c>
      <c r="BX10" s="59">
        <v>19</v>
      </c>
      <c r="BY10" s="59">
        <v>20</v>
      </c>
      <c r="BZ10" s="59">
        <v>21</v>
      </c>
      <c r="CA10" s="59">
        <v>22</v>
      </c>
      <c r="CB10" s="59">
        <v>23</v>
      </c>
      <c r="CC10" s="59">
        <v>24</v>
      </c>
      <c r="CD10" s="59">
        <v>25</v>
      </c>
      <c r="CE10" s="59">
        <v>26</v>
      </c>
      <c r="CF10" s="59">
        <v>27</v>
      </c>
      <c r="CG10" s="59">
        <v>28</v>
      </c>
      <c r="CH10" s="59">
        <v>29</v>
      </c>
      <c r="CI10" s="59">
        <v>30</v>
      </c>
      <c r="CJ10" s="59">
        <v>31</v>
      </c>
      <c r="CK10" s="59">
        <v>32</v>
      </c>
      <c r="CL10" s="59">
        <v>33</v>
      </c>
      <c r="CM10" s="59">
        <v>34</v>
      </c>
      <c r="CN10" s="59">
        <v>35</v>
      </c>
      <c r="CO10" s="59">
        <v>36</v>
      </c>
      <c r="CP10" s="59">
        <v>37</v>
      </c>
      <c r="CQ10" s="59">
        <v>38</v>
      </c>
      <c r="CR10" s="59">
        <v>39</v>
      </c>
      <c r="CS10" s="59">
        <v>40</v>
      </c>
      <c r="CT10" s="59">
        <v>41</v>
      </c>
      <c r="CU10" s="59">
        <v>42</v>
      </c>
      <c r="CV10" s="59">
        <v>43</v>
      </c>
      <c r="CW10" s="59">
        <v>44</v>
      </c>
      <c r="CX10" s="59">
        <v>45</v>
      </c>
      <c r="CY10" s="59">
        <v>46</v>
      </c>
      <c r="CZ10" s="59">
        <v>47</v>
      </c>
      <c r="DA10" s="59">
        <v>48</v>
      </c>
      <c r="DB10" s="59">
        <v>49</v>
      </c>
      <c r="DC10" s="59">
        <v>50</v>
      </c>
      <c r="DD10" s="59">
        <v>51</v>
      </c>
      <c r="DE10" s="60">
        <v>52</v>
      </c>
    </row>
    <row r="11" spans="1:109" x14ac:dyDescent="0.2">
      <c r="A11" s="57" t="s">
        <v>4</v>
      </c>
      <c r="B11" s="46">
        <f>MIN(B12:B13)</f>
        <v>41406</v>
      </c>
      <c r="C11" s="4"/>
      <c r="D11" s="46">
        <f>MAX(D12:D13)</f>
        <v>41546</v>
      </c>
      <c r="E11" s="19"/>
      <c r="F11" s="50" t="str">
        <f>IF($B11&gt;F$7,"",IF($D11&gt;F$7,"x",""))</f>
        <v/>
      </c>
      <c r="G11" s="51" t="str">
        <f t="shared" ref="G11:BR11" si="4">IF($B11&gt;G$7,"",IF($D11&gt;G$7,"x",""))</f>
        <v/>
      </c>
      <c r="H11" s="51" t="str">
        <f t="shared" si="4"/>
        <v/>
      </c>
      <c r="I11" s="51" t="str">
        <f t="shared" si="4"/>
        <v/>
      </c>
      <c r="J11" s="51" t="str">
        <f t="shared" si="4"/>
        <v/>
      </c>
      <c r="K11" s="51" t="str">
        <f t="shared" si="4"/>
        <v/>
      </c>
      <c r="L11" s="51" t="str">
        <f t="shared" si="4"/>
        <v/>
      </c>
      <c r="M11" s="51" t="str">
        <f t="shared" si="4"/>
        <v/>
      </c>
      <c r="N11" s="51" t="str">
        <f t="shared" si="4"/>
        <v/>
      </c>
      <c r="O11" s="51" t="str">
        <f t="shared" si="4"/>
        <v/>
      </c>
      <c r="P11" s="51" t="str">
        <f t="shared" si="4"/>
        <v/>
      </c>
      <c r="Q11" s="51" t="str">
        <f t="shared" si="4"/>
        <v/>
      </c>
      <c r="R11" s="51" t="str">
        <f t="shared" si="4"/>
        <v/>
      </c>
      <c r="S11" s="51" t="str">
        <f t="shared" si="4"/>
        <v/>
      </c>
      <c r="T11" s="51" t="str">
        <f t="shared" si="4"/>
        <v/>
      </c>
      <c r="U11" s="51" t="str">
        <f t="shared" si="4"/>
        <v/>
      </c>
      <c r="V11" s="51" t="str">
        <f t="shared" si="4"/>
        <v/>
      </c>
      <c r="W11" s="51" t="str">
        <f t="shared" si="4"/>
        <v/>
      </c>
      <c r="X11" s="51" t="str">
        <f t="shared" si="4"/>
        <v/>
      </c>
      <c r="Y11" s="51" t="str">
        <f t="shared" si="4"/>
        <v>x</v>
      </c>
      <c r="Z11" s="51" t="str">
        <f t="shared" si="4"/>
        <v>x</v>
      </c>
      <c r="AA11" s="51" t="str">
        <f t="shared" si="4"/>
        <v>x</v>
      </c>
      <c r="AB11" s="51" t="str">
        <f t="shared" si="4"/>
        <v>x</v>
      </c>
      <c r="AC11" s="51" t="str">
        <f t="shared" si="4"/>
        <v>x</v>
      </c>
      <c r="AD11" s="51" t="str">
        <f t="shared" si="4"/>
        <v>x</v>
      </c>
      <c r="AE11" s="51" t="str">
        <f t="shared" si="4"/>
        <v>x</v>
      </c>
      <c r="AF11" s="51" t="str">
        <f t="shared" si="4"/>
        <v>x</v>
      </c>
      <c r="AG11" s="51" t="str">
        <f t="shared" si="4"/>
        <v>x</v>
      </c>
      <c r="AH11" s="51" t="str">
        <f t="shared" si="4"/>
        <v>x</v>
      </c>
      <c r="AI11" s="51" t="str">
        <f t="shared" si="4"/>
        <v>x</v>
      </c>
      <c r="AJ11" s="51" t="str">
        <f t="shared" si="4"/>
        <v>x</v>
      </c>
      <c r="AK11" s="51" t="str">
        <f t="shared" si="4"/>
        <v>x</v>
      </c>
      <c r="AL11" s="51" t="str">
        <f t="shared" si="4"/>
        <v>x</v>
      </c>
      <c r="AM11" s="51" t="str">
        <f t="shared" si="4"/>
        <v>x</v>
      </c>
      <c r="AN11" s="51" t="str">
        <f t="shared" si="4"/>
        <v>x</v>
      </c>
      <c r="AO11" s="51" t="str">
        <f t="shared" si="4"/>
        <v>x</v>
      </c>
      <c r="AP11" s="51" t="str">
        <f t="shared" si="4"/>
        <v>x</v>
      </c>
      <c r="AQ11" s="51" t="str">
        <f t="shared" si="4"/>
        <v>x</v>
      </c>
      <c r="AR11" s="51" t="str">
        <f t="shared" si="4"/>
        <v>x</v>
      </c>
      <c r="AS11" s="51" t="str">
        <f t="shared" si="4"/>
        <v/>
      </c>
      <c r="AT11" s="51" t="str">
        <f t="shared" si="4"/>
        <v/>
      </c>
      <c r="AU11" s="51" t="str">
        <f t="shared" si="4"/>
        <v/>
      </c>
      <c r="AV11" s="51" t="str">
        <f t="shared" si="4"/>
        <v/>
      </c>
      <c r="AW11" s="51" t="str">
        <f t="shared" si="4"/>
        <v/>
      </c>
      <c r="AX11" s="51" t="str">
        <f t="shared" si="4"/>
        <v/>
      </c>
      <c r="AY11" s="51" t="str">
        <f t="shared" si="4"/>
        <v/>
      </c>
      <c r="AZ11" s="51" t="str">
        <f t="shared" si="4"/>
        <v/>
      </c>
      <c r="BA11" s="51" t="str">
        <f t="shared" si="4"/>
        <v/>
      </c>
      <c r="BB11" s="51" t="str">
        <f t="shared" si="4"/>
        <v/>
      </c>
      <c r="BC11" s="51" t="str">
        <f t="shared" si="4"/>
        <v/>
      </c>
      <c r="BD11" s="51" t="str">
        <f t="shared" si="4"/>
        <v/>
      </c>
      <c r="BE11" s="52" t="str">
        <f t="shared" si="4"/>
        <v/>
      </c>
      <c r="BF11" s="53" t="str">
        <f t="shared" si="4"/>
        <v/>
      </c>
      <c r="BG11" s="31" t="str">
        <f t="shared" si="4"/>
        <v/>
      </c>
      <c r="BH11" s="31" t="str">
        <f t="shared" si="4"/>
        <v/>
      </c>
      <c r="BI11" s="31" t="str">
        <f t="shared" si="4"/>
        <v/>
      </c>
      <c r="BJ11" s="31" t="str">
        <f t="shared" si="4"/>
        <v/>
      </c>
      <c r="BK11" s="31" t="str">
        <f t="shared" si="4"/>
        <v/>
      </c>
      <c r="BL11" s="31" t="str">
        <f t="shared" si="4"/>
        <v/>
      </c>
      <c r="BM11" s="31" t="str">
        <f t="shared" si="4"/>
        <v/>
      </c>
      <c r="BN11" s="31" t="str">
        <f t="shared" si="4"/>
        <v/>
      </c>
      <c r="BO11" s="31" t="str">
        <f t="shared" si="4"/>
        <v/>
      </c>
      <c r="BP11" s="31" t="str">
        <f t="shared" si="4"/>
        <v/>
      </c>
      <c r="BQ11" s="31" t="str">
        <f t="shared" si="4"/>
        <v/>
      </c>
      <c r="BR11" s="31" t="str">
        <f t="shared" si="4"/>
        <v/>
      </c>
      <c r="BS11" s="31" t="str">
        <f t="shared" ref="BS11:DE11" si="5">IF($B11&gt;BS$7,"",IF($D11&gt;BS$7,"x",""))</f>
        <v/>
      </c>
      <c r="BT11" s="31" t="str">
        <f t="shared" si="5"/>
        <v/>
      </c>
      <c r="BU11" s="31" t="str">
        <f t="shared" si="5"/>
        <v/>
      </c>
      <c r="BV11" s="31" t="str">
        <f t="shared" si="5"/>
        <v/>
      </c>
      <c r="BW11" s="31" t="str">
        <f t="shared" si="5"/>
        <v/>
      </c>
      <c r="BX11" s="31" t="str">
        <f t="shared" si="5"/>
        <v/>
      </c>
      <c r="BY11" s="31" t="str">
        <f t="shared" si="5"/>
        <v/>
      </c>
      <c r="BZ11" s="31" t="str">
        <f t="shared" si="5"/>
        <v/>
      </c>
      <c r="CA11" s="31" t="str">
        <f t="shared" si="5"/>
        <v/>
      </c>
      <c r="CB11" s="31" t="str">
        <f t="shared" si="5"/>
        <v/>
      </c>
      <c r="CC11" s="31" t="str">
        <f t="shared" si="5"/>
        <v/>
      </c>
      <c r="CD11" s="31" t="str">
        <f t="shared" si="5"/>
        <v/>
      </c>
      <c r="CE11" s="31" t="str">
        <f t="shared" si="5"/>
        <v/>
      </c>
      <c r="CF11" s="31" t="str">
        <f t="shared" si="5"/>
        <v/>
      </c>
      <c r="CG11" s="31" t="str">
        <f t="shared" si="5"/>
        <v/>
      </c>
      <c r="CH11" s="31" t="str">
        <f t="shared" si="5"/>
        <v/>
      </c>
      <c r="CI11" s="31" t="str">
        <f t="shared" si="5"/>
        <v/>
      </c>
      <c r="CJ11" s="31" t="str">
        <f t="shared" si="5"/>
        <v/>
      </c>
      <c r="CK11" s="31" t="str">
        <f t="shared" si="5"/>
        <v/>
      </c>
      <c r="CL11" s="31" t="str">
        <f t="shared" si="5"/>
        <v/>
      </c>
      <c r="CM11" s="31" t="str">
        <f t="shared" si="5"/>
        <v/>
      </c>
      <c r="CN11" s="31" t="str">
        <f t="shared" si="5"/>
        <v/>
      </c>
      <c r="CO11" s="31" t="str">
        <f t="shared" si="5"/>
        <v/>
      </c>
      <c r="CP11" s="31" t="str">
        <f t="shared" si="5"/>
        <v/>
      </c>
      <c r="CQ11" s="31" t="str">
        <f t="shared" si="5"/>
        <v/>
      </c>
      <c r="CR11" s="31" t="str">
        <f t="shared" si="5"/>
        <v/>
      </c>
      <c r="CS11" s="31" t="str">
        <f t="shared" si="5"/>
        <v/>
      </c>
      <c r="CT11" s="31" t="str">
        <f t="shared" si="5"/>
        <v/>
      </c>
      <c r="CU11" s="31" t="str">
        <f t="shared" si="5"/>
        <v/>
      </c>
      <c r="CV11" s="31" t="str">
        <f t="shared" si="5"/>
        <v/>
      </c>
      <c r="CW11" s="31" t="str">
        <f t="shared" si="5"/>
        <v/>
      </c>
      <c r="CX11" s="31" t="str">
        <f t="shared" si="5"/>
        <v/>
      </c>
      <c r="CY11" s="31" t="str">
        <f t="shared" si="5"/>
        <v/>
      </c>
      <c r="CZ11" s="31" t="str">
        <f t="shared" si="5"/>
        <v/>
      </c>
      <c r="DA11" s="31" t="str">
        <f t="shared" si="5"/>
        <v/>
      </c>
      <c r="DB11" s="31" t="str">
        <f t="shared" si="5"/>
        <v/>
      </c>
      <c r="DC11" s="31" t="str">
        <f t="shared" si="5"/>
        <v/>
      </c>
      <c r="DD11" s="31" t="str">
        <f t="shared" si="5"/>
        <v/>
      </c>
      <c r="DE11" s="55" t="str">
        <f t="shared" si="5"/>
        <v/>
      </c>
    </row>
    <row r="12" spans="1:109" x14ac:dyDescent="0.2">
      <c r="A12" s="3" t="s">
        <v>5</v>
      </c>
      <c r="B12" s="46">
        <v>41518</v>
      </c>
      <c r="C12" s="6">
        <v>4</v>
      </c>
      <c r="D12" s="46">
        <f>B12+7*C12</f>
        <v>41546</v>
      </c>
      <c r="E12" s="20"/>
      <c r="F12" s="53" t="str">
        <f t="shared" ref="F12:U13" si="6">IF($B12&gt;F$7,"",IF($D12&gt;F$7,"x",""))</f>
        <v/>
      </c>
      <c r="G12" s="7" t="str">
        <f t="shared" ref="G12:BR13" si="7">IF($B12&gt;G$7,"",IF($D12&gt;G$7,"x",""))</f>
        <v/>
      </c>
      <c r="H12" s="7" t="str">
        <f t="shared" si="7"/>
        <v/>
      </c>
      <c r="I12" s="7" t="str">
        <f t="shared" si="7"/>
        <v/>
      </c>
      <c r="J12" s="7" t="str">
        <f t="shared" si="7"/>
        <v/>
      </c>
      <c r="K12" s="7" t="str">
        <f t="shared" si="7"/>
        <v/>
      </c>
      <c r="L12" s="7" t="str">
        <f t="shared" si="7"/>
        <v/>
      </c>
      <c r="M12" s="7" t="str">
        <f t="shared" si="7"/>
        <v/>
      </c>
      <c r="N12" s="7" t="str">
        <f t="shared" si="7"/>
        <v/>
      </c>
      <c r="O12" s="7" t="str">
        <f t="shared" si="7"/>
        <v/>
      </c>
      <c r="P12" s="7" t="str">
        <f t="shared" si="7"/>
        <v/>
      </c>
      <c r="Q12" s="7" t="str">
        <f t="shared" si="7"/>
        <v/>
      </c>
      <c r="R12" s="7" t="str">
        <f t="shared" si="7"/>
        <v/>
      </c>
      <c r="S12" s="7" t="str">
        <f t="shared" si="7"/>
        <v/>
      </c>
      <c r="T12" s="7" t="str">
        <f t="shared" si="7"/>
        <v/>
      </c>
      <c r="U12" s="7" t="str">
        <f t="shared" si="7"/>
        <v/>
      </c>
      <c r="V12" s="7" t="str">
        <f t="shared" si="7"/>
        <v/>
      </c>
      <c r="W12" s="7" t="str">
        <f t="shared" si="7"/>
        <v/>
      </c>
      <c r="X12" s="7" t="str">
        <f t="shared" si="7"/>
        <v/>
      </c>
      <c r="Y12" s="7" t="str">
        <f t="shared" si="7"/>
        <v/>
      </c>
      <c r="Z12" s="7" t="str">
        <f t="shared" si="7"/>
        <v/>
      </c>
      <c r="AA12" s="7" t="str">
        <f t="shared" si="7"/>
        <v/>
      </c>
      <c r="AB12" s="7" t="str">
        <f t="shared" si="7"/>
        <v/>
      </c>
      <c r="AC12" s="7" t="str">
        <f t="shared" si="7"/>
        <v/>
      </c>
      <c r="AD12" s="7" t="str">
        <f t="shared" si="7"/>
        <v/>
      </c>
      <c r="AE12" s="7" t="str">
        <f t="shared" si="7"/>
        <v/>
      </c>
      <c r="AF12" s="7" t="str">
        <f t="shared" si="7"/>
        <v/>
      </c>
      <c r="AG12" s="7" t="str">
        <f t="shared" si="7"/>
        <v/>
      </c>
      <c r="AH12" s="7" t="str">
        <f t="shared" si="7"/>
        <v/>
      </c>
      <c r="AI12" s="7" t="str">
        <f t="shared" si="7"/>
        <v/>
      </c>
      <c r="AJ12" s="7" t="str">
        <f t="shared" si="7"/>
        <v/>
      </c>
      <c r="AK12" s="7" t="str">
        <f t="shared" si="7"/>
        <v/>
      </c>
      <c r="AL12" s="7" t="str">
        <f t="shared" si="7"/>
        <v/>
      </c>
      <c r="AM12" s="7" t="str">
        <f t="shared" si="7"/>
        <v/>
      </c>
      <c r="AN12" s="7" t="str">
        <f t="shared" si="7"/>
        <v/>
      </c>
      <c r="AO12" s="7" t="str">
        <f t="shared" si="7"/>
        <v>x</v>
      </c>
      <c r="AP12" s="7" t="str">
        <f t="shared" si="7"/>
        <v>x</v>
      </c>
      <c r="AQ12" s="7" t="str">
        <f t="shared" si="7"/>
        <v>x</v>
      </c>
      <c r="AR12" s="7" t="str">
        <f t="shared" si="7"/>
        <v>x</v>
      </c>
      <c r="AS12" s="7" t="str">
        <f t="shared" si="7"/>
        <v/>
      </c>
      <c r="AT12" s="7" t="str">
        <f t="shared" si="7"/>
        <v/>
      </c>
      <c r="AU12" s="7" t="str">
        <f t="shared" si="7"/>
        <v/>
      </c>
      <c r="AV12" s="7" t="str">
        <f t="shared" si="7"/>
        <v/>
      </c>
      <c r="AW12" s="7" t="str">
        <f t="shared" si="7"/>
        <v/>
      </c>
      <c r="AX12" s="7" t="str">
        <f t="shared" si="7"/>
        <v/>
      </c>
      <c r="AY12" s="7" t="str">
        <f t="shared" si="7"/>
        <v/>
      </c>
      <c r="AZ12" s="7" t="str">
        <f t="shared" si="7"/>
        <v/>
      </c>
      <c r="BA12" s="7" t="str">
        <f t="shared" si="7"/>
        <v/>
      </c>
      <c r="BB12" s="7" t="str">
        <f t="shared" si="7"/>
        <v/>
      </c>
      <c r="BC12" s="7" t="str">
        <f t="shared" si="7"/>
        <v/>
      </c>
      <c r="BD12" s="7" t="str">
        <f t="shared" si="7"/>
        <v/>
      </c>
      <c r="BE12" s="54" t="str">
        <f t="shared" si="7"/>
        <v/>
      </c>
      <c r="BF12" s="56" t="str">
        <f t="shared" si="7"/>
        <v/>
      </c>
      <c r="BG12" s="7" t="str">
        <f t="shared" si="7"/>
        <v/>
      </c>
      <c r="BH12" s="7" t="str">
        <f t="shared" si="7"/>
        <v/>
      </c>
      <c r="BI12" s="7" t="str">
        <f t="shared" si="7"/>
        <v/>
      </c>
      <c r="BJ12" s="7" t="str">
        <f t="shared" si="7"/>
        <v/>
      </c>
      <c r="BK12" s="7" t="str">
        <f t="shared" si="7"/>
        <v/>
      </c>
      <c r="BL12" s="7" t="str">
        <f t="shared" si="7"/>
        <v/>
      </c>
      <c r="BM12" s="7" t="str">
        <f t="shared" si="7"/>
        <v/>
      </c>
      <c r="BN12" s="7" t="str">
        <f t="shared" si="7"/>
        <v/>
      </c>
      <c r="BO12" s="7" t="str">
        <f t="shared" si="7"/>
        <v/>
      </c>
      <c r="BP12" s="7" t="str">
        <f t="shared" si="7"/>
        <v/>
      </c>
      <c r="BQ12" s="7" t="str">
        <f t="shared" si="7"/>
        <v/>
      </c>
      <c r="BR12" s="7" t="str">
        <f t="shared" si="7"/>
        <v/>
      </c>
      <c r="BS12" s="7" t="str">
        <f t="shared" ref="BS12:DE13" si="8">IF($B12&gt;BS$7,"",IF($D12&gt;BS$7,"x",""))</f>
        <v/>
      </c>
      <c r="BT12" s="7" t="str">
        <f t="shared" si="8"/>
        <v/>
      </c>
      <c r="BU12" s="7" t="str">
        <f t="shared" si="8"/>
        <v/>
      </c>
      <c r="BV12" s="7" t="str">
        <f t="shared" si="8"/>
        <v/>
      </c>
      <c r="BW12" s="7" t="str">
        <f t="shared" si="8"/>
        <v/>
      </c>
      <c r="BX12" s="7" t="str">
        <f t="shared" si="8"/>
        <v/>
      </c>
      <c r="BY12" s="7" t="str">
        <f t="shared" si="8"/>
        <v/>
      </c>
      <c r="BZ12" s="7" t="str">
        <f t="shared" si="8"/>
        <v/>
      </c>
      <c r="CA12" s="7" t="str">
        <f t="shared" si="8"/>
        <v/>
      </c>
      <c r="CB12" s="7" t="str">
        <f t="shared" si="8"/>
        <v/>
      </c>
      <c r="CC12" s="7" t="str">
        <f t="shared" si="8"/>
        <v/>
      </c>
      <c r="CD12" s="7" t="str">
        <f t="shared" si="8"/>
        <v/>
      </c>
      <c r="CE12" s="7" t="str">
        <f t="shared" si="8"/>
        <v/>
      </c>
      <c r="CF12" s="7" t="str">
        <f t="shared" si="8"/>
        <v/>
      </c>
      <c r="CG12" s="7" t="str">
        <f t="shared" si="8"/>
        <v/>
      </c>
      <c r="CH12" s="7" t="str">
        <f t="shared" si="8"/>
        <v/>
      </c>
      <c r="CI12" s="7" t="str">
        <f t="shared" si="8"/>
        <v/>
      </c>
      <c r="CJ12" s="7" t="str">
        <f t="shared" si="8"/>
        <v/>
      </c>
      <c r="CK12" s="7" t="str">
        <f t="shared" si="8"/>
        <v/>
      </c>
      <c r="CL12" s="7" t="str">
        <f t="shared" si="8"/>
        <v/>
      </c>
      <c r="CM12" s="7" t="str">
        <f t="shared" si="8"/>
        <v/>
      </c>
      <c r="CN12" s="7" t="str">
        <f t="shared" si="8"/>
        <v/>
      </c>
      <c r="CO12" s="7" t="str">
        <f t="shared" si="8"/>
        <v/>
      </c>
      <c r="CP12" s="7" t="str">
        <f t="shared" si="8"/>
        <v/>
      </c>
      <c r="CQ12" s="7" t="str">
        <f t="shared" si="8"/>
        <v/>
      </c>
      <c r="CR12" s="7" t="str">
        <f t="shared" si="8"/>
        <v/>
      </c>
      <c r="CS12" s="7" t="str">
        <f t="shared" si="8"/>
        <v/>
      </c>
      <c r="CT12" s="7" t="str">
        <f t="shared" si="8"/>
        <v/>
      </c>
      <c r="CU12" s="7" t="str">
        <f t="shared" si="8"/>
        <v/>
      </c>
      <c r="CV12" s="7" t="str">
        <f t="shared" si="8"/>
        <v/>
      </c>
      <c r="CW12" s="7" t="str">
        <f t="shared" si="8"/>
        <v/>
      </c>
      <c r="CX12" s="7" t="str">
        <f t="shared" si="8"/>
        <v/>
      </c>
      <c r="CY12" s="7" t="str">
        <f t="shared" si="8"/>
        <v/>
      </c>
      <c r="CZ12" s="7" t="str">
        <f t="shared" si="8"/>
        <v/>
      </c>
      <c r="DA12" s="7" t="str">
        <f t="shared" si="8"/>
        <v/>
      </c>
      <c r="DB12" s="7" t="str">
        <f t="shared" si="8"/>
        <v/>
      </c>
      <c r="DC12" s="7" t="str">
        <f t="shared" si="8"/>
        <v/>
      </c>
      <c r="DD12" s="7" t="str">
        <f t="shared" si="8"/>
        <v/>
      </c>
      <c r="DE12" s="54" t="str">
        <f t="shared" si="8"/>
        <v/>
      </c>
    </row>
    <row r="13" spans="1:109" x14ac:dyDescent="0.2">
      <c r="A13" s="3" t="s">
        <v>6</v>
      </c>
      <c r="B13" s="46">
        <v>41406</v>
      </c>
      <c r="C13" s="4">
        <v>5</v>
      </c>
      <c r="D13" s="46">
        <f t="shared" ref="D13" si="9">B13+7*C13</f>
        <v>41441</v>
      </c>
      <c r="E13" s="20"/>
      <c r="F13" s="53" t="str">
        <f t="shared" si="6"/>
        <v/>
      </c>
      <c r="G13" s="31" t="str">
        <f t="shared" si="6"/>
        <v/>
      </c>
      <c r="H13" s="31" t="str">
        <f t="shared" si="6"/>
        <v/>
      </c>
      <c r="I13" s="31" t="str">
        <f t="shared" si="6"/>
        <v/>
      </c>
      <c r="J13" s="31" t="str">
        <f t="shared" si="6"/>
        <v/>
      </c>
      <c r="K13" s="31" t="str">
        <f t="shared" si="6"/>
        <v/>
      </c>
      <c r="L13" s="31" t="str">
        <f t="shared" si="6"/>
        <v/>
      </c>
      <c r="M13" s="31" t="str">
        <f t="shared" si="6"/>
        <v/>
      </c>
      <c r="N13" s="31" t="str">
        <f t="shared" si="6"/>
        <v/>
      </c>
      <c r="O13" s="31" t="str">
        <f t="shared" si="6"/>
        <v/>
      </c>
      <c r="P13" s="31" t="str">
        <f t="shared" si="6"/>
        <v/>
      </c>
      <c r="Q13" s="31" t="str">
        <f t="shared" si="6"/>
        <v/>
      </c>
      <c r="R13" s="31" t="str">
        <f t="shared" si="6"/>
        <v/>
      </c>
      <c r="S13" s="31" t="str">
        <f t="shared" si="6"/>
        <v/>
      </c>
      <c r="T13" s="31" t="str">
        <f t="shared" si="6"/>
        <v/>
      </c>
      <c r="U13" s="31" t="str">
        <f t="shared" si="6"/>
        <v/>
      </c>
      <c r="V13" s="31" t="str">
        <f t="shared" si="7"/>
        <v/>
      </c>
      <c r="W13" s="31" t="str">
        <f t="shared" si="7"/>
        <v/>
      </c>
      <c r="X13" s="31" t="str">
        <f t="shared" si="7"/>
        <v/>
      </c>
      <c r="Y13" s="31" t="str">
        <f t="shared" si="7"/>
        <v>x</v>
      </c>
      <c r="Z13" s="31" t="str">
        <f t="shared" si="7"/>
        <v>x</v>
      </c>
      <c r="AA13" s="31" t="str">
        <f t="shared" si="7"/>
        <v>x</v>
      </c>
      <c r="AB13" s="31" t="str">
        <f t="shared" si="7"/>
        <v>x</v>
      </c>
      <c r="AC13" s="31" t="str">
        <f t="shared" si="7"/>
        <v>x</v>
      </c>
      <c r="AD13" s="31" t="str">
        <f t="shared" si="7"/>
        <v/>
      </c>
      <c r="AE13" s="31" t="str">
        <f t="shared" si="7"/>
        <v/>
      </c>
      <c r="AF13" s="31" t="str">
        <f t="shared" si="7"/>
        <v/>
      </c>
      <c r="AG13" s="31" t="str">
        <f t="shared" si="7"/>
        <v/>
      </c>
      <c r="AH13" s="31" t="str">
        <f t="shared" si="7"/>
        <v/>
      </c>
      <c r="AI13" s="31" t="str">
        <f t="shared" si="7"/>
        <v/>
      </c>
      <c r="AJ13" s="31" t="str">
        <f t="shared" si="7"/>
        <v/>
      </c>
      <c r="AK13" s="31" t="str">
        <f t="shared" si="7"/>
        <v/>
      </c>
      <c r="AL13" s="31" t="str">
        <f t="shared" si="7"/>
        <v/>
      </c>
      <c r="AM13" s="31" t="str">
        <f t="shared" si="7"/>
        <v/>
      </c>
      <c r="AN13" s="31" t="str">
        <f t="shared" si="7"/>
        <v/>
      </c>
      <c r="AO13" s="31" t="str">
        <f t="shared" si="7"/>
        <v/>
      </c>
      <c r="AP13" s="31" t="str">
        <f t="shared" si="7"/>
        <v/>
      </c>
      <c r="AQ13" s="31" t="str">
        <f t="shared" si="7"/>
        <v/>
      </c>
      <c r="AR13" s="31" t="str">
        <f t="shared" si="7"/>
        <v/>
      </c>
      <c r="AS13" s="31" t="str">
        <f t="shared" si="7"/>
        <v/>
      </c>
      <c r="AT13" s="31" t="str">
        <f t="shared" si="7"/>
        <v/>
      </c>
      <c r="AU13" s="31" t="str">
        <f t="shared" si="7"/>
        <v/>
      </c>
      <c r="AV13" s="31" t="str">
        <f t="shared" si="7"/>
        <v/>
      </c>
      <c r="AW13" s="31" t="str">
        <f t="shared" si="7"/>
        <v/>
      </c>
      <c r="AX13" s="31" t="str">
        <f t="shared" si="7"/>
        <v/>
      </c>
      <c r="AY13" s="31" t="str">
        <f t="shared" si="7"/>
        <v/>
      </c>
      <c r="AZ13" s="31" t="str">
        <f t="shared" si="7"/>
        <v/>
      </c>
      <c r="BA13" s="31" t="str">
        <f t="shared" si="7"/>
        <v/>
      </c>
      <c r="BB13" s="31" t="str">
        <f t="shared" si="7"/>
        <v/>
      </c>
      <c r="BC13" s="31" t="str">
        <f t="shared" si="7"/>
        <v/>
      </c>
      <c r="BD13" s="31" t="str">
        <f t="shared" si="7"/>
        <v/>
      </c>
      <c r="BE13" s="55" t="str">
        <f t="shared" si="7"/>
        <v/>
      </c>
      <c r="BF13" s="53" t="str">
        <f t="shared" si="7"/>
        <v/>
      </c>
      <c r="BG13" s="31" t="str">
        <f t="shared" si="7"/>
        <v/>
      </c>
      <c r="BH13" s="31" t="str">
        <f t="shared" si="7"/>
        <v/>
      </c>
      <c r="BI13" s="31" t="str">
        <f t="shared" si="7"/>
        <v/>
      </c>
      <c r="BJ13" s="31" t="str">
        <f t="shared" si="7"/>
        <v/>
      </c>
      <c r="BK13" s="31" t="str">
        <f t="shared" si="7"/>
        <v/>
      </c>
      <c r="BL13" s="31" t="str">
        <f t="shared" si="7"/>
        <v/>
      </c>
      <c r="BM13" s="31" t="str">
        <f t="shared" si="7"/>
        <v/>
      </c>
      <c r="BN13" s="31" t="str">
        <f t="shared" si="7"/>
        <v/>
      </c>
      <c r="BO13" s="31" t="str">
        <f t="shared" si="7"/>
        <v/>
      </c>
      <c r="BP13" s="31" t="str">
        <f t="shared" si="7"/>
        <v/>
      </c>
      <c r="BQ13" s="31" t="str">
        <f t="shared" si="7"/>
        <v/>
      </c>
      <c r="BR13" s="31" t="str">
        <f t="shared" si="7"/>
        <v/>
      </c>
      <c r="BS13" s="31" t="str">
        <f t="shared" si="8"/>
        <v/>
      </c>
      <c r="BT13" s="31" t="str">
        <f t="shared" si="8"/>
        <v/>
      </c>
      <c r="BU13" s="31" t="str">
        <f t="shared" si="8"/>
        <v/>
      </c>
      <c r="BV13" s="31" t="str">
        <f t="shared" si="8"/>
        <v/>
      </c>
      <c r="BW13" s="31" t="str">
        <f t="shared" si="8"/>
        <v/>
      </c>
      <c r="BX13" s="31" t="str">
        <f t="shared" si="8"/>
        <v/>
      </c>
      <c r="BY13" s="31" t="str">
        <f t="shared" si="8"/>
        <v/>
      </c>
      <c r="BZ13" s="31" t="str">
        <f t="shared" si="8"/>
        <v/>
      </c>
      <c r="CA13" s="31" t="str">
        <f t="shared" si="8"/>
        <v/>
      </c>
      <c r="CB13" s="31" t="str">
        <f t="shared" si="8"/>
        <v/>
      </c>
      <c r="CC13" s="31" t="str">
        <f t="shared" si="8"/>
        <v/>
      </c>
      <c r="CD13" s="31" t="str">
        <f t="shared" si="8"/>
        <v/>
      </c>
      <c r="CE13" s="31" t="str">
        <f t="shared" si="8"/>
        <v/>
      </c>
      <c r="CF13" s="31" t="str">
        <f t="shared" si="8"/>
        <v/>
      </c>
      <c r="CG13" s="31" t="str">
        <f t="shared" si="8"/>
        <v/>
      </c>
      <c r="CH13" s="31" t="str">
        <f t="shared" si="8"/>
        <v/>
      </c>
      <c r="CI13" s="31" t="str">
        <f t="shared" si="8"/>
        <v/>
      </c>
      <c r="CJ13" s="31" t="str">
        <f t="shared" si="8"/>
        <v/>
      </c>
      <c r="CK13" s="31" t="str">
        <f t="shared" si="8"/>
        <v/>
      </c>
      <c r="CL13" s="31" t="str">
        <f t="shared" si="8"/>
        <v/>
      </c>
      <c r="CM13" s="31" t="str">
        <f t="shared" si="8"/>
        <v/>
      </c>
      <c r="CN13" s="31" t="str">
        <f t="shared" si="8"/>
        <v/>
      </c>
      <c r="CO13" s="31" t="str">
        <f t="shared" si="8"/>
        <v/>
      </c>
      <c r="CP13" s="31" t="str">
        <f t="shared" si="8"/>
        <v/>
      </c>
      <c r="CQ13" s="31" t="str">
        <f t="shared" si="8"/>
        <v/>
      </c>
      <c r="CR13" s="31" t="str">
        <f t="shared" si="8"/>
        <v/>
      </c>
      <c r="CS13" s="31" t="str">
        <f t="shared" si="8"/>
        <v/>
      </c>
      <c r="CT13" s="31" t="str">
        <f t="shared" si="8"/>
        <v/>
      </c>
      <c r="CU13" s="31" t="str">
        <f t="shared" si="8"/>
        <v/>
      </c>
      <c r="CV13" s="31" t="str">
        <f t="shared" si="8"/>
        <v/>
      </c>
      <c r="CW13" s="31" t="str">
        <f t="shared" si="8"/>
        <v/>
      </c>
      <c r="CX13" s="31" t="str">
        <f t="shared" si="8"/>
        <v/>
      </c>
      <c r="CY13" s="31" t="str">
        <f t="shared" si="8"/>
        <v/>
      </c>
      <c r="CZ13" s="31" t="str">
        <f t="shared" si="8"/>
        <v/>
      </c>
      <c r="DA13" s="31" t="str">
        <f t="shared" si="8"/>
        <v/>
      </c>
      <c r="DB13" s="31" t="str">
        <f t="shared" si="8"/>
        <v/>
      </c>
      <c r="DC13" s="31" t="str">
        <f t="shared" si="8"/>
        <v/>
      </c>
      <c r="DD13" s="31" t="str">
        <f t="shared" si="8"/>
        <v/>
      </c>
      <c r="DE13" s="55" t="str">
        <f t="shared" si="8"/>
        <v/>
      </c>
    </row>
    <row r="15" spans="1:109" x14ac:dyDescent="0.2">
      <c r="F15" s="21"/>
      <c r="AO15" s="73"/>
      <c r="AP15" s="74"/>
      <c r="AQ15" s="74"/>
      <c r="AR15" s="73"/>
      <c r="AS15" s="73"/>
      <c r="AT15" s="73"/>
    </row>
  </sheetData>
  <mergeCells count="27">
    <mergeCell ref="CF6:CJ6"/>
    <mergeCell ref="CK6:CN6"/>
    <mergeCell ref="CO6:CR6"/>
    <mergeCell ref="DB6:DE6"/>
    <mergeCell ref="BF5:DE5"/>
    <mergeCell ref="AS6:AW6"/>
    <mergeCell ref="AX6:BA6"/>
    <mergeCell ref="W6:AA6"/>
    <mergeCell ref="AB6:AE6"/>
    <mergeCell ref="AF6:AI6"/>
    <mergeCell ref="AJ6:AN6"/>
    <mergeCell ref="AO6:AR6"/>
    <mergeCell ref="CS6:CW6"/>
    <mergeCell ref="CX6:DA6"/>
    <mergeCell ref="BF6:BJ6"/>
    <mergeCell ref="BK6:BN6"/>
    <mergeCell ref="BO6:BR6"/>
    <mergeCell ref="BS6:BV6"/>
    <mergeCell ref="BW6:CA6"/>
    <mergeCell ref="CB6:CE6"/>
    <mergeCell ref="B1:E2"/>
    <mergeCell ref="F6:J6"/>
    <mergeCell ref="K6:N6"/>
    <mergeCell ref="O6:R6"/>
    <mergeCell ref="S6:V6"/>
    <mergeCell ref="F5:BE5"/>
    <mergeCell ref="BB6:BE6"/>
  </mergeCells>
  <conditionalFormatting sqref="F11:DE11 F12:F13 G13:DE13">
    <cfRule type="cellIs" dxfId="1" priority="91" operator="equal">
      <formula>"x"</formula>
    </cfRule>
  </conditionalFormatting>
  <conditionalFormatting sqref="F12:DE13">
    <cfRule type="cellIs" dxfId="0" priority="9" operator="equal">
      <formula>"x"</formula>
    </cfRule>
  </conditionalFormatting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A21" sqref="A21"/>
    </sheetView>
  </sheetViews>
  <sheetFormatPr baseColWidth="10" defaultRowHeight="15" x14ac:dyDescent="0.25"/>
  <cols>
    <col min="1" max="1" width="31.7109375" customWidth="1"/>
  </cols>
  <sheetData>
    <row r="1" spans="1:5" x14ac:dyDescent="0.25">
      <c r="A1" s="8" t="s">
        <v>8</v>
      </c>
      <c r="B1" s="9"/>
      <c r="C1" s="8"/>
      <c r="D1" s="8"/>
      <c r="E1" s="8"/>
    </row>
    <row r="2" spans="1:5" x14ac:dyDescent="0.25">
      <c r="A2" s="8"/>
      <c r="B2" s="8"/>
      <c r="C2" s="8"/>
      <c r="D2" s="8"/>
      <c r="E2" s="8"/>
    </row>
    <row r="3" spans="1:5" x14ac:dyDescent="0.25">
      <c r="A3" s="8" t="s">
        <v>9</v>
      </c>
      <c r="B3" s="49">
        <v>41408</v>
      </c>
      <c r="C3" s="8"/>
      <c r="D3" s="8"/>
      <c r="E3" s="8"/>
    </row>
    <row r="4" spans="1:5" x14ac:dyDescent="0.25">
      <c r="A4" s="8"/>
      <c r="B4" s="8"/>
      <c r="C4" s="8"/>
      <c r="D4" s="8"/>
      <c r="E4" s="8"/>
    </row>
    <row r="5" spans="1:5" x14ac:dyDescent="0.25">
      <c r="A5" s="8"/>
      <c r="B5" s="8"/>
      <c r="C5" s="8"/>
      <c r="D5" s="8"/>
      <c r="E5" s="8"/>
    </row>
    <row r="6" spans="1:5" x14ac:dyDescent="0.25">
      <c r="A6" s="10" t="s">
        <v>2</v>
      </c>
      <c r="B6" s="11" t="s">
        <v>3</v>
      </c>
      <c r="C6" s="11" t="s">
        <v>0</v>
      </c>
      <c r="D6" s="11" t="s">
        <v>1</v>
      </c>
      <c r="E6" s="12" t="s">
        <v>7</v>
      </c>
    </row>
    <row r="7" spans="1:5" x14ac:dyDescent="0.25">
      <c r="A7" s="5" t="s">
        <v>4</v>
      </c>
      <c r="B7" s="46">
        <v>41406</v>
      </c>
      <c r="C7" s="48"/>
      <c r="D7" s="46">
        <v>41530</v>
      </c>
      <c r="E7" s="19"/>
    </row>
    <row r="8" spans="1:5" x14ac:dyDescent="0.25">
      <c r="A8" s="3" t="s">
        <v>6</v>
      </c>
      <c r="B8" s="46">
        <v>41406</v>
      </c>
      <c r="C8" s="48">
        <v>5</v>
      </c>
      <c r="D8" s="46">
        <v>41441</v>
      </c>
      <c r="E8" s="20"/>
    </row>
    <row r="9" spans="1:5" x14ac:dyDescent="0.25">
      <c r="A9" s="15"/>
      <c r="B9" s="47"/>
      <c r="C9" s="17"/>
      <c r="D9" s="47"/>
      <c r="E9" s="16"/>
    </row>
    <row r="10" spans="1:5" x14ac:dyDescent="0.25">
      <c r="A10" s="15"/>
      <c r="B10" s="47"/>
      <c r="C10" s="17"/>
      <c r="D10" s="47"/>
      <c r="E10" s="16"/>
    </row>
    <row r="11" spans="1:5" x14ac:dyDescent="0.25">
      <c r="A11" s="15"/>
      <c r="B11" s="47"/>
      <c r="C11" s="17"/>
      <c r="D11" s="47"/>
      <c r="E11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nm.Extract">
                <anchor moveWithCells="1" sizeWithCells="1">
                  <from>
                    <xdr:col>3</xdr:col>
                    <xdr:colOff>28575</xdr:colOff>
                    <xdr:row>2</xdr:row>
                    <xdr:rowOff>28575</xdr:rowOff>
                  </from>
                  <to>
                    <xdr:col>3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 s="75" t="s">
        <v>25</v>
      </c>
      <c r="B1" s="75"/>
      <c r="C1" s="75"/>
    </row>
    <row r="2" spans="1:3" x14ac:dyDescent="0.25">
      <c r="A2">
        <v>37</v>
      </c>
    </row>
    <row r="3" spans="1:3" x14ac:dyDescent="0.25">
      <c r="A3">
        <v>38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Extraction</vt:lpstr>
      <vt:lpstr>Congés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ZITOUNI Mounir LGM</cp:lastModifiedBy>
  <cp:lastPrinted>2013-07-02T08:17:03Z</cp:lastPrinted>
  <dcterms:created xsi:type="dcterms:W3CDTF">2013-06-02T09:06:14Z</dcterms:created>
  <dcterms:modified xsi:type="dcterms:W3CDTF">2013-07-10T07:28:07Z</dcterms:modified>
</cp:coreProperties>
</file>