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8190"/>
  </bookViews>
  <sheets>
    <sheet name="Heures" sheetId="22" r:id="rId1"/>
    <sheet name="Feuil1" sheetId="21" r:id="rId2"/>
  </sheets>
  <definedNames>
    <definedName name="_xlnm._FilterDatabase" localSheetId="0" hidden="1">Heures!$A$14:$B$484</definedName>
    <definedName name="_xlnm.Criteria" localSheetId="0">Heures!$P$9</definedName>
    <definedName name="_xlnm.Extract" localSheetId="0">Heures!$T$14</definedName>
    <definedName name="Nom">Feuil1!$A$3:$A$30</definedName>
    <definedName name="Prenom">Feuil1!$B$3:$B$30</definedName>
    <definedName name="SELECTION">Feuil1!$I$3:$I$30</definedName>
    <definedName name="Site">Feuil1!$C$3:$C$30</definedName>
    <definedName name="Type">Feuil1!$D$3:$D$30</definedName>
  </definedNames>
  <calcPr calcId="145621"/>
</workbook>
</file>

<file path=xl/calcChain.xml><?xml version="1.0" encoding="utf-8"?>
<calcChain xmlns="http://schemas.openxmlformats.org/spreadsheetml/2006/main">
  <c r="I1" i="21" l="1"/>
  <c r="I2" i="21" s="1"/>
  <c r="I3" i="21" s="1"/>
  <c r="I4" i="21" s="1"/>
  <c r="I5" i="21" s="1"/>
  <c r="I6" i="21" s="1"/>
  <c r="I7" i="21" s="1"/>
  <c r="I8" i="21" s="1"/>
  <c r="I9" i="21" s="1"/>
  <c r="I10" i="21" s="1"/>
  <c r="I11" i="21" s="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I23" i="21" s="1"/>
  <c r="I24" i="21" s="1"/>
  <c r="I25" i="21" s="1"/>
  <c r="I26" i="21" s="1"/>
  <c r="I27" i="21" s="1"/>
  <c r="I28" i="21" s="1"/>
  <c r="I29" i="21" s="1"/>
  <c r="I30" i="21" s="1"/>
  <c r="I31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I51" i="21" s="1"/>
  <c r="I52" i="21" s="1"/>
  <c r="D9" i="22" l="1"/>
  <c r="I6" i="22"/>
  <c r="E8" i="22"/>
  <c r="O484" i="22" l="1"/>
  <c r="N484" i="22"/>
  <c r="M484" i="22"/>
  <c r="K484" i="22"/>
  <c r="H483" i="22"/>
  <c r="G482" i="22"/>
  <c r="G481" i="22"/>
  <c r="G480" i="22"/>
  <c r="G479" i="22"/>
  <c r="G478" i="22"/>
  <c r="G477" i="22"/>
  <c r="G476" i="22"/>
  <c r="O475" i="22"/>
  <c r="N475" i="22"/>
  <c r="M475" i="22"/>
  <c r="K475" i="22"/>
  <c r="H474" i="22"/>
  <c r="G473" i="22"/>
  <c r="G472" i="22"/>
  <c r="G471" i="22"/>
  <c r="G470" i="22"/>
  <c r="G469" i="22"/>
  <c r="G468" i="22"/>
  <c r="G467" i="22"/>
  <c r="O466" i="22"/>
  <c r="N466" i="22"/>
  <c r="M466" i="22"/>
  <c r="K466" i="22"/>
  <c r="H465" i="22"/>
  <c r="G464" i="22"/>
  <c r="G463" i="22"/>
  <c r="G462" i="22"/>
  <c r="G461" i="22"/>
  <c r="G460" i="22"/>
  <c r="G459" i="22"/>
  <c r="G458" i="22"/>
  <c r="O457" i="22"/>
  <c r="N457" i="22"/>
  <c r="M457" i="22"/>
  <c r="K457" i="22"/>
  <c r="H456" i="22"/>
  <c r="G455" i="22"/>
  <c r="G454" i="22"/>
  <c r="G453" i="22"/>
  <c r="G452" i="22"/>
  <c r="G451" i="22"/>
  <c r="G450" i="22"/>
  <c r="G449" i="22"/>
  <c r="O448" i="22"/>
  <c r="N448" i="22"/>
  <c r="M448" i="22"/>
  <c r="K448" i="22"/>
  <c r="H447" i="22"/>
  <c r="G446" i="22"/>
  <c r="G445" i="22"/>
  <c r="G444" i="22"/>
  <c r="G443" i="22"/>
  <c r="G442" i="22"/>
  <c r="G441" i="22"/>
  <c r="G440" i="22"/>
  <c r="O439" i="22"/>
  <c r="N439" i="22"/>
  <c r="M439" i="22"/>
  <c r="K439" i="22"/>
  <c r="H438" i="22"/>
  <c r="G437" i="22"/>
  <c r="G436" i="22"/>
  <c r="G435" i="22"/>
  <c r="G434" i="22"/>
  <c r="G433" i="22"/>
  <c r="G432" i="22"/>
  <c r="G431" i="22"/>
  <c r="O430" i="22"/>
  <c r="N430" i="22"/>
  <c r="M430" i="22"/>
  <c r="K430" i="22"/>
  <c r="H429" i="22"/>
  <c r="G428" i="22"/>
  <c r="G427" i="22"/>
  <c r="G426" i="22"/>
  <c r="G425" i="22"/>
  <c r="G424" i="22"/>
  <c r="G423" i="22"/>
  <c r="G422" i="22"/>
  <c r="O421" i="22"/>
  <c r="N421" i="22"/>
  <c r="M421" i="22"/>
  <c r="K421" i="22"/>
  <c r="H420" i="22"/>
  <c r="G419" i="22"/>
  <c r="G418" i="22"/>
  <c r="G417" i="22"/>
  <c r="G416" i="22"/>
  <c r="G415" i="22"/>
  <c r="G414" i="22"/>
  <c r="G413" i="22"/>
  <c r="O412" i="22"/>
  <c r="N412" i="22"/>
  <c r="M412" i="22"/>
  <c r="K412" i="22"/>
  <c r="H411" i="22"/>
  <c r="G410" i="22"/>
  <c r="G409" i="22"/>
  <c r="G408" i="22"/>
  <c r="G407" i="22"/>
  <c r="G406" i="22"/>
  <c r="G405" i="22"/>
  <c r="G404" i="22"/>
  <c r="O403" i="22"/>
  <c r="N403" i="22"/>
  <c r="M403" i="22"/>
  <c r="K403" i="22"/>
  <c r="H402" i="22"/>
  <c r="G401" i="22"/>
  <c r="G400" i="22"/>
  <c r="G399" i="22"/>
  <c r="G398" i="22"/>
  <c r="G397" i="22"/>
  <c r="G396" i="22"/>
  <c r="G395" i="22"/>
  <c r="O394" i="22"/>
  <c r="N394" i="22"/>
  <c r="M394" i="22"/>
  <c r="K394" i="22"/>
  <c r="H393" i="22"/>
  <c r="G392" i="22"/>
  <c r="G391" i="22"/>
  <c r="G390" i="22"/>
  <c r="G389" i="22"/>
  <c r="G388" i="22"/>
  <c r="G387" i="22"/>
  <c r="G386" i="22"/>
  <c r="O385" i="22"/>
  <c r="N385" i="22"/>
  <c r="M385" i="22"/>
  <c r="K385" i="22"/>
  <c r="H384" i="22"/>
  <c r="G383" i="22"/>
  <c r="G382" i="22"/>
  <c r="G381" i="22"/>
  <c r="G380" i="22"/>
  <c r="G379" i="22"/>
  <c r="G378" i="22"/>
  <c r="G377" i="22"/>
  <c r="O376" i="22"/>
  <c r="N376" i="22"/>
  <c r="M376" i="22"/>
  <c r="K376" i="22"/>
  <c r="H375" i="22"/>
  <c r="G374" i="22"/>
  <c r="G373" i="22"/>
  <c r="G372" i="22"/>
  <c r="G371" i="22"/>
  <c r="G370" i="22"/>
  <c r="G369" i="22"/>
  <c r="G368" i="22"/>
  <c r="O367" i="22"/>
  <c r="N367" i="22"/>
  <c r="M367" i="22"/>
  <c r="K367" i="22"/>
  <c r="H366" i="22"/>
  <c r="G365" i="22"/>
  <c r="G364" i="22"/>
  <c r="G363" i="22"/>
  <c r="G362" i="22"/>
  <c r="G361" i="22"/>
  <c r="G360" i="22"/>
  <c r="G359" i="22"/>
  <c r="O358" i="22"/>
  <c r="N358" i="22"/>
  <c r="M358" i="22"/>
  <c r="K358" i="22"/>
  <c r="H357" i="22"/>
  <c r="G356" i="22"/>
  <c r="G355" i="22"/>
  <c r="G354" i="22"/>
  <c r="G353" i="22"/>
  <c r="G352" i="22"/>
  <c r="G351" i="22"/>
  <c r="G350" i="22"/>
  <c r="O349" i="22"/>
  <c r="N349" i="22"/>
  <c r="M349" i="22"/>
  <c r="K349" i="22"/>
  <c r="H348" i="22"/>
  <c r="G347" i="22"/>
  <c r="G346" i="22"/>
  <c r="G345" i="22"/>
  <c r="G344" i="22"/>
  <c r="G343" i="22"/>
  <c r="G342" i="22"/>
  <c r="G341" i="22"/>
  <c r="O340" i="22"/>
  <c r="N340" i="22"/>
  <c r="M340" i="22"/>
  <c r="K340" i="22"/>
  <c r="H339" i="22"/>
  <c r="G338" i="22"/>
  <c r="G337" i="22"/>
  <c r="G336" i="22"/>
  <c r="G335" i="22"/>
  <c r="G334" i="22"/>
  <c r="G333" i="22"/>
  <c r="G332" i="22"/>
  <c r="O331" i="22"/>
  <c r="N331" i="22"/>
  <c r="M331" i="22"/>
  <c r="K331" i="22"/>
  <c r="H330" i="22"/>
  <c r="G329" i="22"/>
  <c r="G328" i="22"/>
  <c r="G327" i="22"/>
  <c r="G326" i="22"/>
  <c r="G325" i="22"/>
  <c r="G324" i="22"/>
  <c r="G323" i="22"/>
  <c r="O322" i="22"/>
  <c r="N322" i="22"/>
  <c r="M322" i="22"/>
  <c r="K322" i="22"/>
  <c r="H321" i="22"/>
  <c r="G320" i="22"/>
  <c r="G319" i="22"/>
  <c r="G318" i="22"/>
  <c r="G317" i="22"/>
  <c r="G316" i="22"/>
  <c r="G315" i="22"/>
  <c r="G314" i="22"/>
  <c r="O313" i="22"/>
  <c r="N313" i="22"/>
  <c r="M313" i="22"/>
  <c r="K313" i="22"/>
  <c r="H312" i="22"/>
  <c r="G311" i="22"/>
  <c r="G310" i="22"/>
  <c r="G309" i="22"/>
  <c r="G308" i="22"/>
  <c r="G307" i="22"/>
  <c r="G306" i="22"/>
  <c r="G305" i="22"/>
  <c r="O304" i="22"/>
  <c r="N304" i="22"/>
  <c r="M304" i="22"/>
  <c r="K304" i="22"/>
  <c r="H303" i="22"/>
  <c r="G302" i="22"/>
  <c r="G301" i="22"/>
  <c r="G300" i="22"/>
  <c r="G299" i="22"/>
  <c r="G298" i="22"/>
  <c r="G297" i="22"/>
  <c r="G296" i="22"/>
  <c r="O295" i="22"/>
  <c r="N295" i="22"/>
  <c r="M295" i="22"/>
  <c r="K295" i="22"/>
  <c r="H294" i="22"/>
  <c r="G293" i="22"/>
  <c r="G292" i="22"/>
  <c r="G291" i="22"/>
  <c r="G290" i="22"/>
  <c r="G289" i="22"/>
  <c r="G288" i="22"/>
  <c r="G287" i="22"/>
  <c r="O286" i="22"/>
  <c r="N286" i="22"/>
  <c r="M286" i="22"/>
  <c r="K286" i="22"/>
  <c r="H285" i="22"/>
  <c r="G284" i="22"/>
  <c r="G283" i="22"/>
  <c r="G282" i="22"/>
  <c r="G281" i="22"/>
  <c r="G280" i="22"/>
  <c r="G279" i="22"/>
  <c r="G278" i="22"/>
  <c r="O277" i="22"/>
  <c r="N277" i="22"/>
  <c r="M277" i="22"/>
  <c r="K277" i="22"/>
  <c r="H276" i="22"/>
  <c r="G275" i="22"/>
  <c r="G274" i="22"/>
  <c r="G273" i="22"/>
  <c r="G272" i="22"/>
  <c r="G271" i="22"/>
  <c r="G270" i="22"/>
  <c r="G269" i="22"/>
  <c r="O268" i="22"/>
  <c r="N268" i="22"/>
  <c r="M268" i="22"/>
  <c r="K268" i="22"/>
  <c r="H267" i="22"/>
  <c r="G266" i="22"/>
  <c r="G265" i="22"/>
  <c r="G264" i="22"/>
  <c r="G263" i="22"/>
  <c r="G262" i="22"/>
  <c r="G261" i="22"/>
  <c r="G260" i="22"/>
  <c r="O259" i="22"/>
  <c r="N259" i="22"/>
  <c r="M259" i="22"/>
  <c r="K259" i="22"/>
  <c r="H258" i="22"/>
  <c r="G257" i="22"/>
  <c r="G256" i="22"/>
  <c r="G255" i="22"/>
  <c r="G254" i="22"/>
  <c r="G253" i="22"/>
  <c r="G252" i="22"/>
  <c r="G251" i="22"/>
  <c r="O250" i="22"/>
  <c r="N250" i="22"/>
  <c r="M250" i="22"/>
  <c r="K250" i="22"/>
  <c r="H249" i="22"/>
  <c r="G248" i="22"/>
  <c r="G247" i="22"/>
  <c r="G246" i="22"/>
  <c r="G245" i="22"/>
  <c r="G244" i="22"/>
  <c r="G243" i="22"/>
  <c r="G242" i="22"/>
  <c r="O241" i="22"/>
  <c r="N241" i="22"/>
  <c r="M241" i="22"/>
  <c r="K241" i="22"/>
  <c r="H240" i="22"/>
  <c r="G239" i="22"/>
  <c r="G238" i="22"/>
  <c r="G237" i="22"/>
  <c r="G236" i="22"/>
  <c r="G235" i="22"/>
  <c r="G234" i="22"/>
  <c r="G233" i="22"/>
  <c r="O232" i="22"/>
  <c r="N232" i="22"/>
  <c r="M232" i="22"/>
  <c r="K232" i="22"/>
  <c r="H231" i="22"/>
  <c r="G230" i="22"/>
  <c r="G229" i="22"/>
  <c r="G228" i="22"/>
  <c r="G227" i="22"/>
  <c r="G226" i="22"/>
  <c r="G225" i="22"/>
  <c r="G224" i="22"/>
  <c r="O223" i="22"/>
  <c r="N223" i="22"/>
  <c r="M223" i="22"/>
  <c r="K223" i="22"/>
  <c r="H222" i="22"/>
  <c r="G221" i="22"/>
  <c r="G220" i="22"/>
  <c r="G219" i="22"/>
  <c r="G218" i="22"/>
  <c r="G217" i="22"/>
  <c r="G216" i="22"/>
  <c r="G215" i="22"/>
  <c r="O214" i="22"/>
  <c r="N214" i="22"/>
  <c r="M214" i="22"/>
  <c r="K214" i="22"/>
  <c r="H213" i="22"/>
  <c r="G212" i="22"/>
  <c r="G211" i="22"/>
  <c r="G210" i="22"/>
  <c r="G209" i="22"/>
  <c r="G208" i="22"/>
  <c r="G207" i="22"/>
  <c r="G206" i="22"/>
  <c r="O205" i="22"/>
  <c r="N205" i="22"/>
  <c r="M205" i="22"/>
  <c r="K205" i="22"/>
  <c r="H204" i="22"/>
  <c r="G203" i="22"/>
  <c r="G202" i="22"/>
  <c r="G201" i="22"/>
  <c r="G200" i="22"/>
  <c r="G199" i="22"/>
  <c r="G198" i="22"/>
  <c r="G197" i="22"/>
  <c r="O196" i="22"/>
  <c r="N196" i="22"/>
  <c r="M196" i="22"/>
  <c r="K196" i="22"/>
  <c r="H195" i="22"/>
  <c r="G194" i="22"/>
  <c r="G193" i="22"/>
  <c r="G192" i="22"/>
  <c r="G191" i="22"/>
  <c r="G190" i="22"/>
  <c r="G189" i="22"/>
  <c r="G188" i="22"/>
  <c r="O187" i="22"/>
  <c r="N187" i="22"/>
  <c r="M187" i="22"/>
  <c r="K187" i="22"/>
  <c r="H186" i="22"/>
  <c r="G185" i="22"/>
  <c r="G184" i="22"/>
  <c r="G183" i="22"/>
  <c r="G182" i="22"/>
  <c r="G181" i="22"/>
  <c r="G180" i="22"/>
  <c r="G179" i="22"/>
  <c r="O178" i="22"/>
  <c r="N178" i="22"/>
  <c r="M178" i="22"/>
  <c r="K178" i="22"/>
  <c r="H177" i="22"/>
  <c r="G176" i="22"/>
  <c r="G175" i="22"/>
  <c r="G174" i="22"/>
  <c r="G173" i="22"/>
  <c r="G172" i="22"/>
  <c r="G171" i="22"/>
  <c r="G170" i="22"/>
  <c r="O169" i="22"/>
  <c r="N169" i="22"/>
  <c r="M169" i="22"/>
  <c r="K169" i="22"/>
  <c r="H168" i="22"/>
  <c r="G167" i="22"/>
  <c r="G166" i="22"/>
  <c r="G165" i="22"/>
  <c r="G164" i="22"/>
  <c r="G163" i="22"/>
  <c r="G162" i="22"/>
  <c r="G161" i="22"/>
  <c r="O160" i="22"/>
  <c r="N160" i="22"/>
  <c r="M160" i="22"/>
  <c r="K160" i="22"/>
  <c r="H159" i="22"/>
  <c r="G158" i="22"/>
  <c r="G157" i="22"/>
  <c r="G156" i="22"/>
  <c r="G155" i="22"/>
  <c r="G154" i="22"/>
  <c r="G153" i="22"/>
  <c r="G152" i="22"/>
  <c r="O151" i="22"/>
  <c r="N151" i="22"/>
  <c r="M151" i="22"/>
  <c r="K151" i="22"/>
  <c r="H150" i="22"/>
  <c r="G149" i="22"/>
  <c r="G148" i="22"/>
  <c r="G147" i="22"/>
  <c r="G146" i="22"/>
  <c r="G145" i="22"/>
  <c r="G144" i="22"/>
  <c r="G143" i="22"/>
  <c r="O142" i="22"/>
  <c r="N142" i="22"/>
  <c r="M142" i="22"/>
  <c r="K142" i="22"/>
  <c r="H141" i="22"/>
  <c r="G140" i="22"/>
  <c r="G139" i="22"/>
  <c r="G138" i="22"/>
  <c r="G137" i="22"/>
  <c r="G136" i="22"/>
  <c r="G135" i="22"/>
  <c r="G134" i="22"/>
  <c r="O133" i="22"/>
  <c r="N133" i="22"/>
  <c r="M133" i="22"/>
  <c r="K133" i="22"/>
  <c r="H132" i="22"/>
  <c r="G131" i="22"/>
  <c r="G130" i="22"/>
  <c r="G129" i="22"/>
  <c r="G128" i="22"/>
  <c r="G127" i="22"/>
  <c r="G126" i="22"/>
  <c r="G125" i="22"/>
  <c r="O124" i="22"/>
  <c r="N124" i="22"/>
  <c r="M124" i="22"/>
  <c r="K124" i="22"/>
  <c r="H123" i="22"/>
  <c r="G122" i="22"/>
  <c r="G121" i="22"/>
  <c r="G120" i="22"/>
  <c r="G119" i="22"/>
  <c r="G118" i="22"/>
  <c r="G117" i="22"/>
  <c r="G116" i="22"/>
  <c r="O115" i="22"/>
  <c r="N115" i="22"/>
  <c r="M115" i="22"/>
  <c r="K115" i="22"/>
  <c r="H114" i="22"/>
  <c r="G113" i="22"/>
  <c r="G112" i="22"/>
  <c r="G111" i="22"/>
  <c r="G110" i="22"/>
  <c r="G109" i="22"/>
  <c r="G108" i="22"/>
  <c r="G107" i="22"/>
  <c r="O106" i="22"/>
  <c r="N106" i="22"/>
  <c r="M106" i="22"/>
  <c r="K106" i="22"/>
  <c r="H105" i="22"/>
  <c r="G104" i="22"/>
  <c r="G103" i="22"/>
  <c r="G102" i="22"/>
  <c r="G101" i="22"/>
  <c r="G100" i="22"/>
  <c r="G99" i="22"/>
  <c r="G98" i="22"/>
  <c r="O97" i="22"/>
  <c r="N97" i="22"/>
  <c r="M97" i="22"/>
  <c r="K97" i="22"/>
  <c r="H96" i="22"/>
  <c r="G95" i="22"/>
  <c r="G94" i="22"/>
  <c r="G93" i="22"/>
  <c r="G92" i="22"/>
  <c r="G91" i="22"/>
  <c r="G90" i="22"/>
  <c r="G89" i="22"/>
  <c r="O88" i="22"/>
  <c r="N88" i="22"/>
  <c r="M88" i="22"/>
  <c r="K88" i="22"/>
  <c r="H87" i="22"/>
  <c r="G86" i="22"/>
  <c r="G85" i="22"/>
  <c r="G84" i="22"/>
  <c r="G83" i="22"/>
  <c r="G82" i="22"/>
  <c r="G81" i="22"/>
  <c r="G80" i="22"/>
  <c r="O79" i="22"/>
  <c r="N79" i="22"/>
  <c r="M79" i="22"/>
  <c r="K79" i="22"/>
  <c r="H78" i="22"/>
  <c r="G77" i="22"/>
  <c r="G76" i="22"/>
  <c r="G75" i="22"/>
  <c r="G74" i="22"/>
  <c r="G73" i="22"/>
  <c r="G72" i="22"/>
  <c r="G71" i="22"/>
  <c r="O70" i="22"/>
  <c r="N70" i="22"/>
  <c r="M70" i="22"/>
  <c r="K70" i="22"/>
  <c r="H69" i="22"/>
  <c r="G68" i="22"/>
  <c r="G67" i="22"/>
  <c r="G66" i="22"/>
  <c r="G65" i="22"/>
  <c r="G64" i="22"/>
  <c r="G63" i="22"/>
  <c r="G62" i="22"/>
  <c r="O61" i="22"/>
  <c r="N61" i="22"/>
  <c r="M61" i="22"/>
  <c r="K61" i="22"/>
  <c r="H60" i="22"/>
  <c r="G59" i="22"/>
  <c r="G58" i="22"/>
  <c r="G57" i="22"/>
  <c r="G56" i="22"/>
  <c r="G55" i="22"/>
  <c r="G54" i="22"/>
  <c r="G53" i="22"/>
  <c r="O52" i="22"/>
  <c r="N52" i="22"/>
  <c r="M52" i="22"/>
  <c r="K52" i="22"/>
  <c r="H51" i="22"/>
  <c r="G50" i="22"/>
  <c r="G49" i="22"/>
  <c r="G48" i="22"/>
  <c r="G47" i="22"/>
  <c r="G46" i="22"/>
  <c r="G45" i="22"/>
  <c r="G44" i="22"/>
  <c r="O43" i="22"/>
  <c r="N43" i="22"/>
  <c r="M43" i="22"/>
  <c r="K43" i="22"/>
  <c r="H42" i="22"/>
  <c r="G41" i="22"/>
  <c r="G40" i="22"/>
  <c r="G39" i="22"/>
  <c r="G38" i="22"/>
  <c r="G37" i="22"/>
  <c r="G36" i="22"/>
  <c r="G35" i="22"/>
  <c r="O34" i="22"/>
  <c r="N34" i="22"/>
  <c r="M34" i="22"/>
  <c r="K34" i="22"/>
  <c r="B34" i="22"/>
  <c r="B43" i="22" s="1"/>
  <c r="B52" i="22" s="1"/>
  <c r="B61" i="22" s="1"/>
  <c r="B70" i="22" s="1"/>
  <c r="B79" i="22" s="1"/>
  <c r="B88" i="22" s="1"/>
  <c r="B97" i="22" s="1"/>
  <c r="B106" i="22" s="1"/>
  <c r="B115" i="22" s="1"/>
  <c r="B124" i="22" s="1"/>
  <c r="B133" i="22" s="1"/>
  <c r="B142" i="22" s="1"/>
  <c r="B151" i="22" s="1"/>
  <c r="B160" i="22" s="1"/>
  <c r="B169" i="22" s="1"/>
  <c r="B178" i="22" s="1"/>
  <c r="B187" i="22" s="1"/>
  <c r="B196" i="22" s="1"/>
  <c r="B205" i="22" s="1"/>
  <c r="B214" i="22" s="1"/>
  <c r="B223" i="22" s="1"/>
  <c r="B232" i="22" s="1"/>
  <c r="B241" i="22" s="1"/>
  <c r="B250" i="22" s="1"/>
  <c r="B259" i="22" s="1"/>
  <c r="B268" i="22" s="1"/>
  <c r="B277" i="22" s="1"/>
  <c r="B286" i="22" s="1"/>
  <c r="B295" i="22" s="1"/>
  <c r="B304" i="22" s="1"/>
  <c r="B313" i="22" s="1"/>
  <c r="B322" i="22" s="1"/>
  <c r="B331" i="22" s="1"/>
  <c r="B340" i="22" s="1"/>
  <c r="B349" i="22" s="1"/>
  <c r="B358" i="22" s="1"/>
  <c r="B367" i="22" s="1"/>
  <c r="B376" i="22" s="1"/>
  <c r="B385" i="22" s="1"/>
  <c r="B394" i="22" s="1"/>
  <c r="B403" i="22" s="1"/>
  <c r="B412" i="22" s="1"/>
  <c r="B421" i="22" s="1"/>
  <c r="B430" i="22" s="1"/>
  <c r="B439" i="22" s="1"/>
  <c r="B448" i="22" s="1"/>
  <c r="B457" i="22" s="1"/>
  <c r="B466" i="22" s="1"/>
  <c r="B475" i="22" s="1"/>
  <c r="B484" i="22" s="1"/>
  <c r="H33" i="22"/>
  <c r="B33" i="22"/>
  <c r="B42" i="22" s="1"/>
  <c r="B51" i="22" s="1"/>
  <c r="B60" i="22" s="1"/>
  <c r="B69" i="22" s="1"/>
  <c r="B78" i="22" s="1"/>
  <c r="B87" i="22" s="1"/>
  <c r="B96" i="22" s="1"/>
  <c r="B105" i="22" s="1"/>
  <c r="B114" i="22" s="1"/>
  <c r="B123" i="22" s="1"/>
  <c r="B132" i="22" s="1"/>
  <c r="B141" i="22" s="1"/>
  <c r="B150" i="22" s="1"/>
  <c r="B159" i="22" s="1"/>
  <c r="B168" i="22" s="1"/>
  <c r="B177" i="22" s="1"/>
  <c r="B186" i="22" s="1"/>
  <c r="B195" i="22" s="1"/>
  <c r="B204" i="22" s="1"/>
  <c r="B213" i="22" s="1"/>
  <c r="B222" i="22" s="1"/>
  <c r="B231" i="22" s="1"/>
  <c r="B240" i="22" s="1"/>
  <c r="B249" i="22" s="1"/>
  <c r="B258" i="22" s="1"/>
  <c r="B267" i="22" s="1"/>
  <c r="B276" i="22" s="1"/>
  <c r="B285" i="22" s="1"/>
  <c r="B294" i="22" s="1"/>
  <c r="B303" i="22" s="1"/>
  <c r="B312" i="22" s="1"/>
  <c r="B321" i="22" s="1"/>
  <c r="B330" i="22" s="1"/>
  <c r="B339" i="22" s="1"/>
  <c r="B348" i="22" s="1"/>
  <c r="B357" i="22" s="1"/>
  <c r="B366" i="22" s="1"/>
  <c r="B375" i="22" s="1"/>
  <c r="B384" i="22" s="1"/>
  <c r="B393" i="22" s="1"/>
  <c r="B402" i="22" s="1"/>
  <c r="B411" i="22" s="1"/>
  <c r="B420" i="22" s="1"/>
  <c r="B429" i="22" s="1"/>
  <c r="B438" i="22" s="1"/>
  <c r="B447" i="22" s="1"/>
  <c r="B456" i="22" s="1"/>
  <c r="B465" i="22" s="1"/>
  <c r="B474" i="22" s="1"/>
  <c r="B483" i="22" s="1"/>
  <c r="G32" i="22"/>
  <c r="B32" i="22"/>
  <c r="B41" i="22" s="1"/>
  <c r="B50" i="22" s="1"/>
  <c r="B59" i="22" s="1"/>
  <c r="B68" i="22" s="1"/>
  <c r="B77" i="22" s="1"/>
  <c r="B86" i="22" s="1"/>
  <c r="B95" i="22" s="1"/>
  <c r="B104" i="22" s="1"/>
  <c r="B113" i="22" s="1"/>
  <c r="B122" i="22" s="1"/>
  <c r="B131" i="22" s="1"/>
  <c r="B140" i="22" s="1"/>
  <c r="B149" i="22" s="1"/>
  <c r="B158" i="22" s="1"/>
  <c r="B167" i="22" s="1"/>
  <c r="B176" i="22" s="1"/>
  <c r="B185" i="22" s="1"/>
  <c r="B194" i="22" s="1"/>
  <c r="B203" i="22" s="1"/>
  <c r="B212" i="22" s="1"/>
  <c r="B221" i="22" s="1"/>
  <c r="B230" i="22" s="1"/>
  <c r="B239" i="22" s="1"/>
  <c r="B248" i="22" s="1"/>
  <c r="B257" i="22" s="1"/>
  <c r="B266" i="22" s="1"/>
  <c r="B275" i="22" s="1"/>
  <c r="B284" i="22" s="1"/>
  <c r="B293" i="22" s="1"/>
  <c r="B302" i="22" s="1"/>
  <c r="B311" i="22" s="1"/>
  <c r="B320" i="22" s="1"/>
  <c r="B329" i="22" s="1"/>
  <c r="B338" i="22" s="1"/>
  <c r="B347" i="22" s="1"/>
  <c r="B356" i="22" s="1"/>
  <c r="B365" i="22" s="1"/>
  <c r="B374" i="22" s="1"/>
  <c r="B383" i="22" s="1"/>
  <c r="B392" i="22" s="1"/>
  <c r="B401" i="22" s="1"/>
  <c r="B410" i="22" s="1"/>
  <c r="B419" i="22" s="1"/>
  <c r="B428" i="22" s="1"/>
  <c r="B437" i="22" s="1"/>
  <c r="B446" i="22" s="1"/>
  <c r="B455" i="22" s="1"/>
  <c r="B464" i="22" s="1"/>
  <c r="B473" i="22" s="1"/>
  <c r="B482" i="22" s="1"/>
  <c r="G31" i="22"/>
  <c r="B31" i="22"/>
  <c r="B40" i="22" s="1"/>
  <c r="B49" i="22" s="1"/>
  <c r="B58" i="22" s="1"/>
  <c r="B67" i="22" s="1"/>
  <c r="B76" i="22" s="1"/>
  <c r="B85" i="22" s="1"/>
  <c r="B94" i="22" s="1"/>
  <c r="B103" i="22" s="1"/>
  <c r="B112" i="22" s="1"/>
  <c r="B121" i="22" s="1"/>
  <c r="B130" i="22" s="1"/>
  <c r="B139" i="22" s="1"/>
  <c r="B148" i="22" s="1"/>
  <c r="B157" i="22" s="1"/>
  <c r="B166" i="22" s="1"/>
  <c r="B175" i="22" s="1"/>
  <c r="B184" i="22" s="1"/>
  <c r="B193" i="22" s="1"/>
  <c r="B202" i="22" s="1"/>
  <c r="B211" i="22" s="1"/>
  <c r="B220" i="22" s="1"/>
  <c r="B229" i="22" s="1"/>
  <c r="B238" i="22" s="1"/>
  <c r="B247" i="22" s="1"/>
  <c r="B256" i="22" s="1"/>
  <c r="B265" i="22" s="1"/>
  <c r="B274" i="22" s="1"/>
  <c r="B283" i="22" s="1"/>
  <c r="B292" i="22" s="1"/>
  <c r="B301" i="22" s="1"/>
  <c r="B310" i="22" s="1"/>
  <c r="B319" i="22" s="1"/>
  <c r="B328" i="22" s="1"/>
  <c r="B337" i="22" s="1"/>
  <c r="B346" i="22" s="1"/>
  <c r="B355" i="22" s="1"/>
  <c r="B364" i="22" s="1"/>
  <c r="B373" i="22" s="1"/>
  <c r="B382" i="22" s="1"/>
  <c r="B391" i="22" s="1"/>
  <c r="B400" i="22" s="1"/>
  <c r="B409" i="22" s="1"/>
  <c r="B418" i="22" s="1"/>
  <c r="B427" i="22" s="1"/>
  <c r="B436" i="22" s="1"/>
  <c r="B445" i="22" s="1"/>
  <c r="B454" i="22" s="1"/>
  <c r="B463" i="22" s="1"/>
  <c r="B472" i="22" s="1"/>
  <c r="B481" i="22" s="1"/>
  <c r="G30" i="22"/>
  <c r="B30" i="22"/>
  <c r="B39" i="22" s="1"/>
  <c r="B48" i="22" s="1"/>
  <c r="B57" i="22" s="1"/>
  <c r="B66" i="22" s="1"/>
  <c r="B75" i="22" s="1"/>
  <c r="B84" i="22" s="1"/>
  <c r="B93" i="22" s="1"/>
  <c r="B102" i="22" s="1"/>
  <c r="B111" i="22" s="1"/>
  <c r="B120" i="22" s="1"/>
  <c r="B129" i="22" s="1"/>
  <c r="B138" i="22" s="1"/>
  <c r="B147" i="22" s="1"/>
  <c r="B156" i="22" s="1"/>
  <c r="B165" i="22" s="1"/>
  <c r="B174" i="22" s="1"/>
  <c r="B183" i="22" s="1"/>
  <c r="B192" i="22" s="1"/>
  <c r="B201" i="22" s="1"/>
  <c r="B210" i="22" s="1"/>
  <c r="B219" i="22" s="1"/>
  <c r="B228" i="22" s="1"/>
  <c r="B237" i="22" s="1"/>
  <c r="B246" i="22" s="1"/>
  <c r="B255" i="22" s="1"/>
  <c r="B264" i="22" s="1"/>
  <c r="B273" i="22" s="1"/>
  <c r="B282" i="22" s="1"/>
  <c r="B291" i="22" s="1"/>
  <c r="B300" i="22" s="1"/>
  <c r="B309" i="22" s="1"/>
  <c r="B318" i="22" s="1"/>
  <c r="B327" i="22" s="1"/>
  <c r="B336" i="22" s="1"/>
  <c r="B345" i="22" s="1"/>
  <c r="B354" i="22" s="1"/>
  <c r="B363" i="22" s="1"/>
  <c r="B372" i="22" s="1"/>
  <c r="B381" i="22" s="1"/>
  <c r="B390" i="22" s="1"/>
  <c r="B399" i="22" s="1"/>
  <c r="B408" i="22" s="1"/>
  <c r="B417" i="22" s="1"/>
  <c r="B426" i="22" s="1"/>
  <c r="B435" i="22" s="1"/>
  <c r="B444" i="22" s="1"/>
  <c r="B453" i="22" s="1"/>
  <c r="B462" i="22" s="1"/>
  <c r="B471" i="22" s="1"/>
  <c r="B480" i="22" s="1"/>
  <c r="G29" i="22"/>
  <c r="B29" i="22"/>
  <c r="B38" i="22" s="1"/>
  <c r="B47" i="22" s="1"/>
  <c r="B56" i="22" s="1"/>
  <c r="B65" i="22" s="1"/>
  <c r="B74" i="22" s="1"/>
  <c r="B83" i="22" s="1"/>
  <c r="B92" i="22" s="1"/>
  <c r="B101" i="22" s="1"/>
  <c r="B110" i="22" s="1"/>
  <c r="B119" i="22" s="1"/>
  <c r="B128" i="22" s="1"/>
  <c r="B137" i="22" s="1"/>
  <c r="B146" i="22" s="1"/>
  <c r="B155" i="22" s="1"/>
  <c r="B164" i="22" s="1"/>
  <c r="B173" i="22" s="1"/>
  <c r="B182" i="22" s="1"/>
  <c r="B191" i="22" s="1"/>
  <c r="B200" i="22" s="1"/>
  <c r="B209" i="22" s="1"/>
  <c r="B218" i="22" s="1"/>
  <c r="B227" i="22" s="1"/>
  <c r="B236" i="22" s="1"/>
  <c r="B245" i="22" s="1"/>
  <c r="B254" i="22" s="1"/>
  <c r="B263" i="22" s="1"/>
  <c r="B272" i="22" s="1"/>
  <c r="B281" i="22" s="1"/>
  <c r="B290" i="22" s="1"/>
  <c r="B299" i="22" s="1"/>
  <c r="B308" i="22" s="1"/>
  <c r="B317" i="22" s="1"/>
  <c r="B326" i="22" s="1"/>
  <c r="B335" i="22" s="1"/>
  <c r="B344" i="22" s="1"/>
  <c r="B353" i="22" s="1"/>
  <c r="B362" i="22" s="1"/>
  <c r="B371" i="22" s="1"/>
  <c r="B380" i="22" s="1"/>
  <c r="B389" i="22" s="1"/>
  <c r="B398" i="22" s="1"/>
  <c r="B407" i="22" s="1"/>
  <c r="B416" i="22" s="1"/>
  <c r="B425" i="22" s="1"/>
  <c r="B434" i="22" s="1"/>
  <c r="B443" i="22" s="1"/>
  <c r="B452" i="22" s="1"/>
  <c r="B461" i="22" s="1"/>
  <c r="B470" i="22" s="1"/>
  <c r="B479" i="22" s="1"/>
  <c r="G28" i="22"/>
  <c r="B28" i="22"/>
  <c r="B37" i="22" s="1"/>
  <c r="B46" i="22" s="1"/>
  <c r="B55" i="22" s="1"/>
  <c r="B64" i="22" s="1"/>
  <c r="B73" i="22" s="1"/>
  <c r="B82" i="22" s="1"/>
  <c r="B91" i="22" s="1"/>
  <c r="B100" i="22" s="1"/>
  <c r="B109" i="22" s="1"/>
  <c r="B118" i="22" s="1"/>
  <c r="B127" i="22" s="1"/>
  <c r="B136" i="22" s="1"/>
  <c r="B145" i="22" s="1"/>
  <c r="B154" i="22" s="1"/>
  <c r="B163" i="22" s="1"/>
  <c r="B172" i="22" s="1"/>
  <c r="B181" i="22" s="1"/>
  <c r="B190" i="22" s="1"/>
  <c r="B199" i="22" s="1"/>
  <c r="B208" i="22" s="1"/>
  <c r="B217" i="22" s="1"/>
  <c r="B226" i="22" s="1"/>
  <c r="B235" i="22" s="1"/>
  <c r="B244" i="22" s="1"/>
  <c r="B253" i="22" s="1"/>
  <c r="B262" i="22" s="1"/>
  <c r="B271" i="22" s="1"/>
  <c r="B280" i="22" s="1"/>
  <c r="B289" i="22" s="1"/>
  <c r="B298" i="22" s="1"/>
  <c r="B307" i="22" s="1"/>
  <c r="B316" i="22" s="1"/>
  <c r="B325" i="22" s="1"/>
  <c r="B334" i="22" s="1"/>
  <c r="B343" i="22" s="1"/>
  <c r="B352" i="22" s="1"/>
  <c r="B361" i="22" s="1"/>
  <c r="B370" i="22" s="1"/>
  <c r="B379" i="22" s="1"/>
  <c r="B388" i="22" s="1"/>
  <c r="B397" i="22" s="1"/>
  <c r="B406" i="22" s="1"/>
  <c r="B415" i="22" s="1"/>
  <c r="B424" i="22" s="1"/>
  <c r="B433" i="22" s="1"/>
  <c r="B442" i="22" s="1"/>
  <c r="B451" i="22" s="1"/>
  <c r="B460" i="22" s="1"/>
  <c r="B469" i="22" s="1"/>
  <c r="B478" i="22" s="1"/>
  <c r="G27" i="22"/>
  <c r="B27" i="22"/>
  <c r="B36" i="22" s="1"/>
  <c r="B45" i="22" s="1"/>
  <c r="B54" i="22" s="1"/>
  <c r="B63" i="22" s="1"/>
  <c r="B72" i="22" s="1"/>
  <c r="B81" i="22" s="1"/>
  <c r="B90" i="22" s="1"/>
  <c r="B99" i="22" s="1"/>
  <c r="B108" i="22" s="1"/>
  <c r="B117" i="22" s="1"/>
  <c r="B126" i="22" s="1"/>
  <c r="B135" i="22" s="1"/>
  <c r="B144" i="22" s="1"/>
  <c r="B153" i="22" s="1"/>
  <c r="B162" i="22" s="1"/>
  <c r="B171" i="22" s="1"/>
  <c r="B180" i="22" s="1"/>
  <c r="B189" i="22" s="1"/>
  <c r="B198" i="22" s="1"/>
  <c r="B207" i="22" s="1"/>
  <c r="B216" i="22" s="1"/>
  <c r="B225" i="22" s="1"/>
  <c r="B234" i="22" s="1"/>
  <c r="B243" i="22" s="1"/>
  <c r="B252" i="22" s="1"/>
  <c r="B261" i="22" s="1"/>
  <c r="B270" i="22" s="1"/>
  <c r="B279" i="22" s="1"/>
  <c r="B288" i="22" s="1"/>
  <c r="B297" i="22" s="1"/>
  <c r="B306" i="22" s="1"/>
  <c r="B315" i="22" s="1"/>
  <c r="B324" i="22" s="1"/>
  <c r="B333" i="22" s="1"/>
  <c r="B342" i="22" s="1"/>
  <c r="B351" i="22" s="1"/>
  <c r="B360" i="22" s="1"/>
  <c r="B369" i="22" s="1"/>
  <c r="B378" i="22" s="1"/>
  <c r="B387" i="22" s="1"/>
  <c r="B396" i="22" s="1"/>
  <c r="B405" i="22" s="1"/>
  <c r="B414" i="22" s="1"/>
  <c r="B423" i="22" s="1"/>
  <c r="B432" i="22" s="1"/>
  <c r="B441" i="22" s="1"/>
  <c r="B450" i="22" s="1"/>
  <c r="B459" i="22" s="1"/>
  <c r="B468" i="22" s="1"/>
  <c r="B477" i="22" s="1"/>
  <c r="G26" i="22"/>
  <c r="B26" i="22"/>
  <c r="B35" i="22" s="1"/>
  <c r="B44" i="22" s="1"/>
  <c r="B53" i="22" s="1"/>
  <c r="B62" i="22" s="1"/>
  <c r="B71" i="22" s="1"/>
  <c r="B80" i="22" s="1"/>
  <c r="B89" i="22" s="1"/>
  <c r="B98" i="22" s="1"/>
  <c r="B107" i="22" s="1"/>
  <c r="B116" i="22" s="1"/>
  <c r="B125" i="22" s="1"/>
  <c r="B134" i="22" s="1"/>
  <c r="B143" i="22" s="1"/>
  <c r="B152" i="22" s="1"/>
  <c r="B161" i="22" s="1"/>
  <c r="B170" i="22" s="1"/>
  <c r="B179" i="22" s="1"/>
  <c r="B188" i="22" s="1"/>
  <c r="B197" i="22" s="1"/>
  <c r="B206" i="22" s="1"/>
  <c r="B215" i="22" s="1"/>
  <c r="B224" i="22" s="1"/>
  <c r="B233" i="22" s="1"/>
  <c r="B242" i="22" s="1"/>
  <c r="B251" i="22" s="1"/>
  <c r="B260" i="22" s="1"/>
  <c r="B269" i="22" s="1"/>
  <c r="B278" i="22" s="1"/>
  <c r="B287" i="22" s="1"/>
  <c r="B296" i="22" s="1"/>
  <c r="B305" i="22" s="1"/>
  <c r="B314" i="22" s="1"/>
  <c r="B323" i="22" s="1"/>
  <c r="B332" i="22" s="1"/>
  <c r="B341" i="22" s="1"/>
  <c r="B350" i="22" s="1"/>
  <c r="B359" i="22" s="1"/>
  <c r="B368" i="22" s="1"/>
  <c r="B377" i="22" s="1"/>
  <c r="B386" i="22" s="1"/>
  <c r="B395" i="22" s="1"/>
  <c r="B404" i="22" s="1"/>
  <c r="B413" i="22" s="1"/>
  <c r="B422" i="22" s="1"/>
  <c r="B431" i="22" s="1"/>
  <c r="B440" i="22" s="1"/>
  <c r="B449" i="22" s="1"/>
  <c r="B458" i="22" s="1"/>
  <c r="B467" i="22" s="1"/>
  <c r="B476" i="22" s="1"/>
  <c r="O25" i="22"/>
  <c r="N25" i="22"/>
  <c r="M25" i="22"/>
  <c r="K25" i="22"/>
  <c r="H24" i="22"/>
  <c r="G23" i="22"/>
  <c r="G22" i="22"/>
  <c r="G21" i="22"/>
  <c r="G20" i="22"/>
  <c r="G19" i="22"/>
  <c r="G18" i="22"/>
  <c r="A18" i="22"/>
  <c r="G17" i="22"/>
  <c r="G366" i="22" l="1"/>
  <c r="C367" i="22" s="1"/>
  <c r="G267" i="22"/>
  <c r="C268" i="22" s="1"/>
  <c r="G465" i="22"/>
  <c r="C466" i="22" s="1"/>
  <c r="G447" i="22"/>
  <c r="C448" i="22" s="1"/>
  <c r="G438" i="22"/>
  <c r="C439" i="22" s="1"/>
  <c r="G474" i="22"/>
  <c r="C475" i="22" s="1"/>
  <c r="G456" i="22"/>
  <c r="C457" i="22" s="1"/>
  <c r="G402" i="22"/>
  <c r="C403" i="22" s="1"/>
  <c r="G384" i="22"/>
  <c r="C385" i="22" s="1"/>
  <c r="G375" i="22"/>
  <c r="C376" i="22" s="1"/>
  <c r="G339" i="22"/>
  <c r="C340" i="22" s="1"/>
  <c r="G330" i="22"/>
  <c r="C331" i="22" s="1"/>
  <c r="G312" i="22"/>
  <c r="C313" i="22" s="1"/>
  <c r="G303" i="22"/>
  <c r="C304" i="22" s="1"/>
  <c r="G294" i="22"/>
  <c r="C295" i="22" s="1"/>
  <c r="G276" i="22"/>
  <c r="C277" i="22" s="1"/>
  <c r="G258" i="22"/>
  <c r="C259" i="22" s="1"/>
  <c r="G33" i="22"/>
  <c r="C34" i="22" s="1"/>
  <c r="G24" i="22"/>
  <c r="G393" i="22"/>
  <c r="C394" i="22" s="1"/>
  <c r="G231" i="22"/>
  <c r="C232" i="22" s="1"/>
  <c r="G240" i="22"/>
  <c r="C241" i="22" s="1"/>
  <c r="G249" i="22"/>
  <c r="C250" i="22" s="1"/>
  <c r="G411" i="22"/>
  <c r="C412" i="22" s="1"/>
  <c r="G420" i="22"/>
  <c r="C421" i="22" s="1"/>
  <c r="G348" i="22"/>
  <c r="C349" i="22" s="1"/>
  <c r="G42" i="22"/>
  <c r="C43" i="22" s="1"/>
  <c r="G51" i="22"/>
  <c r="C52" i="22" s="1"/>
  <c r="G60" i="22"/>
  <c r="C61" i="22" s="1"/>
  <c r="G69" i="22"/>
  <c r="C70" i="22" s="1"/>
  <c r="G78" i="22"/>
  <c r="C79" i="22" s="1"/>
  <c r="G87" i="22"/>
  <c r="C88" i="22" s="1"/>
  <c r="G96" i="22"/>
  <c r="C97" i="22" s="1"/>
  <c r="G105" i="22"/>
  <c r="C106" i="22" s="1"/>
  <c r="G114" i="22"/>
  <c r="C115" i="22" s="1"/>
  <c r="G123" i="22"/>
  <c r="C124" i="22" s="1"/>
  <c r="G132" i="22"/>
  <c r="C133" i="22" s="1"/>
  <c r="G141" i="22"/>
  <c r="C142" i="22" s="1"/>
  <c r="G150" i="22"/>
  <c r="C151" i="22" s="1"/>
  <c r="G159" i="22"/>
  <c r="C160" i="22" s="1"/>
  <c r="G168" i="22"/>
  <c r="C169" i="22" s="1"/>
  <c r="G177" i="22"/>
  <c r="C178" i="22" s="1"/>
  <c r="G186" i="22"/>
  <c r="C187" i="22" s="1"/>
  <c r="G195" i="22"/>
  <c r="C196" i="22" s="1"/>
  <c r="G204" i="22"/>
  <c r="C205" i="22" s="1"/>
  <c r="G213" i="22"/>
  <c r="C214" i="22" s="1"/>
  <c r="G222" i="22"/>
  <c r="C223" i="22" s="1"/>
  <c r="G483" i="22"/>
  <c r="C484" i="22" s="1"/>
  <c r="A19" i="22"/>
  <c r="G285" i="22"/>
  <c r="C286" i="22" s="1"/>
  <c r="G321" i="22"/>
  <c r="C322" i="22" s="1"/>
  <c r="G357" i="22"/>
  <c r="C358" i="22" s="1"/>
  <c r="G429" i="22"/>
  <c r="C430" i="22" s="1"/>
  <c r="C25" i="22" l="1"/>
  <c r="A20" i="22"/>
  <c r="A21" i="22" l="1"/>
  <c r="A22" i="22" l="1"/>
  <c r="A23" i="22" l="1"/>
  <c r="A26" i="22" l="1"/>
  <c r="A27" i="22" l="1"/>
  <c r="A28" i="22" l="1"/>
  <c r="A29" i="22" l="1"/>
  <c r="A30" i="22" l="1"/>
  <c r="A31" i="22" l="1"/>
  <c r="A32" i="22" l="1"/>
  <c r="A35" i="22" l="1"/>
  <c r="A36" i="22" l="1"/>
  <c r="A37" i="22" l="1"/>
  <c r="A38" i="22" l="1"/>
  <c r="A39" i="22" l="1"/>
  <c r="A40" i="22" l="1"/>
  <c r="A41" i="22" l="1"/>
  <c r="A44" i="22" l="1"/>
  <c r="A45" i="22" l="1"/>
  <c r="A46" i="22" l="1"/>
  <c r="A47" i="22" l="1"/>
  <c r="A48" i="22" l="1"/>
  <c r="A49" i="22" l="1"/>
  <c r="A50" i="22" l="1"/>
  <c r="A53" i="22" l="1"/>
  <c r="A54" i="22" l="1"/>
  <c r="A55" i="22" l="1"/>
  <c r="A56" i="22" l="1"/>
  <c r="A57" i="22" l="1"/>
  <c r="A58" i="22" l="1"/>
  <c r="A59" i="22" l="1"/>
  <c r="A62" i="22" l="1"/>
  <c r="A63" i="22" l="1"/>
  <c r="A64" i="22" l="1"/>
  <c r="A65" i="22" l="1"/>
  <c r="A66" i="22" l="1"/>
  <c r="A67" i="22" l="1"/>
  <c r="A68" i="22" l="1"/>
  <c r="A71" i="22" l="1"/>
  <c r="A72" i="22" l="1"/>
  <c r="A73" i="22" l="1"/>
  <c r="A74" i="22" l="1"/>
  <c r="A75" i="22" l="1"/>
  <c r="A76" i="22" l="1"/>
  <c r="A77" i="22" l="1"/>
  <c r="A80" i="22" l="1"/>
  <c r="A81" i="22" l="1"/>
  <c r="A82" i="22" l="1"/>
  <c r="A83" i="22" l="1"/>
  <c r="A84" i="22" l="1"/>
  <c r="A85" i="22" l="1"/>
  <c r="A86" i="22" l="1"/>
  <c r="A89" i="22" l="1"/>
  <c r="A90" i="22" l="1"/>
  <c r="A91" i="22" l="1"/>
  <c r="A92" i="22" l="1"/>
  <c r="A93" i="22" l="1"/>
  <c r="A94" i="22" l="1"/>
  <c r="A95" i="22" l="1"/>
  <c r="A98" i="22" l="1"/>
  <c r="A99" i="22" l="1"/>
  <c r="A100" i="22" l="1"/>
  <c r="A101" i="22" l="1"/>
  <c r="A102" i="22" l="1"/>
  <c r="A103" i="22" l="1"/>
  <c r="A104" i="22" l="1"/>
  <c r="A107" i="22" l="1"/>
  <c r="A108" i="22" l="1"/>
  <c r="A109" i="22" l="1"/>
  <c r="A110" i="22" l="1"/>
  <c r="A111" i="22" l="1"/>
  <c r="A112" i="22" l="1"/>
  <c r="A113" i="22" l="1"/>
  <c r="A116" i="22" l="1"/>
  <c r="A117" i="22" l="1"/>
  <c r="A118" i="22" l="1"/>
  <c r="A119" i="22" l="1"/>
  <c r="A120" i="22" l="1"/>
  <c r="A121" i="22" l="1"/>
  <c r="A122" i="22" l="1"/>
  <c r="A125" i="22" l="1"/>
  <c r="A126" i="22" l="1"/>
  <c r="A127" i="22" l="1"/>
  <c r="A128" i="22" l="1"/>
  <c r="A129" i="22" l="1"/>
  <c r="A130" i="22" l="1"/>
  <c r="A131" i="22" l="1"/>
  <c r="A134" i="22" l="1"/>
  <c r="A135" i="22" l="1"/>
  <c r="A136" i="22" l="1"/>
  <c r="A137" i="22" l="1"/>
  <c r="A138" i="22" l="1"/>
  <c r="A139" i="22" l="1"/>
  <c r="A140" i="22" l="1"/>
  <c r="A143" i="22" l="1"/>
  <c r="A144" i="22" l="1"/>
  <c r="A145" i="22" l="1"/>
  <c r="A146" i="22" l="1"/>
  <c r="A147" i="22" l="1"/>
  <c r="A148" i="22" l="1"/>
  <c r="A149" i="22" l="1"/>
  <c r="A152" i="22" l="1"/>
  <c r="A153" i="22" l="1"/>
  <c r="A154" i="22" l="1"/>
  <c r="A155" i="22" l="1"/>
  <c r="A156" i="22" l="1"/>
  <c r="A157" i="22" l="1"/>
  <c r="A158" i="22" l="1"/>
  <c r="A161" i="22" l="1"/>
  <c r="A162" i="22" l="1"/>
  <c r="A163" i="22" l="1"/>
  <c r="A164" i="22" l="1"/>
  <c r="A165" i="22" l="1"/>
  <c r="A166" i="22" l="1"/>
  <c r="A167" i="22" l="1"/>
  <c r="A170" i="22" l="1"/>
  <c r="A171" i="22" l="1"/>
  <c r="A172" i="22" l="1"/>
  <c r="A173" i="22" l="1"/>
  <c r="A174" i="22" l="1"/>
  <c r="A175" i="22" l="1"/>
  <c r="A176" i="22" l="1"/>
  <c r="A179" i="22" l="1"/>
  <c r="A180" i="22" l="1"/>
  <c r="A181" i="22" l="1"/>
  <c r="A182" i="22" l="1"/>
  <c r="A183" i="22" l="1"/>
  <c r="A184" i="22" l="1"/>
  <c r="A185" i="22" l="1"/>
  <c r="A188" i="22" l="1"/>
  <c r="A189" i="22" l="1"/>
  <c r="A190" i="22" l="1"/>
  <c r="A191" i="22" l="1"/>
  <c r="A192" i="22" l="1"/>
  <c r="A193" i="22" l="1"/>
  <c r="A194" i="22" l="1"/>
  <c r="A197" i="22" l="1"/>
  <c r="A198" i="22" l="1"/>
  <c r="A199" i="22" l="1"/>
  <c r="A200" i="22" l="1"/>
  <c r="A201" i="22" l="1"/>
  <c r="A202" i="22" l="1"/>
  <c r="A203" i="22" l="1"/>
  <c r="A206" i="22" l="1"/>
  <c r="A207" i="22" l="1"/>
  <c r="A208" i="22" l="1"/>
  <c r="A209" i="22" l="1"/>
  <c r="A210" i="22" l="1"/>
  <c r="A211" i="22" l="1"/>
  <c r="A212" i="22" l="1"/>
  <c r="A215" i="22" l="1"/>
  <c r="A216" i="22" l="1"/>
  <c r="A217" i="22" l="1"/>
  <c r="A218" i="22" l="1"/>
  <c r="A219" i="22" l="1"/>
  <c r="A220" i="22" l="1"/>
  <c r="A221" i="22" l="1"/>
  <c r="A224" i="22" l="1"/>
  <c r="A225" i="22" l="1"/>
  <c r="A226" i="22" l="1"/>
  <c r="A227" i="22" l="1"/>
  <c r="A228" i="22" l="1"/>
  <c r="A229" i="22" l="1"/>
  <c r="A230" i="22" l="1"/>
  <c r="A233" i="22" l="1"/>
  <c r="A234" i="22" l="1"/>
  <c r="A235" i="22" l="1"/>
  <c r="A236" i="22" l="1"/>
  <c r="A237" i="22" l="1"/>
  <c r="A238" i="22" l="1"/>
  <c r="A239" i="22" l="1"/>
  <c r="A242" i="22" l="1"/>
  <c r="A243" i="22" l="1"/>
  <c r="A244" i="22" l="1"/>
  <c r="A245" i="22" l="1"/>
  <c r="A246" i="22" l="1"/>
  <c r="A247" i="22" l="1"/>
  <c r="A248" i="22" l="1"/>
  <c r="A251" i="22" l="1"/>
  <c r="A252" i="22" l="1"/>
  <c r="A253" i="22" l="1"/>
  <c r="A254" i="22" l="1"/>
  <c r="A255" i="22" l="1"/>
  <c r="A256" i="22" l="1"/>
  <c r="A257" i="22" l="1"/>
  <c r="A260" i="22" l="1"/>
  <c r="A261" i="22" l="1"/>
  <c r="A262" i="22" l="1"/>
  <c r="A263" i="22" l="1"/>
  <c r="A264" i="22" l="1"/>
  <c r="A265" i="22" l="1"/>
  <c r="A266" i="22" l="1"/>
  <c r="A269" i="22" l="1"/>
  <c r="A270" i="22" l="1"/>
  <c r="A271" i="22" l="1"/>
  <c r="A272" i="22" l="1"/>
  <c r="A273" i="22" l="1"/>
  <c r="A274" i="22" l="1"/>
  <c r="A275" i="22" l="1"/>
  <c r="A278" i="22" l="1"/>
  <c r="A279" i="22" l="1"/>
  <c r="A280" i="22" l="1"/>
  <c r="A281" i="22" l="1"/>
  <c r="A282" i="22" l="1"/>
  <c r="A283" i="22" l="1"/>
  <c r="A284" i="22" l="1"/>
  <c r="A287" i="22" l="1"/>
  <c r="A288" i="22" l="1"/>
  <c r="A289" i="22" l="1"/>
  <c r="A290" i="22" l="1"/>
  <c r="A291" i="22" l="1"/>
  <c r="A292" i="22" l="1"/>
  <c r="A293" i="22" l="1"/>
  <c r="A296" i="22" l="1"/>
  <c r="A297" i="22" l="1"/>
  <c r="A298" i="22" l="1"/>
  <c r="A299" i="22" l="1"/>
  <c r="A300" i="22" l="1"/>
  <c r="A301" i="22" l="1"/>
  <c r="A302" i="22" l="1"/>
  <c r="A305" i="22" l="1"/>
  <c r="A306" i="22" l="1"/>
  <c r="A307" i="22" l="1"/>
  <c r="A308" i="22" l="1"/>
  <c r="A309" i="22" l="1"/>
  <c r="A310" i="22" l="1"/>
  <c r="A311" i="22" l="1"/>
  <c r="A314" i="22" l="1"/>
  <c r="A315" i="22" l="1"/>
  <c r="A316" i="22" l="1"/>
  <c r="A317" i="22" l="1"/>
  <c r="A318" i="22" l="1"/>
  <c r="A319" i="22" l="1"/>
  <c r="A320" i="22" l="1"/>
  <c r="A323" i="22" l="1"/>
  <c r="A324" i="22" l="1"/>
  <c r="A325" i="22" l="1"/>
  <c r="A326" i="22" l="1"/>
  <c r="A327" i="22" l="1"/>
  <c r="A328" i="22" l="1"/>
  <c r="A329" i="22" l="1"/>
  <c r="A332" i="22" l="1"/>
  <c r="A333" i="22" l="1"/>
  <c r="A334" i="22" l="1"/>
  <c r="A335" i="22" l="1"/>
  <c r="A336" i="22" l="1"/>
  <c r="A337" i="22" l="1"/>
  <c r="A338" i="22" l="1"/>
  <c r="A341" i="22" l="1"/>
  <c r="A342" i="22" l="1"/>
  <c r="A343" i="22" l="1"/>
  <c r="A344" i="22" l="1"/>
  <c r="A345" i="22" l="1"/>
  <c r="A346" i="22" l="1"/>
  <c r="A347" i="22" l="1"/>
  <c r="A350" i="22" l="1"/>
  <c r="A351" i="22" l="1"/>
  <c r="A352" i="22" l="1"/>
  <c r="A353" i="22" l="1"/>
  <c r="A354" i="22" l="1"/>
  <c r="A355" i="22" l="1"/>
  <c r="A356" i="22" l="1"/>
  <c r="A359" i="22" l="1"/>
  <c r="A360" i="22" l="1"/>
  <c r="A361" i="22" l="1"/>
  <c r="A362" i="22" l="1"/>
  <c r="A363" i="22" l="1"/>
  <c r="A364" i="22" l="1"/>
  <c r="A365" i="22" l="1"/>
  <c r="A368" i="22" l="1"/>
  <c r="A369" i="22" l="1"/>
  <c r="A370" i="22" l="1"/>
  <c r="A371" i="22" l="1"/>
  <c r="A372" i="22" l="1"/>
  <c r="A373" i="22" l="1"/>
  <c r="A374" i="22" l="1"/>
  <c r="A377" i="22" l="1"/>
  <c r="A378" i="22" l="1"/>
  <c r="A379" i="22" l="1"/>
  <c r="A380" i="22" l="1"/>
  <c r="A381" i="22" l="1"/>
  <c r="A382" i="22" l="1"/>
  <c r="A383" i="22" l="1"/>
  <c r="A386" i="22" l="1"/>
  <c r="A387" i="22" l="1"/>
  <c r="A388" i="22" l="1"/>
  <c r="A389" i="22" l="1"/>
  <c r="A390" i="22" l="1"/>
  <c r="A391" i="22" l="1"/>
  <c r="A392" i="22" l="1"/>
  <c r="A395" i="22" l="1"/>
  <c r="A396" i="22" l="1"/>
  <c r="A397" i="22" l="1"/>
  <c r="A398" i="22" l="1"/>
  <c r="A399" i="22" l="1"/>
  <c r="A400" i="22" l="1"/>
  <c r="A401" i="22" l="1"/>
  <c r="A404" i="22" l="1"/>
  <c r="A405" i="22" l="1"/>
  <c r="A406" i="22" l="1"/>
  <c r="A407" i="22" l="1"/>
  <c r="A408" i="22" l="1"/>
  <c r="A409" i="22" l="1"/>
  <c r="A410" i="22" l="1"/>
  <c r="A413" i="22" l="1"/>
  <c r="A414" i="22" l="1"/>
  <c r="A415" i="22" l="1"/>
  <c r="A416" i="22" l="1"/>
  <c r="A417" i="22" l="1"/>
  <c r="A418" i="22" l="1"/>
  <c r="A419" i="22" l="1"/>
  <c r="A422" i="22" l="1"/>
  <c r="A423" i="22" l="1"/>
  <c r="A424" i="22" l="1"/>
  <c r="A425" i="22" l="1"/>
  <c r="A426" i="22" l="1"/>
  <c r="A427" i="22" l="1"/>
  <c r="A428" i="22" l="1"/>
  <c r="A431" i="22" l="1"/>
  <c r="A432" i="22" l="1"/>
  <c r="A433" i="22" l="1"/>
  <c r="A434" i="22" l="1"/>
  <c r="A435" i="22" l="1"/>
  <c r="A436" i="22" l="1"/>
  <c r="A437" i="22" l="1"/>
  <c r="A440" i="22" l="1"/>
  <c r="A441" i="22" l="1"/>
  <c r="A442" i="22" l="1"/>
  <c r="A443" i="22" l="1"/>
  <c r="A444" i="22" l="1"/>
  <c r="A445" i="22" l="1"/>
  <c r="A446" i="22" l="1"/>
  <c r="A449" i="22" l="1"/>
  <c r="A450" i="22" l="1"/>
  <c r="A451" i="22" l="1"/>
  <c r="A452" i="22" l="1"/>
  <c r="A453" i="22" l="1"/>
  <c r="A454" i="22" l="1"/>
  <c r="A455" i="22" l="1"/>
  <c r="A458" i="22" l="1"/>
  <c r="A459" i="22" l="1"/>
  <c r="A460" i="22" l="1"/>
  <c r="A461" i="22" l="1"/>
  <c r="A462" i="22" l="1"/>
  <c r="A463" i="22" l="1"/>
  <c r="A464" i="22" l="1"/>
  <c r="A467" i="22" l="1"/>
  <c r="A468" i="22" l="1"/>
  <c r="A469" i="22" l="1"/>
  <c r="A470" i="22" l="1"/>
  <c r="A471" i="22" l="1"/>
  <c r="A472" i="22" l="1"/>
  <c r="A473" i="22" l="1"/>
  <c r="A476" i="22" l="1"/>
  <c r="A477" i="22" l="1"/>
  <c r="A478" i="22" l="1"/>
  <c r="A479" i="22" l="1"/>
  <c r="A480" i="22" l="1"/>
  <c r="A481" i="22" l="1"/>
  <c r="A482" i="22" l="1"/>
</calcChain>
</file>

<file path=xl/sharedStrings.xml><?xml version="1.0" encoding="utf-8"?>
<sst xmlns="http://schemas.openxmlformats.org/spreadsheetml/2006/main" count="218" uniqueCount="92">
  <si>
    <t xml:space="preserve">                  FEUILLE DE PRESENCE </t>
  </si>
  <si>
    <t>MATRICULE :</t>
  </si>
  <si>
    <t xml:space="preserve">LIEU TRAVAIL/SERVICE : </t>
  </si>
  <si>
    <t>OTT</t>
  </si>
  <si>
    <t>CDD</t>
  </si>
  <si>
    <t xml:space="preserve">  Date entrée :</t>
  </si>
  <si>
    <t xml:space="preserve">  Date sortie :</t>
  </si>
  <si>
    <t>Colonne 1</t>
  </si>
  <si>
    <t>Colonne 2</t>
  </si>
  <si>
    <t>Jours</t>
  </si>
  <si>
    <t xml:space="preserve">Congés Payés, Repos Compensateur, Maladie, Acc Travail, Evt familial, Jours Fériés, Formation... </t>
  </si>
  <si>
    <r>
      <t xml:space="preserve">Jour OTT (forfait)    </t>
    </r>
    <r>
      <rPr>
        <sz val="8"/>
        <rFont val="Tahoma"/>
        <family val="2"/>
      </rPr>
      <t>1j ou 0,5j</t>
    </r>
  </si>
  <si>
    <t>Heures dimanche    &amp; férié</t>
  </si>
  <si>
    <t xml:space="preserve">Heures Nuit </t>
  </si>
  <si>
    <t>Paniers</t>
  </si>
  <si>
    <t>Matin</t>
  </si>
  <si>
    <t>après-midi/soir</t>
  </si>
  <si>
    <t>Total jour</t>
  </si>
  <si>
    <t>NB</t>
  </si>
  <si>
    <t>DEBUT</t>
  </si>
  <si>
    <t>FIN</t>
  </si>
  <si>
    <t>Motif</t>
  </si>
  <si>
    <t xml:space="preserve"> </t>
  </si>
  <si>
    <t>TOTAL heures  (Colonnes 1+ 2)</t>
  </si>
  <si>
    <t>A transmettre à votre correspond de gestion des temps de travail et absences, à l'issue de chaque période de recueil.</t>
  </si>
  <si>
    <t>Total</t>
  </si>
  <si>
    <t>en heures   /minutes EN CENTIEME</t>
  </si>
  <si>
    <r>
      <t xml:space="preserve">Nb heures   </t>
    </r>
    <r>
      <rPr>
        <sz val="8"/>
        <rFont val="Tahoma"/>
        <family val="2"/>
      </rPr>
      <t>(7h</t>
    </r>
    <r>
      <rPr>
        <sz val="6"/>
        <rFont val="Tahoma"/>
        <family val="2"/>
      </rPr>
      <t xml:space="preserve"> équivalent temps plein)    </t>
    </r>
  </si>
  <si>
    <r>
      <t xml:space="preserve">Nb Heures travaillées (sous forme </t>
    </r>
    <r>
      <rPr>
        <b/>
        <sz val="12"/>
        <color indexed="12"/>
        <rFont val="Tahoma"/>
        <family val="2"/>
      </rPr>
      <t>HH,MM</t>
    </r>
    <r>
      <rPr>
        <sz val="10"/>
        <rFont val="Tahoma"/>
        <family val="2"/>
      </rPr>
      <t xml:space="preserve">) </t>
    </r>
  </si>
  <si>
    <t>au</t>
  </si>
  <si>
    <t xml:space="preserve">  Modulation </t>
  </si>
  <si>
    <t>SEM</t>
  </si>
  <si>
    <t>NOM :</t>
  </si>
  <si>
    <t xml:space="preserve">PRENOM : </t>
  </si>
  <si>
    <t>Semaine</t>
  </si>
  <si>
    <t>TOTAL Semaine 1  (Colonnes 1+ 2)</t>
  </si>
  <si>
    <t>TOTAL Semaine 2  (Colonnes 1+ 2)</t>
  </si>
  <si>
    <t>Nom</t>
  </si>
  <si>
    <t>Prenom</t>
  </si>
  <si>
    <t>Site</t>
  </si>
  <si>
    <t>Maret</t>
  </si>
  <si>
    <t>Laurent</t>
  </si>
  <si>
    <t>Gaudin</t>
  </si>
  <si>
    <t>Cyril</t>
  </si>
  <si>
    <t>Baloge</t>
  </si>
  <si>
    <t>Rudy</t>
  </si>
  <si>
    <t>Provost</t>
  </si>
  <si>
    <t>Eric</t>
  </si>
  <si>
    <t>Sauzé</t>
  </si>
  <si>
    <t>Narbonneau</t>
  </si>
  <si>
    <t>Moutardon</t>
  </si>
  <si>
    <t>Modulation</t>
  </si>
  <si>
    <t>Forfait</t>
  </si>
  <si>
    <t>Type</t>
  </si>
  <si>
    <t>Mercier</t>
  </si>
  <si>
    <t>ChapelleViviers</t>
  </si>
  <si>
    <t>Loiseau</t>
  </si>
  <si>
    <t>Jean Luc</t>
  </si>
  <si>
    <t>Paizay le sec</t>
  </si>
  <si>
    <t>Latu</t>
  </si>
  <si>
    <t>Xavier</t>
  </si>
  <si>
    <t>St Sauvant</t>
  </si>
  <si>
    <t>Pagnoux</t>
  </si>
  <si>
    <t>Nicolas</t>
  </si>
  <si>
    <t>Pamproux</t>
  </si>
  <si>
    <t>Baud</t>
  </si>
  <si>
    <t>Daniel</t>
  </si>
  <si>
    <t>Verrières</t>
  </si>
  <si>
    <t>Guitton</t>
  </si>
  <si>
    <t>Anthony</t>
  </si>
  <si>
    <t>Schoonbaert</t>
  </si>
  <si>
    <t>Bruno</t>
  </si>
  <si>
    <t>Pingault</t>
  </si>
  <si>
    <t>Gérard</t>
  </si>
  <si>
    <t>Bouchet</t>
  </si>
  <si>
    <t>Patrice</t>
  </si>
  <si>
    <t>Desgranges</t>
  </si>
  <si>
    <t>Jacky</t>
  </si>
  <si>
    <t>Sardin</t>
  </si>
  <si>
    <t>Cédric</t>
  </si>
  <si>
    <t>Gaillard</t>
  </si>
  <si>
    <t>Romain</t>
  </si>
  <si>
    <t>Bonnet</t>
  </si>
  <si>
    <t>Olivier</t>
  </si>
  <si>
    <t>Fleure</t>
  </si>
  <si>
    <t>Bonjour</t>
  </si>
  <si>
    <t xml:space="preserve">une boite de dialogue s'affiche en m'informant de l'erreur. </t>
  </si>
  <si>
    <t xml:space="preserve">Je souhaiterais que dans (G17:G23), (G26:G32) (G35:G41) etc..., lorsque la valeur est supérieure à 12, </t>
  </si>
  <si>
    <t>Je souhaiterais également que lorsque la valeur en C25,C34,C43 etc est supérieure à 60, une boite de dialogue</t>
  </si>
  <si>
    <t>s'affiche également.</t>
  </si>
  <si>
    <t>Vous remerciant par avance</t>
  </si>
  <si>
    <t>CDT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</si>
</sst>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8" x14ac:knownFonts="1">
    <font>
      <sz val="10"/>
      <name val="Arial"/>
      <family val="2"/>
    </font>
    <font>
      <b/>
      <sz val="20"/>
      <name val="Arial"/>
      <family val="2"/>
    </font>
    <font>
      <b/>
      <i/>
      <sz val="18"/>
      <name val="Arial"/>
      <family val="2"/>
    </font>
    <font>
      <b/>
      <sz val="10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b/>
      <i/>
      <sz val="1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i/>
      <sz val="12"/>
      <name val="Arial"/>
      <family val="2"/>
    </font>
    <font>
      <sz val="10"/>
      <name val="Tahoma"/>
      <family val="2"/>
    </font>
    <font>
      <sz val="8"/>
      <name val="Tahoma"/>
      <family val="2"/>
    </font>
    <font>
      <sz val="8"/>
      <name val="Arial"/>
      <family val="2"/>
    </font>
    <font>
      <sz val="9"/>
      <name val="Tahoma"/>
      <family val="2"/>
    </font>
    <font>
      <b/>
      <i/>
      <sz val="7"/>
      <name val="Arial"/>
      <family val="2"/>
    </font>
    <font>
      <b/>
      <sz val="8"/>
      <name val="Arial"/>
      <family val="2"/>
    </font>
    <font>
      <b/>
      <sz val="12"/>
      <color indexed="12"/>
      <name val="Tahoma"/>
      <family val="2"/>
    </font>
    <font>
      <sz val="6"/>
      <name val="Tahoma"/>
      <family val="2"/>
    </font>
    <font>
      <b/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4"/>
      <name val="Arial"/>
      <family val="2"/>
    </font>
    <font>
      <b/>
      <sz val="10"/>
      <color indexed="17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1"/>
      <color indexed="53"/>
      <name val="Arial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50"/>
        <bgColor indexed="51"/>
      </patternFill>
    </fill>
  </fills>
  <borders count="47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22"/>
      </bottom>
      <diagonal/>
    </border>
    <border>
      <left style="medium">
        <color indexed="8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ck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8"/>
      </bottom>
      <diagonal/>
    </border>
    <border>
      <left style="thick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55"/>
      </bottom>
      <diagonal/>
    </border>
    <border>
      <left/>
      <right style="thin">
        <color indexed="8"/>
      </right>
      <top/>
      <bottom style="thin">
        <color indexed="55"/>
      </bottom>
      <diagonal/>
    </border>
    <border>
      <left/>
      <right style="thick">
        <color indexed="8"/>
      </right>
      <top/>
      <bottom style="thin">
        <color indexed="55"/>
      </bottom>
      <diagonal/>
    </border>
    <border>
      <left style="thick">
        <color indexed="8"/>
      </left>
      <right style="thick">
        <color indexed="8"/>
      </right>
      <top/>
      <bottom style="thin">
        <color indexed="55"/>
      </bottom>
      <diagonal/>
    </border>
    <border>
      <left/>
      <right style="thick">
        <color indexed="8"/>
      </right>
      <top style="thin">
        <color indexed="8"/>
      </top>
      <bottom style="thin">
        <color indexed="55"/>
      </bottom>
      <diagonal/>
    </border>
    <border>
      <left/>
      <right style="thick">
        <color indexed="8"/>
      </right>
      <top style="thin">
        <color indexed="55"/>
      </top>
      <bottom style="thin">
        <color indexed="55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/>
      <right style="thick">
        <color indexed="8"/>
      </right>
      <top/>
      <bottom/>
      <diagonal/>
    </border>
    <border>
      <left/>
      <right style="thick">
        <color indexed="8"/>
      </right>
      <top style="medium">
        <color indexed="8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55"/>
      </bottom>
      <diagonal/>
    </border>
    <border>
      <left/>
      <right style="medium">
        <color indexed="8"/>
      </right>
      <top style="thin">
        <color indexed="55"/>
      </top>
      <bottom style="thin">
        <color indexed="55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49" fontId="5" fillId="0" borderId="0" xfId="0" applyNumberFormat="1" applyFont="1"/>
    <xf numFmtId="49" fontId="3" fillId="0" borderId="0" xfId="0" applyNumberFormat="1" applyFont="1"/>
    <xf numFmtId="49" fontId="0" fillId="0" borderId="0" xfId="0" applyNumberFormat="1"/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Border="1" applyAlignment="1"/>
    <xf numFmtId="0" fontId="0" fillId="0" borderId="0" xfId="0" applyFill="1"/>
    <xf numFmtId="0" fontId="12" fillId="0" borderId="1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1" xfId="0" applyFill="1" applyBorder="1"/>
    <xf numFmtId="0" fontId="0" fillId="0" borderId="0" xfId="0" applyFill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right"/>
    </xf>
    <xf numFmtId="0" fontId="7" fillId="0" borderId="14" xfId="0" applyFont="1" applyBorder="1" applyAlignment="1">
      <alignment horizontal="center"/>
    </xf>
    <xf numFmtId="2" fontId="7" fillId="0" borderId="15" xfId="0" applyNumberFormat="1" applyFont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2" fontId="7" fillId="0" borderId="15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7" fillId="0" borderId="16" xfId="0" applyNumberFormat="1" applyFont="1" applyBorder="1" applyAlignment="1" applyProtection="1">
      <alignment horizontal="center"/>
    </xf>
    <xf numFmtId="0" fontId="7" fillId="0" borderId="17" xfId="0" applyNumberFormat="1" applyFont="1" applyBorder="1" applyAlignment="1" applyProtection="1">
      <alignment horizontal="center"/>
    </xf>
    <xf numFmtId="0" fontId="7" fillId="0" borderId="16" xfId="0" applyNumberFormat="1" applyFont="1" applyBorder="1" applyAlignment="1" applyProtection="1">
      <alignment horizontal="center" vertical="center"/>
    </xf>
    <xf numFmtId="0" fontId="7" fillId="0" borderId="17" xfId="0" applyNumberFormat="1" applyFont="1" applyBorder="1" applyAlignment="1" applyProtection="1">
      <alignment horizontal="center" vertical="center"/>
    </xf>
    <xf numFmtId="0" fontId="20" fillId="0" borderId="18" xfId="0" applyNumberFormat="1" applyFont="1" applyFill="1" applyBorder="1" applyAlignment="1" applyProtection="1">
      <alignment horizontal="center"/>
      <protection locked="0"/>
    </xf>
    <xf numFmtId="0" fontId="20" fillId="0" borderId="19" xfId="0" applyNumberFormat="1" applyFont="1" applyFill="1" applyBorder="1" applyAlignment="1" applyProtection="1">
      <alignment horizontal="center"/>
      <protection locked="0"/>
    </xf>
    <xf numFmtId="0" fontId="7" fillId="0" borderId="20" xfId="0" applyNumberFormat="1" applyFont="1" applyBorder="1" applyAlignment="1">
      <alignment horizontal="center"/>
    </xf>
    <xf numFmtId="0" fontId="7" fillId="0" borderId="20" xfId="0" applyNumberFormat="1" applyFont="1" applyFill="1" applyBorder="1" applyAlignment="1">
      <alignment horizontal="center"/>
    </xf>
    <xf numFmtId="2" fontId="21" fillId="0" borderId="21" xfId="0" applyNumberFormat="1" applyFont="1" applyBorder="1" applyAlignment="1" applyProtection="1">
      <alignment horizontal="center"/>
      <protection locked="0"/>
    </xf>
    <xf numFmtId="0" fontId="21" fillId="0" borderId="22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2" fontId="21" fillId="0" borderId="24" xfId="0" applyNumberFormat="1" applyFont="1" applyBorder="1" applyAlignment="1" applyProtection="1">
      <alignment horizontal="center"/>
      <protection locked="0"/>
    </xf>
    <xf numFmtId="0" fontId="21" fillId="0" borderId="25" xfId="0" applyFont="1" applyBorder="1" applyAlignment="1" applyProtection="1">
      <alignment horizontal="center"/>
      <protection locked="0"/>
    </xf>
    <xf numFmtId="2" fontId="23" fillId="0" borderId="21" xfId="0" applyNumberFormat="1" applyFont="1" applyBorder="1" applyAlignment="1" applyProtection="1">
      <alignment horizontal="center"/>
      <protection locked="0"/>
    </xf>
    <xf numFmtId="0" fontId="23" fillId="0" borderId="26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2" fontId="23" fillId="0" borderId="24" xfId="0" applyNumberFormat="1" applyFont="1" applyBorder="1" applyAlignment="1" applyProtection="1">
      <alignment horizontal="center"/>
      <protection locked="0"/>
    </xf>
    <xf numFmtId="0" fontId="23" fillId="0" borderId="25" xfId="0" applyFont="1" applyBorder="1" applyAlignment="1">
      <alignment horizontal="center"/>
    </xf>
    <xf numFmtId="0" fontId="24" fillId="0" borderId="27" xfId="0" applyFont="1" applyFill="1" applyBorder="1" applyAlignment="1" applyProtection="1">
      <alignment horizontal="center"/>
      <protection locked="0"/>
    </xf>
    <xf numFmtId="0" fontId="24" fillId="0" borderId="28" xfId="0" applyFont="1" applyFill="1" applyBorder="1" applyAlignment="1" applyProtection="1">
      <alignment horizontal="center"/>
      <protection locked="0"/>
    </xf>
    <xf numFmtId="0" fontId="24" fillId="0" borderId="29" xfId="0" applyFont="1" applyFill="1" applyBorder="1" applyAlignment="1" applyProtection="1">
      <alignment horizontal="center"/>
      <protection locked="0"/>
    </xf>
    <xf numFmtId="0" fontId="24" fillId="0" borderId="29" xfId="0" applyFont="1" applyFill="1" applyBorder="1" applyAlignment="1" applyProtection="1">
      <alignment horizontal="center"/>
    </xf>
    <xf numFmtId="0" fontId="24" fillId="0" borderId="29" xfId="0" applyFont="1" applyFill="1" applyBorder="1" applyAlignment="1" applyProtection="1">
      <alignment horizontal="center" vertical="center"/>
    </xf>
    <xf numFmtId="0" fontId="25" fillId="3" borderId="2" xfId="0" applyFont="1" applyFill="1" applyBorder="1" applyAlignment="1">
      <alignment horizontal="center"/>
    </xf>
    <xf numFmtId="0" fontId="26" fillId="0" borderId="30" xfId="0" applyFont="1" applyFill="1" applyBorder="1" applyAlignment="1" applyProtection="1">
      <alignment horizontal="center"/>
      <protection locked="0"/>
    </xf>
    <xf numFmtId="0" fontId="25" fillId="0" borderId="30" xfId="0" applyFont="1" applyFill="1" applyBorder="1" applyAlignment="1" applyProtection="1">
      <alignment horizontal="center"/>
      <protection locked="0"/>
    </xf>
    <xf numFmtId="0" fontId="26" fillId="0" borderId="31" xfId="0" applyFont="1" applyFill="1" applyBorder="1" applyAlignment="1" applyProtection="1">
      <alignment horizontal="center"/>
      <protection locked="0"/>
    </xf>
    <xf numFmtId="0" fontId="25" fillId="0" borderId="31" xfId="0" applyFont="1" applyFill="1" applyBorder="1" applyAlignment="1" applyProtection="1">
      <alignment horizontal="center"/>
      <protection locked="0"/>
    </xf>
    <xf numFmtId="0" fontId="26" fillId="0" borderId="32" xfId="0" applyFont="1" applyFill="1" applyBorder="1" applyAlignment="1" applyProtection="1">
      <alignment horizontal="center"/>
      <protection locked="0"/>
    </xf>
    <xf numFmtId="0" fontId="26" fillId="0" borderId="32" xfId="0" applyFont="1" applyFill="1" applyBorder="1" applyAlignment="1" applyProtection="1">
      <alignment horizontal="center"/>
    </xf>
    <xf numFmtId="0" fontId="25" fillId="0" borderId="31" xfId="0" applyFont="1" applyFill="1" applyBorder="1" applyAlignment="1" applyProtection="1">
      <alignment horizontal="center"/>
    </xf>
    <xf numFmtId="0" fontId="26" fillId="0" borderId="32" xfId="0" applyFont="1" applyFill="1" applyBorder="1" applyAlignment="1" applyProtection="1">
      <alignment horizontal="center" vertical="center"/>
    </xf>
    <xf numFmtId="0" fontId="25" fillId="0" borderId="31" xfId="0" applyFont="1" applyFill="1" applyBorder="1" applyAlignment="1" applyProtection="1">
      <alignment horizontal="center" vertical="center"/>
    </xf>
    <xf numFmtId="0" fontId="25" fillId="0" borderId="29" xfId="0" applyFont="1" applyBorder="1" applyAlignment="1" applyProtection="1">
      <alignment horizontal="center"/>
    </xf>
    <xf numFmtId="0" fontId="25" fillId="0" borderId="29" xfId="0" applyFont="1" applyBorder="1" applyAlignment="1" applyProtection="1">
      <alignment horizontal="center" vertical="center"/>
    </xf>
    <xf numFmtId="0" fontId="25" fillId="0" borderId="27" xfId="0" applyFont="1" applyBorder="1" applyAlignment="1" applyProtection="1">
      <alignment horizontal="center"/>
      <protection locked="0"/>
    </xf>
    <xf numFmtId="0" fontId="25" fillId="0" borderId="28" xfId="0" applyFont="1" applyBorder="1" applyAlignment="1" applyProtection="1">
      <alignment horizontal="center"/>
      <protection locked="0"/>
    </xf>
    <xf numFmtId="0" fontId="25" fillId="0" borderId="29" xfId="0" applyFont="1" applyBorder="1" applyAlignment="1" applyProtection="1">
      <alignment horizontal="center"/>
      <protection locked="0"/>
    </xf>
    <xf numFmtId="164" fontId="0" fillId="0" borderId="8" xfId="0" applyNumberFormat="1" applyFont="1" applyBorder="1" applyProtection="1"/>
    <xf numFmtId="164" fontId="0" fillId="0" borderId="9" xfId="0" applyNumberFormat="1" applyFont="1" applyBorder="1" applyProtection="1"/>
    <xf numFmtId="164" fontId="0" fillId="0" borderId="8" xfId="0" applyNumberFormat="1" applyFont="1" applyBorder="1"/>
    <xf numFmtId="164" fontId="0" fillId="0" borderId="9" xfId="0" applyNumberFormat="1" applyFont="1" applyBorder="1"/>
    <xf numFmtId="0" fontId="16" fillId="4" borderId="33" xfId="0" applyFont="1" applyFill="1" applyBorder="1" applyAlignment="1">
      <alignment vertical="center" wrapText="1"/>
    </xf>
    <xf numFmtId="0" fontId="0" fillId="0" borderId="3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6" xfId="0" applyFont="1" applyBorder="1" applyAlignment="1">
      <alignment vertical="center"/>
    </xf>
    <xf numFmtId="49" fontId="5" fillId="0" borderId="37" xfId="0" applyNumberFormat="1" applyFont="1" applyBorder="1" applyAlignment="1"/>
    <xf numFmtId="0" fontId="5" fillId="0" borderId="38" xfId="0" applyNumberFormat="1" applyFont="1" applyBorder="1" applyAlignment="1"/>
    <xf numFmtId="0" fontId="5" fillId="0" borderId="39" xfId="0" applyNumberFormat="1" applyFont="1" applyBorder="1" applyAlignment="1"/>
    <xf numFmtId="14" fontId="0" fillId="0" borderId="0" xfId="0" applyNumberFormat="1"/>
    <xf numFmtId="2" fontId="22" fillId="3" borderId="4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 wrapText="1"/>
    </xf>
    <xf numFmtId="2" fontId="22" fillId="3" borderId="33" xfId="0" applyNumberFormat="1" applyFont="1" applyFill="1" applyBorder="1" applyAlignment="1">
      <alignment horizontal="center" vertical="center"/>
    </xf>
    <xf numFmtId="2" fontId="22" fillId="3" borderId="34" xfId="0" applyNumberFormat="1" applyFont="1" applyFill="1" applyBorder="1" applyAlignment="1">
      <alignment horizontal="center" vertical="center"/>
    </xf>
    <xf numFmtId="2" fontId="22" fillId="3" borderId="1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14" fontId="3" fillId="0" borderId="5" xfId="0" applyNumberFormat="1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7" fillId="0" borderId="0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5" fillId="0" borderId="38" xfId="0" applyNumberFormat="1" applyFont="1" applyBorder="1" applyAlignment="1">
      <alignment horizontal="center"/>
    </xf>
    <xf numFmtId="0" fontId="5" fillId="0" borderId="39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7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0" dropStyle="combo" dx="16" fmlaLink="Feuil1!$A$1" fmlaRange="Nom" sel="9" val="0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11</xdr:row>
      <xdr:rowOff>76200</xdr:rowOff>
    </xdr:from>
    <xdr:to>
      <xdr:col>12</xdr:col>
      <xdr:colOff>0</xdr:colOff>
      <xdr:row>13</xdr:row>
      <xdr:rowOff>57150</xdr:rowOff>
    </xdr:to>
    <xdr:sp macro="" textlink="">
      <xdr:nvSpPr>
        <xdr:cNvPr id="26642" name="AutoShape 1"/>
        <xdr:cNvSpPr>
          <a:spLocks noChangeArrowheads="1"/>
        </xdr:cNvSpPr>
      </xdr:nvSpPr>
      <xdr:spPr bwMode="auto">
        <a:xfrm>
          <a:off x="7400925" y="2105025"/>
          <a:ext cx="0" cy="36195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w 21600"/>
            <a:gd name="T7" fmla="*/ 0 h 21600"/>
            <a:gd name="T8" fmla="*/ 0 w 21600"/>
            <a:gd name="T9" fmla="*/ 0 h 21600"/>
            <a:gd name="T10" fmla="*/ 0 w 21600"/>
            <a:gd name="T11" fmla="*/ 0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21600"/>
            <a:gd name="T19" fmla="*/ 0 h 21600"/>
            <a:gd name="T20" fmla="*/ 0 w 21600"/>
            <a:gd name="T21" fmla="*/ 10799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 stroke="0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lnTo>
                <a:pt x="10800" y="10800"/>
              </a:lnTo>
              <a:lnTo>
                <a:pt x="10799" y="0"/>
              </a:lnTo>
              <a:close/>
            </a:path>
            <a:path w="21600" h="21600" fill="none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</a:path>
          </a:pathLst>
        </a:cu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-723900</xdr:colOff>
      <xdr:row>11</xdr:row>
      <xdr:rowOff>19050</xdr:rowOff>
    </xdr:from>
    <xdr:to>
      <xdr:col>9</xdr:col>
      <xdr:colOff>19050</xdr:colOff>
      <xdr:row>11</xdr:row>
      <xdr:rowOff>76200</xdr:rowOff>
    </xdr:to>
    <xdr:sp macro="" textlink="">
      <xdr:nvSpPr>
        <xdr:cNvPr id="26643" name="AutoShape 2"/>
        <xdr:cNvSpPr>
          <a:spLocks noChangeArrowheads="1"/>
        </xdr:cNvSpPr>
      </xdr:nvSpPr>
      <xdr:spPr bwMode="auto">
        <a:xfrm flipV="1">
          <a:off x="-723900" y="2047875"/>
          <a:ext cx="7381875" cy="5715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w 21600"/>
            <a:gd name="T7" fmla="*/ 0 h 21600"/>
            <a:gd name="T8" fmla="*/ 0 w 21600"/>
            <a:gd name="T9" fmla="*/ 0 h 21600"/>
            <a:gd name="T10" fmla="*/ 0 w 21600"/>
            <a:gd name="T11" fmla="*/ 0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10799 w 21600"/>
            <a:gd name="T19" fmla="*/ 0 h 21600"/>
            <a:gd name="T20" fmla="*/ 21599 w 21600"/>
            <a:gd name="T21" fmla="*/ 10799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 stroke="0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lnTo>
                <a:pt x="10800" y="10800"/>
              </a:lnTo>
              <a:lnTo>
                <a:pt x="10799" y="0"/>
              </a:lnTo>
              <a:close/>
            </a:path>
            <a:path w="21600" h="21600" fill="none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</a:path>
          </a:pathLst>
        </a:cu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352425</xdr:colOff>
      <xdr:row>11</xdr:row>
      <xdr:rowOff>66675</xdr:rowOff>
    </xdr:from>
    <xdr:to>
      <xdr:col>4</xdr:col>
      <xdr:colOff>352425</xdr:colOff>
      <xdr:row>11</xdr:row>
      <xdr:rowOff>123825</xdr:rowOff>
    </xdr:to>
    <xdr:sp macro="" textlink="">
      <xdr:nvSpPr>
        <xdr:cNvPr id="26644" name="Line 3"/>
        <xdr:cNvSpPr>
          <a:spLocks noChangeShapeType="1"/>
        </xdr:cNvSpPr>
      </xdr:nvSpPr>
      <xdr:spPr bwMode="auto">
        <a:xfrm flipH="1">
          <a:off x="3371850" y="2095500"/>
          <a:ext cx="0" cy="571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57149</xdr:colOff>
      <xdr:row>10</xdr:row>
      <xdr:rowOff>60877</xdr:rowOff>
    </xdr:from>
    <xdr:to>
      <xdr:col>12</xdr:col>
      <xdr:colOff>133349</xdr:colOff>
      <xdr:row>12</xdr:row>
      <xdr:rowOff>70402</xdr:rowOff>
    </xdr:to>
    <xdr:sp macro="" textlink="">
      <xdr:nvSpPr>
        <xdr:cNvPr id="26645" name="Oval 5"/>
        <xdr:cNvSpPr>
          <a:spLocks noChangeArrowheads="1"/>
        </xdr:cNvSpPr>
      </xdr:nvSpPr>
      <xdr:spPr bwMode="auto">
        <a:xfrm>
          <a:off x="5705888" y="1825073"/>
          <a:ext cx="904461" cy="448503"/>
        </a:xfrm>
        <a:prstGeom prst="ellipse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190500</xdr:colOff>
      <xdr:row>10</xdr:row>
      <xdr:rowOff>209550</xdr:rowOff>
    </xdr:from>
    <xdr:to>
      <xdr:col>12</xdr:col>
      <xdr:colOff>9525</xdr:colOff>
      <xdr:row>12</xdr:row>
      <xdr:rowOff>38100</xdr:rowOff>
    </xdr:to>
    <xdr:sp macro="" textlink="" fLocksText="0">
      <xdr:nvSpPr>
        <xdr:cNvPr id="6" name="Text Box 6"/>
        <xdr:cNvSpPr txBox="1">
          <a:spLocks noChangeArrowheads="1"/>
        </xdr:cNvSpPr>
      </xdr:nvSpPr>
      <xdr:spPr bwMode="auto">
        <a:xfrm>
          <a:off x="6534150" y="1971675"/>
          <a:ext cx="495300" cy="266700"/>
        </a:xfrm>
        <a:prstGeom prst="rect">
          <a:avLst/>
        </a:prstGeom>
        <a:solidFill>
          <a:srgbClr val="FFFFFF"/>
        </a:solidFill>
        <a:ln>
          <a:noFill/>
        </a:ln>
        <a:effectLst/>
        <a:extLst/>
      </xdr:spPr>
      <xdr:txBody>
        <a:bodyPr vertOverflow="clip" wrap="square" lIns="20160" tIns="20160" rIns="20160" bIns="20160" anchor="t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Dont</a:t>
          </a:r>
          <a:endParaRPr lang="fr-FR"/>
        </a:p>
      </xdr:txBody>
    </xdr:sp>
    <xdr:clientData/>
  </xdr:twoCellAnchor>
  <xdr:twoCellAnchor>
    <xdr:from>
      <xdr:col>10</xdr:col>
      <xdr:colOff>514350</xdr:colOff>
      <xdr:row>10</xdr:row>
      <xdr:rowOff>114300</xdr:rowOff>
    </xdr:from>
    <xdr:to>
      <xdr:col>13</xdr:col>
      <xdr:colOff>400050</xdr:colOff>
      <xdr:row>13</xdr:row>
      <xdr:rowOff>47625</xdr:rowOff>
    </xdr:to>
    <xdr:sp macro="" textlink="">
      <xdr:nvSpPr>
        <xdr:cNvPr id="26647" name="AutoShape 7"/>
        <xdr:cNvSpPr>
          <a:spLocks noChangeArrowheads="1"/>
        </xdr:cNvSpPr>
      </xdr:nvSpPr>
      <xdr:spPr bwMode="auto">
        <a:xfrm>
          <a:off x="7239000" y="1876425"/>
          <a:ext cx="1104900" cy="581025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w 21600"/>
            <a:gd name="T7" fmla="*/ 0 h 21600"/>
            <a:gd name="T8" fmla="*/ 0 w 21600"/>
            <a:gd name="T9" fmla="*/ 0 h 21600"/>
            <a:gd name="T10" fmla="*/ 0 w 21600"/>
            <a:gd name="T11" fmla="*/ 0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5349 w 21600"/>
            <a:gd name="T19" fmla="*/ 0 h 21600"/>
            <a:gd name="T20" fmla="*/ 21599 w 21600"/>
            <a:gd name="T21" fmla="*/ 1456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 stroke="0">
              <a:moveTo>
                <a:pt x="5358" y="1471"/>
              </a:moveTo>
              <a:cubicBezTo>
                <a:pt x="7009" y="507"/>
                <a:pt x="8887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cubicBezTo>
                <a:pt x="21600" y="12073"/>
                <a:pt x="21374" y="13337"/>
                <a:pt x="20934" y="14533"/>
              </a:cubicBezTo>
              <a:lnTo>
                <a:pt x="10800" y="10800"/>
              </a:lnTo>
              <a:lnTo>
                <a:pt x="5358" y="1471"/>
              </a:lnTo>
              <a:close/>
            </a:path>
            <a:path w="21600" h="21600" fill="none">
              <a:moveTo>
                <a:pt x="5358" y="1471"/>
              </a:moveTo>
              <a:cubicBezTo>
                <a:pt x="7009" y="507"/>
                <a:pt x="8887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cubicBezTo>
                <a:pt x="21600" y="12073"/>
                <a:pt x="21374" y="13337"/>
                <a:pt x="20934" y="14533"/>
              </a:cubicBezTo>
            </a:path>
          </a:pathLst>
        </a:cu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66675</xdr:colOff>
      <xdr:row>11</xdr:row>
      <xdr:rowOff>76200</xdr:rowOff>
    </xdr:from>
    <xdr:to>
      <xdr:col>12</xdr:col>
      <xdr:colOff>466725</xdr:colOff>
      <xdr:row>13</xdr:row>
      <xdr:rowOff>57150</xdr:rowOff>
    </xdr:to>
    <xdr:sp macro="" textlink="">
      <xdr:nvSpPr>
        <xdr:cNvPr id="26648" name="AutoShape 8"/>
        <xdr:cNvSpPr>
          <a:spLocks noChangeArrowheads="1"/>
        </xdr:cNvSpPr>
      </xdr:nvSpPr>
      <xdr:spPr bwMode="auto">
        <a:xfrm>
          <a:off x="7372350" y="2105025"/>
          <a:ext cx="495300" cy="36195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w 21600"/>
            <a:gd name="T7" fmla="*/ 0 h 21600"/>
            <a:gd name="T8" fmla="*/ 0 w 21600"/>
            <a:gd name="T9" fmla="*/ 0 h 21600"/>
            <a:gd name="T10" fmla="*/ 0 w 21600"/>
            <a:gd name="T11" fmla="*/ 0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10799 w 21600"/>
            <a:gd name="T19" fmla="*/ 0 h 21600"/>
            <a:gd name="T20" fmla="*/ 21599 w 21600"/>
            <a:gd name="T21" fmla="*/ 10799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 stroke="0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lnTo>
                <a:pt x="10800" y="10800"/>
              </a:lnTo>
              <a:lnTo>
                <a:pt x="10799" y="0"/>
              </a:lnTo>
              <a:close/>
            </a:path>
            <a:path w="21600" h="21600" fill="none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</a:path>
          </a:pathLst>
        </a:cu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333375</xdr:colOff>
      <xdr:row>12</xdr:row>
      <xdr:rowOff>57150</xdr:rowOff>
    </xdr:from>
    <xdr:to>
      <xdr:col>13</xdr:col>
      <xdr:colOff>400050</xdr:colOff>
      <xdr:row>12</xdr:row>
      <xdr:rowOff>180975</xdr:rowOff>
    </xdr:to>
    <xdr:sp macro="" textlink="">
      <xdr:nvSpPr>
        <xdr:cNvPr id="26649" name="AutoShape 9"/>
        <xdr:cNvSpPr>
          <a:spLocks noChangeArrowheads="1"/>
        </xdr:cNvSpPr>
      </xdr:nvSpPr>
      <xdr:spPr bwMode="auto">
        <a:xfrm>
          <a:off x="8277225" y="2257425"/>
          <a:ext cx="66675" cy="123825"/>
        </a:xfrm>
        <a:prstGeom prst="flowChartMerge">
          <a:avLst/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428625</xdr:colOff>
      <xdr:row>12</xdr:row>
      <xdr:rowOff>85725</xdr:rowOff>
    </xdr:from>
    <xdr:to>
      <xdr:col>12</xdr:col>
      <xdr:colOff>495300</xdr:colOff>
      <xdr:row>13</xdr:row>
      <xdr:rowOff>19050</xdr:rowOff>
    </xdr:to>
    <xdr:sp macro="" textlink="">
      <xdr:nvSpPr>
        <xdr:cNvPr id="26650" name="AutoShape 10"/>
        <xdr:cNvSpPr>
          <a:spLocks noChangeArrowheads="1"/>
        </xdr:cNvSpPr>
      </xdr:nvSpPr>
      <xdr:spPr bwMode="auto">
        <a:xfrm>
          <a:off x="7829550" y="2286000"/>
          <a:ext cx="66675" cy="142875"/>
        </a:xfrm>
        <a:prstGeom prst="flowChartMerge">
          <a:avLst/>
        </a:prstGeom>
        <a:solidFill>
          <a:srgbClr val="000000"/>
        </a:solidFill>
        <a:ln w="936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-809625</xdr:colOff>
      <xdr:row>11</xdr:row>
      <xdr:rowOff>19050</xdr:rowOff>
    </xdr:from>
    <xdr:to>
      <xdr:col>10</xdr:col>
      <xdr:colOff>19050</xdr:colOff>
      <xdr:row>11</xdr:row>
      <xdr:rowOff>76200</xdr:rowOff>
    </xdr:to>
    <xdr:sp macro="" textlink="">
      <xdr:nvSpPr>
        <xdr:cNvPr id="26651" name="AutoShape 11"/>
        <xdr:cNvSpPr>
          <a:spLocks noChangeArrowheads="1"/>
        </xdr:cNvSpPr>
      </xdr:nvSpPr>
      <xdr:spPr bwMode="auto">
        <a:xfrm flipV="1">
          <a:off x="-809625" y="2047875"/>
          <a:ext cx="7553325" cy="5715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w 21600"/>
            <a:gd name="T7" fmla="*/ 0 h 21600"/>
            <a:gd name="T8" fmla="*/ 0 w 21600"/>
            <a:gd name="T9" fmla="*/ 0 h 21600"/>
            <a:gd name="T10" fmla="*/ 0 w 21600"/>
            <a:gd name="T11" fmla="*/ 0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10799 w 21600"/>
            <a:gd name="T19" fmla="*/ 0 h 21600"/>
            <a:gd name="T20" fmla="*/ 21599 w 21600"/>
            <a:gd name="T21" fmla="*/ 10799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 stroke="0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  <a:lnTo>
                <a:pt x="10800" y="10800"/>
              </a:lnTo>
              <a:lnTo>
                <a:pt x="10799" y="0"/>
              </a:lnTo>
              <a:close/>
            </a:path>
            <a:path w="21600" h="21600" fill="none">
              <a:moveTo>
                <a:pt x="10799" y="0"/>
              </a:moveTo>
              <a:cubicBezTo>
                <a:pt x="10799" y="0"/>
                <a:pt x="10799" y="-1"/>
                <a:pt x="10800" y="0"/>
              </a:cubicBezTo>
              <a:cubicBezTo>
                <a:pt x="16764" y="0"/>
                <a:pt x="21600" y="4835"/>
                <a:pt x="21600" y="10800"/>
              </a:cubicBezTo>
            </a:path>
          </a:pathLst>
        </a:cu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352425</xdr:colOff>
      <xdr:row>11</xdr:row>
      <xdr:rowOff>66675</xdr:rowOff>
    </xdr:from>
    <xdr:to>
      <xdr:col>4</xdr:col>
      <xdr:colOff>352425</xdr:colOff>
      <xdr:row>11</xdr:row>
      <xdr:rowOff>123825</xdr:rowOff>
    </xdr:to>
    <xdr:sp macro="" textlink="">
      <xdr:nvSpPr>
        <xdr:cNvPr id="26652" name="Line 12"/>
        <xdr:cNvSpPr>
          <a:spLocks noChangeShapeType="1"/>
        </xdr:cNvSpPr>
      </xdr:nvSpPr>
      <xdr:spPr bwMode="auto">
        <a:xfrm flipH="1">
          <a:off x="3371850" y="2095500"/>
          <a:ext cx="0" cy="571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485</xdr:row>
      <xdr:rowOff>0</xdr:rowOff>
    </xdr:from>
    <xdr:to>
      <xdr:col>14</xdr:col>
      <xdr:colOff>133350</xdr:colOff>
      <xdr:row>488</xdr:row>
      <xdr:rowOff>28575</xdr:rowOff>
    </xdr:to>
    <xdr:sp macro="" textlink="" fLocksText="0">
      <xdr:nvSpPr>
        <xdr:cNvPr id="13" name="Text Box 4"/>
        <xdr:cNvSpPr txBox="1">
          <a:spLocks noChangeArrowheads="1"/>
        </xdr:cNvSpPr>
      </xdr:nvSpPr>
      <xdr:spPr bwMode="auto">
        <a:xfrm>
          <a:off x="6096000" y="96288225"/>
          <a:ext cx="2076450" cy="51435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Signatures </a:t>
          </a:r>
          <a:r>
            <a:rPr lang="fr-FR" sz="8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(Salarié et Responsable)</a:t>
          </a:r>
          <a:r>
            <a:rPr lang="fr-FR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:</a:t>
          </a: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28575</xdr:rowOff>
        </xdr:from>
        <xdr:to>
          <xdr:col>6</xdr:col>
          <xdr:colOff>228600</xdr:colOff>
          <xdr:row>5</xdr:row>
          <xdr:rowOff>209550</xdr:rowOff>
        </xdr:to>
        <xdr:sp macro="" textlink="">
          <xdr:nvSpPr>
            <xdr:cNvPr id="26627" name="Drop Dow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5</xdr:row>
          <xdr:rowOff>28575</xdr:rowOff>
        </xdr:from>
        <xdr:to>
          <xdr:col>14</xdr:col>
          <xdr:colOff>285750</xdr:colOff>
          <xdr:row>6</xdr:row>
          <xdr:rowOff>9525</xdr:rowOff>
        </xdr:to>
        <xdr:sp macro="" textlink="">
          <xdr:nvSpPr>
            <xdr:cNvPr id="26632" name="Option Butto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Heures par défaut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6</xdr:row>
          <xdr:rowOff>47625</xdr:rowOff>
        </xdr:from>
        <xdr:to>
          <xdr:col>15</xdr:col>
          <xdr:colOff>123825</xdr:colOff>
          <xdr:row>8</xdr:row>
          <xdr:rowOff>38100</xdr:rowOff>
        </xdr:to>
        <xdr:sp macro="" textlink="">
          <xdr:nvSpPr>
            <xdr:cNvPr id="26634" name="Option Button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Heures à 0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488"/>
  <sheetViews>
    <sheetView tabSelected="1" zoomScale="115" zoomScaleNormal="115" workbookViewId="0">
      <pane ySplit="12" topLeftCell="A13" activePane="bottomLeft" state="frozenSplit"/>
      <selection pane="bottomLeft" activeCell="S28" sqref="S28"/>
    </sheetView>
  </sheetViews>
  <sheetFormatPr baseColWidth="10" defaultRowHeight="12.75" x14ac:dyDescent="0.2"/>
  <cols>
    <col min="1" max="1" width="22.140625" customWidth="1"/>
    <col min="2" max="2" width="5" customWidth="1"/>
    <col min="3" max="3" width="8.5703125" customWidth="1"/>
    <col min="4" max="4" width="6.140625" customWidth="1"/>
    <col min="5" max="5" width="5.5703125" customWidth="1"/>
    <col min="6" max="6" width="8.140625" customWidth="1"/>
    <col min="7" max="7" width="9.140625" bestFit="1" customWidth="1"/>
    <col min="8" max="8" width="10.5703125" customWidth="1"/>
    <col min="9" max="9" width="9.42578125" customWidth="1"/>
    <col min="10" max="10" width="1.28515625" customWidth="1"/>
    <col min="11" max="11" width="9.7109375" customWidth="1"/>
    <col min="12" max="12" width="1.42578125" customWidth="1"/>
    <col min="13" max="13" width="7.5703125" customWidth="1"/>
    <col min="14" max="14" width="5.85546875" customWidth="1"/>
    <col min="15" max="15" width="5.42578125" customWidth="1"/>
  </cols>
  <sheetData>
    <row r="1" spans="1:15" ht="8.25" customHeight="1" x14ac:dyDescent="0.2"/>
    <row r="2" spans="1:15" ht="20.25" customHeight="1" x14ac:dyDescent="0.4">
      <c r="B2" s="1"/>
      <c r="C2" s="1"/>
      <c r="D2" s="1"/>
      <c r="E2" s="107" t="s">
        <v>0</v>
      </c>
      <c r="F2" s="107"/>
      <c r="G2" s="107"/>
      <c r="H2" s="107"/>
      <c r="I2" s="107"/>
      <c r="J2" s="107"/>
      <c r="K2" s="107"/>
      <c r="O2" s="1"/>
    </row>
    <row r="3" spans="1:15" ht="7.5" customHeight="1" x14ac:dyDescent="0.4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0.25" customHeight="1" x14ac:dyDescent="0.35">
      <c r="A4" s="2"/>
      <c r="B4" s="2"/>
      <c r="C4" s="2"/>
      <c r="D4" s="3" t="s">
        <v>34</v>
      </c>
      <c r="E4" s="108">
        <v>42716</v>
      </c>
      <c r="F4" s="109"/>
      <c r="G4" s="4" t="s">
        <v>29</v>
      </c>
      <c r="H4" s="108">
        <v>42735</v>
      </c>
      <c r="I4" s="109"/>
      <c r="J4" s="4"/>
      <c r="K4" s="4"/>
      <c r="L4" s="5"/>
      <c r="M4" s="5"/>
      <c r="N4" s="5"/>
      <c r="O4" s="5"/>
    </row>
    <row r="5" spans="1:15" ht="6.75" customHeight="1" x14ac:dyDescent="0.2"/>
    <row r="6" spans="1:15" ht="20.25" customHeight="1" x14ac:dyDescent="0.2">
      <c r="A6" s="6" t="s">
        <v>1</v>
      </c>
      <c r="B6" s="7"/>
      <c r="C6" s="7"/>
      <c r="D6" s="89" t="s">
        <v>32</v>
      </c>
      <c r="E6" s="90"/>
      <c r="F6" s="91"/>
      <c r="G6" s="30"/>
      <c r="H6" s="89" t="s">
        <v>33</v>
      </c>
      <c r="I6" s="116" t="str">
        <f>INDEX(Prenom,Feuil1!A1)</f>
        <v>Xavier</v>
      </c>
      <c r="J6" s="116"/>
      <c r="K6" s="117"/>
      <c r="L6" s="7"/>
      <c r="M6" s="7"/>
      <c r="N6" s="7"/>
    </row>
    <row r="7" spans="1:15" ht="9" customHeight="1" x14ac:dyDescent="0.2">
      <c r="A7" s="7"/>
      <c r="B7" s="7"/>
      <c r="C7" s="7"/>
      <c r="D7" s="7"/>
      <c r="E7" s="7"/>
      <c r="F7" s="7"/>
      <c r="G7" s="7"/>
      <c r="H7" s="8"/>
      <c r="I7" s="9"/>
      <c r="J7" s="9"/>
      <c r="K7" s="9"/>
      <c r="L7" s="9"/>
      <c r="M7" s="9"/>
      <c r="N7" s="9"/>
      <c r="O7" s="10"/>
    </row>
    <row r="8" spans="1:15" ht="18.75" customHeight="1" x14ac:dyDescent="0.2">
      <c r="A8" s="11" t="s">
        <v>2</v>
      </c>
      <c r="B8" s="7"/>
      <c r="C8" s="7"/>
      <c r="D8" s="7"/>
      <c r="E8" s="113" t="str">
        <f>INDEX(Site,Feuil1!A1)</f>
        <v>St Sauvant</v>
      </c>
      <c r="F8" s="114"/>
      <c r="G8" s="114"/>
      <c r="H8" s="114"/>
      <c r="I8" s="114"/>
      <c r="J8" s="114"/>
      <c r="K8" s="115"/>
      <c r="L8" s="7"/>
      <c r="M8" s="7"/>
      <c r="N8" s="7"/>
    </row>
    <row r="9" spans="1:15" ht="21.75" customHeight="1" x14ac:dyDescent="0.2">
      <c r="A9" s="12" t="s">
        <v>3</v>
      </c>
      <c r="B9" s="13" t="s">
        <v>30</v>
      </c>
      <c r="D9" s="118" t="str">
        <f>INDEX(Type,Feuil1!A1)</f>
        <v>Modulation</v>
      </c>
      <c r="E9" s="118"/>
      <c r="H9" s="110"/>
      <c r="I9" s="110"/>
    </row>
    <row r="10" spans="1:15" ht="6" customHeight="1" x14ac:dyDescent="0.2">
      <c r="J10" s="14"/>
    </row>
    <row r="11" spans="1:15" ht="21" customHeight="1" x14ac:dyDescent="0.2">
      <c r="A11" s="15" t="s">
        <v>4</v>
      </c>
      <c r="B11" s="111" t="s">
        <v>5</v>
      </c>
      <c r="C11" s="111"/>
      <c r="D11" s="111"/>
      <c r="F11" s="112" t="s">
        <v>6</v>
      </c>
      <c r="G11" s="112"/>
      <c r="H11" s="112"/>
      <c r="J11" s="14"/>
    </row>
    <row r="12" spans="1:15" ht="13.5" customHeight="1" thickBot="1" x14ac:dyDescent="0.25"/>
    <row r="13" spans="1:15" s="16" customFormat="1" ht="16.5" customHeight="1" thickBot="1" x14ac:dyDescent="0.25">
      <c r="C13" s="119" t="s">
        <v>7</v>
      </c>
      <c r="D13" s="119"/>
      <c r="E13" s="119"/>
      <c r="F13" s="119"/>
      <c r="G13" s="119"/>
      <c r="H13" s="119" t="s">
        <v>8</v>
      </c>
      <c r="I13" s="119"/>
    </row>
    <row r="14" spans="1:15" ht="32.25" customHeight="1" thickBot="1" x14ac:dyDescent="0.25">
      <c r="A14" s="97" t="s">
        <v>9</v>
      </c>
      <c r="B14" s="98" t="s">
        <v>31</v>
      </c>
      <c r="C14" s="99" t="s">
        <v>28</v>
      </c>
      <c r="D14" s="99"/>
      <c r="E14" s="99"/>
      <c r="F14" s="99"/>
      <c r="G14" s="99"/>
      <c r="H14" s="100" t="s">
        <v>10</v>
      </c>
      <c r="I14" s="100"/>
      <c r="K14" s="101" t="s">
        <v>11</v>
      </c>
      <c r="L14" s="17"/>
      <c r="M14" s="18" t="s">
        <v>12</v>
      </c>
      <c r="N14" s="31" t="s">
        <v>13</v>
      </c>
      <c r="O14" s="19" t="s">
        <v>14</v>
      </c>
    </row>
    <row r="15" spans="1:15" ht="21.75" customHeight="1" thickBot="1" x14ac:dyDescent="0.25">
      <c r="A15" s="97"/>
      <c r="B15" s="98"/>
      <c r="C15" s="102" t="s">
        <v>15</v>
      </c>
      <c r="D15" s="102"/>
      <c r="E15" s="103" t="s">
        <v>16</v>
      </c>
      <c r="F15" s="103"/>
      <c r="G15" s="20" t="s">
        <v>17</v>
      </c>
      <c r="H15" s="100"/>
      <c r="I15" s="100"/>
      <c r="K15" s="101"/>
      <c r="L15" s="21"/>
      <c r="M15" s="95"/>
      <c r="N15" s="95"/>
      <c r="O15" s="96" t="s">
        <v>18</v>
      </c>
    </row>
    <row r="16" spans="1:15" ht="32.25" thickBot="1" x14ac:dyDescent="0.25">
      <c r="A16" s="97"/>
      <c r="B16" s="98"/>
      <c r="C16" s="22" t="s">
        <v>19</v>
      </c>
      <c r="D16" s="23" t="s">
        <v>20</v>
      </c>
      <c r="E16" s="23" t="s">
        <v>19</v>
      </c>
      <c r="F16" s="23" t="s">
        <v>20</v>
      </c>
      <c r="G16" s="32" t="s">
        <v>26</v>
      </c>
      <c r="H16" s="24" t="s">
        <v>27</v>
      </c>
      <c r="I16" s="25" t="s">
        <v>21</v>
      </c>
      <c r="K16" s="101"/>
      <c r="L16" s="26"/>
      <c r="M16" s="95"/>
      <c r="N16" s="95"/>
      <c r="O16" s="96"/>
    </row>
    <row r="17" spans="1:18" ht="12" customHeight="1" x14ac:dyDescent="0.25">
      <c r="A17" s="81">
        <v>42737</v>
      </c>
      <c r="B17" s="86">
        <v>1</v>
      </c>
      <c r="C17" s="47">
        <v>8</v>
      </c>
      <c r="D17" s="48">
        <v>12</v>
      </c>
      <c r="E17" s="48">
        <v>14</v>
      </c>
      <c r="F17" s="48">
        <v>18</v>
      </c>
      <c r="G17" s="49">
        <f t="shared" ref="G17:G23" si="0">IF((D17-C17)+(F17-E17)&lt;=0,"",(D17-C17)+(F17-E17))</f>
        <v>8</v>
      </c>
      <c r="H17" s="51"/>
      <c r="I17" s="52"/>
      <c r="K17" s="78"/>
      <c r="L17" s="27"/>
      <c r="M17" s="61"/>
      <c r="N17" s="67"/>
      <c r="O17" s="68"/>
      <c r="R17" t="s">
        <v>85</v>
      </c>
    </row>
    <row r="18" spans="1:18" ht="12" customHeight="1" x14ac:dyDescent="0.25">
      <c r="A18" s="82">
        <f t="shared" ref="A18:A23" si="1">A17 + 1</f>
        <v>42738</v>
      </c>
      <c r="B18" s="87">
        <v>1</v>
      </c>
      <c r="C18" s="47">
        <v>8</v>
      </c>
      <c r="D18" s="48">
        <v>12</v>
      </c>
      <c r="E18" s="48">
        <v>14</v>
      </c>
      <c r="F18" s="48">
        <v>18</v>
      </c>
      <c r="G18" s="49">
        <f t="shared" si="0"/>
        <v>8</v>
      </c>
      <c r="H18" s="51"/>
      <c r="I18" s="53"/>
      <c r="K18" s="79"/>
      <c r="L18" s="27"/>
      <c r="M18" s="62"/>
      <c r="N18" s="69"/>
      <c r="O18" s="70"/>
    </row>
    <row r="19" spans="1:18" ht="12" customHeight="1" x14ac:dyDescent="0.25">
      <c r="A19" s="82">
        <f t="shared" si="1"/>
        <v>42739</v>
      </c>
      <c r="B19" s="87">
        <v>1</v>
      </c>
      <c r="C19" s="47">
        <v>8</v>
      </c>
      <c r="D19" s="48">
        <v>12</v>
      </c>
      <c r="E19" s="48">
        <v>14</v>
      </c>
      <c r="F19" s="48">
        <v>18</v>
      </c>
      <c r="G19" s="49">
        <f t="shared" si="0"/>
        <v>8</v>
      </c>
      <c r="H19" s="51"/>
      <c r="I19" s="53"/>
      <c r="K19" s="79"/>
      <c r="L19" s="27"/>
      <c r="M19" s="62"/>
      <c r="N19" s="69"/>
      <c r="O19" s="70"/>
      <c r="R19" t="s">
        <v>87</v>
      </c>
    </row>
    <row r="20" spans="1:18" ht="12" customHeight="1" x14ac:dyDescent="0.25">
      <c r="A20" s="82">
        <f t="shared" si="1"/>
        <v>42740</v>
      </c>
      <c r="B20" s="87">
        <v>1</v>
      </c>
      <c r="C20" s="47">
        <v>8</v>
      </c>
      <c r="D20" s="48">
        <v>12</v>
      </c>
      <c r="E20" s="48">
        <v>14</v>
      </c>
      <c r="F20" s="48">
        <v>18</v>
      </c>
      <c r="G20" s="49">
        <f t="shared" si="0"/>
        <v>8</v>
      </c>
      <c r="H20" s="51"/>
      <c r="I20" s="53"/>
      <c r="K20" s="79"/>
      <c r="L20" s="27"/>
      <c r="M20" s="62"/>
      <c r="N20" s="69"/>
      <c r="O20" s="70"/>
      <c r="R20" t="s">
        <v>86</v>
      </c>
    </row>
    <row r="21" spans="1:18" ht="12" customHeight="1" x14ac:dyDescent="0.25">
      <c r="A21" s="82">
        <f t="shared" si="1"/>
        <v>42741</v>
      </c>
      <c r="B21" s="87">
        <v>1</v>
      </c>
      <c r="C21" s="47">
        <v>8</v>
      </c>
      <c r="D21" s="48">
        <v>12</v>
      </c>
      <c r="E21" s="48">
        <v>14</v>
      </c>
      <c r="F21" s="48">
        <v>17</v>
      </c>
      <c r="G21" s="49">
        <f t="shared" si="0"/>
        <v>7</v>
      </c>
      <c r="H21" s="51" t="s">
        <v>22</v>
      </c>
      <c r="I21" s="53"/>
      <c r="K21" s="79"/>
      <c r="L21" s="27"/>
      <c r="M21" s="62"/>
      <c r="N21" s="69"/>
      <c r="O21" s="70"/>
    </row>
    <row r="22" spans="1:18" ht="12" customHeight="1" x14ac:dyDescent="0.25">
      <c r="A22" s="82">
        <f t="shared" si="1"/>
        <v>42742</v>
      </c>
      <c r="B22" s="87">
        <v>1</v>
      </c>
      <c r="C22" s="47"/>
      <c r="D22" s="48"/>
      <c r="E22" s="48"/>
      <c r="F22" s="48"/>
      <c r="G22" s="49" t="str">
        <f t="shared" si="0"/>
        <v/>
      </c>
      <c r="H22" s="51"/>
      <c r="I22" s="53"/>
      <c r="K22" s="79"/>
      <c r="L22" s="27"/>
      <c r="M22" s="62"/>
      <c r="N22" s="69"/>
      <c r="O22" s="70"/>
      <c r="R22" t="s">
        <v>88</v>
      </c>
    </row>
    <row r="23" spans="1:18" ht="12" customHeight="1" thickBot="1" x14ac:dyDescent="0.3">
      <c r="A23" s="82">
        <f t="shared" si="1"/>
        <v>42743</v>
      </c>
      <c r="B23" s="87">
        <v>1</v>
      </c>
      <c r="C23" s="47"/>
      <c r="D23" s="48"/>
      <c r="E23" s="48"/>
      <c r="F23" s="48"/>
      <c r="G23" s="49" t="str">
        <f t="shared" si="0"/>
        <v/>
      </c>
      <c r="H23" s="54"/>
      <c r="I23" s="55"/>
      <c r="K23" s="80"/>
      <c r="L23" s="27"/>
      <c r="M23" s="63"/>
      <c r="N23" s="71"/>
      <c r="O23" s="70"/>
      <c r="R23" t="s">
        <v>89</v>
      </c>
    </row>
    <row r="24" spans="1:18" s="13" customFormat="1" ht="14.25" customHeight="1" thickTop="1" thickBot="1" x14ac:dyDescent="0.3">
      <c r="A24" s="33" t="s">
        <v>25</v>
      </c>
      <c r="B24" s="87">
        <v>1</v>
      </c>
      <c r="C24" s="43"/>
      <c r="D24" s="44"/>
      <c r="E24" s="44"/>
      <c r="F24" s="44"/>
      <c r="G24" s="35">
        <f>SUM(G17:G23)</f>
        <v>39</v>
      </c>
      <c r="H24" s="35">
        <f>SUM(H17:H23)</f>
        <v>0</v>
      </c>
      <c r="I24" s="34"/>
      <c r="K24" s="76"/>
      <c r="L24" s="41"/>
      <c r="M24" s="64"/>
      <c r="N24" s="72"/>
      <c r="O24" s="73"/>
      <c r="P24"/>
    </row>
    <row r="25" spans="1:18" ht="24.75" customHeight="1" thickBot="1" x14ac:dyDescent="0.3">
      <c r="A25" s="85" t="s">
        <v>35</v>
      </c>
      <c r="B25" s="88">
        <v>1</v>
      </c>
      <c r="C25" s="104">
        <f>+G24+H24</f>
        <v>39</v>
      </c>
      <c r="D25" s="105"/>
      <c r="E25" s="105"/>
      <c r="F25" s="105"/>
      <c r="G25" s="105"/>
      <c r="H25" s="106"/>
      <c r="I25" s="28"/>
      <c r="K25" s="66">
        <f>+K17+K18+K19+K20+K21+K22+K23</f>
        <v>0</v>
      </c>
      <c r="L25" s="29"/>
      <c r="M25" s="66">
        <f>+M17+M18+M19+M20+M21+M22+M23</f>
        <v>0</v>
      </c>
      <c r="N25" s="66">
        <f>+N17+N18+N19+N20+N21+N22+N23</f>
        <v>0</v>
      </c>
      <c r="O25" s="66">
        <f>+O17+O18+O19+O20+O21+O22+O23</f>
        <v>0</v>
      </c>
      <c r="R25" t="s">
        <v>90</v>
      </c>
    </row>
    <row r="26" spans="1:18" ht="12" customHeight="1" x14ac:dyDescent="0.25">
      <c r="A26" s="83">
        <f>A23+1</f>
        <v>42744</v>
      </c>
      <c r="B26" s="86">
        <f>B17+1</f>
        <v>2</v>
      </c>
      <c r="C26" s="47">
        <v>8</v>
      </c>
      <c r="D26" s="48">
        <v>12</v>
      </c>
      <c r="E26" s="48">
        <v>14</v>
      </c>
      <c r="F26" s="48">
        <v>18</v>
      </c>
      <c r="G26" s="50">
        <f t="shared" ref="G26:G32" si="2">IF((D26-C26)+(F26-E26)&lt;=0,"",(D26-C26)+(F26-E26))</f>
        <v>8</v>
      </c>
      <c r="H26" s="56"/>
      <c r="I26" s="57"/>
      <c r="K26" s="78"/>
      <c r="L26" s="40"/>
      <c r="M26" s="61"/>
      <c r="N26" s="67"/>
      <c r="O26" s="68"/>
      <c r="R26" t="s">
        <v>91</v>
      </c>
    </row>
    <row r="27" spans="1:18" ht="12" customHeight="1" x14ac:dyDescent="0.25">
      <c r="A27" s="84">
        <f t="shared" ref="A27:A32" si="3">A26 +1</f>
        <v>42745</v>
      </c>
      <c r="B27" s="87">
        <f>B18+1</f>
        <v>2</v>
      </c>
      <c r="C27" s="47">
        <v>8</v>
      </c>
      <c r="D27" s="48">
        <v>12</v>
      </c>
      <c r="E27" s="48">
        <v>14</v>
      </c>
      <c r="F27" s="48">
        <v>18</v>
      </c>
      <c r="G27" s="50">
        <f t="shared" si="2"/>
        <v>8</v>
      </c>
      <c r="H27" s="56"/>
      <c r="I27" s="58"/>
      <c r="K27" s="79"/>
      <c r="L27" s="40"/>
      <c r="M27" s="62"/>
      <c r="N27" s="69"/>
      <c r="O27" s="70"/>
    </row>
    <row r="28" spans="1:18" ht="12" customHeight="1" x14ac:dyDescent="0.25">
      <c r="A28" s="84">
        <f t="shared" si="3"/>
        <v>42746</v>
      </c>
      <c r="B28" s="87">
        <f t="shared" ref="B28:B34" si="4">B19+1</f>
        <v>2</v>
      </c>
      <c r="C28" s="47">
        <v>8</v>
      </c>
      <c r="D28" s="48">
        <v>12</v>
      </c>
      <c r="E28" s="48">
        <v>14</v>
      </c>
      <c r="F28" s="48">
        <v>18</v>
      </c>
      <c r="G28" s="50">
        <f t="shared" si="2"/>
        <v>8</v>
      </c>
      <c r="I28" s="56"/>
      <c r="K28" s="79"/>
      <c r="L28" s="40"/>
      <c r="M28" s="62"/>
      <c r="N28" s="69"/>
      <c r="O28" s="70"/>
    </row>
    <row r="29" spans="1:18" ht="12" customHeight="1" x14ac:dyDescent="0.25">
      <c r="A29" s="84">
        <f t="shared" si="3"/>
        <v>42747</v>
      </c>
      <c r="B29" s="87">
        <f t="shared" si="4"/>
        <v>2</v>
      </c>
      <c r="C29" s="47">
        <v>8</v>
      </c>
      <c r="D29" s="48">
        <v>12</v>
      </c>
      <c r="E29" s="48">
        <v>14</v>
      </c>
      <c r="F29" s="48">
        <v>18</v>
      </c>
      <c r="G29" s="50">
        <f t="shared" si="2"/>
        <v>8</v>
      </c>
      <c r="H29" s="56"/>
      <c r="I29" s="58"/>
      <c r="K29" s="79"/>
      <c r="L29" s="40"/>
      <c r="M29" s="62"/>
      <c r="N29" s="69"/>
      <c r="O29" s="70"/>
    </row>
    <row r="30" spans="1:18" ht="12" customHeight="1" x14ac:dyDescent="0.25">
      <c r="A30" s="84">
        <f t="shared" si="3"/>
        <v>42748</v>
      </c>
      <c r="B30" s="87">
        <f t="shared" si="4"/>
        <v>2</v>
      </c>
      <c r="C30" s="47">
        <v>8</v>
      </c>
      <c r="D30" s="48">
        <v>12</v>
      </c>
      <c r="E30" s="48">
        <v>14</v>
      </c>
      <c r="F30" s="48">
        <v>17</v>
      </c>
      <c r="G30" s="50">
        <f t="shared" si="2"/>
        <v>7</v>
      </c>
      <c r="H30" s="56"/>
      <c r="I30" s="58"/>
      <c r="K30" s="79"/>
      <c r="L30" s="40"/>
      <c r="M30" s="62"/>
      <c r="N30" s="69"/>
      <c r="O30" s="70"/>
    </row>
    <row r="31" spans="1:18" ht="12" customHeight="1" x14ac:dyDescent="0.25">
      <c r="A31" s="84">
        <f t="shared" si="3"/>
        <v>42749</v>
      </c>
      <c r="B31" s="87">
        <f t="shared" si="4"/>
        <v>2</v>
      </c>
      <c r="C31" s="47"/>
      <c r="D31" s="48"/>
      <c r="E31" s="48"/>
      <c r="F31" s="48"/>
      <c r="G31" s="50" t="str">
        <f t="shared" si="2"/>
        <v/>
      </c>
      <c r="H31" s="56"/>
      <c r="I31" s="58"/>
      <c r="K31" s="79"/>
      <c r="L31" s="40"/>
      <c r="M31" s="62"/>
      <c r="N31" s="69"/>
      <c r="O31" s="70"/>
    </row>
    <row r="32" spans="1:18" ht="12" customHeight="1" thickBot="1" x14ac:dyDescent="0.3">
      <c r="A32" s="84">
        <f t="shared" si="3"/>
        <v>42750</v>
      </c>
      <c r="B32" s="87">
        <f t="shared" si="4"/>
        <v>2</v>
      </c>
      <c r="C32" s="47"/>
      <c r="D32" s="48"/>
      <c r="E32" s="48"/>
      <c r="F32" s="48"/>
      <c r="G32" s="50" t="str">
        <f t="shared" si="2"/>
        <v/>
      </c>
      <c r="H32" s="59"/>
      <c r="I32" s="60"/>
      <c r="K32" s="80"/>
      <c r="L32" s="40"/>
      <c r="M32" s="63"/>
      <c r="N32" s="71"/>
      <c r="O32" s="70"/>
    </row>
    <row r="33" spans="1:15" s="39" customFormat="1" ht="12" customHeight="1" thickTop="1" thickBot="1" x14ac:dyDescent="0.25">
      <c r="A33" s="36" t="s">
        <v>25</v>
      </c>
      <c r="B33" s="87">
        <f t="shared" si="4"/>
        <v>2</v>
      </c>
      <c r="C33" s="45"/>
      <c r="D33" s="46"/>
      <c r="E33" s="46"/>
      <c r="F33" s="46"/>
      <c r="G33" s="37">
        <f>SUM(G26:G32)</f>
        <v>39</v>
      </c>
      <c r="H33" s="37">
        <f>SUM(H26:H32)</f>
        <v>0</v>
      </c>
      <c r="I33" s="38"/>
      <c r="K33" s="77"/>
      <c r="L33" s="42"/>
      <c r="M33" s="65"/>
      <c r="N33" s="74"/>
      <c r="O33" s="75"/>
    </row>
    <row r="34" spans="1:15" ht="24" customHeight="1" thickBot="1" x14ac:dyDescent="0.3">
      <c r="A34" s="85" t="s">
        <v>36</v>
      </c>
      <c r="B34" s="87">
        <f t="shared" si="4"/>
        <v>2</v>
      </c>
      <c r="C34" s="104">
        <f>+G33+H33</f>
        <v>39</v>
      </c>
      <c r="D34" s="105"/>
      <c r="E34" s="105"/>
      <c r="F34" s="105"/>
      <c r="G34" s="105"/>
      <c r="H34" s="106"/>
      <c r="I34" s="28"/>
      <c r="K34" s="66">
        <f>+K26+K27+K28+K29+K30+K31+K32</f>
        <v>0</v>
      </c>
      <c r="L34" s="29"/>
      <c r="M34" s="66">
        <f>+M26+M27+M28+M29+M30+M31+M32</f>
        <v>0</v>
      </c>
      <c r="N34" s="66">
        <f>+N26+N27+N28+N29+N30+N31+N32</f>
        <v>0</v>
      </c>
      <c r="O34" s="66">
        <f>+O26+O27+O28+O29+O30+O31+O32</f>
        <v>0</v>
      </c>
    </row>
    <row r="35" spans="1:15" ht="15" x14ac:dyDescent="0.25">
      <c r="A35" s="83">
        <f>A32+1</f>
        <v>42751</v>
      </c>
      <c r="B35" s="86">
        <f>B26+1</f>
        <v>3</v>
      </c>
      <c r="C35" s="47">
        <v>8</v>
      </c>
      <c r="D35" s="48">
        <v>12</v>
      </c>
      <c r="E35" s="48">
        <v>14</v>
      </c>
      <c r="F35" s="48">
        <v>18</v>
      </c>
      <c r="G35" s="50">
        <f t="shared" ref="G35:G41" si="5">IF((D35-C35)+(F35-E35)&lt;=0,"",(D35-C35)+(F35-E35))</f>
        <v>8</v>
      </c>
      <c r="H35" s="56"/>
      <c r="I35" s="57"/>
      <c r="K35" s="78"/>
      <c r="L35" s="40"/>
      <c r="M35" s="61"/>
      <c r="N35" s="67"/>
      <c r="O35" s="68"/>
    </row>
    <row r="36" spans="1:15" ht="15" x14ac:dyDescent="0.25">
      <c r="A36" s="84">
        <f t="shared" ref="A36:A41" si="6">A35 +1</f>
        <v>42752</v>
      </c>
      <c r="B36" s="87">
        <f>B27+1</f>
        <v>3</v>
      </c>
      <c r="C36" s="47">
        <v>8</v>
      </c>
      <c r="D36" s="48">
        <v>12</v>
      </c>
      <c r="E36" s="48">
        <v>14</v>
      </c>
      <c r="F36" s="48">
        <v>18</v>
      </c>
      <c r="G36" s="50">
        <f t="shared" si="5"/>
        <v>8</v>
      </c>
      <c r="H36" s="56"/>
      <c r="I36" s="58"/>
      <c r="K36" s="79"/>
      <c r="L36" s="40"/>
      <c r="M36" s="62"/>
      <c r="N36" s="69"/>
      <c r="O36" s="70"/>
    </row>
    <row r="37" spans="1:15" ht="15" x14ac:dyDescent="0.25">
      <c r="A37" s="84">
        <f t="shared" si="6"/>
        <v>42753</v>
      </c>
      <c r="B37" s="87">
        <f t="shared" ref="B37:B43" si="7">B28+1</f>
        <v>3</v>
      </c>
      <c r="C37" s="47">
        <v>8</v>
      </c>
      <c r="D37" s="48">
        <v>12</v>
      </c>
      <c r="E37" s="48">
        <v>14</v>
      </c>
      <c r="F37" s="48">
        <v>18</v>
      </c>
      <c r="G37" s="50">
        <f t="shared" si="5"/>
        <v>8</v>
      </c>
      <c r="I37" s="56"/>
      <c r="K37" s="79"/>
      <c r="L37" s="40"/>
      <c r="M37" s="62"/>
      <c r="N37" s="69"/>
      <c r="O37" s="70"/>
    </row>
    <row r="38" spans="1:15" ht="15" x14ac:dyDescent="0.25">
      <c r="A38" s="84">
        <f t="shared" si="6"/>
        <v>42754</v>
      </c>
      <c r="B38" s="87">
        <f t="shared" si="7"/>
        <v>3</v>
      </c>
      <c r="C38" s="47">
        <v>8</v>
      </c>
      <c r="D38" s="48">
        <v>12</v>
      </c>
      <c r="E38" s="48">
        <v>14</v>
      </c>
      <c r="F38" s="48">
        <v>18</v>
      </c>
      <c r="G38" s="50">
        <f t="shared" si="5"/>
        <v>8</v>
      </c>
      <c r="H38" s="56"/>
      <c r="I38" s="58"/>
      <c r="K38" s="79"/>
      <c r="L38" s="40"/>
      <c r="M38" s="62"/>
      <c r="N38" s="69"/>
      <c r="O38" s="70"/>
    </row>
    <row r="39" spans="1:15" ht="15" x14ac:dyDescent="0.25">
      <c r="A39" s="84">
        <f t="shared" si="6"/>
        <v>42755</v>
      </c>
      <c r="B39" s="87">
        <f t="shared" si="7"/>
        <v>3</v>
      </c>
      <c r="C39" s="47">
        <v>8</v>
      </c>
      <c r="D39" s="48">
        <v>12</v>
      </c>
      <c r="E39" s="48">
        <v>14</v>
      </c>
      <c r="F39" s="48">
        <v>17</v>
      </c>
      <c r="G39" s="50">
        <f t="shared" si="5"/>
        <v>7</v>
      </c>
      <c r="H39" s="56"/>
      <c r="I39" s="58"/>
      <c r="K39" s="79"/>
      <c r="L39" s="40"/>
      <c r="M39" s="62"/>
      <c r="N39" s="69"/>
      <c r="O39" s="70"/>
    </row>
    <row r="40" spans="1:15" ht="15" x14ac:dyDescent="0.25">
      <c r="A40" s="84">
        <f t="shared" si="6"/>
        <v>42756</v>
      </c>
      <c r="B40" s="87">
        <f t="shared" si="7"/>
        <v>3</v>
      </c>
      <c r="C40" s="47"/>
      <c r="D40" s="48"/>
      <c r="E40" s="48"/>
      <c r="F40" s="48"/>
      <c r="G40" s="50" t="str">
        <f t="shared" si="5"/>
        <v/>
      </c>
      <c r="H40" s="56"/>
      <c r="I40" s="58"/>
      <c r="K40" s="79"/>
      <c r="L40" s="40"/>
      <c r="M40" s="62"/>
      <c r="N40" s="69"/>
      <c r="O40" s="70"/>
    </row>
    <row r="41" spans="1:15" ht="15.75" thickBot="1" x14ac:dyDescent="0.3">
      <c r="A41" s="84">
        <f t="shared" si="6"/>
        <v>42757</v>
      </c>
      <c r="B41" s="87">
        <f t="shared" si="7"/>
        <v>3</v>
      </c>
      <c r="C41" s="47"/>
      <c r="D41" s="48"/>
      <c r="E41" s="48"/>
      <c r="F41" s="48"/>
      <c r="G41" s="50" t="str">
        <f t="shared" si="5"/>
        <v/>
      </c>
      <c r="H41" s="59"/>
      <c r="I41" s="60"/>
      <c r="K41" s="80"/>
      <c r="L41" s="40"/>
      <c r="M41" s="63"/>
      <c r="N41" s="71"/>
      <c r="O41" s="70"/>
    </row>
    <row r="42" spans="1:15" ht="16.5" thickTop="1" thickBot="1" x14ac:dyDescent="0.25">
      <c r="A42" s="36" t="s">
        <v>25</v>
      </c>
      <c r="B42" s="87">
        <f t="shared" si="7"/>
        <v>3</v>
      </c>
      <c r="C42" s="45"/>
      <c r="D42" s="46"/>
      <c r="E42" s="46"/>
      <c r="F42" s="46"/>
      <c r="G42" s="37">
        <f>SUM(G35:G41)</f>
        <v>39</v>
      </c>
      <c r="H42" s="37">
        <f>SUM(H35:H41)</f>
        <v>0</v>
      </c>
      <c r="I42" s="38"/>
      <c r="J42" s="39"/>
      <c r="K42" s="77"/>
      <c r="L42" s="42"/>
      <c r="M42" s="65"/>
      <c r="N42" s="74"/>
      <c r="O42" s="75"/>
    </row>
    <row r="43" spans="1:15" ht="18.75" thickBot="1" x14ac:dyDescent="0.3">
      <c r="A43" s="85" t="s">
        <v>23</v>
      </c>
      <c r="B43" s="87">
        <f t="shared" si="7"/>
        <v>3</v>
      </c>
      <c r="C43" s="93">
        <f>+G42+H42</f>
        <v>39</v>
      </c>
      <c r="D43" s="93"/>
      <c r="E43" s="93"/>
      <c r="F43" s="93"/>
      <c r="G43" s="93"/>
      <c r="H43" s="93"/>
      <c r="I43" s="28"/>
      <c r="K43" s="66">
        <f>+K35+K36+K37+K38+K39+K40+K41</f>
        <v>0</v>
      </c>
      <c r="L43" s="29"/>
      <c r="M43" s="66">
        <f>+M35+M36+M37+M38+M39+M40+M41</f>
        <v>0</v>
      </c>
      <c r="N43" s="66">
        <f>+N35+N36+N37+N38+N39+N40+N41</f>
        <v>0</v>
      </c>
      <c r="O43" s="66">
        <f>+O35+O36+O37+O38+O39+O40+O41</f>
        <v>0</v>
      </c>
    </row>
    <row r="44" spans="1:15" ht="15" x14ac:dyDescent="0.25">
      <c r="A44" s="83">
        <f>A41+1</f>
        <v>42758</v>
      </c>
      <c r="B44" s="86">
        <f>B35+1</f>
        <v>4</v>
      </c>
      <c r="C44" s="47">
        <v>8</v>
      </c>
      <c r="D44" s="48">
        <v>12</v>
      </c>
      <c r="E44" s="48">
        <v>14</v>
      </c>
      <c r="F44" s="48">
        <v>18</v>
      </c>
      <c r="G44" s="50">
        <f t="shared" ref="G44:G50" si="8">IF((D44-C44)+(F44-E44)&lt;=0,"",(D44-C44)+(F44-E44))</f>
        <v>8</v>
      </c>
      <c r="H44" s="56"/>
      <c r="I44" s="57"/>
      <c r="K44" s="78"/>
      <c r="L44" s="40"/>
      <c r="M44" s="61"/>
      <c r="N44" s="67"/>
      <c r="O44" s="68"/>
    </row>
    <row r="45" spans="1:15" ht="15" x14ac:dyDescent="0.25">
      <c r="A45" s="84">
        <f t="shared" ref="A45:A50" si="9">A44 +1</f>
        <v>42759</v>
      </c>
      <c r="B45" s="87">
        <f>B36+1</f>
        <v>4</v>
      </c>
      <c r="C45" s="47">
        <v>8</v>
      </c>
      <c r="D45" s="48">
        <v>12</v>
      </c>
      <c r="E45" s="48">
        <v>14</v>
      </c>
      <c r="F45" s="48">
        <v>18</v>
      </c>
      <c r="G45" s="50">
        <f t="shared" si="8"/>
        <v>8</v>
      </c>
      <c r="H45" s="56"/>
      <c r="I45" s="58"/>
      <c r="K45" s="79"/>
      <c r="L45" s="40"/>
      <c r="M45" s="62"/>
      <c r="N45" s="69"/>
      <c r="O45" s="70"/>
    </row>
    <row r="46" spans="1:15" ht="15" x14ac:dyDescent="0.25">
      <c r="A46" s="84">
        <f t="shared" si="9"/>
        <v>42760</v>
      </c>
      <c r="B46" s="87">
        <f t="shared" ref="B46:B52" si="10">B37+1</f>
        <v>4</v>
      </c>
      <c r="C46" s="47">
        <v>8</v>
      </c>
      <c r="D46" s="48">
        <v>12</v>
      </c>
      <c r="E46" s="48">
        <v>14</v>
      </c>
      <c r="F46" s="48">
        <v>18</v>
      </c>
      <c r="G46" s="50">
        <f t="shared" si="8"/>
        <v>8</v>
      </c>
      <c r="I46" s="56"/>
      <c r="K46" s="79"/>
      <c r="L46" s="40"/>
      <c r="M46" s="62"/>
      <c r="N46" s="69"/>
      <c r="O46" s="70"/>
    </row>
    <row r="47" spans="1:15" ht="15" x14ac:dyDescent="0.25">
      <c r="A47" s="84">
        <f t="shared" si="9"/>
        <v>42761</v>
      </c>
      <c r="B47" s="87">
        <f t="shared" si="10"/>
        <v>4</v>
      </c>
      <c r="C47" s="47">
        <v>8</v>
      </c>
      <c r="D47" s="48">
        <v>12</v>
      </c>
      <c r="E47" s="48">
        <v>14</v>
      </c>
      <c r="F47" s="48">
        <v>18</v>
      </c>
      <c r="G47" s="50">
        <f t="shared" si="8"/>
        <v>8</v>
      </c>
      <c r="H47" s="56"/>
      <c r="I47" s="58"/>
      <c r="K47" s="79"/>
      <c r="L47" s="40"/>
      <c r="M47" s="62"/>
      <c r="N47" s="69"/>
      <c r="O47" s="70"/>
    </row>
    <row r="48" spans="1:15" ht="15" x14ac:dyDescent="0.25">
      <c r="A48" s="84">
        <f t="shared" si="9"/>
        <v>42762</v>
      </c>
      <c r="B48" s="87">
        <f t="shared" si="10"/>
        <v>4</v>
      </c>
      <c r="C48" s="47">
        <v>8</v>
      </c>
      <c r="D48" s="48">
        <v>12</v>
      </c>
      <c r="E48" s="48">
        <v>14</v>
      </c>
      <c r="F48" s="48">
        <v>17</v>
      </c>
      <c r="G48" s="50">
        <f t="shared" si="8"/>
        <v>7</v>
      </c>
      <c r="H48" s="56"/>
      <c r="I48" s="58"/>
      <c r="K48" s="79"/>
      <c r="L48" s="40"/>
      <c r="M48" s="62"/>
      <c r="N48" s="69"/>
      <c r="O48" s="70"/>
    </row>
    <row r="49" spans="1:15" ht="15" x14ac:dyDescent="0.25">
      <c r="A49" s="84">
        <f t="shared" si="9"/>
        <v>42763</v>
      </c>
      <c r="B49" s="87">
        <f t="shared" si="10"/>
        <v>4</v>
      </c>
      <c r="C49" s="47"/>
      <c r="D49" s="48"/>
      <c r="E49" s="48"/>
      <c r="F49" s="48"/>
      <c r="G49" s="50" t="str">
        <f t="shared" si="8"/>
        <v/>
      </c>
      <c r="H49" s="56"/>
      <c r="I49" s="58"/>
      <c r="K49" s="79"/>
      <c r="L49" s="40"/>
      <c r="M49" s="62"/>
      <c r="N49" s="69"/>
      <c r="O49" s="70"/>
    </row>
    <row r="50" spans="1:15" ht="15.75" thickBot="1" x14ac:dyDescent="0.3">
      <c r="A50" s="84">
        <f t="shared" si="9"/>
        <v>42764</v>
      </c>
      <c r="B50" s="87">
        <f t="shared" si="10"/>
        <v>4</v>
      </c>
      <c r="C50" s="47"/>
      <c r="D50" s="48"/>
      <c r="E50" s="48"/>
      <c r="F50" s="48"/>
      <c r="G50" s="50" t="str">
        <f t="shared" si="8"/>
        <v/>
      </c>
      <c r="H50" s="59"/>
      <c r="I50" s="60"/>
      <c r="K50" s="80"/>
      <c r="L50" s="40"/>
      <c r="M50" s="63"/>
      <c r="N50" s="71"/>
      <c r="O50" s="70"/>
    </row>
    <row r="51" spans="1:15" ht="16.5" thickTop="1" thickBot="1" x14ac:dyDescent="0.25">
      <c r="A51" s="36" t="s">
        <v>25</v>
      </c>
      <c r="B51" s="87">
        <f t="shared" si="10"/>
        <v>4</v>
      </c>
      <c r="C51" s="45"/>
      <c r="D51" s="46"/>
      <c r="E51" s="46"/>
      <c r="F51" s="46"/>
      <c r="G51" s="37">
        <f>SUM(G44:G50)</f>
        <v>39</v>
      </c>
      <c r="H51" s="37">
        <f>SUM(H44:H50)</f>
        <v>0</v>
      </c>
      <c r="I51" s="38"/>
      <c r="J51" s="39"/>
      <c r="K51" s="77"/>
      <c r="L51" s="42"/>
      <c r="M51" s="65"/>
      <c r="N51" s="74"/>
      <c r="O51" s="75"/>
    </row>
    <row r="52" spans="1:15" ht="18.75" thickBot="1" x14ac:dyDescent="0.3">
      <c r="A52" s="85" t="s">
        <v>23</v>
      </c>
      <c r="B52" s="87">
        <f t="shared" si="10"/>
        <v>4</v>
      </c>
      <c r="C52" s="93">
        <f>+G51+H51</f>
        <v>39</v>
      </c>
      <c r="D52" s="93"/>
      <c r="E52" s="93"/>
      <c r="F52" s="93"/>
      <c r="G52" s="93"/>
      <c r="H52" s="93"/>
      <c r="I52" s="28"/>
      <c r="K52" s="66">
        <f>+K44+K45+K46+K47+K48+K49+K50</f>
        <v>0</v>
      </c>
      <c r="L52" s="29"/>
      <c r="M52" s="66">
        <f>+M44+M45+M46+M47+M48+M49+M50</f>
        <v>0</v>
      </c>
      <c r="N52" s="66">
        <f>+N44+N45+N46+N47+N48+N49+N50</f>
        <v>0</v>
      </c>
      <c r="O52" s="66">
        <f>+O44+O45+O46+O47+O48+O49+O50</f>
        <v>0</v>
      </c>
    </row>
    <row r="53" spans="1:15" ht="15" x14ac:dyDescent="0.25">
      <c r="A53" s="83">
        <f>A50+1</f>
        <v>42765</v>
      </c>
      <c r="B53" s="86">
        <f>B44+1</f>
        <v>5</v>
      </c>
      <c r="C53" s="47">
        <v>8</v>
      </c>
      <c r="D53" s="48">
        <v>12</v>
      </c>
      <c r="E53" s="48">
        <v>14</v>
      </c>
      <c r="F53" s="48">
        <v>18</v>
      </c>
      <c r="G53" s="50">
        <f t="shared" ref="G53:G59" si="11">IF((D53-C53)+(F53-E53)&lt;=0,"",(D53-C53)+(F53-E53))</f>
        <v>8</v>
      </c>
      <c r="H53" s="56"/>
      <c r="I53" s="57"/>
      <c r="K53" s="78"/>
      <c r="L53" s="40"/>
      <c r="M53" s="61"/>
      <c r="N53" s="67"/>
      <c r="O53" s="68"/>
    </row>
    <row r="54" spans="1:15" ht="15" x14ac:dyDescent="0.25">
      <c r="A54" s="84">
        <f t="shared" ref="A54:A59" si="12">A53 +1</f>
        <v>42766</v>
      </c>
      <c r="B54" s="87">
        <f>B45+1</f>
        <v>5</v>
      </c>
      <c r="C54" s="47">
        <v>8</v>
      </c>
      <c r="D54" s="48">
        <v>12</v>
      </c>
      <c r="E54" s="48">
        <v>14</v>
      </c>
      <c r="F54" s="48">
        <v>18</v>
      </c>
      <c r="G54" s="50">
        <f t="shared" si="11"/>
        <v>8</v>
      </c>
      <c r="H54" s="56"/>
      <c r="I54" s="58"/>
      <c r="K54" s="79"/>
      <c r="L54" s="40"/>
      <c r="M54" s="62"/>
      <c r="N54" s="69"/>
      <c r="O54" s="70"/>
    </row>
    <row r="55" spans="1:15" ht="15" x14ac:dyDescent="0.25">
      <c r="A55" s="84">
        <f t="shared" si="12"/>
        <v>42767</v>
      </c>
      <c r="B55" s="87">
        <f t="shared" ref="B55:B61" si="13">B46+1</f>
        <v>5</v>
      </c>
      <c r="C55" s="47">
        <v>8</v>
      </c>
      <c r="D55" s="48">
        <v>12</v>
      </c>
      <c r="E55" s="48">
        <v>14</v>
      </c>
      <c r="F55" s="48">
        <v>18</v>
      </c>
      <c r="G55" s="50">
        <f t="shared" si="11"/>
        <v>8</v>
      </c>
      <c r="I55" s="56"/>
      <c r="K55" s="79"/>
      <c r="L55" s="40"/>
      <c r="M55" s="62"/>
      <c r="N55" s="69"/>
      <c r="O55" s="70"/>
    </row>
    <row r="56" spans="1:15" ht="15" x14ac:dyDescent="0.25">
      <c r="A56" s="84">
        <f t="shared" si="12"/>
        <v>42768</v>
      </c>
      <c r="B56" s="87">
        <f t="shared" si="13"/>
        <v>5</v>
      </c>
      <c r="C56" s="47">
        <v>8</v>
      </c>
      <c r="D56" s="48">
        <v>12</v>
      </c>
      <c r="E56" s="48">
        <v>14</v>
      </c>
      <c r="F56" s="48">
        <v>18</v>
      </c>
      <c r="G56" s="50">
        <f t="shared" si="11"/>
        <v>8</v>
      </c>
      <c r="H56" s="56"/>
      <c r="I56" s="58"/>
      <c r="K56" s="79"/>
      <c r="L56" s="40"/>
      <c r="M56" s="62"/>
      <c r="N56" s="69"/>
      <c r="O56" s="70"/>
    </row>
    <row r="57" spans="1:15" ht="15" x14ac:dyDescent="0.25">
      <c r="A57" s="84">
        <f t="shared" si="12"/>
        <v>42769</v>
      </c>
      <c r="B57" s="87">
        <f t="shared" si="13"/>
        <v>5</v>
      </c>
      <c r="C57" s="47">
        <v>8</v>
      </c>
      <c r="D57" s="48">
        <v>12</v>
      </c>
      <c r="E57" s="48">
        <v>14</v>
      </c>
      <c r="F57" s="48">
        <v>17</v>
      </c>
      <c r="G57" s="50">
        <f t="shared" si="11"/>
        <v>7</v>
      </c>
      <c r="H57" s="56"/>
      <c r="I57" s="58"/>
      <c r="K57" s="79"/>
      <c r="L57" s="40"/>
      <c r="M57" s="62"/>
      <c r="N57" s="69"/>
      <c r="O57" s="70"/>
    </row>
    <row r="58" spans="1:15" ht="15" x14ac:dyDescent="0.25">
      <c r="A58" s="84">
        <f t="shared" si="12"/>
        <v>42770</v>
      </c>
      <c r="B58" s="87">
        <f t="shared" si="13"/>
        <v>5</v>
      </c>
      <c r="C58" s="47"/>
      <c r="D58" s="48"/>
      <c r="E58" s="48"/>
      <c r="F58" s="48"/>
      <c r="G58" s="50" t="str">
        <f t="shared" si="11"/>
        <v/>
      </c>
      <c r="H58" s="56"/>
      <c r="I58" s="58"/>
      <c r="K58" s="79"/>
      <c r="L58" s="40"/>
      <c r="M58" s="62"/>
      <c r="N58" s="69"/>
      <c r="O58" s="70"/>
    </row>
    <row r="59" spans="1:15" ht="15.75" thickBot="1" x14ac:dyDescent="0.3">
      <c r="A59" s="84">
        <f t="shared" si="12"/>
        <v>42771</v>
      </c>
      <c r="B59" s="87">
        <f t="shared" si="13"/>
        <v>5</v>
      </c>
      <c r="C59" s="47"/>
      <c r="D59" s="48"/>
      <c r="E59" s="48"/>
      <c r="F59" s="48"/>
      <c r="G59" s="50" t="str">
        <f t="shared" si="11"/>
        <v/>
      </c>
      <c r="H59" s="59"/>
      <c r="I59" s="60"/>
      <c r="K59" s="80"/>
      <c r="L59" s="40"/>
      <c r="M59" s="63"/>
      <c r="N59" s="71"/>
      <c r="O59" s="70"/>
    </row>
    <row r="60" spans="1:15" ht="16.5" thickTop="1" thickBot="1" x14ac:dyDescent="0.25">
      <c r="A60" s="36" t="s">
        <v>25</v>
      </c>
      <c r="B60" s="87">
        <f t="shared" si="13"/>
        <v>5</v>
      </c>
      <c r="C60" s="45"/>
      <c r="D60" s="46"/>
      <c r="E60" s="46"/>
      <c r="F60" s="46"/>
      <c r="G60" s="37">
        <f>SUM(G53:G59)</f>
        <v>39</v>
      </c>
      <c r="H60" s="37">
        <f>SUM(H53:H59)</f>
        <v>0</v>
      </c>
      <c r="I60" s="38"/>
      <c r="J60" s="39"/>
      <c r="K60" s="77"/>
      <c r="L60" s="42"/>
      <c r="M60" s="65"/>
      <c r="N60" s="74"/>
      <c r="O60" s="75"/>
    </row>
    <row r="61" spans="1:15" ht="18.75" thickBot="1" x14ac:dyDescent="0.3">
      <c r="A61" s="85" t="s">
        <v>23</v>
      </c>
      <c r="B61" s="87">
        <f t="shared" si="13"/>
        <v>5</v>
      </c>
      <c r="C61" s="93">
        <f>+G60+H60</f>
        <v>39</v>
      </c>
      <c r="D61" s="93"/>
      <c r="E61" s="93"/>
      <c r="F61" s="93"/>
      <c r="G61" s="93"/>
      <c r="H61" s="93"/>
      <c r="I61" s="28"/>
      <c r="K61" s="66">
        <f>+K53+K54+K55+K56+K57+K58+K59</f>
        <v>0</v>
      </c>
      <c r="L61" s="29"/>
      <c r="M61" s="66">
        <f>+M53+M54+M55+M56+M57+M58+M59</f>
        <v>0</v>
      </c>
      <c r="N61" s="66">
        <f>+N53+N54+N55+N56+N57+N58+N59</f>
        <v>0</v>
      </c>
      <c r="O61" s="66">
        <f>+O53+O54+O55+O56+O57+O58+O59</f>
        <v>0</v>
      </c>
    </row>
    <row r="62" spans="1:15" ht="15" x14ac:dyDescent="0.25">
      <c r="A62" s="83">
        <f>A59+1</f>
        <v>42772</v>
      </c>
      <c r="B62" s="86">
        <f>B53+1</f>
        <v>6</v>
      </c>
      <c r="C62" s="47">
        <v>8</v>
      </c>
      <c r="D62" s="48">
        <v>12</v>
      </c>
      <c r="E62" s="48">
        <v>14</v>
      </c>
      <c r="F62" s="48">
        <v>18</v>
      </c>
      <c r="G62" s="50">
        <f t="shared" ref="G62:G68" si="14">IF((D62-C62)+(F62-E62)&lt;=0,"",(D62-C62)+(F62-E62))</f>
        <v>8</v>
      </c>
      <c r="H62" s="56"/>
      <c r="I62" s="57"/>
      <c r="K62" s="78"/>
      <c r="L62" s="40"/>
      <c r="M62" s="61"/>
      <c r="N62" s="67"/>
      <c r="O62" s="68"/>
    </row>
    <row r="63" spans="1:15" ht="15" x14ac:dyDescent="0.25">
      <c r="A63" s="84">
        <f t="shared" ref="A63:A68" si="15">A62 +1</f>
        <v>42773</v>
      </c>
      <c r="B63" s="87">
        <f>B54+1</f>
        <v>6</v>
      </c>
      <c r="C63" s="47">
        <v>8</v>
      </c>
      <c r="D63" s="48">
        <v>12</v>
      </c>
      <c r="E63" s="48">
        <v>14</v>
      </c>
      <c r="F63" s="48">
        <v>18</v>
      </c>
      <c r="G63" s="50">
        <f t="shared" si="14"/>
        <v>8</v>
      </c>
      <c r="H63" s="56"/>
      <c r="I63" s="58"/>
      <c r="K63" s="79"/>
      <c r="L63" s="40"/>
      <c r="M63" s="62"/>
      <c r="N63" s="69"/>
      <c r="O63" s="70"/>
    </row>
    <row r="64" spans="1:15" ht="15" x14ac:dyDescent="0.25">
      <c r="A64" s="84">
        <f t="shared" si="15"/>
        <v>42774</v>
      </c>
      <c r="B64" s="87">
        <f t="shared" ref="B64:B70" si="16">B55+1</f>
        <v>6</v>
      </c>
      <c r="C64" s="47">
        <v>8</v>
      </c>
      <c r="D64" s="48">
        <v>12</v>
      </c>
      <c r="E64" s="48">
        <v>14</v>
      </c>
      <c r="F64" s="48">
        <v>18</v>
      </c>
      <c r="G64" s="50">
        <f t="shared" si="14"/>
        <v>8</v>
      </c>
      <c r="I64" s="56"/>
      <c r="K64" s="79"/>
      <c r="L64" s="40"/>
      <c r="M64" s="62"/>
      <c r="N64" s="69"/>
      <c r="O64" s="70"/>
    </row>
    <row r="65" spans="1:15" ht="15" x14ac:dyDescent="0.25">
      <c r="A65" s="84">
        <f t="shared" si="15"/>
        <v>42775</v>
      </c>
      <c r="B65" s="87">
        <f t="shared" si="16"/>
        <v>6</v>
      </c>
      <c r="C65" s="47">
        <v>8</v>
      </c>
      <c r="D65" s="48">
        <v>12</v>
      </c>
      <c r="E65" s="48">
        <v>14</v>
      </c>
      <c r="F65" s="48">
        <v>18</v>
      </c>
      <c r="G65" s="50">
        <f t="shared" si="14"/>
        <v>8</v>
      </c>
      <c r="H65" s="56"/>
      <c r="I65" s="58"/>
      <c r="K65" s="79"/>
      <c r="L65" s="40"/>
      <c r="M65" s="62"/>
      <c r="N65" s="69"/>
      <c r="O65" s="70"/>
    </row>
    <row r="66" spans="1:15" ht="15" x14ac:dyDescent="0.25">
      <c r="A66" s="84">
        <f t="shared" si="15"/>
        <v>42776</v>
      </c>
      <c r="B66" s="87">
        <f t="shared" si="16"/>
        <v>6</v>
      </c>
      <c r="C66" s="47">
        <v>8</v>
      </c>
      <c r="D66" s="48">
        <v>12</v>
      </c>
      <c r="E66" s="48">
        <v>14</v>
      </c>
      <c r="F66" s="48">
        <v>17</v>
      </c>
      <c r="G66" s="50">
        <f t="shared" si="14"/>
        <v>7</v>
      </c>
      <c r="H66" s="56"/>
      <c r="I66" s="58"/>
      <c r="K66" s="79"/>
      <c r="L66" s="40"/>
      <c r="M66" s="62"/>
      <c r="N66" s="69"/>
      <c r="O66" s="70"/>
    </row>
    <row r="67" spans="1:15" ht="15" x14ac:dyDescent="0.25">
      <c r="A67" s="84">
        <f t="shared" si="15"/>
        <v>42777</v>
      </c>
      <c r="B67" s="87">
        <f t="shared" si="16"/>
        <v>6</v>
      </c>
      <c r="C67" s="47"/>
      <c r="D67" s="48"/>
      <c r="E67" s="48"/>
      <c r="F67" s="48"/>
      <c r="G67" s="50" t="str">
        <f t="shared" si="14"/>
        <v/>
      </c>
      <c r="H67" s="56"/>
      <c r="I67" s="58"/>
      <c r="K67" s="79"/>
      <c r="L67" s="40"/>
      <c r="M67" s="62"/>
      <c r="N67" s="69"/>
      <c r="O67" s="70"/>
    </row>
    <row r="68" spans="1:15" ht="15.75" thickBot="1" x14ac:dyDescent="0.3">
      <c r="A68" s="84">
        <f t="shared" si="15"/>
        <v>42778</v>
      </c>
      <c r="B68" s="87">
        <f t="shared" si="16"/>
        <v>6</v>
      </c>
      <c r="C68" s="47"/>
      <c r="D68" s="48"/>
      <c r="E68" s="48"/>
      <c r="F68" s="48"/>
      <c r="G68" s="50" t="str">
        <f t="shared" si="14"/>
        <v/>
      </c>
      <c r="H68" s="59"/>
      <c r="I68" s="60"/>
      <c r="K68" s="80"/>
      <c r="L68" s="40"/>
      <c r="M68" s="63"/>
      <c r="N68" s="71"/>
      <c r="O68" s="70"/>
    </row>
    <row r="69" spans="1:15" ht="16.5" thickTop="1" thickBot="1" x14ac:dyDescent="0.25">
      <c r="A69" s="36" t="s">
        <v>25</v>
      </c>
      <c r="B69" s="87">
        <f t="shared" si="16"/>
        <v>6</v>
      </c>
      <c r="C69" s="45"/>
      <c r="D69" s="46"/>
      <c r="E69" s="46"/>
      <c r="F69" s="46"/>
      <c r="G69" s="37">
        <f>SUM(G62:G68)</f>
        <v>39</v>
      </c>
      <c r="H69" s="37">
        <f>SUM(H62:H68)</f>
        <v>0</v>
      </c>
      <c r="I69" s="38"/>
      <c r="J69" s="39"/>
      <c r="K69" s="77"/>
      <c r="L69" s="42"/>
      <c r="M69" s="65"/>
      <c r="N69" s="74"/>
      <c r="O69" s="75"/>
    </row>
    <row r="70" spans="1:15" ht="18.75" thickBot="1" x14ac:dyDescent="0.3">
      <c r="A70" s="85" t="s">
        <v>23</v>
      </c>
      <c r="B70" s="87">
        <f t="shared" si="16"/>
        <v>6</v>
      </c>
      <c r="C70" s="93">
        <f>+G69+H69</f>
        <v>39</v>
      </c>
      <c r="D70" s="93"/>
      <c r="E70" s="93"/>
      <c r="F70" s="93"/>
      <c r="G70" s="93"/>
      <c r="H70" s="93"/>
      <c r="I70" s="28"/>
      <c r="K70" s="66">
        <f>+K62+K63+K64+K65+K66+K67+K68</f>
        <v>0</v>
      </c>
      <c r="L70" s="29"/>
      <c r="M70" s="66">
        <f>+M62+M63+M64+M65+M66+M67+M68</f>
        <v>0</v>
      </c>
      <c r="N70" s="66">
        <f>+N62+N63+N64+N65+N66+N67+N68</f>
        <v>0</v>
      </c>
      <c r="O70" s="66">
        <f>+O62+O63+O64+O65+O66+O67+O68</f>
        <v>0</v>
      </c>
    </row>
    <row r="71" spans="1:15" ht="15" x14ac:dyDescent="0.25">
      <c r="A71" s="83">
        <f>A68+1</f>
        <v>42779</v>
      </c>
      <c r="B71" s="86">
        <f>B62+1</f>
        <v>7</v>
      </c>
      <c r="C71" s="47">
        <v>8</v>
      </c>
      <c r="D71" s="48">
        <v>12</v>
      </c>
      <c r="E71" s="48">
        <v>14</v>
      </c>
      <c r="F71" s="48">
        <v>18</v>
      </c>
      <c r="G71" s="50">
        <f t="shared" ref="G71:G77" si="17">IF((D71-C71)+(F71-E71)&lt;=0,"",(D71-C71)+(F71-E71))</f>
        <v>8</v>
      </c>
      <c r="H71" s="56"/>
      <c r="I71" s="57"/>
      <c r="K71" s="78"/>
      <c r="L71" s="40"/>
      <c r="M71" s="61"/>
      <c r="N71" s="67"/>
      <c r="O71" s="68"/>
    </row>
    <row r="72" spans="1:15" ht="15" x14ac:dyDescent="0.25">
      <c r="A72" s="84">
        <f t="shared" ref="A72:A77" si="18">A71 +1</f>
        <v>42780</v>
      </c>
      <c r="B72" s="87">
        <f>B63+1</f>
        <v>7</v>
      </c>
      <c r="C72" s="47">
        <v>8</v>
      </c>
      <c r="D72" s="48">
        <v>12</v>
      </c>
      <c r="E72" s="48">
        <v>14</v>
      </c>
      <c r="F72" s="48">
        <v>18</v>
      </c>
      <c r="G72" s="50">
        <f t="shared" si="17"/>
        <v>8</v>
      </c>
      <c r="H72" s="56"/>
      <c r="I72" s="58"/>
      <c r="K72" s="79"/>
      <c r="L72" s="40"/>
      <c r="M72" s="62"/>
      <c r="N72" s="69"/>
      <c r="O72" s="70"/>
    </row>
    <row r="73" spans="1:15" ht="15" x14ac:dyDescent="0.25">
      <c r="A73" s="84">
        <f t="shared" si="18"/>
        <v>42781</v>
      </c>
      <c r="B73" s="87">
        <f t="shared" ref="B73:B79" si="19">B64+1</f>
        <v>7</v>
      </c>
      <c r="C73" s="47">
        <v>8</v>
      </c>
      <c r="D73" s="48">
        <v>12</v>
      </c>
      <c r="E73" s="48">
        <v>14</v>
      </c>
      <c r="F73" s="48">
        <v>18</v>
      </c>
      <c r="G73" s="50">
        <f t="shared" si="17"/>
        <v>8</v>
      </c>
      <c r="I73" s="56"/>
      <c r="K73" s="79"/>
      <c r="L73" s="40"/>
      <c r="M73" s="62"/>
      <c r="N73" s="69"/>
      <c r="O73" s="70"/>
    </row>
    <row r="74" spans="1:15" ht="15" x14ac:dyDescent="0.25">
      <c r="A74" s="84">
        <f t="shared" si="18"/>
        <v>42782</v>
      </c>
      <c r="B74" s="87">
        <f t="shared" si="19"/>
        <v>7</v>
      </c>
      <c r="C74" s="47">
        <v>8</v>
      </c>
      <c r="D74" s="48">
        <v>12</v>
      </c>
      <c r="E74" s="48">
        <v>14</v>
      </c>
      <c r="F74" s="48">
        <v>18</v>
      </c>
      <c r="G74" s="50">
        <f t="shared" si="17"/>
        <v>8</v>
      </c>
      <c r="H74" s="56"/>
      <c r="I74" s="58"/>
      <c r="K74" s="79"/>
      <c r="L74" s="40"/>
      <c r="M74" s="62"/>
      <c r="N74" s="69"/>
      <c r="O74" s="70"/>
    </row>
    <row r="75" spans="1:15" ht="15" x14ac:dyDescent="0.25">
      <c r="A75" s="84">
        <f t="shared" si="18"/>
        <v>42783</v>
      </c>
      <c r="B75" s="87">
        <f t="shared" si="19"/>
        <v>7</v>
      </c>
      <c r="C75" s="47">
        <v>8</v>
      </c>
      <c r="D75" s="48">
        <v>12</v>
      </c>
      <c r="E75" s="48">
        <v>14</v>
      </c>
      <c r="F75" s="48">
        <v>17</v>
      </c>
      <c r="G75" s="50">
        <f t="shared" si="17"/>
        <v>7</v>
      </c>
      <c r="H75" s="56"/>
      <c r="I75" s="58"/>
      <c r="K75" s="79"/>
      <c r="L75" s="40"/>
      <c r="M75" s="62"/>
      <c r="N75" s="69"/>
      <c r="O75" s="70"/>
    </row>
    <row r="76" spans="1:15" ht="15" x14ac:dyDescent="0.25">
      <c r="A76" s="84">
        <f t="shared" si="18"/>
        <v>42784</v>
      </c>
      <c r="B76" s="87">
        <f t="shared" si="19"/>
        <v>7</v>
      </c>
      <c r="C76" s="47"/>
      <c r="D76" s="48"/>
      <c r="E76" s="48"/>
      <c r="F76" s="48"/>
      <c r="G76" s="50" t="str">
        <f t="shared" si="17"/>
        <v/>
      </c>
      <c r="H76" s="56"/>
      <c r="I76" s="58"/>
      <c r="K76" s="79"/>
      <c r="L76" s="40"/>
      <c r="M76" s="62"/>
      <c r="N76" s="69"/>
      <c r="O76" s="70"/>
    </row>
    <row r="77" spans="1:15" ht="15.75" thickBot="1" x14ac:dyDescent="0.3">
      <c r="A77" s="84">
        <f t="shared" si="18"/>
        <v>42785</v>
      </c>
      <c r="B77" s="87">
        <f t="shared" si="19"/>
        <v>7</v>
      </c>
      <c r="C77" s="47"/>
      <c r="D77" s="48"/>
      <c r="E77" s="48"/>
      <c r="F77" s="48"/>
      <c r="G77" s="50" t="str">
        <f t="shared" si="17"/>
        <v/>
      </c>
      <c r="H77" s="59"/>
      <c r="I77" s="60"/>
      <c r="K77" s="80"/>
      <c r="L77" s="40"/>
      <c r="M77" s="63"/>
      <c r="N77" s="71"/>
      <c r="O77" s="70"/>
    </row>
    <row r="78" spans="1:15" ht="16.5" thickTop="1" thickBot="1" x14ac:dyDescent="0.25">
      <c r="A78" s="36" t="s">
        <v>25</v>
      </c>
      <c r="B78" s="87">
        <f t="shared" si="19"/>
        <v>7</v>
      </c>
      <c r="C78" s="45"/>
      <c r="D78" s="46"/>
      <c r="E78" s="46"/>
      <c r="F78" s="46"/>
      <c r="G78" s="37">
        <f>SUM(G71:G77)</f>
        <v>39</v>
      </c>
      <c r="H78" s="37">
        <f>SUM(H71:H77)</f>
        <v>0</v>
      </c>
      <c r="I78" s="38"/>
      <c r="J78" s="39"/>
      <c r="K78" s="77"/>
      <c r="L78" s="42"/>
      <c r="M78" s="65"/>
      <c r="N78" s="74"/>
      <c r="O78" s="75"/>
    </row>
    <row r="79" spans="1:15" ht="18.75" thickBot="1" x14ac:dyDescent="0.3">
      <c r="A79" s="85" t="s">
        <v>23</v>
      </c>
      <c r="B79" s="87">
        <f t="shared" si="19"/>
        <v>7</v>
      </c>
      <c r="C79" s="93">
        <f>+G78+H78</f>
        <v>39</v>
      </c>
      <c r="D79" s="93"/>
      <c r="E79" s="93"/>
      <c r="F79" s="93"/>
      <c r="G79" s="93"/>
      <c r="H79" s="93"/>
      <c r="I79" s="28"/>
      <c r="K79" s="66">
        <f>+K71+K72+K73+K74+K75+K76+K77</f>
        <v>0</v>
      </c>
      <c r="L79" s="29"/>
      <c r="M79" s="66">
        <f>+M71+M72+M73+M74+M75+M76+M77</f>
        <v>0</v>
      </c>
      <c r="N79" s="66">
        <f>+N71+N72+N73+N74+N75+N76+N77</f>
        <v>0</v>
      </c>
      <c r="O79" s="66">
        <f>+O71+O72+O73+O74+O75+O76+O77</f>
        <v>0</v>
      </c>
    </row>
    <row r="80" spans="1:15" ht="15" x14ac:dyDescent="0.25">
      <c r="A80" s="83">
        <f>A77+1</f>
        <v>42786</v>
      </c>
      <c r="B80" s="86">
        <f>B71+1</f>
        <v>8</v>
      </c>
      <c r="C80" s="47">
        <v>8</v>
      </c>
      <c r="D80" s="48">
        <v>12</v>
      </c>
      <c r="E80" s="48">
        <v>14</v>
      </c>
      <c r="F80" s="48">
        <v>18</v>
      </c>
      <c r="G80" s="50">
        <f t="shared" ref="G80:G86" si="20">IF((D80-C80)+(F80-E80)&lt;=0,"",(D80-C80)+(F80-E80))</f>
        <v>8</v>
      </c>
      <c r="H80" s="56"/>
      <c r="I80" s="57"/>
      <c r="K80" s="78"/>
      <c r="L80" s="40"/>
      <c r="M80" s="61"/>
      <c r="N80" s="67"/>
      <c r="O80" s="68"/>
    </row>
    <row r="81" spans="1:15" ht="15" x14ac:dyDescent="0.25">
      <c r="A81" s="84">
        <f t="shared" ref="A81:A86" si="21">A80 +1</f>
        <v>42787</v>
      </c>
      <c r="B81" s="87">
        <f>B72+1</f>
        <v>8</v>
      </c>
      <c r="C81" s="47">
        <v>8</v>
      </c>
      <c r="D81" s="48">
        <v>12</v>
      </c>
      <c r="E81" s="48">
        <v>14</v>
      </c>
      <c r="F81" s="48">
        <v>18</v>
      </c>
      <c r="G81" s="50">
        <f t="shared" si="20"/>
        <v>8</v>
      </c>
      <c r="H81" s="56"/>
      <c r="I81" s="58"/>
      <c r="K81" s="79"/>
      <c r="L81" s="40"/>
      <c r="M81" s="62"/>
      <c r="N81" s="69"/>
      <c r="O81" s="70"/>
    </row>
    <row r="82" spans="1:15" ht="15" x14ac:dyDescent="0.25">
      <c r="A82" s="84">
        <f t="shared" si="21"/>
        <v>42788</v>
      </c>
      <c r="B82" s="87">
        <f t="shared" ref="B82:B88" si="22">B73+1</f>
        <v>8</v>
      </c>
      <c r="C82" s="47">
        <v>8</v>
      </c>
      <c r="D82" s="48">
        <v>12</v>
      </c>
      <c r="E82" s="48">
        <v>14</v>
      </c>
      <c r="F82" s="48">
        <v>18</v>
      </c>
      <c r="G82" s="50">
        <f t="shared" si="20"/>
        <v>8</v>
      </c>
      <c r="I82" s="56"/>
      <c r="K82" s="79"/>
      <c r="L82" s="40"/>
      <c r="M82" s="62"/>
      <c r="N82" s="69"/>
      <c r="O82" s="70"/>
    </row>
    <row r="83" spans="1:15" ht="15" x14ac:dyDescent="0.25">
      <c r="A83" s="84">
        <f t="shared" si="21"/>
        <v>42789</v>
      </c>
      <c r="B83" s="87">
        <f t="shared" si="22"/>
        <v>8</v>
      </c>
      <c r="C83" s="47">
        <v>8</v>
      </c>
      <c r="D83" s="48">
        <v>12</v>
      </c>
      <c r="E83" s="48">
        <v>14</v>
      </c>
      <c r="F83" s="48">
        <v>18</v>
      </c>
      <c r="G83" s="50">
        <f t="shared" si="20"/>
        <v>8</v>
      </c>
      <c r="H83" s="56"/>
      <c r="I83" s="58"/>
      <c r="K83" s="79"/>
      <c r="L83" s="40"/>
      <c r="M83" s="62"/>
      <c r="N83" s="69"/>
      <c r="O83" s="70"/>
    </row>
    <row r="84" spans="1:15" ht="15" x14ac:dyDescent="0.25">
      <c r="A84" s="84">
        <f t="shared" si="21"/>
        <v>42790</v>
      </c>
      <c r="B84" s="87">
        <f t="shared" si="22"/>
        <v>8</v>
      </c>
      <c r="C84" s="47">
        <v>8</v>
      </c>
      <c r="D84" s="48">
        <v>12</v>
      </c>
      <c r="E84" s="48">
        <v>14</v>
      </c>
      <c r="F84" s="48">
        <v>17</v>
      </c>
      <c r="G84" s="50">
        <f t="shared" si="20"/>
        <v>7</v>
      </c>
      <c r="H84" s="56"/>
      <c r="I84" s="58"/>
      <c r="K84" s="79"/>
      <c r="L84" s="40"/>
      <c r="M84" s="62"/>
      <c r="N84" s="69"/>
      <c r="O84" s="70"/>
    </row>
    <row r="85" spans="1:15" ht="15" x14ac:dyDescent="0.25">
      <c r="A85" s="84">
        <f t="shared" si="21"/>
        <v>42791</v>
      </c>
      <c r="B85" s="87">
        <f t="shared" si="22"/>
        <v>8</v>
      </c>
      <c r="C85" s="47"/>
      <c r="D85" s="48"/>
      <c r="E85" s="48"/>
      <c r="F85" s="48"/>
      <c r="G85" s="50" t="str">
        <f t="shared" si="20"/>
        <v/>
      </c>
      <c r="H85" s="56"/>
      <c r="I85" s="58"/>
      <c r="K85" s="79"/>
      <c r="L85" s="40"/>
      <c r="M85" s="62"/>
      <c r="N85" s="69"/>
      <c r="O85" s="70"/>
    </row>
    <row r="86" spans="1:15" ht="15.75" thickBot="1" x14ac:dyDescent="0.3">
      <c r="A86" s="84">
        <f t="shared" si="21"/>
        <v>42792</v>
      </c>
      <c r="B86" s="87">
        <f t="shared" si="22"/>
        <v>8</v>
      </c>
      <c r="C86" s="47"/>
      <c r="D86" s="48"/>
      <c r="E86" s="48"/>
      <c r="F86" s="48"/>
      <c r="G86" s="50" t="str">
        <f t="shared" si="20"/>
        <v/>
      </c>
      <c r="H86" s="59"/>
      <c r="I86" s="60"/>
      <c r="K86" s="80"/>
      <c r="L86" s="40"/>
      <c r="M86" s="63"/>
      <c r="N86" s="71"/>
      <c r="O86" s="70"/>
    </row>
    <row r="87" spans="1:15" ht="16.5" thickTop="1" thickBot="1" x14ac:dyDescent="0.25">
      <c r="A87" s="36" t="s">
        <v>25</v>
      </c>
      <c r="B87" s="87">
        <f t="shared" si="22"/>
        <v>8</v>
      </c>
      <c r="C87" s="45"/>
      <c r="D87" s="46"/>
      <c r="E87" s="46"/>
      <c r="F87" s="46"/>
      <c r="G87" s="37">
        <f>SUM(G80:G86)</f>
        <v>39</v>
      </c>
      <c r="H87" s="37">
        <f>SUM(H80:H86)</f>
        <v>0</v>
      </c>
      <c r="I87" s="38"/>
      <c r="J87" s="39"/>
      <c r="K87" s="77"/>
      <c r="L87" s="42"/>
      <c r="M87" s="65"/>
      <c r="N87" s="74"/>
      <c r="O87" s="75"/>
    </row>
    <row r="88" spans="1:15" ht="18.75" thickBot="1" x14ac:dyDescent="0.3">
      <c r="A88" s="85" t="s">
        <v>23</v>
      </c>
      <c r="B88" s="87">
        <f t="shared" si="22"/>
        <v>8</v>
      </c>
      <c r="C88" s="93">
        <f>+G87+H87</f>
        <v>39</v>
      </c>
      <c r="D88" s="93"/>
      <c r="E88" s="93"/>
      <c r="F88" s="93"/>
      <c r="G88" s="93"/>
      <c r="H88" s="93"/>
      <c r="I88" s="28"/>
      <c r="K88" s="66">
        <f>+K80+K81+K82+K83+K84+K85+K86</f>
        <v>0</v>
      </c>
      <c r="L88" s="29"/>
      <c r="M88" s="66">
        <f>+M80+M81+M82+M83+M84+M85+M86</f>
        <v>0</v>
      </c>
      <c r="N88" s="66">
        <f>+N80+N81+N82+N83+N84+N85+N86</f>
        <v>0</v>
      </c>
      <c r="O88" s="66">
        <f>+O80+O81+O82+O83+O84+O85+O86</f>
        <v>0</v>
      </c>
    </row>
    <row r="89" spans="1:15" ht="15" x14ac:dyDescent="0.25">
      <c r="A89" s="83">
        <f>A86+1</f>
        <v>42793</v>
      </c>
      <c r="B89" s="86">
        <f>B80+1</f>
        <v>9</v>
      </c>
      <c r="C89" s="47">
        <v>8</v>
      </c>
      <c r="D89" s="48">
        <v>12</v>
      </c>
      <c r="E89" s="48">
        <v>14</v>
      </c>
      <c r="F89" s="48">
        <v>18</v>
      </c>
      <c r="G89" s="50">
        <f t="shared" ref="G89:G95" si="23">IF((D89-C89)+(F89-E89)&lt;=0,"",(D89-C89)+(F89-E89))</f>
        <v>8</v>
      </c>
      <c r="H89" s="56"/>
      <c r="I89" s="57"/>
      <c r="K89" s="78"/>
      <c r="L89" s="40"/>
      <c r="M89" s="61"/>
      <c r="N89" s="67"/>
      <c r="O89" s="68"/>
    </row>
    <row r="90" spans="1:15" ht="15" x14ac:dyDescent="0.25">
      <c r="A90" s="84">
        <f t="shared" ref="A90:A95" si="24">A89 +1</f>
        <v>42794</v>
      </c>
      <c r="B90" s="87">
        <f>B81+1</f>
        <v>9</v>
      </c>
      <c r="C90" s="47">
        <v>8</v>
      </c>
      <c r="D90" s="48">
        <v>12</v>
      </c>
      <c r="E90" s="48">
        <v>14</v>
      </c>
      <c r="F90" s="48">
        <v>18</v>
      </c>
      <c r="G90" s="50">
        <f t="shared" si="23"/>
        <v>8</v>
      </c>
      <c r="H90" s="56"/>
      <c r="I90" s="58"/>
      <c r="K90" s="79"/>
      <c r="L90" s="40"/>
      <c r="M90" s="62"/>
      <c r="N90" s="69"/>
      <c r="O90" s="70"/>
    </row>
    <row r="91" spans="1:15" ht="15" x14ac:dyDescent="0.25">
      <c r="A91" s="84">
        <f t="shared" si="24"/>
        <v>42795</v>
      </c>
      <c r="B91" s="87">
        <f t="shared" ref="B91:B97" si="25">B82+1</f>
        <v>9</v>
      </c>
      <c r="C91" s="47">
        <v>8</v>
      </c>
      <c r="D91" s="48">
        <v>12</v>
      </c>
      <c r="E91" s="48">
        <v>14</v>
      </c>
      <c r="F91" s="48">
        <v>18</v>
      </c>
      <c r="G91" s="50">
        <f t="shared" si="23"/>
        <v>8</v>
      </c>
      <c r="I91" s="56"/>
      <c r="K91" s="79"/>
      <c r="L91" s="40"/>
      <c r="M91" s="62"/>
      <c r="N91" s="69"/>
      <c r="O91" s="70"/>
    </row>
    <row r="92" spans="1:15" ht="15" x14ac:dyDescent="0.25">
      <c r="A92" s="84">
        <f t="shared" si="24"/>
        <v>42796</v>
      </c>
      <c r="B92" s="87">
        <f t="shared" si="25"/>
        <v>9</v>
      </c>
      <c r="C92" s="47">
        <v>8</v>
      </c>
      <c r="D92" s="48">
        <v>12</v>
      </c>
      <c r="E92" s="48">
        <v>14</v>
      </c>
      <c r="F92" s="48">
        <v>18</v>
      </c>
      <c r="G92" s="50">
        <f t="shared" si="23"/>
        <v>8</v>
      </c>
      <c r="H92" s="56"/>
      <c r="I92" s="58"/>
      <c r="K92" s="79"/>
      <c r="L92" s="40"/>
      <c r="M92" s="62"/>
      <c r="N92" s="69"/>
      <c r="O92" s="70"/>
    </row>
    <row r="93" spans="1:15" ht="15" x14ac:dyDescent="0.25">
      <c r="A93" s="84">
        <f t="shared" si="24"/>
        <v>42797</v>
      </c>
      <c r="B93" s="87">
        <f t="shared" si="25"/>
        <v>9</v>
      </c>
      <c r="C93" s="47">
        <v>8</v>
      </c>
      <c r="D93" s="48">
        <v>12</v>
      </c>
      <c r="E93" s="48">
        <v>14</v>
      </c>
      <c r="F93" s="48">
        <v>17</v>
      </c>
      <c r="G93" s="50">
        <f t="shared" si="23"/>
        <v>7</v>
      </c>
      <c r="H93" s="56"/>
      <c r="I93" s="58"/>
      <c r="K93" s="79"/>
      <c r="L93" s="40"/>
      <c r="M93" s="62"/>
      <c r="N93" s="69"/>
      <c r="O93" s="70"/>
    </row>
    <row r="94" spans="1:15" ht="15" x14ac:dyDescent="0.25">
      <c r="A94" s="84">
        <f t="shared" si="24"/>
        <v>42798</v>
      </c>
      <c r="B94" s="87">
        <f t="shared" si="25"/>
        <v>9</v>
      </c>
      <c r="C94" s="47"/>
      <c r="D94" s="48"/>
      <c r="E94" s="48"/>
      <c r="F94" s="48"/>
      <c r="G94" s="50" t="str">
        <f t="shared" si="23"/>
        <v/>
      </c>
      <c r="H94" s="56"/>
      <c r="I94" s="58"/>
      <c r="K94" s="79"/>
      <c r="L94" s="40"/>
      <c r="M94" s="62"/>
      <c r="N94" s="69"/>
      <c r="O94" s="70"/>
    </row>
    <row r="95" spans="1:15" ht="15.75" thickBot="1" x14ac:dyDescent="0.3">
      <c r="A95" s="84">
        <f t="shared" si="24"/>
        <v>42799</v>
      </c>
      <c r="B95" s="87">
        <f t="shared" si="25"/>
        <v>9</v>
      </c>
      <c r="C95" s="47"/>
      <c r="D95" s="48"/>
      <c r="E95" s="48"/>
      <c r="F95" s="48"/>
      <c r="G95" s="50" t="str">
        <f t="shared" si="23"/>
        <v/>
      </c>
      <c r="H95" s="59"/>
      <c r="I95" s="60"/>
      <c r="K95" s="80"/>
      <c r="L95" s="40"/>
      <c r="M95" s="63"/>
      <c r="N95" s="71"/>
      <c r="O95" s="70"/>
    </row>
    <row r="96" spans="1:15" ht="16.5" thickTop="1" thickBot="1" x14ac:dyDescent="0.25">
      <c r="A96" s="36" t="s">
        <v>25</v>
      </c>
      <c r="B96" s="87">
        <f t="shared" si="25"/>
        <v>9</v>
      </c>
      <c r="C96" s="45"/>
      <c r="D96" s="46"/>
      <c r="E96" s="46"/>
      <c r="F96" s="46"/>
      <c r="G96" s="37">
        <f>SUM(G89:G95)</f>
        <v>39</v>
      </c>
      <c r="H96" s="37">
        <f>SUM(H89:H95)</f>
        <v>0</v>
      </c>
      <c r="I96" s="38"/>
      <c r="J96" s="39"/>
      <c r="K96" s="77"/>
      <c r="L96" s="42"/>
      <c r="M96" s="65"/>
      <c r="N96" s="74"/>
      <c r="O96" s="75"/>
    </row>
    <row r="97" spans="1:15" ht="18.75" thickBot="1" x14ac:dyDescent="0.3">
      <c r="A97" s="85" t="s">
        <v>23</v>
      </c>
      <c r="B97" s="87">
        <f t="shared" si="25"/>
        <v>9</v>
      </c>
      <c r="C97" s="93">
        <f>+G96+H96</f>
        <v>39</v>
      </c>
      <c r="D97" s="93"/>
      <c r="E97" s="93"/>
      <c r="F97" s="93"/>
      <c r="G97" s="93"/>
      <c r="H97" s="93"/>
      <c r="I97" s="28"/>
      <c r="K97" s="66">
        <f>+K89+K90+K91+K92+K93+K94+K95</f>
        <v>0</v>
      </c>
      <c r="L97" s="29"/>
      <c r="M97" s="66">
        <f>+M89+M90+M91+M92+M93+M94+M95</f>
        <v>0</v>
      </c>
      <c r="N97" s="66">
        <f>+N89+N90+N91+N92+N93+N94+N95</f>
        <v>0</v>
      </c>
      <c r="O97" s="66">
        <f>+O89+O90+O91+O92+O93+O94+O95</f>
        <v>0</v>
      </c>
    </row>
    <row r="98" spans="1:15" ht="15" x14ac:dyDescent="0.25">
      <c r="A98" s="83">
        <f>A95+1</f>
        <v>42800</v>
      </c>
      <c r="B98" s="86">
        <f>B89+1</f>
        <v>10</v>
      </c>
      <c r="C98" s="47">
        <v>8</v>
      </c>
      <c r="D98" s="48">
        <v>12</v>
      </c>
      <c r="E98" s="48">
        <v>14</v>
      </c>
      <c r="F98" s="48">
        <v>18</v>
      </c>
      <c r="G98" s="50">
        <f t="shared" ref="G98:G104" si="26">IF((D98-C98)+(F98-E98)&lt;=0,"",(D98-C98)+(F98-E98))</f>
        <v>8</v>
      </c>
      <c r="H98" s="56"/>
      <c r="I98" s="57"/>
      <c r="K98" s="78"/>
      <c r="L98" s="40"/>
      <c r="M98" s="61"/>
      <c r="N98" s="67"/>
      <c r="O98" s="68"/>
    </row>
    <row r="99" spans="1:15" ht="15" x14ac:dyDescent="0.25">
      <c r="A99" s="84">
        <f t="shared" ref="A99:A104" si="27">A98 +1</f>
        <v>42801</v>
      </c>
      <c r="B99" s="87">
        <f>B90+1</f>
        <v>10</v>
      </c>
      <c r="C99" s="47">
        <v>8</v>
      </c>
      <c r="D99" s="48">
        <v>12</v>
      </c>
      <c r="E99" s="48">
        <v>14</v>
      </c>
      <c r="F99" s="48">
        <v>18</v>
      </c>
      <c r="G99" s="50">
        <f t="shared" si="26"/>
        <v>8</v>
      </c>
      <c r="H99" s="56"/>
      <c r="I99" s="58"/>
      <c r="K99" s="79"/>
      <c r="L99" s="40"/>
      <c r="M99" s="62"/>
      <c r="N99" s="69"/>
      <c r="O99" s="70"/>
    </row>
    <row r="100" spans="1:15" ht="15" x14ac:dyDescent="0.25">
      <c r="A100" s="84">
        <f t="shared" si="27"/>
        <v>42802</v>
      </c>
      <c r="B100" s="87">
        <f t="shared" ref="B100:B106" si="28">B91+1</f>
        <v>10</v>
      </c>
      <c r="C100" s="47">
        <v>8</v>
      </c>
      <c r="D100" s="48">
        <v>12</v>
      </c>
      <c r="E100" s="48">
        <v>14</v>
      </c>
      <c r="F100" s="48">
        <v>18</v>
      </c>
      <c r="G100" s="50">
        <f t="shared" si="26"/>
        <v>8</v>
      </c>
      <c r="I100" s="56"/>
      <c r="K100" s="79"/>
      <c r="L100" s="40"/>
      <c r="M100" s="62"/>
      <c r="N100" s="69"/>
      <c r="O100" s="70"/>
    </row>
    <row r="101" spans="1:15" ht="15" x14ac:dyDescent="0.25">
      <c r="A101" s="84">
        <f t="shared" si="27"/>
        <v>42803</v>
      </c>
      <c r="B101" s="87">
        <f t="shared" si="28"/>
        <v>10</v>
      </c>
      <c r="C101" s="47">
        <v>8</v>
      </c>
      <c r="D101" s="48">
        <v>12</v>
      </c>
      <c r="E101" s="48">
        <v>14</v>
      </c>
      <c r="F101" s="48">
        <v>18</v>
      </c>
      <c r="G101" s="50">
        <f t="shared" si="26"/>
        <v>8</v>
      </c>
      <c r="H101" s="56"/>
      <c r="I101" s="58"/>
      <c r="K101" s="79"/>
      <c r="L101" s="40"/>
      <c r="M101" s="62"/>
      <c r="N101" s="69"/>
      <c r="O101" s="70"/>
    </row>
    <row r="102" spans="1:15" ht="15" x14ac:dyDescent="0.25">
      <c r="A102" s="84">
        <f t="shared" si="27"/>
        <v>42804</v>
      </c>
      <c r="B102" s="87">
        <f t="shared" si="28"/>
        <v>10</v>
      </c>
      <c r="C102" s="47">
        <v>8</v>
      </c>
      <c r="D102" s="48">
        <v>12</v>
      </c>
      <c r="E102" s="48">
        <v>14</v>
      </c>
      <c r="F102" s="48">
        <v>17</v>
      </c>
      <c r="G102" s="50">
        <f t="shared" si="26"/>
        <v>7</v>
      </c>
      <c r="H102" s="56"/>
      <c r="I102" s="58"/>
      <c r="K102" s="79"/>
      <c r="L102" s="40"/>
      <c r="M102" s="62"/>
      <c r="N102" s="69"/>
      <c r="O102" s="70"/>
    </row>
    <row r="103" spans="1:15" ht="15" x14ac:dyDescent="0.25">
      <c r="A103" s="84">
        <f t="shared" si="27"/>
        <v>42805</v>
      </c>
      <c r="B103" s="87">
        <f t="shared" si="28"/>
        <v>10</v>
      </c>
      <c r="C103" s="47"/>
      <c r="D103" s="48"/>
      <c r="E103" s="48"/>
      <c r="F103" s="48"/>
      <c r="G103" s="50" t="str">
        <f t="shared" si="26"/>
        <v/>
      </c>
      <c r="H103" s="56"/>
      <c r="I103" s="58"/>
      <c r="K103" s="79"/>
      <c r="L103" s="40"/>
      <c r="M103" s="62"/>
      <c r="N103" s="69"/>
      <c r="O103" s="70"/>
    </row>
    <row r="104" spans="1:15" ht="15.75" thickBot="1" x14ac:dyDescent="0.3">
      <c r="A104" s="84">
        <f t="shared" si="27"/>
        <v>42806</v>
      </c>
      <c r="B104" s="87">
        <f t="shared" si="28"/>
        <v>10</v>
      </c>
      <c r="C104" s="47"/>
      <c r="D104" s="48"/>
      <c r="E104" s="48"/>
      <c r="F104" s="48"/>
      <c r="G104" s="50" t="str">
        <f t="shared" si="26"/>
        <v/>
      </c>
      <c r="H104" s="59"/>
      <c r="I104" s="60"/>
      <c r="K104" s="80"/>
      <c r="L104" s="40"/>
      <c r="M104" s="63"/>
      <c r="N104" s="71"/>
      <c r="O104" s="70"/>
    </row>
    <row r="105" spans="1:15" ht="16.5" thickTop="1" thickBot="1" x14ac:dyDescent="0.25">
      <c r="A105" s="36" t="s">
        <v>25</v>
      </c>
      <c r="B105" s="87">
        <f t="shared" si="28"/>
        <v>10</v>
      </c>
      <c r="C105" s="45"/>
      <c r="D105" s="46"/>
      <c r="E105" s="46"/>
      <c r="F105" s="46"/>
      <c r="G105" s="37">
        <f>SUM(G98:G104)</f>
        <v>39</v>
      </c>
      <c r="H105" s="37">
        <f>SUM(H98:H104)</f>
        <v>0</v>
      </c>
      <c r="I105" s="38"/>
      <c r="J105" s="39"/>
      <c r="K105" s="77"/>
      <c r="L105" s="42"/>
      <c r="M105" s="65"/>
      <c r="N105" s="74"/>
      <c r="O105" s="75"/>
    </row>
    <row r="106" spans="1:15" ht="18.75" thickBot="1" x14ac:dyDescent="0.3">
      <c r="A106" s="85" t="s">
        <v>23</v>
      </c>
      <c r="B106" s="87">
        <f t="shared" si="28"/>
        <v>10</v>
      </c>
      <c r="C106" s="93">
        <f>+G105+H105</f>
        <v>39</v>
      </c>
      <c r="D106" s="93"/>
      <c r="E106" s="93"/>
      <c r="F106" s="93"/>
      <c r="G106" s="93"/>
      <c r="H106" s="93"/>
      <c r="I106" s="28"/>
      <c r="K106" s="66">
        <f>+K98+K99+K100+K101+K102+K103+K104</f>
        <v>0</v>
      </c>
      <c r="L106" s="29"/>
      <c r="M106" s="66">
        <f>+M98+M99+M100+M101+M102+M103+M104</f>
        <v>0</v>
      </c>
      <c r="N106" s="66">
        <f>+N98+N99+N100+N101+N102+N103+N104</f>
        <v>0</v>
      </c>
      <c r="O106" s="66">
        <f>+O98+O99+O100+O101+O102+O103+O104</f>
        <v>0</v>
      </c>
    </row>
    <row r="107" spans="1:15" ht="15" x14ac:dyDescent="0.25">
      <c r="A107" s="83">
        <f>A104+1</f>
        <v>42807</v>
      </c>
      <c r="B107" s="86">
        <f>B98+1</f>
        <v>11</v>
      </c>
      <c r="C107" s="47">
        <v>8</v>
      </c>
      <c r="D107" s="48">
        <v>12</v>
      </c>
      <c r="E107" s="48">
        <v>14</v>
      </c>
      <c r="F107" s="48">
        <v>18</v>
      </c>
      <c r="G107" s="50">
        <f t="shared" ref="G107:G113" si="29">IF((D107-C107)+(F107-E107)&lt;=0,"",(D107-C107)+(F107-E107))</f>
        <v>8</v>
      </c>
      <c r="H107" s="56"/>
      <c r="I107" s="57"/>
      <c r="K107" s="78"/>
      <c r="L107" s="40"/>
      <c r="M107" s="61"/>
      <c r="N107" s="67"/>
      <c r="O107" s="68"/>
    </row>
    <row r="108" spans="1:15" ht="15" x14ac:dyDescent="0.25">
      <c r="A108" s="84">
        <f t="shared" ref="A108:A113" si="30">A107 +1</f>
        <v>42808</v>
      </c>
      <c r="B108" s="87">
        <f>B99+1</f>
        <v>11</v>
      </c>
      <c r="C108" s="47">
        <v>8</v>
      </c>
      <c r="D108" s="48">
        <v>12</v>
      </c>
      <c r="E108" s="48">
        <v>14</v>
      </c>
      <c r="F108" s="48">
        <v>18</v>
      </c>
      <c r="G108" s="50">
        <f t="shared" si="29"/>
        <v>8</v>
      </c>
      <c r="H108" s="56"/>
      <c r="I108" s="58"/>
      <c r="K108" s="79"/>
      <c r="L108" s="40"/>
      <c r="M108" s="62"/>
      <c r="N108" s="69"/>
      <c r="O108" s="70"/>
    </row>
    <row r="109" spans="1:15" ht="15" x14ac:dyDescent="0.25">
      <c r="A109" s="84">
        <f t="shared" si="30"/>
        <v>42809</v>
      </c>
      <c r="B109" s="87">
        <f t="shared" ref="B109:B115" si="31">B100+1</f>
        <v>11</v>
      </c>
      <c r="C109" s="47">
        <v>8</v>
      </c>
      <c r="D109" s="48">
        <v>12</v>
      </c>
      <c r="E109" s="48">
        <v>14</v>
      </c>
      <c r="F109" s="48">
        <v>18</v>
      </c>
      <c r="G109" s="50">
        <f t="shared" si="29"/>
        <v>8</v>
      </c>
      <c r="I109" s="56"/>
      <c r="K109" s="79"/>
      <c r="L109" s="40"/>
      <c r="M109" s="62"/>
      <c r="N109" s="69"/>
      <c r="O109" s="70"/>
    </row>
    <row r="110" spans="1:15" ht="15" x14ac:dyDescent="0.25">
      <c r="A110" s="84">
        <f t="shared" si="30"/>
        <v>42810</v>
      </c>
      <c r="B110" s="87">
        <f t="shared" si="31"/>
        <v>11</v>
      </c>
      <c r="C110" s="47">
        <v>8</v>
      </c>
      <c r="D110" s="48">
        <v>12</v>
      </c>
      <c r="E110" s="48">
        <v>14</v>
      </c>
      <c r="F110" s="48">
        <v>18</v>
      </c>
      <c r="G110" s="50">
        <f t="shared" si="29"/>
        <v>8</v>
      </c>
      <c r="H110" s="56"/>
      <c r="I110" s="58"/>
      <c r="K110" s="79"/>
      <c r="L110" s="40"/>
      <c r="M110" s="62"/>
      <c r="N110" s="69"/>
      <c r="O110" s="70"/>
    </row>
    <row r="111" spans="1:15" ht="15" x14ac:dyDescent="0.25">
      <c r="A111" s="84">
        <f t="shared" si="30"/>
        <v>42811</v>
      </c>
      <c r="B111" s="87">
        <f t="shared" si="31"/>
        <v>11</v>
      </c>
      <c r="C111" s="47">
        <v>8</v>
      </c>
      <c r="D111" s="48">
        <v>12</v>
      </c>
      <c r="E111" s="48">
        <v>14</v>
      </c>
      <c r="F111" s="48">
        <v>17</v>
      </c>
      <c r="G111" s="50">
        <f t="shared" si="29"/>
        <v>7</v>
      </c>
      <c r="H111" s="56"/>
      <c r="I111" s="58"/>
      <c r="K111" s="79"/>
      <c r="L111" s="40"/>
      <c r="M111" s="62"/>
      <c r="N111" s="69"/>
      <c r="O111" s="70"/>
    </row>
    <row r="112" spans="1:15" ht="15" x14ac:dyDescent="0.25">
      <c r="A112" s="84">
        <f t="shared" si="30"/>
        <v>42812</v>
      </c>
      <c r="B112" s="87">
        <f t="shared" si="31"/>
        <v>11</v>
      </c>
      <c r="C112" s="47"/>
      <c r="D112" s="48"/>
      <c r="E112" s="48"/>
      <c r="F112" s="48"/>
      <c r="G112" s="50" t="str">
        <f t="shared" si="29"/>
        <v/>
      </c>
      <c r="H112" s="56"/>
      <c r="I112" s="58"/>
      <c r="K112" s="79"/>
      <c r="L112" s="40"/>
      <c r="M112" s="62"/>
      <c r="N112" s="69"/>
      <c r="O112" s="70"/>
    </row>
    <row r="113" spans="1:15" ht="15.75" thickBot="1" x14ac:dyDescent="0.3">
      <c r="A113" s="84">
        <f t="shared" si="30"/>
        <v>42813</v>
      </c>
      <c r="B113" s="87">
        <f t="shared" si="31"/>
        <v>11</v>
      </c>
      <c r="C113" s="47"/>
      <c r="D113" s="48"/>
      <c r="E113" s="48"/>
      <c r="F113" s="48"/>
      <c r="G113" s="50" t="str">
        <f t="shared" si="29"/>
        <v/>
      </c>
      <c r="H113" s="59"/>
      <c r="I113" s="60"/>
      <c r="K113" s="80"/>
      <c r="L113" s="40"/>
      <c r="M113" s="63"/>
      <c r="N113" s="71"/>
      <c r="O113" s="70"/>
    </row>
    <row r="114" spans="1:15" ht="16.5" thickTop="1" thickBot="1" x14ac:dyDescent="0.25">
      <c r="A114" s="36" t="s">
        <v>25</v>
      </c>
      <c r="B114" s="87">
        <f t="shared" si="31"/>
        <v>11</v>
      </c>
      <c r="C114" s="45"/>
      <c r="D114" s="46"/>
      <c r="E114" s="46"/>
      <c r="F114" s="46"/>
      <c r="G114" s="37">
        <f>SUM(G107:G113)</f>
        <v>39</v>
      </c>
      <c r="H114" s="37">
        <f>SUM(H107:H113)</f>
        <v>0</v>
      </c>
      <c r="I114" s="38"/>
      <c r="J114" s="39"/>
      <c r="K114" s="77"/>
      <c r="L114" s="42"/>
      <c r="M114" s="65"/>
      <c r="N114" s="74"/>
      <c r="O114" s="75"/>
    </row>
    <row r="115" spans="1:15" ht="18.75" thickBot="1" x14ac:dyDescent="0.3">
      <c r="A115" s="85" t="s">
        <v>23</v>
      </c>
      <c r="B115" s="87">
        <f t="shared" si="31"/>
        <v>11</v>
      </c>
      <c r="C115" s="93">
        <f>+G114+H114</f>
        <v>39</v>
      </c>
      <c r="D115" s="93"/>
      <c r="E115" s="93"/>
      <c r="F115" s="93"/>
      <c r="G115" s="93"/>
      <c r="H115" s="93"/>
      <c r="I115" s="28"/>
      <c r="K115" s="66">
        <f>+K107+K108+K109+K110+K111+K112+K113</f>
        <v>0</v>
      </c>
      <c r="L115" s="29"/>
      <c r="M115" s="66">
        <f>+M107+M108+M109+M110+M111+M112+M113</f>
        <v>0</v>
      </c>
      <c r="N115" s="66">
        <f>+N107+N108+N109+N110+N111+N112+N113</f>
        <v>0</v>
      </c>
      <c r="O115" s="66">
        <f>+O107+O108+O109+O110+O111+O112+O113</f>
        <v>0</v>
      </c>
    </row>
    <row r="116" spans="1:15" ht="15" x14ac:dyDescent="0.25">
      <c r="A116" s="83">
        <f>A113+1</f>
        <v>42814</v>
      </c>
      <c r="B116" s="86">
        <f>B107+1</f>
        <v>12</v>
      </c>
      <c r="C116" s="47">
        <v>8</v>
      </c>
      <c r="D116" s="48">
        <v>12</v>
      </c>
      <c r="E116" s="48">
        <v>14</v>
      </c>
      <c r="F116" s="48">
        <v>18</v>
      </c>
      <c r="G116" s="50">
        <f t="shared" ref="G116:G122" si="32">IF((D116-C116)+(F116-E116)&lt;=0,"",(D116-C116)+(F116-E116))</f>
        <v>8</v>
      </c>
      <c r="H116" s="56"/>
      <c r="I116" s="57"/>
      <c r="K116" s="78"/>
      <c r="L116" s="40"/>
      <c r="M116" s="61"/>
      <c r="N116" s="67"/>
      <c r="O116" s="68"/>
    </row>
    <row r="117" spans="1:15" ht="15" x14ac:dyDescent="0.25">
      <c r="A117" s="84">
        <f t="shared" ref="A117:A122" si="33">A116 +1</f>
        <v>42815</v>
      </c>
      <c r="B117" s="87">
        <f>B108+1</f>
        <v>12</v>
      </c>
      <c r="C117" s="47">
        <v>8</v>
      </c>
      <c r="D117" s="48">
        <v>12</v>
      </c>
      <c r="E117" s="48">
        <v>14</v>
      </c>
      <c r="F117" s="48">
        <v>18</v>
      </c>
      <c r="G117" s="50">
        <f t="shared" si="32"/>
        <v>8</v>
      </c>
      <c r="H117" s="56"/>
      <c r="I117" s="58"/>
      <c r="K117" s="79"/>
      <c r="L117" s="40"/>
      <c r="M117" s="62"/>
      <c r="N117" s="69"/>
      <c r="O117" s="70"/>
    </row>
    <row r="118" spans="1:15" ht="15" x14ac:dyDescent="0.25">
      <c r="A118" s="84">
        <f t="shared" si="33"/>
        <v>42816</v>
      </c>
      <c r="B118" s="87">
        <f t="shared" ref="B118:B124" si="34">B109+1</f>
        <v>12</v>
      </c>
      <c r="C118" s="47">
        <v>8</v>
      </c>
      <c r="D118" s="48">
        <v>12</v>
      </c>
      <c r="E118" s="48">
        <v>14</v>
      </c>
      <c r="F118" s="48">
        <v>18</v>
      </c>
      <c r="G118" s="50">
        <f t="shared" si="32"/>
        <v>8</v>
      </c>
      <c r="I118" s="56"/>
      <c r="K118" s="79"/>
      <c r="L118" s="40"/>
      <c r="M118" s="62"/>
      <c r="N118" s="69"/>
      <c r="O118" s="70"/>
    </row>
    <row r="119" spans="1:15" ht="15" x14ac:dyDescent="0.25">
      <c r="A119" s="84">
        <f t="shared" si="33"/>
        <v>42817</v>
      </c>
      <c r="B119" s="87">
        <f t="shared" si="34"/>
        <v>12</v>
      </c>
      <c r="C119" s="47">
        <v>8</v>
      </c>
      <c r="D119" s="48">
        <v>12</v>
      </c>
      <c r="E119" s="48">
        <v>14</v>
      </c>
      <c r="F119" s="48">
        <v>18</v>
      </c>
      <c r="G119" s="50">
        <f t="shared" si="32"/>
        <v>8</v>
      </c>
      <c r="H119" s="56"/>
      <c r="I119" s="58"/>
      <c r="K119" s="79"/>
      <c r="L119" s="40"/>
      <c r="M119" s="62"/>
      <c r="N119" s="69"/>
      <c r="O119" s="70"/>
    </row>
    <row r="120" spans="1:15" ht="15" x14ac:dyDescent="0.25">
      <c r="A120" s="84">
        <f t="shared" si="33"/>
        <v>42818</v>
      </c>
      <c r="B120" s="87">
        <f t="shared" si="34"/>
        <v>12</v>
      </c>
      <c r="C120" s="47">
        <v>8</v>
      </c>
      <c r="D120" s="48">
        <v>12</v>
      </c>
      <c r="E120" s="48">
        <v>14</v>
      </c>
      <c r="F120" s="48">
        <v>17</v>
      </c>
      <c r="G120" s="50">
        <f t="shared" si="32"/>
        <v>7</v>
      </c>
      <c r="H120" s="56"/>
      <c r="I120" s="58"/>
      <c r="K120" s="79"/>
      <c r="L120" s="40"/>
      <c r="M120" s="62"/>
      <c r="N120" s="69"/>
      <c r="O120" s="70"/>
    </row>
    <row r="121" spans="1:15" ht="15" x14ac:dyDescent="0.25">
      <c r="A121" s="84">
        <f t="shared" si="33"/>
        <v>42819</v>
      </c>
      <c r="B121" s="87">
        <f t="shared" si="34"/>
        <v>12</v>
      </c>
      <c r="C121" s="47"/>
      <c r="D121" s="48"/>
      <c r="E121" s="48"/>
      <c r="F121" s="48"/>
      <c r="G121" s="50" t="str">
        <f t="shared" si="32"/>
        <v/>
      </c>
      <c r="H121" s="56"/>
      <c r="I121" s="58"/>
      <c r="K121" s="79"/>
      <c r="L121" s="40"/>
      <c r="M121" s="62"/>
      <c r="N121" s="69"/>
      <c r="O121" s="70"/>
    </row>
    <row r="122" spans="1:15" ht="15.75" thickBot="1" x14ac:dyDescent="0.3">
      <c r="A122" s="84">
        <f t="shared" si="33"/>
        <v>42820</v>
      </c>
      <c r="B122" s="87">
        <f t="shared" si="34"/>
        <v>12</v>
      </c>
      <c r="C122" s="47"/>
      <c r="D122" s="48"/>
      <c r="E122" s="48"/>
      <c r="F122" s="48"/>
      <c r="G122" s="50" t="str">
        <f t="shared" si="32"/>
        <v/>
      </c>
      <c r="H122" s="59"/>
      <c r="I122" s="60"/>
      <c r="K122" s="80"/>
      <c r="L122" s="40"/>
      <c r="M122" s="63"/>
      <c r="N122" s="71"/>
      <c r="O122" s="70"/>
    </row>
    <row r="123" spans="1:15" ht="16.5" thickTop="1" thickBot="1" x14ac:dyDescent="0.25">
      <c r="A123" s="36" t="s">
        <v>25</v>
      </c>
      <c r="B123" s="87">
        <f t="shared" si="34"/>
        <v>12</v>
      </c>
      <c r="C123" s="45"/>
      <c r="D123" s="46"/>
      <c r="E123" s="46"/>
      <c r="F123" s="46"/>
      <c r="G123" s="37">
        <f>SUM(G116:G122)</f>
        <v>39</v>
      </c>
      <c r="H123" s="37">
        <f>SUM(H116:H122)</f>
        <v>0</v>
      </c>
      <c r="I123" s="38"/>
      <c r="J123" s="39"/>
      <c r="K123" s="77"/>
      <c r="L123" s="42"/>
      <c r="M123" s="65"/>
      <c r="N123" s="74"/>
      <c r="O123" s="75"/>
    </row>
    <row r="124" spans="1:15" ht="18.75" thickBot="1" x14ac:dyDescent="0.3">
      <c r="A124" s="85" t="s">
        <v>23</v>
      </c>
      <c r="B124" s="87">
        <f t="shared" si="34"/>
        <v>12</v>
      </c>
      <c r="C124" s="93">
        <f>+G123+H123</f>
        <v>39</v>
      </c>
      <c r="D124" s="93"/>
      <c r="E124" s="93"/>
      <c r="F124" s="93"/>
      <c r="G124" s="93"/>
      <c r="H124" s="93"/>
      <c r="I124" s="28"/>
      <c r="K124" s="66">
        <f>+K116+K117+K118+K119+K120+K121+K122</f>
        <v>0</v>
      </c>
      <c r="L124" s="29"/>
      <c r="M124" s="66">
        <f>+M116+M117+M118+M119+M120+M121+M122</f>
        <v>0</v>
      </c>
      <c r="N124" s="66">
        <f>+N116+N117+N118+N119+N120+N121+N122</f>
        <v>0</v>
      </c>
      <c r="O124" s="66">
        <f>+O116+O117+O118+O119+O120+O121+O122</f>
        <v>0</v>
      </c>
    </row>
    <row r="125" spans="1:15" ht="15" x14ac:dyDescent="0.25">
      <c r="A125" s="83">
        <f>A122+1</f>
        <v>42821</v>
      </c>
      <c r="B125" s="86">
        <f>B116+1</f>
        <v>13</v>
      </c>
      <c r="C125" s="47">
        <v>8</v>
      </c>
      <c r="D125" s="48">
        <v>12</v>
      </c>
      <c r="E125" s="48">
        <v>14</v>
      </c>
      <c r="F125" s="48">
        <v>18</v>
      </c>
      <c r="G125" s="50">
        <f t="shared" ref="G125:G131" si="35">IF((D125-C125)+(F125-E125)&lt;=0,"",(D125-C125)+(F125-E125))</f>
        <v>8</v>
      </c>
      <c r="H125" s="56"/>
      <c r="I125" s="57"/>
      <c r="K125" s="78"/>
      <c r="L125" s="40"/>
      <c r="M125" s="61"/>
      <c r="N125" s="67"/>
      <c r="O125" s="68"/>
    </row>
    <row r="126" spans="1:15" ht="15" x14ac:dyDescent="0.25">
      <c r="A126" s="84">
        <f t="shared" ref="A126:A131" si="36">A125 +1</f>
        <v>42822</v>
      </c>
      <c r="B126" s="87">
        <f>B117+1</f>
        <v>13</v>
      </c>
      <c r="C126" s="47">
        <v>8</v>
      </c>
      <c r="D126" s="48">
        <v>12</v>
      </c>
      <c r="E126" s="48">
        <v>14</v>
      </c>
      <c r="F126" s="48">
        <v>18</v>
      </c>
      <c r="G126" s="50">
        <f t="shared" si="35"/>
        <v>8</v>
      </c>
      <c r="H126" s="56"/>
      <c r="I126" s="58"/>
      <c r="K126" s="79"/>
      <c r="L126" s="40"/>
      <c r="M126" s="62"/>
      <c r="N126" s="69"/>
      <c r="O126" s="70"/>
    </row>
    <row r="127" spans="1:15" ht="15" x14ac:dyDescent="0.25">
      <c r="A127" s="84">
        <f t="shared" si="36"/>
        <v>42823</v>
      </c>
      <c r="B127" s="87">
        <f t="shared" ref="B127:B133" si="37">B118+1</f>
        <v>13</v>
      </c>
      <c r="C127" s="47">
        <v>8</v>
      </c>
      <c r="D127" s="48">
        <v>12</v>
      </c>
      <c r="E127" s="48">
        <v>14</v>
      </c>
      <c r="F127" s="48">
        <v>18</v>
      </c>
      <c r="G127" s="50">
        <f t="shared" si="35"/>
        <v>8</v>
      </c>
      <c r="I127" s="56"/>
      <c r="K127" s="79"/>
      <c r="L127" s="40"/>
      <c r="M127" s="62"/>
      <c r="N127" s="69"/>
      <c r="O127" s="70"/>
    </row>
    <row r="128" spans="1:15" ht="15" x14ac:dyDescent="0.25">
      <c r="A128" s="84">
        <f t="shared" si="36"/>
        <v>42824</v>
      </c>
      <c r="B128" s="87">
        <f t="shared" si="37"/>
        <v>13</v>
      </c>
      <c r="C128" s="47">
        <v>8</v>
      </c>
      <c r="D128" s="48">
        <v>12</v>
      </c>
      <c r="E128" s="48">
        <v>14</v>
      </c>
      <c r="F128" s="48">
        <v>18</v>
      </c>
      <c r="G128" s="50">
        <f t="shared" si="35"/>
        <v>8</v>
      </c>
      <c r="H128" s="56"/>
      <c r="I128" s="58"/>
      <c r="K128" s="79"/>
      <c r="L128" s="40"/>
      <c r="M128" s="62"/>
      <c r="N128" s="69"/>
      <c r="O128" s="70"/>
    </row>
    <row r="129" spans="1:15" ht="15" x14ac:dyDescent="0.25">
      <c r="A129" s="84">
        <f t="shared" si="36"/>
        <v>42825</v>
      </c>
      <c r="B129" s="87">
        <f t="shared" si="37"/>
        <v>13</v>
      </c>
      <c r="C129" s="47">
        <v>8</v>
      </c>
      <c r="D129" s="48">
        <v>12</v>
      </c>
      <c r="E129" s="48">
        <v>14</v>
      </c>
      <c r="F129" s="48">
        <v>17</v>
      </c>
      <c r="G129" s="50">
        <f t="shared" si="35"/>
        <v>7</v>
      </c>
      <c r="H129" s="56"/>
      <c r="I129" s="58"/>
      <c r="K129" s="79"/>
      <c r="L129" s="40"/>
      <c r="M129" s="62"/>
      <c r="N129" s="69"/>
      <c r="O129" s="70"/>
    </row>
    <row r="130" spans="1:15" ht="15" x14ac:dyDescent="0.25">
      <c r="A130" s="84">
        <f t="shared" si="36"/>
        <v>42826</v>
      </c>
      <c r="B130" s="87">
        <f t="shared" si="37"/>
        <v>13</v>
      </c>
      <c r="C130" s="47"/>
      <c r="D130" s="48"/>
      <c r="E130" s="48"/>
      <c r="F130" s="48"/>
      <c r="G130" s="50" t="str">
        <f t="shared" si="35"/>
        <v/>
      </c>
      <c r="H130" s="56"/>
      <c r="I130" s="58"/>
      <c r="K130" s="79"/>
      <c r="L130" s="40"/>
      <c r="M130" s="62"/>
      <c r="N130" s="69"/>
      <c r="O130" s="70"/>
    </row>
    <row r="131" spans="1:15" ht="15.75" thickBot="1" x14ac:dyDescent="0.3">
      <c r="A131" s="84">
        <f t="shared" si="36"/>
        <v>42827</v>
      </c>
      <c r="B131" s="87">
        <f t="shared" si="37"/>
        <v>13</v>
      </c>
      <c r="C131" s="47"/>
      <c r="D131" s="48"/>
      <c r="E131" s="48"/>
      <c r="F131" s="48"/>
      <c r="G131" s="50" t="str">
        <f t="shared" si="35"/>
        <v/>
      </c>
      <c r="H131" s="59"/>
      <c r="I131" s="60"/>
      <c r="K131" s="80"/>
      <c r="L131" s="40"/>
      <c r="M131" s="63"/>
      <c r="N131" s="71"/>
      <c r="O131" s="70"/>
    </row>
    <row r="132" spans="1:15" ht="16.5" thickTop="1" thickBot="1" x14ac:dyDescent="0.25">
      <c r="A132" s="36" t="s">
        <v>25</v>
      </c>
      <c r="B132" s="87">
        <f t="shared" si="37"/>
        <v>13</v>
      </c>
      <c r="C132" s="45"/>
      <c r="D132" s="46"/>
      <c r="E132" s="46"/>
      <c r="F132" s="46"/>
      <c r="G132" s="37">
        <f>SUM(G125:G131)</f>
        <v>39</v>
      </c>
      <c r="H132" s="37">
        <f>SUM(H125:H131)</f>
        <v>0</v>
      </c>
      <c r="I132" s="38"/>
      <c r="J132" s="39"/>
      <c r="K132" s="77"/>
      <c r="L132" s="42"/>
      <c r="M132" s="65"/>
      <c r="N132" s="74"/>
      <c r="O132" s="75"/>
    </row>
    <row r="133" spans="1:15" ht="18.75" thickBot="1" x14ac:dyDescent="0.3">
      <c r="A133" s="85" t="s">
        <v>23</v>
      </c>
      <c r="B133" s="87">
        <f t="shared" si="37"/>
        <v>13</v>
      </c>
      <c r="C133" s="93">
        <f>+G132+H132</f>
        <v>39</v>
      </c>
      <c r="D133" s="93"/>
      <c r="E133" s="93"/>
      <c r="F133" s="93"/>
      <c r="G133" s="93"/>
      <c r="H133" s="93"/>
      <c r="I133" s="28"/>
      <c r="K133" s="66">
        <f>+K125+K126+K127+K128+K129+K130+K131</f>
        <v>0</v>
      </c>
      <c r="L133" s="29"/>
      <c r="M133" s="66">
        <f>+M125+M126+M127+M128+M129+M130+M131</f>
        <v>0</v>
      </c>
      <c r="N133" s="66">
        <f>+N125+N126+N127+N128+N129+N130+N131</f>
        <v>0</v>
      </c>
      <c r="O133" s="66">
        <f>+O125+O126+O127+O128+O129+O130+O131</f>
        <v>0</v>
      </c>
    </row>
    <row r="134" spans="1:15" ht="15" x14ac:dyDescent="0.25">
      <c r="A134" s="83">
        <f>A131+1</f>
        <v>42828</v>
      </c>
      <c r="B134" s="86">
        <f>B125+1</f>
        <v>14</v>
      </c>
      <c r="C134" s="47">
        <v>8</v>
      </c>
      <c r="D134" s="48">
        <v>12</v>
      </c>
      <c r="E134" s="48">
        <v>14</v>
      </c>
      <c r="F134" s="48">
        <v>18</v>
      </c>
      <c r="G134" s="50">
        <f t="shared" ref="G134:G140" si="38">IF((D134-C134)+(F134-E134)&lt;=0,"",(D134-C134)+(F134-E134))</f>
        <v>8</v>
      </c>
      <c r="H134" s="56"/>
      <c r="I134" s="57"/>
      <c r="K134" s="78"/>
      <c r="L134" s="40"/>
      <c r="M134" s="61"/>
      <c r="N134" s="67"/>
      <c r="O134" s="68"/>
    </row>
    <row r="135" spans="1:15" ht="15" x14ac:dyDescent="0.25">
      <c r="A135" s="84">
        <f t="shared" ref="A135:A140" si="39">A134 +1</f>
        <v>42829</v>
      </c>
      <c r="B135" s="87">
        <f>B126+1</f>
        <v>14</v>
      </c>
      <c r="C135" s="47">
        <v>8</v>
      </c>
      <c r="D135" s="48">
        <v>12</v>
      </c>
      <c r="E135" s="48">
        <v>14</v>
      </c>
      <c r="F135" s="48">
        <v>18</v>
      </c>
      <c r="G135" s="50">
        <f t="shared" si="38"/>
        <v>8</v>
      </c>
      <c r="H135" s="56"/>
      <c r="I135" s="58"/>
      <c r="K135" s="79"/>
      <c r="L135" s="40"/>
      <c r="M135" s="62"/>
      <c r="N135" s="69"/>
      <c r="O135" s="70"/>
    </row>
    <row r="136" spans="1:15" ht="15" x14ac:dyDescent="0.25">
      <c r="A136" s="84">
        <f t="shared" si="39"/>
        <v>42830</v>
      </c>
      <c r="B136" s="87">
        <f t="shared" ref="B136:B142" si="40">B127+1</f>
        <v>14</v>
      </c>
      <c r="C136" s="47">
        <v>8</v>
      </c>
      <c r="D136" s="48">
        <v>12</v>
      </c>
      <c r="E136" s="48">
        <v>14</v>
      </c>
      <c r="F136" s="48">
        <v>18</v>
      </c>
      <c r="G136" s="50">
        <f t="shared" si="38"/>
        <v>8</v>
      </c>
      <c r="I136" s="56"/>
      <c r="K136" s="79"/>
      <c r="L136" s="40"/>
      <c r="M136" s="62"/>
      <c r="N136" s="69"/>
      <c r="O136" s="70"/>
    </row>
    <row r="137" spans="1:15" ht="15" x14ac:dyDescent="0.25">
      <c r="A137" s="84">
        <f t="shared" si="39"/>
        <v>42831</v>
      </c>
      <c r="B137" s="87">
        <f t="shared" si="40"/>
        <v>14</v>
      </c>
      <c r="C137" s="47">
        <v>8</v>
      </c>
      <c r="D137" s="48">
        <v>12</v>
      </c>
      <c r="E137" s="48">
        <v>14</v>
      </c>
      <c r="F137" s="48">
        <v>18</v>
      </c>
      <c r="G137" s="50">
        <f t="shared" si="38"/>
        <v>8</v>
      </c>
      <c r="H137" s="56"/>
      <c r="I137" s="58"/>
      <c r="K137" s="79"/>
      <c r="L137" s="40"/>
      <c r="M137" s="62"/>
      <c r="N137" s="69"/>
      <c r="O137" s="70"/>
    </row>
    <row r="138" spans="1:15" ht="15" x14ac:dyDescent="0.25">
      <c r="A138" s="84">
        <f t="shared" si="39"/>
        <v>42832</v>
      </c>
      <c r="B138" s="87">
        <f t="shared" si="40"/>
        <v>14</v>
      </c>
      <c r="C138" s="47">
        <v>8</v>
      </c>
      <c r="D138" s="48">
        <v>12</v>
      </c>
      <c r="E138" s="48">
        <v>14</v>
      </c>
      <c r="F138" s="48">
        <v>17</v>
      </c>
      <c r="G138" s="50">
        <f t="shared" si="38"/>
        <v>7</v>
      </c>
      <c r="H138" s="56"/>
      <c r="I138" s="58"/>
      <c r="K138" s="79"/>
      <c r="L138" s="40"/>
      <c r="M138" s="62"/>
      <c r="N138" s="69"/>
      <c r="O138" s="70"/>
    </row>
    <row r="139" spans="1:15" ht="15" x14ac:dyDescent="0.25">
      <c r="A139" s="84">
        <f t="shared" si="39"/>
        <v>42833</v>
      </c>
      <c r="B139" s="87">
        <f t="shared" si="40"/>
        <v>14</v>
      </c>
      <c r="C139" s="47"/>
      <c r="D139" s="48"/>
      <c r="E139" s="48"/>
      <c r="F139" s="48"/>
      <c r="G139" s="50" t="str">
        <f t="shared" si="38"/>
        <v/>
      </c>
      <c r="H139" s="56"/>
      <c r="I139" s="58"/>
      <c r="K139" s="79"/>
      <c r="L139" s="40"/>
      <c r="M139" s="62"/>
      <c r="N139" s="69"/>
      <c r="O139" s="70"/>
    </row>
    <row r="140" spans="1:15" ht="15.75" thickBot="1" x14ac:dyDescent="0.3">
      <c r="A140" s="84">
        <f t="shared" si="39"/>
        <v>42834</v>
      </c>
      <c r="B140" s="87">
        <f t="shared" si="40"/>
        <v>14</v>
      </c>
      <c r="C140" s="47"/>
      <c r="D140" s="48"/>
      <c r="E140" s="48"/>
      <c r="F140" s="48"/>
      <c r="G140" s="50" t="str">
        <f t="shared" si="38"/>
        <v/>
      </c>
      <c r="H140" s="59"/>
      <c r="I140" s="60"/>
      <c r="K140" s="80"/>
      <c r="L140" s="40"/>
      <c r="M140" s="63"/>
      <c r="N140" s="71"/>
      <c r="O140" s="70"/>
    </row>
    <row r="141" spans="1:15" ht="16.5" thickTop="1" thickBot="1" x14ac:dyDescent="0.25">
      <c r="A141" s="36" t="s">
        <v>25</v>
      </c>
      <c r="B141" s="87">
        <f t="shared" si="40"/>
        <v>14</v>
      </c>
      <c r="C141" s="45"/>
      <c r="D141" s="46"/>
      <c r="E141" s="46"/>
      <c r="F141" s="46"/>
      <c r="G141" s="37">
        <f>SUM(G134:G140)</f>
        <v>39</v>
      </c>
      <c r="H141" s="37">
        <f>SUM(H134:H140)</f>
        <v>0</v>
      </c>
      <c r="I141" s="38"/>
      <c r="J141" s="39"/>
      <c r="K141" s="77"/>
      <c r="L141" s="42"/>
      <c r="M141" s="65"/>
      <c r="N141" s="74"/>
      <c r="O141" s="75"/>
    </row>
    <row r="142" spans="1:15" ht="18.75" thickBot="1" x14ac:dyDescent="0.3">
      <c r="A142" s="85" t="s">
        <v>23</v>
      </c>
      <c r="B142" s="87">
        <f t="shared" si="40"/>
        <v>14</v>
      </c>
      <c r="C142" s="93">
        <f>+G141+H141</f>
        <v>39</v>
      </c>
      <c r="D142" s="93"/>
      <c r="E142" s="93"/>
      <c r="F142" s="93"/>
      <c r="G142" s="93"/>
      <c r="H142" s="93"/>
      <c r="I142" s="28"/>
      <c r="K142" s="66">
        <f>+K134+K135+K136+K137+K138+K139+K140</f>
        <v>0</v>
      </c>
      <c r="L142" s="29"/>
      <c r="M142" s="66">
        <f>+M134+M135+M136+M137+M138+M139+M140</f>
        <v>0</v>
      </c>
      <c r="N142" s="66">
        <f>+N134+N135+N136+N137+N138+N139+N140</f>
        <v>0</v>
      </c>
      <c r="O142" s="66">
        <f>+O134+O135+O136+O137+O138+O139+O140</f>
        <v>0</v>
      </c>
    </row>
    <row r="143" spans="1:15" ht="15" x14ac:dyDescent="0.25">
      <c r="A143" s="83">
        <f>A140+1</f>
        <v>42835</v>
      </c>
      <c r="B143" s="86">
        <f>B134+1</f>
        <v>15</v>
      </c>
      <c r="C143" s="47">
        <v>8</v>
      </c>
      <c r="D143" s="48">
        <v>12</v>
      </c>
      <c r="E143" s="48">
        <v>14</v>
      </c>
      <c r="F143" s="48">
        <v>18</v>
      </c>
      <c r="G143" s="50">
        <f t="shared" ref="G143:G149" si="41">IF((D143-C143)+(F143-E143)&lt;=0,"",(D143-C143)+(F143-E143))</f>
        <v>8</v>
      </c>
      <c r="H143" s="56"/>
      <c r="I143" s="57"/>
      <c r="K143" s="78"/>
      <c r="L143" s="40"/>
      <c r="M143" s="61"/>
      <c r="N143" s="67"/>
      <c r="O143" s="68"/>
    </row>
    <row r="144" spans="1:15" ht="15" x14ac:dyDescent="0.25">
      <c r="A144" s="84">
        <f t="shared" ref="A144:A149" si="42">A143 +1</f>
        <v>42836</v>
      </c>
      <c r="B144" s="87">
        <f>B135+1</f>
        <v>15</v>
      </c>
      <c r="C144" s="47">
        <v>8</v>
      </c>
      <c r="D144" s="48">
        <v>12</v>
      </c>
      <c r="E144" s="48">
        <v>14</v>
      </c>
      <c r="F144" s="48">
        <v>18</v>
      </c>
      <c r="G144" s="50">
        <f t="shared" si="41"/>
        <v>8</v>
      </c>
      <c r="H144" s="56"/>
      <c r="I144" s="58"/>
      <c r="K144" s="79"/>
      <c r="L144" s="40"/>
      <c r="M144" s="62"/>
      <c r="N144" s="69"/>
      <c r="O144" s="70"/>
    </row>
    <row r="145" spans="1:15" ht="15" x14ac:dyDescent="0.25">
      <c r="A145" s="84">
        <f t="shared" si="42"/>
        <v>42837</v>
      </c>
      <c r="B145" s="87">
        <f t="shared" ref="B145:B151" si="43">B136+1</f>
        <v>15</v>
      </c>
      <c r="C145" s="47">
        <v>8</v>
      </c>
      <c r="D145" s="48">
        <v>12</v>
      </c>
      <c r="E145" s="48">
        <v>14</v>
      </c>
      <c r="F145" s="48">
        <v>18</v>
      </c>
      <c r="G145" s="50">
        <f t="shared" si="41"/>
        <v>8</v>
      </c>
      <c r="I145" s="56"/>
      <c r="K145" s="79"/>
      <c r="L145" s="40"/>
      <c r="M145" s="62"/>
      <c r="N145" s="69"/>
      <c r="O145" s="70"/>
    </row>
    <row r="146" spans="1:15" ht="15" x14ac:dyDescent="0.25">
      <c r="A146" s="84">
        <f t="shared" si="42"/>
        <v>42838</v>
      </c>
      <c r="B146" s="87">
        <f t="shared" si="43"/>
        <v>15</v>
      </c>
      <c r="C146" s="47">
        <v>8</v>
      </c>
      <c r="D146" s="48">
        <v>12</v>
      </c>
      <c r="E146" s="48">
        <v>14</v>
      </c>
      <c r="F146" s="48">
        <v>18</v>
      </c>
      <c r="G146" s="50">
        <f t="shared" si="41"/>
        <v>8</v>
      </c>
      <c r="H146" s="56"/>
      <c r="I146" s="58"/>
      <c r="K146" s="79"/>
      <c r="L146" s="40"/>
      <c r="M146" s="62"/>
      <c r="N146" s="69"/>
      <c r="O146" s="70"/>
    </row>
    <row r="147" spans="1:15" ht="15" x14ac:dyDescent="0.25">
      <c r="A147" s="84">
        <f t="shared" si="42"/>
        <v>42839</v>
      </c>
      <c r="B147" s="87">
        <f t="shared" si="43"/>
        <v>15</v>
      </c>
      <c r="C147" s="47">
        <v>8</v>
      </c>
      <c r="D147" s="48">
        <v>12</v>
      </c>
      <c r="E147" s="48">
        <v>14</v>
      </c>
      <c r="F147" s="48">
        <v>17</v>
      </c>
      <c r="G147" s="50">
        <f t="shared" si="41"/>
        <v>7</v>
      </c>
      <c r="H147" s="56"/>
      <c r="I147" s="58"/>
      <c r="K147" s="79"/>
      <c r="L147" s="40"/>
      <c r="M147" s="62"/>
      <c r="N147" s="69"/>
      <c r="O147" s="70"/>
    </row>
    <row r="148" spans="1:15" ht="15" x14ac:dyDescent="0.25">
      <c r="A148" s="84">
        <f t="shared" si="42"/>
        <v>42840</v>
      </c>
      <c r="B148" s="87">
        <f t="shared" si="43"/>
        <v>15</v>
      </c>
      <c r="C148" s="47"/>
      <c r="D148" s="48"/>
      <c r="E148" s="48"/>
      <c r="F148" s="48"/>
      <c r="G148" s="50" t="str">
        <f t="shared" si="41"/>
        <v/>
      </c>
      <c r="H148" s="56"/>
      <c r="I148" s="58"/>
      <c r="K148" s="79"/>
      <c r="L148" s="40"/>
      <c r="M148" s="62"/>
      <c r="N148" s="69"/>
      <c r="O148" s="70"/>
    </row>
    <row r="149" spans="1:15" ht="15.75" thickBot="1" x14ac:dyDescent="0.3">
      <c r="A149" s="84">
        <f t="shared" si="42"/>
        <v>42841</v>
      </c>
      <c r="B149" s="87">
        <f t="shared" si="43"/>
        <v>15</v>
      </c>
      <c r="C149" s="47"/>
      <c r="D149" s="48"/>
      <c r="E149" s="48"/>
      <c r="F149" s="48"/>
      <c r="G149" s="50" t="str">
        <f t="shared" si="41"/>
        <v/>
      </c>
      <c r="H149" s="59"/>
      <c r="I149" s="60"/>
      <c r="K149" s="80"/>
      <c r="L149" s="40"/>
      <c r="M149" s="63"/>
      <c r="N149" s="71"/>
      <c r="O149" s="70"/>
    </row>
    <row r="150" spans="1:15" ht="16.5" thickTop="1" thickBot="1" x14ac:dyDescent="0.25">
      <c r="A150" s="36" t="s">
        <v>25</v>
      </c>
      <c r="B150" s="87">
        <f t="shared" si="43"/>
        <v>15</v>
      </c>
      <c r="C150" s="45"/>
      <c r="D150" s="46"/>
      <c r="E150" s="46"/>
      <c r="F150" s="46"/>
      <c r="G150" s="37">
        <f>SUM(G143:G149)</f>
        <v>39</v>
      </c>
      <c r="H150" s="37">
        <f>SUM(H143:H149)</f>
        <v>0</v>
      </c>
      <c r="I150" s="38"/>
      <c r="J150" s="39"/>
      <c r="K150" s="77"/>
      <c r="L150" s="42"/>
      <c r="M150" s="65"/>
      <c r="N150" s="74"/>
      <c r="O150" s="75"/>
    </row>
    <row r="151" spans="1:15" ht="18.75" thickBot="1" x14ac:dyDescent="0.3">
      <c r="A151" s="85" t="s">
        <v>23</v>
      </c>
      <c r="B151" s="87">
        <f t="shared" si="43"/>
        <v>15</v>
      </c>
      <c r="C151" s="93">
        <f>+G150+H150</f>
        <v>39</v>
      </c>
      <c r="D151" s="93"/>
      <c r="E151" s="93"/>
      <c r="F151" s="93"/>
      <c r="G151" s="93"/>
      <c r="H151" s="93"/>
      <c r="I151" s="28"/>
      <c r="K151" s="66">
        <f>+K143+K144+K145+K146+K147+K148+K149</f>
        <v>0</v>
      </c>
      <c r="L151" s="29"/>
      <c r="M151" s="66">
        <f>+M143+M144+M145+M146+M147+M148+M149</f>
        <v>0</v>
      </c>
      <c r="N151" s="66">
        <f>+N143+N144+N145+N146+N147+N148+N149</f>
        <v>0</v>
      </c>
      <c r="O151" s="66">
        <f>+O143+O144+O145+O146+O147+O148+O149</f>
        <v>0</v>
      </c>
    </row>
    <row r="152" spans="1:15" ht="15" x14ac:dyDescent="0.25">
      <c r="A152" s="83">
        <f>A149+1</f>
        <v>42842</v>
      </c>
      <c r="B152" s="86">
        <f>B143+1</f>
        <v>16</v>
      </c>
      <c r="C152" s="47">
        <v>8</v>
      </c>
      <c r="D152" s="48">
        <v>12</v>
      </c>
      <c r="E152" s="48">
        <v>14</v>
      </c>
      <c r="F152" s="48">
        <v>18</v>
      </c>
      <c r="G152" s="50">
        <f t="shared" ref="G152:G158" si="44">IF((D152-C152)+(F152-E152)&lt;=0,"",(D152-C152)+(F152-E152))</f>
        <v>8</v>
      </c>
      <c r="H152" s="56"/>
      <c r="I152" s="57"/>
      <c r="K152" s="78"/>
      <c r="L152" s="40"/>
      <c r="M152" s="61"/>
      <c r="N152" s="67"/>
      <c r="O152" s="68"/>
    </row>
    <row r="153" spans="1:15" ht="15" x14ac:dyDescent="0.25">
      <c r="A153" s="84">
        <f t="shared" ref="A153:A158" si="45">A152 +1</f>
        <v>42843</v>
      </c>
      <c r="B153" s="87">
        <f>B144+1</f>
        <v>16</v>
      </c>
      <c r="C153" s="47">
        <v>8</v>
      </c>
      <c r="D153" s="48">
        <v>12</v>
      </c>
      <c r="E153" s="48">
        <v>14</v>
      </c>
      <c r="F153" s="48">
        <v>18</v>
      </c>
      <c r="G153" s="50">
        <f t="shared" si="44"/>
        <v>8</v>
      </c>
      <c r="H153" s="56"/>
      <c r="I153" s="58"/>
      <c r="K153" s="79"/>
      <c r="L153" s="40"/>
      <c r="M153" s="62"/>
      <c r="N153" s="69"/>
      <c r="O153" s="70"/>
    </row>
    <row r="154" spans="1:15" ht="15" x14ac:dyDescent="0.25">
      <c r="A154" s="84">
        <f t="shared" si="45"/>
        <v>42844</v>
      </c>
      <c r="B154" s="87">
        <f t="shared" ref="B154:B160" si="46">B145+1</f>
        <v>16</v>
      </c>
      <c r="C154" s="47">
        <v>8</v>
      </c>
      <c r="D154" s="48">
        <v>12</v>
      </c>
      <c r="E154" s="48">
        <v>14</v>
      </c>
      <c r="F154" s="48">
        <v>18</v>
      </c>
      <c r="G154" s="50">
        <f t="shared" si="44"/>
        <v>8</v>
      </c>
      <c r="I154" s="56"/>
      <c r="K154" s="79"/>
      <c r="L154" s="40"/>
      <c r="M154" s="62"/>
      <c r="N154" s="69"/>
      <c r="O154" s="70"/>
    </row>
    <row r="155" spans="1:15" ht="15" x14ac:dyDescent="0.25">
      <c r="A155" s="84">
        <f t="shared" si="45"/>
        <v>42845</v>
      </c>
      <c r="B155" s="87">
        <f t="shared" si="46"/>
        <v>16</v>
      </c>
      <c r="C155" s="47">
        <v>8</v>
      </c>
      <c r="D155" s="48">
        <v>12</v>
      </c>
      <c r="E155" s="48">
        <v>14</v>
      </c>
      <c r="F155" s="48">
        <v>18</v>
      </c>
      <c r="G155" s="50">
        <f t="shared" si="44"/>
        <v>8</v>
      </c>
      <c r="H155" s="56"/>
      <c r="I155" s="58"/>
      <c r="K155" s="79"/>
      <c r="L155" s="40"/>
      <c r="M155" s="62"/>
      <c r="N155" s="69"/>
      <c r="O155" s="70"/>
    </row>
    <row r="156" spans="1:15" ht="15" x14ac:dyDescent="0.25">
      <c r="A156" s="84">
        <f t="shared" si="45"/>
        <v>42846</v>
      </c>
      <c r="B156" s="87">
        <f t="shared" si="46"/>
        <v>16</v>
      </c>
      <c r="C156" s="47">
        <v>8</v>
      </c>
      <c r="D156" s="48">
        <v>12</v>
      </c>
      <c r="E156" s="48">
        <v>14</v>
      </c>
      <c r="F156" s="48">
        <v>17</v>
      </c>
      <c r="G156" s="50">
        <f t="shared" si="44"/>
        <v>7</v>
      </c>
      <c r="H156" s="56"/>
      <c r="I156" s="58"/>
      <c r="K156" s="79"/>
      <c r="L156" s="40"/>
      <c r="M156" s="62"/>
      <c r="N156" s="69"/>
      <c r="O156" s="70"/>
    </row>
    <row r="157" spans="1:15" ht="15" x14ac:dyDescent="0.25">
      <c r="A157" s="84">
        <f t="shared" si="45"/>
        <v>42847</v>
      </c>
      <c r="B157" s="87">
        <f t="shared" si="46"/>
        <v>16</v>
      </c>
      <c r="C157" s="47"/>
      <c r="D157" s="48"/>
      <c r="E157" s="48"/>
      <c r="F157" s="48"/>
      <c r="G157" s="50" t="str">
        <f t="shared" si="44"/>
        <v/>
      </c>
      <c r="H157" s="56"/>
      <c r="I157" s="58"/>
      <c r="K157" s="79"/>
      <c r="L157" s="40"/>
      <c r="M157" s="62"/>
      <c r="N157" s="69"/>
      <c r="O157" s="70"/>
    </row>
    <row r="158" spans="1:15" ht="15.75" thickBot="1" x14ac:dyDescent="0.3">
      <c r="A158" s="84">
        <f t="shared" si="45"/>
        <v>42848</v>
      </c>
      <c r="B158" s="87">
        <f t="shared" si="46"/>
        <v>16</v>
      </c>
      <c r="C158" s="47"/>
      <c r="D158" s="48"/>
      <c r="E158" s="48"/>
      <c r="F158" s="48"/>
      <c r="G158" s="50" t="str">
        <f t="shared" si="44"/>
        <v/>
      </c>
      <c r="H158" s="59"/>
      <c r="I158" s="60"/>
      <c r="K158" s="80"/>
      <c r="L158" s="40"/>
      <c r="M158" s="63"/>
      <c r="N158" s="71"/>
      <c r="O158" s="70"/>
    </row>
    <row r="159" spans="1:15" ht="16.5" thickTop="1" thickBot="1" x14ac:dyDescent="0.25">
      <c r="A159" s="36" t="s">
        <v>25</v>
      </c>
      <c r="B159" s="87">
        <f t="shared" si="46"/>
        <v>16</v>
      </c>
      <c r="C159" s="45"/>
      <c r="D159" s="46"/>
      <c r="E159" s="46"/>
      <c r="F159" s="46"/>
      <c r="G159" s="37">
        <f>SUM(G152:G158)</f>
        <v>39</v>
      </c>
      <c r="H159" s="37">
        <f>SUM(H152:H158)</f>
        <v>0</v>
      </c>
      <c r="I159" s="38"/>
      <c r="J159" s="39"/>
      <c r="K159" s="77"/>
      <c r="L159" s="42"/>
      <c r="M159" s="65"/>
      <c r="N159" s="74"/>
      <c r="O159" s="75"/>
    </row>
    <row r="160" spans="1:15" ht="18.75" thickBot="1" x14ac:dyDescent="0.3">
      <c r="A160" s="85" t="s">
        <v>23</v>
      </c>
      <c r="B160" s="87">
        <f t="shared" si="46"/>
        <v>16</v>
      </c>
      <c r="C160" s="93">
        <f>+G159+H159</f>
        <v>39</v>
      </c>
      <c r="D160" s="93"/>
      <c r="E160" s="93"/>
      <c r="F160" s="93"/>
      <c r="G160" s="93"/>
      <c r="H160" s="93"/>
      <c r="I160" s="28"/>
      <c r="K160" s="66">
        <f>+K152+K153+K154+K155+K156+K157+K158</f>
        <v>0</v>
      </c>
      <c r="L160" s="29"/>
      <c r="M160" s="66">
        <f>+M152+M153+M154+M155+M156+M157+M158</f>
        <v>0</v>
      </c>
      <c r="N160" s="66">
        <f>+N152+N153+N154+N155+N156+N157+N158</f>
        <v>0</v>
      </c>
      <c r="O160" s="66">
        <f>+O152+O153+O154+O155+O156+O157+O158</f>
        <v>0</v>
      </c>
    </row>
    <row r="161" spans="1:15" ht="15" x14ac:dyDescent="0.25">
      <c r="A161" s="83">
        <f>A158+1</f>
        <v>42849</v>
      </c>
      <c r="B161" s="86">
        <f>B152+1</f>
        <v>17</v>
      </c>
      <c r="C161" s="47">
        <v>8</v>
      </c>
      <c r="D161" s="48">
        <v>12</v>
      </c>
      <c r="E161" s="48">
        <v>14</v>
      </c>
      <c r="F161" s="48">
        <v>18</v>
      </c>
      <c r="G161" s="50">
        <f t="shared" ref="G161:G167" si="47">IF((D161-C161)+(F161-E161)&lt;=0,"",(D161-C161)+(F161-E161))</f>
        <v>8</v>
      </c>
      <c r="H161" s="56"/>
      <c r="I161" s="57"/>
      <c r="K161" s="78"/>
      <c r="L161" s="40"/>
      <c r="M161" s="61"/>
      <c r="N161" s="67"/>
      <c r="O161" s="68"/>
    </row>
    <row r="162" spans="1:15" ht="15" x14ac:dyDescent="0.25">
      <c r="A162" s="84">
        <f t="shared" ref="A162:A167" si="48">A161 +1</f>
        <v>42850</v>
      </c>
      <c r="B162" s="87">
        <f>B153+1</f>
        <v>17</v>
      </c>
      <c r="C162" s="47">
        <v>8</v>
      </c>
      <c r="D162" s="48">
        <v>12</v>
      </c>
      <c r="E162" s="48">
        <v>14</v>
      </c>
      <c r="F162" s="48">
        <v>18</v>
      </c>
      <c r="G162" s="50">
        <f t="shared" si="47"/>
        <v>8</v>
      </c>
      <c r="H162" s="56"/>
      <c r="I162" s="58"/>
      <c r="K162" s="79"/>
      <c r="L162" s="40"/>
      <c r="M162" s="62"/>
      <c r="N162" s="69"/>
      <c r="O162" s="70"/>
    </row>
    <row r="163" spans="1:15" ht="15" x14ac:dyDescent="0.25">
      <c r="A163" s="84">
        <f t="shared" si="48"/>
        <v>42851</v>
      </c>
      <c r="B163" s="87">
        <f t="shared" ref="B163:B169" si="49">B154+1</f>
        <v>17</v>
      </c>
      <c r="C163" s="47">
        <v>8</v>
      </c>
      <c r="D163" s="48">
        <v>12</v>
      </c>
      <c r="E163" s="48">
        <v>14</v>
      </c>
      <c r="F163" s="48">
        <v>18</v>
      </c>
      <c r="G163" s="50">
        <f t="shared" si="47"/>
        <v>8</v>
      </c>
      <c r="I163" s="56"/>
      <c r="K163" s="79"/>
      <c r="L163" s="40"/>
      <c r="M163" s="62"/>
      <c r="N163" s="69"/>
      <c r="O163" s="70"/>
    </row>
    <row r="164" spans="1:15" ht="15" x14ac:dyDescent="0.25">
      <c r="A164" s="84">
        <f t="shared" si="48"/>
        <v>42852</v>
      </c>
      <c r="B164" s="87">
        <f t="shared" si="49"/>
        <v>17</v>
      </c>
      <c r="C164" s="47">
        <v>8</v>
      </c>
      <c r="D164" s="48">
        <v>12</v>
      </c>
      <c r="E164" s="48">
        <v>14</v>
      </c>
      <c r="F164" s="48">
        <v>18</v>
      </c>
      <c r="G164" s="50">
        <f t="shared" si="47"/>
        <v>8</v>
      </c>
      <c r="H164" s="56"/>
      <c r="I164" s="58"/>
      <c r="K164" s="79"/>
      <c r="L164" s="40"/>
      <c r="M164" s="62"/>
      <c r="N164" s="69"/>
      <c r="O164" s="70"/>
    </row>
    <row r="165" spans="1:15" ht="15" x14ac:dyDescent="0.25">
      <c r="A165" s="84">
        <f t="shared" si="48"/>
        <v>42853</v>
      </c>
      <c r="B165" s="87">
        <f t="shared" si="49"/>
        <v>17</v>
      </c>
      <c r="C165" s="47">
        <v>8</v>
      </c>
      <c r="D165" s="48">
        <v>12</v>
      </c>
      <c r="E165" s="48">
        <v>14</v>
      </c>
      <c r="F165" s="48">
        <v>17</v>
      </c>
      <c r="G165" s="50">
        <f t="shared" si="47"/>
        <v>7</v>
      </c>
      <c r="H165" s="56"/>
      <c r="I165" s="58"/>
      <c r="K165" s="79"/>
      <c r="L165" s="40"/>
      <c r="M165" s="62"/>
      <c r="N165" s="69"/>
      <c r="O165" s="70"/>
    </row>
    <row r="166" spans="1:15" ht="15" x14ac:dyDescent="0.25">
      <c r="A166" s="84">
        <f t="shared" si="48"/>
        <v>42854</v>
      </c>
      <c r="B166" s="87">
        <f t="shared" si="49"/>
        <v>17</v>
      </c>
      <c r="C166" s="47"/>
      <c r="D166" s="48"/>
      <c r="E166" s="48"/>
      <c r="F166" s="48"/>
      <c r="G166" s="50" t="str">
        <f t="shared" si="47"/>
        <v/>
      </c>
      <c r="H166" s="56"/>
      <c r="I166" s="58"/>
      <c r="K166" s="79"/>
      <c r="L166" s="40"/>
      <c r="M166" s="62"/>
      <c r="N166" s="69"/>
      <c r="O166" s="70"/>
    </row>
    <row r="167" spans="1:15" ht="15.75" thickBot="1" x14ac:dyDescent="0.3">
      <c r="A167" s="84">
        <f t="shared" si="48"/>
        <v>42855</v>
      </c>
      <c r="B167" s="87">
        <f t="shared" si="49"/>
        <v>17</v>
      </c>
      <c r="C167" s="47"/>
      <c r="D167" s="48"/>
      <c r="E167" s="48"/>
      <c r="F167" s="48"/>
      <c r="G167" s="50" t="str">
        <f t="shared" si="47"/>
        <v/>
      </c>
      <c r="H167" s="59"/>
      <c r="I167" s="60"/>
      <c r="K167" s="80"/>
      <c r="L167" s="40"/>
      <c r="M167" s="63"/>
      <c r="N167" s="71"/>
      <c r="O167" s="70"/>
    </row>
    <row r="168" spans="1:15" ht="16.5" thickTop="1" thickBot="1" x14ac:dyDescent="0.25">
      <c r="A168" s="36" t="s">
        <v>25</v>
      </c>
      <c r="B168" s="87">
        <f t="shared" si="49"/>
        <v>17</v>
      </c>
      <c r="C168" s="45"/>
      <c r="D168" s="46"/>
      <c r="E168" s="46"/>
      <c r="F168" s="46"/>
      <c r="G168" s="37">
        <f>SUM(G161:G167)</f>
        <v>39</v>
      </c>
      <c r="H168" s="37">
        <f>SUM(H161:H167)</f>
        <v>0</v>
      </c>
      <c r="I168" s="38"/>
      <c r="J168" s="39"/>
      <c r="K168" s="77"/>
      <c r="L168" s="42"/>
      <c r="M168" s="65"/>
      <c r="N168" s="74"/>
      <c r="O168" s="75"/>
    </row>
    <row r="169" spans="1:15" ht="18.75" thickBot="1" x14ac:dyDescent="0.3">
      <c r="A169" s="85" t="s">
        <v>23</v>
      </c>
      <c r="B169" s="87">
        <f t="shared" si="49"/>
        <v>17</v>
      </c>
      <c r="C169" s="93">
        <f>+G168+H168</f>
        <v>39</v>
      </c>
      <c r="D169" s="93"/>
      <c r="E169" s="93"/>
      <c r="F169" s="93"/>
      <c r="G169" s="93"/>
      <c r="H169" s="93"/>
      <c r="I169" s="28"/>
      <c r="K169" s="66">
        <f>+K161+K162+K163+K164+K165+K166+K167</f>
        <v>0</v>
      </c>
      <c r="L169" s="29"/>
      <c r="M169" s="66">
        <f>+M161+M162+M163+M164+M165+M166+M167</f>
        <v>0</v>
      </c>
      <c r="N169" s="66">
        <f>+N161+N162+N163+N164+N165+N166+N167</f>
        <v>0</v>
      </c>
      <c r="O169" s="66">
        <f>+O161+O162+O163+O164+O165+O166+O167</f>
        <v>0</v>
      </c>
    </row>
    <row r="170" spans="1:15" ht="15" x14ac:dyDescent="0.25">
      <c r="A170" s="83">
        <f>A167+1</f>
        <v>42856</v>
      </c>
      <c r="B170" s="86">
        <f>B161+1</f>
        <v>18</v>
      </c>
      <c r="C170" s="47">
        <v>8</v>
      </c>
      <c r="D170" s="48">
        <v>12</v>
      </c>
      <c r="E170" s="48">
        <v>14</v>
      </c>
      <c r="F170" s="48">
        <v>18</v>
      </c>
      <c r="G170" s="50">
        <f t="shared" ref="G170:G176" si="50">IF((D170-C170)+(F170-E170)&lt;=0,"",(D170-C170)+(F170-E170))</f>
        <v>8</v>
      </c>
      <c r="H170" s="56"/>
      <c r="I170" s="57"/>
      <c r="K170" s="78"/>
      <c r="L170" s="40"/>
      <c r="M170" s="61"/>
      <c r="N170" s="67"/>
      <c r="O170" s="68"/>
    </row>
    <row r="171" spans="1:15" ht="15" x14ac:dyDescent="0.25">
      <c r="A171" s="84">
        <f t="shared" ref="A171:A176" si="51">A170 +1</f>
        <v>42857</v>
      </c>
      <c r="B171" s="87">
        <f>B162+1</f>
        <v>18</v>
      </c>
      <c r="C171" s="47">
        <v>8</v>
      </c>
      <c r="D171" s="48">
        <v>12</v>
      </c>
      <c r="E171" s="48">
        <v>14</v>
      </c>
      <c r="F171" s="48">
        <v>18</v>
      </c>
      <c r="G171" s="50">
        <f t="shared" si="50"/>
        <v>8</v>
      </c>
      <c r="H171" s="56"/>
      <c r="I171" s="58"/>
      <c r="K171" s="79"/>
      <c r="L171" s="40"/>
      <c r="M171" s="62"/>
      <c r="N171" s="69"/>
      <c r="O171" s="70"/>
    </row>
    <row r="172" spans="1:15" ht="15" x14ac:dyDescent="0.25">
      <c r="A172" s="84">
        <f t="shared" si="51"/>
        <v>42858</v>
      </c>
      <c r="B172" s="87">
        <f t="shared" ref="B172:B178" si="52">B163+1</f>
        <v>18</v>
      </c>
      <c r="C172" s="47">
        <v>8</v>
      </c>
      <c r="D172" s="48">
        <v>12</v>
      </c>
      <c r="E172" s="48">
        <v>14</v>
      </c>
      <c r="F172" s="48">
        <v>18</v>
      </c>
      <c r="G172" s="50">
        <f t="shared" si="50"/>
        <v>8</v>
      </c>
      <c r="I172" s="56"/>
      <c r="K172" s="79"/>
      <c r="L172" s="40"/>
      <c r="M172" s="62"/>
      <c r="N172" s="69"/>
      <c r="O172" s="70"/>
    </row>
    <row r="173" spans="1:15" ht="15" x14ac:dyDescent="0.25">
      <c r="A173" s="84">
        <f t="shared" si="51"/>
        <v>42859</v>
      </c>
      <c r="B173" s="87">
        <f t="shared" si="52"/>
        <v>18</v>
      </c>
      <c r="C173" s="47">
        <v>8</v>
      </c>
      <c r="D173" s="48">
        <v>12</v>
      </c>
      <c r="E173" s="48">
        <v>14</v>
      </c>
      <c r="F173" s="48">
        <v>18</v>
      </c>
      <c r="G173" s="50">
        <f t="shared" si="50"/>
        <v>8</v>
      </c>
      <c r="H173" s="56"/>
      <c r="I173" s="58"/>
      <c r="K173" s="79"/>
      <c r="L173" s="40"/>
      <c r="M173" s="62"/>
      <c r="N173" s="69"/>
      <c r="O173" s="70"/>
    </row>
    <row r="174" spans="1:15" ht="15" x14ac:dyDescent="0.25">
      <c r="A174" s="84">
        <f t="shared" si="51"/>
        <v>42860</v>
      </c>
      <c r="B174" s="87">
        <f t="shared" si="52"/>
        <v>18</v>
      </c>
      <c r="C174" s="47">
        <v>8</v>
      </c>
      <c r="D174" s="48">
        <v>12</v>
      </c>
      <c r="E174" s="48">
        <v>14</v>
      </c>
      <c r="F174" s="48">
        <v>17</v>
      </c>
      <c r="G174" s="50">
        <f t="shared" si="50"/>
        <v>7</v>
      </c>
      <c r="H174" s="56"/>
      <c r="I174" s="58"/>
      <c r="K174" s="79"/>
      <c r="L174" s="40"/>
      <c r="M174" s="62"/>
      <c r="N174" s="69"/>
      <c r="O174" s="70"/>
    </row>
    <row r="175" spans="1:15" ht="15" x14ac:dyDescent="0.25">
      <c r="A175" s="84">
        <f t="shared" si="51"/>
        <v>42861</v>
      </c>
      <c r="B175" s="87">
        <f t="shared" si="52"/>
        <v>18</v>
      </c>
      <c r="C175" s="47"/>
      <c r="D175" s="48"/>
      <c r="E175" s="48"/>
      <c r="F175" s="48"/>
      <c r="G175" s="50" t="str">
        <f t="shared" si="50"/>
        <v/>
      </c>
      <c r="H175" s="56"/>
      <c r="I175" s="58"/>
      <c r="K175" s="79"/>
      <c r="L175" s="40"/>
      <c r="M175" s="62"/>
      <c r="N175" s="69"/>
      <c r="O175" s="70"/>
    </row>
    <row r="176" spans="1:15" ht="15.75" thickBot="1" x14ac:dyDescent="0.3">
      <c r="A176" s="84">
        <f t="shared" si="51"/>
        <v>42862</v>
      </c>
      <c r="B176" s="87">
        <f t="shared" si="52"/>
        <v>18</v>
      </c>
      <c r="C176" s="47"/>
      <c r="D176" s="48"/>
      <c r="E176" s="48"/>
      <c r="F176" s="48"/>
      <c r="G176" s="50" t="str">
        <f t="shared" si="50"/>
        <v/>
      </c>
      <c r="H176" s="59"/>
      <c r="I176" s="60"/>
      <c r="K176" s="80"/>
      <c r="L176" s="40"/>
      <c r="M176" s="63"/>
      <c r="N176" s="71"/>
      <c r="O176" s="70"/>
    </row>
    <row r="177" spans="1:15" ht="16.5" thickTop="1" thickBot="1" x14ac:dyDescent="0.25">
      <c r="A177" s="36" t="s">
        <v>25</v>
      </c>
      <c r="B177" s="87">
        <f t="shared" si="52"/>
        <v>18</v>
      </c>
      <c r="C177" s="45"/>
      <c r="D177" s="46"/>
      <c r="E177" s="46"/>
      <c r="F177" s="46"/>
      <c r="G177" s="37">
        <f>SUM(G170:G176)</f>
        <v>39</v>
      </c>
      <c r="H177" s="37">
        <f>SUM(H170:H176)</f>
        <v>0</v>
      </c>
      <c r="I177" s="38"/>
      <c r="J177" s="39"/>
      <c r="K177" s="77"/>
      <c r="L177" s="42"/>
      <c r="M177" s="65"/>
      <c r="N177" s="74"/>
      <c r="O177" s="75"/>
    </row>
    <row r="178" spans="1:15" ht="18.75" thickBot="1" x14ac:dyDescent="0.3">
      <c r="A178" s="85" t="s">
        <v>23</v>
      </c>
      <c r="B178" s="87">
        <f t="shared" si="52"/>
        <v>18</v>
      </c>
      <c r="C178" s="93">
        <f>+G177+H177</f>
        <v>39</v>
      </c>
      <c r="D178" s="93"/>
      <c r="E178" s="93"/>
      <c r="F178" s="93"/>
      <c r="G178" s="93"/>
      <c r="H178" s="93"/>
      <c r="I178" s="28"/>
      <c r="K178" s="66">
        <f>+K170+K171+K172+K173+K174+K175+K176</f>
        <v>0</v>
      </c>
      <c r="L178" s="29"/>
      <c r="M178" s="66">
        <f>+M170+M171+M172+M173+M174+M175+M176</f>
        <v>0</v>
      </c>
      <c r="N178" s="66">
        <f>+N170+N171+N172+N173+N174+N175+N176</f>
        <v>0</v>
      </c>
      <c r="O178" s="66">
        <f>+O170+O171+O172+O173+O174+O175+O176</f>
        <v>0</v>
      </c>
    </row>
    <row r="179" spans="1:15" ht="15" x14ac:dyDescent="0.25">
      <c r="A179" s="83">
        <f>A176+1</f>
        <v>42863</v>
      </c>
      <c r="B179" s="86">
        <f>B170+1</f>
        <v>19</v>
      </c>
      <c r="C179" s="47">
        <v>8</v>
      </c>
      <c r="D179" s="48">
        <v>12</v>
      </c>
      <c r="E179" s="48">
        <v>14</v>
      </c>
      <c r="F179" s="48">
        <v>18</v>
      </c>
      <c r="G179" s="50">
        <f t="shared" ref="G179:G185" si="53">IF((D179-C179)+(F179-E179)&lt;=0,"",(D179-C179)+(F179-E179))</f>
        <v>8</v>
      </c>
      <c r="H179" s="56"/>
      <c r="I179" s="57"/>
      <c r="K179" s="78"/>
      <c r="L179" s="40"/>
      <c r="M179" s="61"/>
      <c r="N179" s="67"/>
      <c r="O179" s="68"/>
    </row>
    <row r="180" spans="1:15" ht="15" x14ac:dyDescent="0.25">
      <c r="A180" s="84">
        <f t="shared" ref="A180:A185" si="54">A179 +1</f>
        <v>42864</v>
      </c>
      <c r="B180" s="87">
        <f>B171+1</f>
        <v>19</v>
      </c>
      <c r="C180" s="47">
        <v>8</v>
      </c>
      <c r="D180" s="48">
        <v>12</v>
      </c>
      <c r="E180" s="48">
        <v>14</v>
      </c>
      <c r="F180" s="48">
        <v>18</v>
      </c>
      <c r="G180" s="50">
        <f t="shared" si="53"/>
        <v>8</v>
      </c>
      <c r="H180" s="56"/>
      <c r="I180" s="58"/>
      <c r="K180" s="79"/>
      <c r="L180" s="40"/>
      <c r="M180" s="62"/>
      <c r="N180" s="69"/>
      <c r="O180" s="70"/>
    </row>
    <row r="181" spans="1:15" ht="15" x14ac:dyDescent="0.25">
      <c r="A181" s="84">
        <f t="shared" si="54"/>
        <v>42865</v>
      </c>
      <c r="B181" s="87">
        <f t="shared" ref="B181:B187" si="55">B172+1</f>
        <v>19</v>
      </c>
      <c r="C181" s="47">
        <v>8</v>
      </c>
      <c r="D181" s="48">
        <v>12</v>
      </c>
      <c r="E181" s="48">
        <v>14</v>
      </c>
      <c r="F181" s="48">
        <v>18</v>
      </c>
      <c r="G181" s="50">
        <f t="shared" si="53"/>
        <v>8</v>
      </c>
      <c r="I181" s="56"/>
      <c r="K181" s="79"/>
      <c r="L181" s="40"/>
      <c r="M181" s="62"/>
      <c r="N181" s="69"/>
      <c r="O181" s="70"/>
    </row>
    <row r="182" spans="1:15" ht="15" x14ac:dyDescent="0.25">
      <c r="A182" s="84">
        <f t="shared" si="54"/>
        <v>42866</v>
      </c>
      <c r="B182" s="87">
        <f t="shared" si="55"/>
        <v>19</v>
      </c>
      <c r="C182" s="47">
        <v>8</v>
      </c>
      <c r="D182" s="48">
        <v>12</v>
      </c>
      <c r="E182" s="48">
        <v>14</v>
      </c>
      <c r="F182" s="48">
        <v>18</v>
      </c>
      <c r="G182" s="50">
        <f t="shared" si="53"/>
        <v>8</v>
      </c>
      <c r="H182" s="56"/>
      <c r="I182" s="58"/>
      <c r="K182" s="79"/>
      <c r="L182" s="40"/>
      <c r="M182" s="62"/>
      <c r="N182" s="69"/>
      <c r="O182" s="70"/>
    </row>
    <row r="183" spans="1:15" ht="15" x14ac:dyDescent="0.25">
      <c r="A183" s="84">
        <f t="shared" si="54"/>
        <v>42867</v>
      </c>
      <c r="B183" s="87">
        <f t="shared" si="55"/>
        <v>19</v>
      </c>
      <c r="C183" s="47">
        <v>8</v>
      </c>
      <c r="D183" s="48">
        <v>12</v>
      </c>
      <c r="E183" s="48">
        <v>14</v>
      </c>
      <c r="F183" s="48">
        <v>17</v>
      </c>
      <c r="G183" s="50">
        <f t="shared" si="53"/>
        <v>7</v>
      </c>
      <c r="H183" s="56"/>
      <c r="I183" s="58"/>
      <c r="K183" s="79"/>
      <c r="L183" s="40"/>
      <c r="M183" s="62"/>
      <c r="N183" s="69"/>
      <c r="O183" s="70"/>
    </row>
    <row r="184" spans="1:15" ht="15" x14ac:dyDescent="0.25">
      <c r="A184" s="84">
        <f t="shared" si="54"/>
        <v>42868</v>
      </c>
      <c r="B184" s="87">
        <f t="shared" si="55"/>
        <v>19</v>
      </c>
      <c r="C184" s="47"/>
      <c r="D184" s="48"/>
      <c r="E184" s="48"/>
      <c r="F184" s="48"/>
      <c r="G184" s="50" t="str">
        <f t="shared" si="53"/>
        <v/>
      </c>
      <c r="H184" s="56"/>
      <c r="I184" s="58"/>
      <c r="K184" s="79"/>
      <c r="L184" s="40"/>
      <c r="M184" s="62"/>
      <c r="N184" s="69"/>
      <c r="O184" s="70"/>
    </row>
    <row r="185" spans="1:15" ht="15.75" thickBot="1" x14ac:dyDescent="0.3">
      <c r="A185" s="84">
        <f t="shared" si="54"/>
        <v>42869</v>
      </c>
      <c r="B185" s="87">
        <f t="shared" si="55"/>
        <v>19</v>
      </c>
      <c r="C185" s="47"/>
      <c r="D185" s="48"/>
      <c r="E185" s="48"/>
      <c r="F185" s="48"/>
      <c r="G185" s="50" t="str">
        <f t="shared" si="53"/>
        <v/>
      </c>
      <c r="H185" s="59"/>
      <c r="I185" s="60"/>
      <c r="K185" s="80"/>
      <c r="L185" s="40"/>
      <c r="M185" s="63"/>
      <c r="N185" s="71"/>
      <c r="O185" s="70"/>
    </row>
    <row r="186" spans="1:15" ht="16.5" thickTop="1" thickBot="1" x14ac:dyDescent="0.25">
      <c r="A186" s="36" t="s">
        <v>25</v>
      </c>
      <c r="B186" s="87">
        <f t="shared" si="55"/>
        <v>19</v>
      </c>
      <c r="C186" s="45"/>
      <c r="D186" s="46"/>
      <c r="E186" s="46"/>
      <c r="F186" s="46"/>
      <c r="G186" s="37">
        <f>SUM(G179:G185)</f>
        <v>39</v>
      </c>
      <c r="H186" s="37">
        <f>SUM(H179:H185)</f>
        <v>0</v>
      </c>
      <c r="I186" s="38"/>
      <c r="J186" s="39"/>
      <c r="K186" s="77"/>
      <c r="L186" s="42"/>
      <c r="M186" s="65"/>
      <c r="N186" s="74"/>
      <c r="O186" s="75"/>
    </row>
    <row r="187" spans="1:15" ht="18.75" thickBot="1" x14ac:dyDescent="0.3">
      <c r="A187" s="85" t="s">
        <v>23</v>
      </c>
      <c r="B187" s="87">
        <f t="shared" si="55"/>
        <v>19</v>
      </c>
      <c r="C187" s="93">
        <f>+G186+H186</f>
        <v>39</v>
      </c>
      <c r="D187" s="93"/>
      <c r="E187" s="93"/>
      <c r="F187" s="93"/>
      <c r="G187" s="93"/>
      <c r="H187" s="93"/>
      <c r="I187" s="28"/>
      <c r="K187" s="66">
        <f>+K179+K180+K181+K182+K183+K184+K185</f>
        <v>0</v>
      </c>
      <c r="L187" s="29"/>
      <c r="M187" s="66">
        <f>+M179+M180+M181+M182+M183+M184+M185</f>
        <v>0</v>
      </c>
      <c r="N187" s="66">
        <f>+N179+N180+N181+N182+N183+N184+N185</f>
        <v>0</v>
      </c>
      <c r="O187" s="66">
        <f>+O179+O180+O181+O182+O183+O184+O185</f>
        <v>0</v>
      </c>
    </row>
    <row r="188" spans="1:15" ht="15" x14ac:dyDescent="0.25">
      <c r="A188" s="83">
        <f>A185+1</f>
        <v>42870</v>
      </c>
      <c r="B188" s="86">
        <f>B179+1</f>
        <v>20</v>
      </c>
      <c r="C188" s="47">
        <v>8</v>
      </c>
      <c r="D188" s="48">
        <v>12</v>
      </c>
      <c r="E188" s="48">
        <v>14</v>
      </c>
      <c r="F188" s="48">
        <v>18</v>
      </c>
      <c r="G188" s="50">
        <f t="shared" ref="G188:G194" si="56">IF((D188-C188)+(F188-E188)&lt;=0,"",(D188-C188)+(F188-E188))</f>
        <v>8</v>
      </c>
      <c r="H188" s="56"/>
      <c r="I188" s="57"/>
      <c r="K188" s="78"/>
      <c r="L188" s="40"/>
      <c r="M188" s="61"/>
      <c r="N188" s="67"/>
      <c r="O188" s="68"/>
    </row>
    <row r="189" spans="1:15" ht="15" x14ac:dyDescent="0.25">
      <c r="A189" s="84">
        <f t="shared" ref="A189:A194" si="57">A188 +1</f>
        <v>42871</v>
      </c>
      <c r="B189" s="87">
        <f>B180+1</f>
        <v>20</v>
      </c>
      <c r="C189" s="47">
        <v>8</v>
      </c>
      <c r="D189" s="48">
        <v>12</v>
      </c>
      <c r="E189" s="48">
        <v>14</v>
      </c>
      <c r="F189" s="48">
        <v>18</v>
      </c>
      <c r="G189" s="50">
        <f t="shared" si="56"/>
        <v>8</v>
      </c>
      <c r="H189" s="56"/>
      <c r="I189" s="58"/>
      <c r="K189" s="79"/>
      <c r="L189" s="40"/>
      <c r="M189" s="62"/>
      <c r="N189" s="69"/>
      <c r="O189" s="70"/>
    </row>
    <row r="190" spans="1:15" ht="15" x14ac:dyDescent="0.25">
      <c r="A190" s="84">
        <f t="shared" si="57"/>
        <v>42872</v>
      </c>
      <c r="B190" s="87">
        <f t="shared" ref="B190:B196" si="58">B181+1</f>
        <v>20</v>
      </c>
      <c r="C190" s="47">
        <v>8</v>
      </c>
      <c r="D190" s="48">
        <v>12</v>
      </c>
      <c r="E190" s="48">
        <v>14</v>
      </c>
      <c r="F190" s="48">
        <v>18</v>
      </c>
      <c r="G190" s="50">
        <f t="shared" si="56"/>
        <v>8</v>
      </c>
      <c r="I190" s="56"/>
      <c r="K190" s="79"/>
      <c r="L190" s="40"/>
      <c r="M190" s="62"/>
      <c r="N190" s="69"/>
      <c r="O190" s="70"/>
    </row>
    <row r="191" spans="1:15" ht="15" x14ac:dyDescent="0.25">
      <c r="A191" s="84">
        <f t="shared" si="57"/>
        <v>42873</v>
      </c>
      <c r="B191" s="87">
        <f t="shared" si="58"/>
        <v>20</v>
      </c>
      <c r="C191" s="47">
        <v>8</v>
      </c>
      <c r="D191" s="48">
        <v>12</v>
      </c>
      <c r="E191" s="48">
        <v>14</v>
      </c>
      <c r="F191" s="48">
        <v>18</v>
      </c>
      <c r="G191" s="50">
        <f t="shared" si="56"/>
        <v>8</v>
      </c>
      <c r="H191" s="56"/>
      <c r="I191" s="58"/>
      <c r="K191" s="79"/>
      <c r="L191" s="40"/>
      <c r="M191" s="62"/>
      <c r="N191" s="69"/>
      <c r="O191" s="70"/>
    </row>
    <row r="192" spans="1:15" ht="15" x14ac:dyDescent="0.25">
      <c r="A192" s="84">
        <f t="shared" si="57"/>
        <v>42874</v>
      </c>
      <c r="B192" s="87">
        <f t="shared" si="58"/>
        <v>20</v>
      </c>
      <c r="C192" s="47">
        <v>8</v>
      </c>
      <c r="D192" s="48">
        <v>12</v>
      </c>
      <c r="E192" s="48">
        <v>14</v>
      </c>
      <c r="F192" s="48">
        <v>17</v>
      </c>
      <c r="G192" s="50">
        <f t="shared" si="56"/>
        <v>7</v>
      </c>
      <c r="H192" s="56"/>
      <c r="I192" s="58"/>
      <c r="K192" s="79"/>
      <c r="L192" s="40"/>
      <c r="M192" s="62"/>
      <c r="N192" s="69"/>
      <c r="O192" s="70"/>
    </row>
    <row r="193" spans="1:15" ht="15" x14ac:dyDescent="0.25">
      <c r="A193" s="84">
        <f t="shared" si="57"/>
        <v>42875</v>
      </c>
      <c r="B193" s="87">
        <f t="shared" si="58"/>
        <v>20</v>
      </c>
      <c r="C193" s="47"/>
      <c r="D193" s="48"/>
      <c r="E193" s="48"/>
      <c r="F193" s="48"/>
      <c r="G193" s="50" t="str">
        <f t="shared" si="56"/>
        <v/>
      </c>
      <c r="H193" s="56"/>
      <c r="I193" s="58"/>
      <c r="K193" s="79"/>
      <c r="L193" s="40"/>
      <c r="M193" s="62"/>
      <c r="N193" s="69"/>
      <c r="O193" s="70"/>
    </row>
    <row r="194" spans="1:15" ht="15.75" thickBot="1" x14ac:dyDescent="0.3">
      <c r="A194" s="84">
        <f t="shared" si="57"/>
        <v>42876</v>
      </c>
      <c r="B194" s="87">
        <f t="shared" si="58"/>
        <v>20</v>
      </c>
      <c r="C194" s="47"/>
      <c r="D194" s="48"/>
      <c r="E194" s="48"/>
      <c r="F194" s="48"/>
      <c r="G194" s="50" t="str">
        <f t="shared" si="56"/>
        <v/>
      </c>
      <c r="H194" s="59"/>
      <c r="I194" s="60"/>
      <c r="K194" s="80"/>
      <c r="L194" s="40"/>
      <c r="M194" s="63"/>
      <c r="N194" s="71"/>
      <c r="O194" s="70"/>
    </row>
    <row r="195" spans="1:15" ht="16.5" thickTop="1" thickBot="1" x14ac:dyDescent="0.25">
      <c r="A195" s="36" t="s">
        <v>25</v>
      </c>
      <c r="B195" s="87">
        <f t="shared" si="58"/>
        <v>20</v>
      </c>
      <c r="C195" s="45"/>
      <c r="D195" s="46"/>
      <c r="E195" s="46"/>
      <c r="F195" s="46"/>
      <c r="G195" s="37">
        <f>SUM(G188:G194)</f>
        <v>39</v>
      </c>
      <c r="H195" s="37">
        <f>SUM(H188:H194)</f>
        <v>0</v>
      </c>
      <c r="I195" s="38"/>
      <c r="J195" s="39"/>
      <c r="K195" s="77"/>
      <c r="L195" s="42"/>
      <c r="M195" s="65"/>
      <c r="N195" s="74"/>
      <c r="O195" s="75"/>
    </row>
    <row r="196" spans="1:15" ht="18.75" thickBot="1" x14ac:dyDescent="0.3">
      <c r="A196" s="85" t="s">
        <v>23</v>
      </c>
      <c r="B196" s="87">
        <f t="shared" si="58"/>
        <v>20</v>
      </c>
      <c r="C196" s="93">
        <f>+G195+H195</f>
        <v>39</v>
      </c>
      <c r="D196" s="93"/>
      <c r="E196" s="93"/>
      <c r="F196" s="93"/>
      <c r="G196" s="93"/>
      <c r="H196" s="93"/>
      <c r="I196" s="28"/>
      <c r="K196" s="66">
        <f>+K188+K189+K190+K191+K192+K193+K194</f>
        <v>0</v>
      </c>
      <c r="L196" s="29"/>
      <c r="M196" s="66">
        <f>+M188+M189+M190+M191+M192+M193+M194</f>
        <v>0</v>
      </c>
      <c r="N196" s="66">
        <f>+N188+N189+N190+N191+N192+N193+N194</f>
        <v>0</v>
      </c>
      <c r="O196" s="66">
        <f>+O188+O189+O190+O191+O192+O193+O194</f>
        <v>0</v>
      </c>
    </row>
    <row r="197" spans="1:15" ht="15" x14ac:dyDescent="0.25">
      <c r="A197" s="83">
        <f>A194+1</f>
        <v>42877</v>
      </c>
      <c r="B197" s="86">
        <f>B188+1</f>
        <v>21</v>
      </c>
      <c r="C197" s="47">
        <v>8</v>
      </c>
      <c r="D197" s="48">
        <v>12</v>
      </c>
      <c r="E197" s="48">
        <v>14</v>
      </c>
      <c r="F197" s="48">
        <v>18</v>
      </c>
      <c r="G197" s="50">
        <f t="shared" ref="G197:G203" si="59">IF((D197-C197)+(F197-E197)&lt;=0,"",(D197-C197)+(F197-E197))</f>
        <v>8</v>
      </c>
      <c r="H197" s="56"/>
      <c r="I197" s="57"/>
      <c r="K197" s="78"/>
      <c r="L197" s="40"/>
      <c r="M197" s="61"/>
      <c r="N197" s="67"/>
      <c r="O197" s="68"/>
    </row>
    <row r="198" spans="1:15" ht="15" x14ac:dyDescent="0.25">
      <c r="A198" s="84">
        <f t="shared" ref="A198:A203" si="60">A197 +1</f>
        <v>42878</v>
      </c>
      <c r="B198" s="87">
        <f>B189+1</f>
        <v>21</v>
      </c>
      <c r="C198" s="47">
        <v>8</v>
      </c>
      <c r="D198" s="48">
        <v>12</v>
      </c>
      <c r="E198" s="48">
        <v>14</v>
      </c>
      <c r="F198" s="48">
        <v>18</v>
      </c>
      <c r="G198" s="50">
        <f t="shared" si="59"/>
        <v>8</v>
      </c>
      <c r="H198" s="56"/>
      <c r="I198" s="58"/>
      <c r="K198" s="79"/>
      <c r="L198" s="40"/>
      <c r="M198" s="62"/>
      <c r="N198" s="69"/>
      <c r="O198" s="70"/>
    </row>
    <row r="199" spans="1:15" ht="15" x14ac:dyDescent="0.25">
      <c r="A199" s="84">
        <f t="shared" si="60"/>
        <v>42879</v>
      </c>
      <c r="B199" s="87">
        <f t="shared" ref="B199:B205" si="61">B190+1</f>
        <v>21</v>
      </c>
      <c r="C199" s="47">
        <v>8</v>
      </c>
      <c r="D199" s="48">
        <v>12</v>
      </c>
      <c r="E199" s="48">
        <v>14</v>
      </c>
      <c r="F199" s="48">
        <v>18</v>
      </c>
      <c r="G199" s="50">
        <f t="shared" si="59"/>
        <v>8</v>
      </c>
      <c r="I199" s="56"/>
      <c r="K199" s="79"/>
      <c r="L199" s="40"/>
      <c r="M199" s="62"/>
      <c r="N199" s="69"/>
      <c r="O199" s="70"/>
    </row>
    <row r="200" spans="1:15" ht="15" x14ac:dyDescent="0.25">
      <c r="A200" s="84">
        <f t="shared" si="60"/>
        <v>42880</v>
      </c>
      <c r="B200" s="87">
        <f t="shared" si="61"/>
        <v>21</v>
      </c>
      <c r="C200" s="47">
        <v>8</v>
      </c>
      <c r="D200" s="48">
        <v>12</v>
      </c>
      <c r="E200" s="48">
        <v>14</v>
      </c>
      <c r="F200" s="48">
        <v>18</v>
      </c>
      <c r="G200" s="50">
        <f t="shared" si="59"/>
        <v>8</v>
      </c>
      <c r="H200" s="56"/>
      <c r="I200" s="58"/>
      <c r="K200" s="79"/>
      <c r="L200" s="40"/>
      <c r="M200" s="62"/>
      <c r="N200" s="69"/>
      <c r="O200" s="70"/>
    </row>
    <row r="201" spans="1:15" ht="15" x14ac:dyDescent="0.25">
      <c r="A201" s="84">
        <f t="shared" si="60"/>
        <v>42881</v>
      </c>
      <c r="B201" s="87">
        <f t="shared" si="61"/>
        <v>21</v>
      </c>
      <c r="C201" s="47">
        <v>8</v>
      </c>
      <c r="D201" s="48">
        <v>12</v>
      </c>
      <c r="E201" s="48">
        <v>14</v>
      </c>
      <c r="F201" s="48">
        <v>17</v>
      </c>
      <c r="G201" s="50">
        <f t="shared" si="59"/>
        <v>7</v>
      </c>
      <c r="H201" s="56"/>
      <c r="I201" s="58"/>
      <c r="K201" s="79"/>
      <c r="L201" s="40"/>
      <c r="M201" s="62"/>
      <c r="N201" s="69"/>
      <c r="O201" s="70"/>
    </row>
    <row r="202" spans="1:15" ht="15" x14ac:dyDescent="0.25">
      <c r="A202" s="84">
        <f t="shared" si="60"/>
        <v>42882</v>
      </c>
      <c r="B202" s="87">
        <f t="shared" si="61"/>
        <v>21</v>
      </c>
      <c r="C202" s="47"/>
      <c r="D202" s="48"/>
      <c r="E202" s="48"/>
      <c r="F202" s="48"/>
      <c r="G202" s="50" t="str">
        <f t="shared" si="59"/>
        <v/>
      </c>
      <c r="H202" s="56"/>
      <c r="I202" s="58"/>
      <c r="K202" s="79"/>
      <c r="L202" s="40"/>
      <c r="M202" s="62"/>
      <c r="N202" s="69"/>
      <c r="O202" s="70"/>
    </row>
    <row r="203" spans="1:15" ht="15.75" thickBot="1" x14ac:dyDescent="0.3">
      <c r="A203" s="84">
        <f t="shared" si="60"/>
        <v>42883</v>
      </c>
      <c r="B203" s="87">
        <f t="shared" si="61"/>
        <v>21</v>
      </c>
      <c r="C203" s="47"/>
      <c r="D203" s="48"/>
      <c r="E203" s="48"/>
      <c r="F203" s="48"/>
      <c r="G203" s="50" t="str">
        <f t="shared" si="59"/>
        <v/>
      </c>
      <c r="H203" s="59"/>
      <c r="I203" s="60"/>
      <c r="K203" s="80"/>
      <c r="L203" s="40"/>
      <c r="M203" s="63"/>
      <c r="N203" s="71"/>
      <c r="O203" s="70"/>
    </row>
    <row r="204" spans="1:15" ht="16.5" thickTop="1" thickBot="1" x14ac:dyDescent="0.25">
      <c r="A204" s="36" t="s">
        <v>25</v>
      </c>
      <c r="B204" s="87">
        <f t="shared" si="61"/>
        <v>21</v>
      </c>
      <c r="C204" s="45"/>
      <c r="D204" s="46"/>
      <c r="E204" s="46"/>
      <c r="F204" s="46"/>
      <c r="G204" s="37">
        <f>SUM(G197:G203)</f>
        <v>39</v>
      </c>
      <c r="H204" s="37">
        <f>SUM(H197:H203)</f>
        <v>0</v>
      </c>
      <c r="I204" s="38"/>
      <c r="J204" s="39"/>
      <c r="K204" s="77"/>
      <c r="L204" s="42"/>
      <c r="M204" s="65"/>
      <c r="N204" s="74"/>
      <c r="O204" s="75"/>
    </row>
    <row r="205" spans="1:15" ht="18.75" thickBot="1" x14ac:dyDescent="0.3">
      <c r="A205" s="85" t="s">
        <v>23</v>
      </c>
      <c r="B205" s="87">
        <f t="shared" si="61"/>
        <v>21</v>
      </c>
      <c r="C205" s="93">
        <f>+G204+H204</f>
        <v>39</v>
      </c>
      <c r="D205" s="93"/>
      <c r="E205" s="93"/>
      <c r="F205" s="93"/>
      <c r="G205" s="93"/>
      <c r="H205" s="93"/>
      <c r="I205" s="28"/>
      <c r="K205" s="66">
        <f>+K197+K198+K199+K200+K201+K202+K203</f>
        <v>0</v>
      </c>
      <c r="L205" s="29"/>
      <c r="M205" s="66">
        <f>+M197+M198+M199+M200+M201+M202+M203</f>
        <v>0</v>
      </c>
      <c r="N205" s="66">
        <f>+N197+N198+N199+N200+N201+N202+N203</f>
        <v>0</v>
      </c>
      <c r="O205" s="66">
        <f>+O197+O198+O199+O200+O201+O202+O203</f>
        <v>0</v>
      </c>
    </row>
    <row r="206" spans="1:15" ht="15" x14ac:dyDescent="0.25">
      <c r="A206" s="83">
        <f>A203+1</f>
        <v>42884</v>
      </c>
      <c r="B206" s="86">
        <f>B197+1</f>
        <v>22</v>
      </c>
      <c r="C206" s="47">
        <v>8</v>
      </c>
      <c r="D206" s="48">
        <v>12</v>
      </c>
      <c r="E206" s="48">
        <v>14</v>
      </c>
      <c r="F206" s="48">
        <v>18</v>
      </c>
      <c r="G206" s="50">
        <f t="shared" ref="G206:G212" si="62">IF((D206-C206)+(F206-E206)&lt;=0,"",(D206-C206)+(F206-E206))</f>
        <v>8</v>
      </c>
      <c r="H206" s="56"/>
      <c r="I206" s="57"/>
      <c r="K206" s="78"/>
      <c r="L206" s="40"/>
      <c r="M206" s="61"/>
      <c r="N206" s="67"/>
      <c r="O206" s="68"/>
    </row>
    <row r="207" spans="1:15" ht="15" x14ac:dyDescent="0.25">
      <c r="A207" s="84">
        <f t="shared" ref="A207:A212" si="63">A206 +1</f>
        <v>42885</v>
      </c>
      <c r="B207" s="87">
        <f>B198+1</f>
        <v>22</v>
      </c>
      <c r="C207" s="47">
        <v>8</v>
      </c>
      <c r="D207" s="48">
        <v>12</v>
      </c>
      <c r="E207" s="48">
        <v>14</v>
      </c>
      <c r="F207" s="48">
        <v>18</v>
      </c>
      <c r="G207" s="50">
        <f t="shared" si="62"/>
        <v>8</v>
      </c>
      <c r="H207" s="56"/>
      <c r="I207" s="58"/>
      <c r="K207" s="79"/>
      <c r="L207" s="40"/>
      <c r="M207" s="62"/>
      <c r="N207" s="69"/>
      <c r="O207" s="70"/>
    </row>
    <row r="208" spans="1:15" ht="15" x14ac:dyDescent="0.25">
      <c r="A208" s="84">
        <f t="shared" si="63"/>
        <v>42886</v>
      </c>
      <c r="B208" s="87">
        <f t="shared" ref="B208:B214" si="64">B199+1</f>
        <v>22</v>
      </c>
      <c r="C208" s="47">
        <v>8</v>
      </c>
      <c r="D208" s="48">
        <v>12</v>
      </c>
      <c r="E208" s="48">
        <v>14</v>
      </c>
      <c r="F208" s="48">
        <v>18</v>
      </c>
      <c r="G208" s="50">
        <f t="shared" si="62"/>
        <v>8</v>
      </c>
      <c r="I208" s="56"/>
      <c r="K208" s="79"/>
      <c r="L208" s="40"/>
      <c r="M208" s="62"/>
      <c r="N208" s="69"/>
      <c r="O208" s="70"/>
    </row>
    <row r="209" spans="1:15" ht="15" x14ac:dyDescent="0.25">
      <c r="A209" s="84">
        <f t="shared" si="63"/>
        <v>42887</v>
      </c>
      <c r="B209" s="87">
        <f t="shared" si="64"/>
        <v>22</v>
      </c>
      <c r="C209" s="47">
        <v>8</v>
      </c>
      <c r="D209" s="48">
        <v>12</v>
      </c>
      <c r="E209" s="48">
        <v>14</v>
      </c>
      <c r="F209" s="48">
        <v>18</v>
      </c>
      <c r="G209" s="50">
        <f t="shared" si="62"/>
        <v>8</v>
      </c>
      <c r="H209" s="56"/>
      <c r="I209" s="58"/>
      <c r="K209" s="79"/>
      <c r="L209" s="40"/>
      <c r="M209" s="62"/>
      <c r="N209" s="69"/>
      <c r="O209" s="70"/>
    </row>
    <row r="210" spans="1:15" ht="15" x14ac:dyDescent="0.25">
      <c r="A210" s="84">
        <f t="shared" si="63"/>
        <v>42888</v>
      </c>
      <c r="B210" s="87">
        <f t="shared" si="64"/>
        <v>22</v>
      </c>
      <c r="C210" s="47">
        <v>8</v>
      </c>
      <c r="D210" s="48">
        <v>12</v>
      </c>
      <c r="E210" s="48">
        <v>14</v>
      </c>
      <c r="F210" s="48">
        <v>17</v>
      </c>
      <c r="G210" s="50">
        <f t="shared" si="62"/>
        <v>7</v>
      </c>
      <c r="H210" s="56"/>
      <c r="I210" s="58"/>
      <c r="K210" s="79"/>
      <c r="L210" s="40"/>
      <c r="M210" s="62"/>
      <c r="N210" s="69"/>
      <c r="O210" s="70"/>
    </row>
    <row r="211" spans="1:15" ht="15" x14ac:dyDescent="0.25">
      <c r="A211" s="84">
        <f t="shared" si="63"/>
        <v>42889</v>
      </c>
      <c r="B211" s="87">
        <f t="shared" si="64"/>
        <v>22</v>
      </c>
      <c r="C211" s="47"/>
      <c r="D211" s="48"/>
      <c r="E211" s="48"/>
      <c r="F211" s="48"/>
      <c r="G211" s="50" t="str">
        <f t="shared" si="62"/>
        <v/>
      </c>
      <c r="H211" s="56"/>
      <c r="I211" s="58"/>
      <c r="K211" s="79"/>
      <c r="L211" s="40"/>
      <c r="M211" s="62"/>
      <c r="N211" s="69"/>
      <c r="O211" s="70"/>
    </row>
    <row r="212" spans="1:15" ht="15.75" thickBot="1" x14ac:dyDescent="0.3">
      <c r="A212" s="84">
        <f t="shared" si="63"/>
        <v>42890</v>
      </c>
      <c r="B212" s="87">
        <f t="shared" si="64"/>
        <v>22</v>
      </c>
      <c r="C212" s="47"/>
      <c r="D212" s="48"/>
      <c r="E212" s="48"/>
      <c r="F212" s="48"/>
      <c r="G212" s="50" t="str">
        <f t="shared" si="62"/>
        <v/>
      </c>
      <c r="H212" s="59"/>
      <c r="I212" s="60"/>
      <c r="K212" s="80"/>
      <c r="L212" s="40"/>
      <c r="M212" s="63"/>
      <c r="N212" s="71"/>
      <c r="O212" s="70"/>
    </row>
    <row r="213" spans="1:15" ht="16.5" thickTop="1" thickBot="1" x14ac:dyDescent="0.25">
      <c r="A213" s="36" t="s">
        <v>25</v>
      </c>
      <c r="B213" s="87">
        <f t="shared" si="64"/>
        <v>22</v>
      </c>
      <c r="C213" s="45"/>
      <c r="D213" s="46"/>
      <c r="E213" s="46"/>
      <c r="F213" s="46"/>
      <c r="G213" s="37">
        <f>SUM(G206:G212)</f>
        <v>39</v>
      </c>
      <c r="H213" s="37">
        <f>SUM(H206:H212)</f>
        <v>0</v>
      </c>
      <c r="I213" s="38"/>
      <c r="J213" s="39"/>
      <c r="K213" s="77"/>
      <c r="L213" s="42"/>
      <c r="M213" s="65"/>
      <c r="N213" s="74"/>
      <c r="O213" s="75"/>
    </row>
    <row r="214" spans="1:15" ht="18.75" thickBot="1" x14ac:dyDescent="0.3">
      <c r="A214" s="85" t="s">
        <v>23</v>
      </c>
      <c r="B214" s="87">
        <f t="shared" si="64"/>
        <v>22</v>
      </c>
      <c r="C214" s="93">
        <f>+G213+H213</f>
        <v>39</v>
      </c>
      <c r="D214" s="93"/>
      <c r="E214" s="93"/>
      <c r="F214" s="93"/>
      <c r="G214" s="93"/>
      <c r="H214" s="93"/>
      <c r="I214" s="28"/>
      <c r="K214" s="66">
        <f>+K206+K207+K208+K209+K210+K211+K212</f>
        <v>0</v>
      </c>
      <c r="L214" s="29"/>
      <c r="M214" s="66">
        <f>+M206+M207+M208+M209+M210+M211+M212</f>
        <v>0</v>
      </c>
      <c r="N214" s="66">
        <f>+N206+N207+N208+N209+N210+N211+N212</f>
        <v>0</v>
      </c>
      <c r="O214" s="66">
        <f>+O206+O207+O208+O209+O210+O211+O212</f>
        <v>0</v>
      </c>
    </row>
    <row r="215" spans="1:15" ht="15" x14ac:dyDescent="0.25">
      <c r="A215" s="83">
        <f>A212+1</f>
        <v>42891</v>
      </c>
      <c r="B215" s="86">
        <f>B206+1</f>
        <v>23</v>
      </c>
      <c r="C215" s="47">
        <v>8</v>
      </c>
      <c r="D215" s="48">
        <v>12</v>
      </c>
      <c r="E215" s="48">
        <v>14</v>
      </c>
      <c r="F215" s="48">
        <v>18</v>
      </c>
      <c r="G215" s="50">
        <f t="shared" ref="G215:G221" si="65">IF((D215-C215)+(F215-E215)&lt;=0,"",(D215-C215)+(F215-E215))</f>
        <v>8</v>
      </c>
      <c r="H215" s="56"/>
      <c r="I215" s="57"/>
      <c r="K215" s="78"/>
      <c r="L215" s="40"/>
      <c r="M215" s="61"/>
      <c r="N215" s="67"/>
      <c r="O215" s="68"/>
    </row>
    <row r="216" spans="1:15" ht="15" x14ac:dyDescent="0.25">
      <c r="A216" s="84">
        <f t="shared" ref="A216:A221" si="66">A215 +1</f>
        <v>42892</v>
      </c>
      <c r="B216" s="87">
        <f>B207+1</f>
        <v>23</v>
      </c>
      <c r="C216" s="47">
        <v>8</v>
      </c>
      <c r="D216" s="48">
        <v>12</v>
      </c>
      <c r="E216" s="48">
        <v>14</v>
      </c>
      <c r="F216" s="48">
        <v>18</v>
      </c>
      <c r="G216" s="50">
        <f t="shared" si="65"/>
        <v>8</v>
      </c>
      <c r="H216" s="56"/>
      <c r="I216" s="58"/>
      <c r="K216" s="79"/>
      <c r="L216" s="40"/>
      <c r="M216" s="62"/>
      <c r="N216" s="69"/>
      <c r="O216" s="70"/>
    </row>
    <row r="217" spans="1:15" ht="15" x14ac:dyDescent="0.25">
      <c r="A217" s="84">
        <f t="shared" si="66"/>
        <v>42893</v>
      </c>
      <c r="B217" s="87">
        <f t="shared" ref="B217:B223" si="67">B208+1</f>
        <v>23</v>
      </c>
      <c r="C217" s="47">
        <v>8</v>
      </c>
      <c r="D217" s="48">
        <v>12</v>
      </c>
      <c r="E217" s="48">
        <v>14</v>
      </c>
      <c r="F217" s="48">
        <v>18</v>
      </c>
      <c r="G217" s="50">
        <f t="shared" si="65"/>
        <v>8</v>
      </c>
      <c r="I217" s="56"/>
      <c r="K217" s="79"/>
      <c r="L217" s="40"/>
      <c r="M217" s="62"/>
      <c r="N217" s="69"/>
      <c r="O217" s="70"/>
    </row>
    <row r="218" spans="1:15" ht="15" x14ac:dyDescent="0.25">
      <c r="A218" s="84">
        <f t="shared" si="66"/>
        <v>42894</v>
      </c>
      <c r="B218" s="87">
        <f t="shared" si="67"/>
        <v>23</v>
      </c>
      <c r="C218" s="47">
        <v>8</v>
      </c>
      <c r="D218" s="48">
        <v>12</v>
      </c>
      <c r="E218" s="48">
        <v>14</v>
      </c>
      <c r="F218" s="48">
        <v>18</v>
      </c>
      <c r="G218" s="50">
        <f t="shared" si="65"/>
        <v>8</v>
      </c>
      <c r="H218" s="56"/>
      <c r="I218" s="58"/>
      <c r="K218" s="79"/>
      <c r="L218" s="40"/>
      <c r="M218" s="62"/>
      <c r="N218" s="69"/>
      <c r="O218" s="70"/>
    </row>
    <row r="219" spans="1:15" ht="15" x14ac:dyDescent="0.25">
      <c r="A219" s="84">
        <f t="shared" si="66"/>
        <v>42895</v>
      </c>
      <c r="B219" s="87">
        <f t="shared" si="67"/>
        <v>23</v>
      </c>
      <c r="C219" s="47">
        <v>8</v>
      </c>
      <c r="D219" s="48">
        <v>12</v>
      </c>
      <c r="E219" s="48">
        <v>14</v>
      </c>
      <c r="F219" s="48">
        <v>17</v>
      </c>
      <c r="G219" s="50">
        <f t="shared" si="65"/>
        <v>7</v>
      </c>
      <c r="H219" s="56"/>
      <c r="I219" s="58"/>
      <c r="K219" s="79"/>
      <c r="L219" s="40"/>
      <c r="M219" s="62"/>
      <c r="N219" s="69"/>
      <c r="O219" s="70"/>
    </row>
    <row r="220" spans="1:15" ht="15" x14ac:dyDescent="0.25">
      <c r="A220" s="84">
        <f t="shared" si="66"/>
        <v>42896</v>
      </c>
      <c r="B220" s="87">
        <f t="shared" si="67"/>
        <v>23</v>
      </c>
      <c r="C220" s="47"/>
      <c r="D220" s="48"/>
      <c r="E220" s="48"/>
      <c r="F220" s="48"/>
      <c r="G220" s="50" t="str">
        <f t="shared" si="65"/>
        <v/>
      </c>
      <c r="H220" s="56"/>
      <c r="I220" s="58"/>
      <c r="K220" s="79"/>
      <c r="L220" s="40"/>
      <c r="M220" s="62"/>
      <c r="N220" s="69"/>
      <c r="O220" s="70"/>
    </row>
    <row r="221" spans="1:15" ht="15.75" thickBot="1" x14ac:dyDescent="0.3">
      <c r="A221" s="84">
        <f t="shared" si="66"/>
        <v>42897</v>
      </c>
      <c r="B221" s="87">
        <f t="shared" si="67"/>
        <v>23</v>
      </c>
      <c r="C221" s="47"/>
      <c r="D221" s="48"/>
      <c r="E221" s="48"/>
      <c r="F221" s="48"/>
      <c r="G221" s="50" t="str">
        <f t="shared" si="65"/>
        <v/>
      </c>
      <c r="H221" s="59"/>
      <c r="I221" s="60"/>
      <c r="K221" s="80"/>
      <c r="L221" s="40"/>
      <c r="M221" s="63"/>
      <c r="N221" s="71"/>
      <c r="O221" s="70"/>
    </row>
    <row r="222" spans="1:15" ht="16.5" thickTop="1" thickBot="1" x14ac:dyDescent="0.25">
      <c r="A222" s="36" t="s">
        <v>25</v>
      </c>
      <c r="B222" s="87">
        <f t="shared" si="67"/>
        <v>23</v>
      </c>
      <c r="C222" s="45"/>
      <c r="D222" s="46"/>
      <c r="E222" s="46"/>
      <c r="F222" s="46"/>
      <c r="G222" s="37">
        <f>SUM(G215:G221)</f>
        <v>39</v>
      </c>
      <c r="H222" s="37">
        <f>SUM(H215:H221)</f>
        <v>0</v>
      </c>
      <c r="I222" s="38"/>
      <c r="J222" s="39"/>
      <c r="K222" s="77"/>
      <c r="L222" s="42"/>
      <c r="M222" s="65"/>
      <c r="N222" s="74"/>
      <c r="O222" s="75"/>
    </row>
    <row r="223" spans="1:15" ht="18.75" thickBot="1" x14ac:dyDescent="0.3">
      <c r="A223" s="85" t="s">
        <v>23</v>
      </c>
      <c r="B223" s="87">
        <f t="shared" si="67"/>
        <v>23</v>
      </c>
      <c r="C223" s="93">
        <f>+G222+H222</f>
        <v>39</v>
      </c>
      <c r="D223" s="93"/>
      <c r="E223" s="93"/>
      <c r="F223" s="93"/>
      <c r="G223" s="93"/>
      <c r="H223" s="93"/>
      <c r="I223" s="28"/>
      <c r="K223" s="66">
        <f>+K215+K216+K217+K218+K219+K220+K221</f>
        <v>0</v>
      </c>
      <c r="L223" s="29"/>
      <c r="M223" s="66">
        <f>+M215+M216+M217+M218+M219+M220+M221</f>
        <v>0</v>
      </c>
      <c r="N223" s="66">
        <f>+N215+N216+N217+N218+N219+N220+N221</f>
        <v>0</v>
      </c>
      <c r="O223" s="66">
        <f>+O215+O216+O217+O218+O219+O220+O221</f>
        <v>0</v>
      </c>
    </row>
    <row r="224" spans="1:15" ht="15" x14ac:dyDescent="0.25">
      <c r="A224" s="83">
        <f>A221+1</f>
        <v>42898</v>
      </c>
      <c r="B224" s="86">
        <f>B215+1</f>
        <v>24</v>
      </c>
      <c r="C224" s="47">
        <v>8</v>
      </c>
      <c r="D224" s="48">
        <v>12</v>
      </c>
      <c r="E224" s="48">
        <v>14</v>
      </c>
      <c r="F224" s="48">
        <v>18</v>
      </c>
      <c r="G224" s="50">
        <f t="shared" ref="G224:G230" si="68">IF((D224-C224)+(F224-E224)&lt;=0,"",(D224-C224)+(F224-E224))</f>
        <v>8</v>
      </c>
      <c r="H224" s="56"/>
      <c r="I224" s="57"/>
      <c r="K224" s="78"/>
      <c r="L224" s="40"/>
      <c r="M224" s="61"/>
      <c r="N224" s="67"/>
      <c r="O224" s="68"/>
    </row>
    <row r="225" spans="1:15" ht="15" x14ac:dyDescent="0.25">
      <c r="A225" s="84">
        <f t="shared" ref="A225:A230" si="69">A224 +1</f>
        <v>42899</v>
      </c>
      <c r="B225" s="87">
        <f>B216+1</f>
        <v>24</v>
      </c>
      <c r="C225" s="47">
        <v>8</v>
      </c>
      <c r="D225" s="48">
        <v>12</v>
      </c>
      <c r="E225" s="48">
        <v>14</v>
      </c>
      <c r="F225" s="48">
        <v>18</v>
      </c>
      <c r="G225" s="50">
        <f t="shared" si="68"/>
        <v>8</v>
      </c>
      <c r="H225" s="56"/>
      <c r="I225" s="58"/>
      <c r="K225" s="79"/>
      <c r="L225" s="40"/>
      <c r="M225" s="62"/>
      <c r="N225" s="69"/>
      <c r="O225" s="70"/>
    </row>
    <row r="226" spans="1:15" ht="15" x14ac:dyDescent="0.25">
      <c r="A226" s="84">
        <f t="shared" si="69"/>
        <v>42900</v>
      </c>
      <c r="B226" s="87">
        <f t="shared" ref="B226:B232" si="70">B217+1</f>
        <v>24</v>
      </c>
      <c r="C226" s="47">
        <v>8</v>
      </c>
      <c r="D226" s="48">
        <v>12</v>
      </c>
      <c r="E226" s="48">
        <v>14</v>
      </c>
      <c r="F226" s="48">
        <v>18</v>
      </c>
      <c r="G226" s="50">
        <f t="shared" si="68"/>
        <v>8</v>
      </c>
      <c r="I226" s="56"/>
      <c r="K226" s="79"/>
      <c r="L226" s="40"/>
      <c r="M226" s="62"/>
      <c r="N226" s="69"/>
      <c r="O226" s="70"/>
    </row>
    <row r="227" spans="1:15" ht="15" x14ac:dyDescent="0.25">
      <c r="A227" s="84">
        <f t="shared" si="69"/>
        <v>42901</v>
      </c>
      <c r="B227" s="87">
        <f t="shared" si="70"/>
        <v>24</v>
      </c>
      <c r="C227" s="47">
        <v>8</v>
      </c>
      <c r="D227" s="48">
        <v>12</v>
      </c>
      <c r="E227" s="48">
        <v>14</v>
      </c>
      <c r="F227" s="48">
        <v>18</v>
      </c>
      <c r="G227" s="50">
        <f t="shared" si="68"/>
        <v>8</v>
      </c>
      <c r="H227" s="56"/>
      <c r="I227" s="58"/>
      <c r="K227" s="79"/>
      <c r="L227" s="40"/>
      <c r="M227" s="62"/>
      <c r="N227" s="69"/>
      <c r="O227" s="70"/>
    </row>
    <row r="228" spans="1:15" ht="15" x14ac:dyDescent="0.25">
      <c r="A228" s="84">
        <f t="shared" si="69"/>
        <v>42902</v>
      </c>
      <c r="B228" s="87">
        <f t="shared" si="70"/>
        <v>24</v>
      </c>
      <c r="C228" s="47">
        <v>8</v>
      </c>
      <c r="D228" s="48">
        <v>12</v>
      </c>
      <c r="E228" s="48">
        <v>14</v>
      </c>
      <c r="F228" s="48">
        <v>17</v>
      </c>
      <c r="G228" s="50">
        <f t="shared" si="68"/>
        <v>7</v>
      </c>
      <c r="H228" s="56"/>
      <c r="I228" s="58"/>
      <c r="K228" s="79"/>
      <c r="L228" s="40"/>
      <c r="M228" s="62"/>
      <c r="N228" s="69"/>
      <c r="O228" s="70"/>
    </row>
    <row r="229" spans="1:15" ht="15" x14ac:dyDescent="0.25">
      <c r="A229" s="84">
        <f t="shared" si="69"/>
        <v>42903</v>
      </c>
      <c r="B229" s="87">
        <f t="shared" si="70"/>
        <v>24</v>
      </c>
      <c r="C229" s="47"/>
      <c r="D229" s="48"/>
      <c r="E229" s="48"/>
      <c r="F229" s="48"/>
      <c r="G229" s="50" t="str">
        <f t="shared" si="68"/>
        <v/>
      </c>
      <c r="H229" s="56"/>
      <c r="I229" s="58"/>
      <c r="K229" s="79"/>
      <c r="L229" s="40"/>
      <c r="M229" s="62"/>
      <c r="N229" s="69"/>
      <c r="O229" s="70"/>
    </row>
    <row r="230" spans="1:15" ht="15.75" thickBot="1" x14ac:dyDescent="0.3">
      <c r="A230" s="84">
        <f t="shared" si="69"/>
        <v>42904</v>
      </c>
      <c r="B230" s="87">
        <f t="shared" si="70"/>
        <v>24</v>
      </c>
      <c r="C230" s="47"/>
      <c r="D230" s="48"/>
      <c r="E230" s="48"/>
      <c r="F230" s="48"/>
      <c r="G230" s="50" t="str">
        <f t="shared" si="68"/>
        <v/>
      </c>
      <c r="H230" s="59"/>
      <c r="I230" s="60"/>
      <c r="K230" s="80"/>
      <c r="L230" s="40"/>
      <c r="M230" s="63"/>
      <c r="N230" s="71"/>
      <c r="O230" s="70"/>
    </row>
    <row r="231" spans="1:15" ht="16.5" thickTop="1" thickBot="1" x14ac:dyDescent="0.25">
      <c r="A231" s="36" t="s">
        <v>25</v>
      </c>
      <c r="B231" s="87">
        <f t="shared" si="70"/>
        <v>24</v>
      </c>
      <c r="C231" s="45"/>
      <c r="D231" s="46"/>
      <c r="E231" s="46"/>
      <c r="F231" s="46"/>
      <c r="G231" s="37">
        <f>SUM(G224:G230)</f>
        <v>39</v>
      </c>
      <c r="H231" s="37">
        <f>SUM(H224:H230)</f>
        <v>0</v>
      </c>
      <c r="I231" s="38"/>
      <c r="J231" s="39"/>
      <c r="K231" s="77"/>
      <c r="L231" s="42"/>
      <c r="M231" s="65"/>
      <c r="N231" s="74"/>
      <c r="O231" s="75"/>
    </row>
    <row r="232" spans="1:15" ht="18.75" thickBot="1" x14ac:dyDescent="0.3">
      <c r="A232" s="85" t="s">
        <v>23</v>
      </c>
      <c r="B232" s="87">
        <f t="shared" si="70"/>
        <v>24</v>
      </c>
      <c r="C232" s="93">
        <f>+G231+H231</f>
        <v>39</v>
      </c>
      <c r="D232" s="93"/>
      <c r="E232" s="93"/>
      <c r="F232" s="93"/>
      <c r="G232" s="93"/>
      <c r="H232" s="93"/>
      <c r="I232" s="28"/>
      <c r="K232" s="66">
        <f>+K224+K225+K226+K227+K228+K229+K230</f>
        <v>0</v>
      </c>
      <c r="L232" s="29"/>
      <c r="M232" s="66">
        <f>+M224+M225+M226+M227+M228+M229+M230</f>
        <v>0</v>
      </c>
      <c r="N232" s="66">
        <f>+N224+N225+N226+N227+N228+N229+N230</f>
        <v>0</v>
      </c>
      <c r="O232" s="66">
        <f>+O224+O225+O226+O227+O228+O229+O230</f>
        <v>0</v>
      </c>
    </row>
    <row r="233" spans="1:15" ht="15" x14ac:dyDescent="0.25">
      <c r="A233" s="83">
        <f>A230+1</f>
        <v>42905</v>
      </c>
      <c r="B233" s="86">
        <f>B224+1</f>
        <v>25</v>
      </c>
      <c r="C233" s="47">
        <v>8</v>
      </c>
      <c r="D233" s="48">
        <v>12</v>
      </c>
      <c r="E233" s="48">
        <v>14</v>
      </c>
      <c r="F233" s="48">
        <v>18</v>
      </c>
      <c r="G233" s="50">
        <f t="shared" ref="G233:G239" si="71">IF((D233-C233)+(F233-E233)&lt;=0,"",(D233-C233)+(F233-E233))</f>
        <v>8</v>
      </c>
      <c r="H233" s="56"/>
      <c r="I233" s="57"/>
      <c r="K233" s="78"/>
      <c r="L233" s="40"/>
      <c r="M233" s="61"/>
      <c r="N233" s="67"/>
      <c r="O233" s="68"/>
    </row>
    <row r="234" spans="1:15" ht="15" x14ac:dyDescent="0.25">
      <c r="A234" s="84">
        <f t="shared" ref="A234:A239" si="72">A233 +1</f>
        <v>42906</v>
      </c>
      <c r="B234" s="87">
        <f>B225+1</f>
        <v>25</v>
      </c>
      <c r="C234" s="47">
        <v>8</v>
      </c>
      <c r="D234" s="48">
        <v>12</v>
      </c>
      <c r="E234" s="48">
        <v>14</v>
      </c>
      <c r="F234" s="48">
        <v>18</v>
      </c>
      <c r="G234" s="50">
        <f t="shared" si="71"/>
        <v>8</v>
      </c>
      <c r="H234" s="56"/>
      <c r="I234" s="58"/>
      <c r="K234" s="79"/>
      <c r="L234" s="40"/>
      <c r="M234" s="62"/>
      <c r="N234" s="69"/>
      <c r="O234" s="70"/>
    </row>
    <row r="235" spans="1:15" ht="15" x14ac:dyDescent="0.25">
      <c r="A235" s="84">
        <f t="shared" si="72"/>
        <v>42907</v>
      </c>
      <c r="B235" s="87">
        <f t="shared" ref="B235:B241" si="73">B226+1</f>
        <v>25</v>
      </c>
      <c r="C235" s="47">
        <v>8</v>
      </c>
      <c r="D235" s="48">
        <v>12</v>
      </c>
      <c r="E235" s="48">
        <v>14</v>
      </c>
      <c r="F235" s="48">
        <v>18</v>
      </c>
      <c r="G235" s="50">
        <f t="shared" si="71"/>
        <v>8</v>
      </c>
      <c r="I235" s="56"/>
      <c r="K235" s="79"/>
      <c r="L235" s="40"/>
      <c r="M235" s="62"/>
      <c r="N235" s="69"/>
      <c r="O235" s="70"/>
    </row>
    <row r="236" spans="1:15" ht="15" x14ac:dyDescent="0.25">
      <c r="A236" s="84">
        <f t="shared" si="72"/>
        <v>42908</v>
      </c>
      <c r="B236" s="87">
        <f t="shared" si="73"/>
        <v>25</v>
      </c>
      <c r="C236" s="47">
        <v>8</v>
      </c>
      <c r="D236" s="48">
        <v>12</v>
      </c>
      <c r="E236" s="48">
        <v>14</v>
      </c>
      <c r="F236" s="48">
        <v>18</v>
      </c>
      <c r="G236" s="50">
        <f t="shared" si="71"/>
        <v>8</v>
      </c>
      <c r="H236" s="56"/>
      <c r="I236" s="58"/>
      <c r="K236" s="79"/>
      <c r="L236" s="40"/>
      <c r="M236" s="62"/>
      <c r="N236" s="69"/>
      <c r="O236" s="70"/>
    </row>
    <row r="237" spans="1:15" ht="15" x14ac:dyDescent="0.25">
      <c r="A237" s="84">
        <f t="shared" si="72"/>
        <v>42909</v>
      </c>
      <c r="B237" s="87">
        <f t="shared" si="73"/>
        <v>25</v>
      </c>
      <c r="C237" s="47">
        <v>8</v>
      </c>
      <c r="D237" s="48">
        <v>12</v>
      </c>
      <c r="E237" s="48">
        <v>14</v>
      </c>
      <c r="F237" s="48">
        <v>17</v>
      </c>
      <c r="G237" s="50">
        <f t="shared" si="71"/>
        <v>7</v>
      </c>
      <c r="H237" s="56"/>
      <c r="I237" s="58"/>
      <c r="K237" s="79"/>
      <c r="L237" s="40"/>
      <c r="M237" s="62"/>
      <c r="N237" s="69"/>
      <c r="O237" s="70"/>
    </row>
    <row r="238" spans="1:15" ht="15" x14ac:dyDescent="0.25">
      <c r="A238" s="84">
        <f t="shared" si="72"/>
        <v>42910</v>
      </c>
      <c r="B238" s="87">
        <f t="shared" si="73"/>
        <v>25</v>
      </c>
      <c r="C238" s="47"/>
      <c r="D238" s="48"/>
      <c r="E238" s="48"/>
      <c r="F238" s="48"/>
      <c r="G238" s="50" t="str">
        <f t="shared" si="71"/>
        <v/>
      </c>
      <c r="H238" s="56"/>
      <c r="I238" s="58"/>
      <c r="K238" s="79"/>
      <c r="L238" s="40"/>
      <c r="M238" s="62"/>
      <c r="N238" s="69"/>
      <c r="O238" s="70"/>
    </row>
    <row r="239" spans="1:15" ht="15.75" thickBot="1" x14ac:dyDescent="0.3">
      <c r="A239" s="84">
        <f t="shared" si="72"/>
        <v>42911</v>
      </c>
      <c r="B239" s="87">
        <f t="shared" si="73"/>
        <v>25</v>
      </c>
      <c r="C239" s="47"/>
      <c r="D239" s="48"/>
      <c r="E239" s="48"/>
      <c r="F239" s="48"/>
      <c r="G239" s="50" t="str">
        <f t="shared" si="71"/>
        <v/>
      </c>
      <c r="H239" s="59"/>
      <c r="I239" s="60"/>
      <c r="K239" s="80"/>
      <c r="L239" s="40"/>
      <c r="M239" s="63"/>
      <c r="N239" s="71"/>
      <c r="O239" s="70"/>
    </row>
    <row r="240" spans="1:15" ht="16.5" thickTop="1" thickBot="1" x14ac:dyDescent="0.25">
      <c r="A240" s="36" t="s">
        <v>25</v>
      </c>
      <c r="B240" s="87">
        <f t="shared" si="73"/>
        <v>25</v>
      </c>
      <c r="C240" s="45"/>
      <c r="D240" s="46"/>
      <c r="E240" s="46"/>
      <c r="F240" s="46"/>
      <c r="G240" s="37">
        <f>SUM(G233:G239)</f>
        <v>39</v>
      </c>
      <c r="H240" s="37">
        <f>SUM(H233:H239)</f>
        <v>0</v>
      </c>
      <c r="I240" s="38"/>
      <c r="J240" s="39"/>
      <c r="K240" s="77"/>
      <c r="L240" s="42"/>
      <c r="M240" s="65"/>
      <c r="N240" s="74"/>
      <c r="O240" s="75"/>
    </row>
    <row r="241" spans="1:15" ht="18.75" thickBot="1" x14ac:dyDescent="0.3">
      <c r="A241" s="85" t="s">
        <v>23</v>
      </c>
      <c r="B241" s="87">
        <f t="shared" si="73"/>
        <v>25</v>
      </c>
      <c r="C241" s="93">
        <f>+G240+H240</f>
        <v>39</v>
      </c>
      <c r="D241" s="93"/>
      <c r="E241" s="93"/>
      <c r="F241" s="93"/>
      <c r="G241" s="93"/>
      <c r="H241" s="93"/>
      <c r="I241" s="28"/>
      <c r="K241" s="66">
        <f>+K233+K234+K235+K236+K237+K238+K239</f>
        <v>0</v>
      </c>
      <c r="L241" s="29"/>
      <c r="M241" s="66">
        <f>+M233+M234+M235+M236+M237+M238+M239</f>
        <v>0</v>
      </c>
      <c r="N241" s="66">
        <f>+N233+N234+N235+N236+N237+N238+N239</f>
        <v>0</v>
      </c>
      <c r="O241" s="66">
        <f>+O233+O234+O235+O236+O237+O238+O239</f>
        <v>0</v>
      </c>
    </row>
    <row r="242" spans="1:15" ht="15" x14ac:dyDescent="0.25">
      <c r="A242" s="83">
        <f>A239+1</f>
        <v>42912</v>
      </c>
      <c r="B242" s="86">
        <f>B233+1</f>
        <v>26</v>
      </c>
      <c r="C242" s="47">
        <v>8</v>
      </c>
      <c r="D242" s="48">
        <v>12</v>
      </c>
      <c r="E242" s="48">
        <v>14</v>
      </c>
      <c r="F242" s="48">
        <v>18</v>
      </c>
      <c r="G242" s="50">
        <f t="shared" ref="G242:G248" si="74">IF((D242-C242)+(F242-E242)&lt;=0,"",(D242-C242)+(F242-E242))</f>
        <v>8</v>
      </c>
      <c r="H242" s="56"/>
      <c r="I242" s="57"/>
      <c r="K242" s="78"/>
      <c r="L242" s="40"/>
      <c r="M242" s="61"/>
      <c r="N242" s="67"/>
      <c r="O242" s="68"/>
    </row>
    <row r="243" spans="1:15" ht="15" x14ac:dyDescent="0.25">
      <c r="A243" s="84">
        <f t="shared" ref="A243:A248" si="75">A242 +1</f>
        <v>42913</v>
      </c>
      <c r="B243" s="87">
        <f>B234+1</f>
        <v>26</v>
      </c>
      <c r="C243" s="47">
        <v>8</v>
      </c>
      <c r="D243" s="48">
        <v>12</v>
      </c>
      <c r="E243" s="48">
        <v>14</v>
      </c>
      <c r="F243" s="48">
        <v>18</v>
      </c>
      <c r="G243" s="50">
        <f t="shared" si="74"/>
        <v>8</v>
      </c>
      <c r="H243" s="56"/>
      <c r="I243" s="58"/>
      <c r="K243" s="79"/>
      <c r="L243" s="40"/>
      <c r="M243" s="62"/>
      <c r="N243" s="69"/>
      <c r="O243" s="70"/>
    </row>
    <row r="244" spans="1:15" ht="15" x14ac:dyDescent="0.25">
      <c r="A244" s="84">
        <f t="shared" si="75"/>
        <v>42914</v>
      </c>
      <c r="B244" s="87">
        <f t="shared" ref="B244:B250" si="76">B235+1</f>
        <v>26</v>
      </c>
      <c r="C244" s="47">
        <v>8</v>
      </c>
      <c r="D244" s="48">
        <v>12</v>
      </c>
      <c r="E244" s="48">
        <v>14</v>
      </c>
      <c r="F244" s="48">
        <v>18</v>
      </c>
      <c r="G244" s="50">
        <f t="shared" si="74"/>
        <v>8</v>
      </c>
      <c r="I244" s="56"/>
      <c r="K244" s="79"/>
      <c r="L244" s="40"/>
      <c r="M244" s="62"/>
      <c r="N244" s="69"/>
      <c r="O244" s="70"/>
    </row>
    <row r="245" spans="1:15" ht="15" x14ac:dyDescent="0.25">
      <c r="A245" s="84">
        <f t="shared" si="75"/>
        <v>42915</v>
      </c>
      <c r="B245" s="87">
        <f t="shared" si="76"/>
        <v>26</v>
      </c>
      <c r="C245" s="47">
        <v>8</v>
      </c>
      <c r="D245" s="48">
        <v>12</v>
      </c>
      <c r="E245" s="48">
        <v>14</v>
      </c>
      <c r="F245" s="48">
        <v>18</v>
      </c>
      <c r="G245" s="50">
        <f t="shared" si="74"/>
        <v>8</v>
      </c>
      <c r="H245" s="56"/>
      <c r="I245" s="58"/>
      <c r="K245" s="79"/>
      <c r="L245" s="40"/>
      <c r="M245" s="62"/>
      <c r="N245" s="69"/>
      <c r="O245" s="70"/>
    </row>
    <row r="246" spans="1:15" ht="15" x14ac:dyDescent="0.25">
      <c r="A246" s="84">
        <f t="shared" si="75"/>
        <v>42916</v>
      </c>
      <c r="B246" s="87">
        <f t="shared" si="76"/>
        <v>26</v>
      </c>
      <c r="C246" s="47">
        <v>8</v>
      </c>
      <c r="D246" s="48">
        <v>12</v>
      </c>
      <c r="E246" s="48">
        <v>14</v>
      </c>
      <c r="F246" s="48">
        <v>17</v>
      </c>
      <c r="G246" s="50">
        <f t="shared" si="74"/>
        <v>7</v>
      </c>
      <c r="H246" s="56"/>
      <c r="I246" s="58"/>
      <c r="K246" s="79"/>
      <c r="L246" s="40"/>
      <c r="M246" s="62"/>
      <c r="N246" s="69"/>
      <c r="O246" s="70"/>
    </row>
    <row r="247" spans="1:15" ht="15" x14ac:dyDescent="0.25">
      <c r="A247" s="84">
        <f t="shared" si="75"/>
        <v>42917</v>
      </c>
      <c r="B247" s="87">
        <f t="shared" si="76"/>
        <v>26</v>
      </c>
      <c r="C247" s="47"/>
      <c r="D247" s="48"/>
      <c r="E247" s="48"/>
      <c r="F247" s="48"/>
      <c r="G247" s="50" t="str">
        <f t="shared" si="74"/>
        <v/>
      </c>
      <c r="H247" s="56"/>
      <c r="I247" s="58"/>
      <c r="K247" s="79"/>
      <c r="L247" s="40"/>
      <c r="M247" s="62"/>
      <c r="N247" s="69"/>
      <c r="O247" s="70"/>
    </row>
    <row r="248" spans="1:15" ht="15.75" thickBot="1" x14ac:dyDescent="0.3">
      <c r="A248" s="84">
        <f t="shared" si="75"/>
        <v>42918</v>
      </c>
      <c r="B248" s="87">
        <f t="shared" si="76"/>
        <v>26</v>
      </c>
      <c r="C248" s="47"/>
      <c r="D248" s="48"/>
      <c r="E248" s="48"/>
      <c r="F248" s="48"/>
      <c r="G248" s="50" t="str">
        <f t="shared" si="74"/>
        <v/>
      </c>
      <c r="H248" s="59"/>
      <c r="I248" s="60"/>
      <c r="K248" s="80"/>
      <c r="L248" s="40"/>
      <c r="M248" s="63"/>
      <c r="N248" s="71"/>
      <c r="O248" s="70"/>
    </row>
    <row r="249" spans="1:15" ht="16.5" thickTop="1" thickBot="1" x14ac:dyDescent="0.25">
      <c r="A249" s="36" t="s">
        <v>25</v>
      </c>
      <c r="B249" s="87">
        <f t="shared" si="76"/>
        <v>26</v>
      </c>
      <c r="C249" s="45"/>
      <c r="D249" s="46"/>
      <c r="E249" s="46"/>
      <c r="F249" s="46"/>
      <c r="G249" s="37">
        <f>SUM(G242:G248)</f>
        <v>39</v>
      </c>
      <c r="H249" s="37">
        <f>SUM(H242:H248)</f>
        <v>0</v>
      </c>
      <c r="I249" s="38"/>
      <c r="J249" s="39"/>
      <c r="K249" s="77"/>
      <c r="L249" s="42"/>
      <c r="M249" s="65"/>
      <c r="N249" s="74"/>
      <c r="O249" s="75"/>
    </row>
    <row r="250" spans="1:15" ht="18.75" thickBot="1" x14ac:dyDescent="0.3">
      <c r="A250" s="85" t="s">
        <v>23</v>
      </c>
      <c r="B250" s="87">
        <f t="shared" si="76"/>
        <v>26</v>
      </c>
      <c r="C250" s="93">
        <f>+G249+H249</f>
        <v>39</v>
      </c>
      <c r="D250" s="93"/>
      <c r="E250" s="93"/>
      <c r="F250" s="93"/>
      <c r="G250" s="93"/>
      <c r="H250" s="93"/>
      <c r="I250" s="28"/>
      <c r="K250" s="66">
        <f>+K242+K243+K244+K245+K246+K247+K248</f>
        <v>0</v>
      </c>
      <c r="L250" s="29"/>
      <c r="M250" s="66">
        <f>+M242+M243+M244+M245+M246+M247+M248</f>
        <v>0</v>
      </c>
      <c r="N250" s="66">
        <f>+N242+N243+N244+N245+N246+N247+N248</f>
        <v>0</v>
      </c>
      <c r="O250" s="66">
        <f>+O242+O243+O244+O245+O246+O247+O248</f>
        <v>0</v>
      </c>
    </row>
    <row r="251" spans="1:15" ht="15" x14ac:dyDescent="0.25">
      <c r="A251" s="83">
        <f>A248+1</f>
        <v>42919</v>
      </c>
      <c r="B251" s="86">
        <f>B242+1</f>
        <v>27</v>
      </c>
      <c r="C251" s="47">
        <v>8</v>
      </c>
      <c r="D251" s="48">
        <v>12</v>
      </c>
      <c r="E251" s="48">
        <v>14</v>
      </c>
      <c r="F251" s="48">
        <v>18</v>
      </c>
      <c r="G251" s="50">
        <f t="shared" ref="G251:G257" si="77">IF((D251-C251)+(F251-E251)&lt;=0,"",(D251-C251)+(F251-E251))</f>
        <v>8</v>
      </c>
      <c r="H251" s="56"/>
      <c r="I251" s="57"/>
      <c r="K251" s="78"/>
      <c r="L251" s="40"/>
      <c r="M251" s="61"/>
      <c r="N251" s="67"/>
      <c r="O251" s="68"/>
    </row>
    <row r="252" spans="1:15" ht="15" x14ac:dyDescent="0.25">
      <c r="A252" s="84">
        <f t="shared" ref="A252:A257" si="78">A251 +1</f>
        <v>42920</v>
      </c>
      <c r="B252" s="87">
        <f>B243+1</f>
        <v>27</v>
      </c>
      <c r="C252" s="47">
        <v>8</v>
      </c>
      <c r="D252" s="48">
        <v>12</v>
      </c>
      <c r="E252" s="48">
        <v>14</v>
      </c>
      <c r="F252" s="48">
        <v>18</v>
      </c>
      <c r="G252" s="50">
        <f t="shared" si="77"/>
        <v>8</v>
      </c>
      <c r="H252" s="56"/>
      <c r="I252" s="58"/>
      <c r="K252" s="79"/>
      <c r="L252" s="40"/>
      <c r="M252" s="62"/>
      <c r="N252" s="69"/>
      <c r="O252" s="70"/>
    </row>
    <row r="253" spans="1:15" ht="15" x14ac:dyDescent="0.25">
      <c r="A253" s="84">
        <f t="shared" si="78"/>
        <v>42921</v>
      </c>
      <c r="B253" s="87">
        <f t="shared" ref="B253:B259" si="79">B244+1</f>
        <v>27</v>
      </c>
      <c r="C253" s="47">
        <v>8</v>
      </c>
      <c r="D253" s="48">
        <v>12</v>
      </c>
      <c r="E253" s="48">
        <v>14</v>
      </c>
      <c r="F253" s="48">
        <v>18</v>
      </c>
      <c r="G253" s="50">
        <f t="shared" si="77"/>
        <v>8</v>
      </c>
      <c r="I253" s="56"/>
      <c r="K253" s="79"/>
      <c r="L253" s="40"/>
      <c r="M253" s="62"/>
      <c r="N253" s="69"/>
      <c r="O253" s="70"/>
    </row>
    <row r="254" spans="1:15" ht="15" x14ac:dyDescent="0.25">
      <c r="A254" s="84">
        <f t="shared" si="78"/>
        <v>42922</v>
      </c>
      <c r="B254" s="87">
        <f t="shared" si="79"/>
        <v>27</v>
      </c>
      <c r="C254" s="47">
        <v>8</v>
      </c>
      <c r="D254" s="48">
        <v>12</v>
      </c>
      <c r="E254" s="48">
        <v>14</v>
      </c>
      <c r="F254" s="48">
        <v>18</v>
      </c>
      <c r="G254" s="50">
        <f t="shared" si="77"/>
        <v>8</v>
      </c>
      <c r="H254" s="56"/>
      <c r="I254" s="58"/>
      <c r="K254" s="79"/>
      <c r="L254" s="40"/>
      <c r="M254" s="62"/>
      <c r="N254" s="69"/>
      <c r="O254" s="70"/>
    </row>
    <row r="255" spans="1:15" ht="15" x14ac:dyDescent="0.25">
      <c r="A255" s="84">
        <f t="shared" si="78"/>
        <v>42923</v>
      </c>
      <c r="B255" s="87">
        <f t="shared" si="79"/>
        <v>27</v>
      </c>
      <c r="C255" s="47">
        <v>8</v>
      </c>
      <c r="D255" s="48">
        <v>12</v>
      </c>
      <c r="E255" s="48">
        <v>14</v>
      </c>
      <c r="F255" s="48">
        <v>17</v>
      </c>
      <c r="G255" s="50">
        <f t="shared" si="77"/>
        <v>7</v>
      </c>
      <c r="H255" s="56"/>
      <c r="I255" s="58"/>
      <c r="K255" s="79"/>
      <c r="L255" s="40"/>
      <c r="M255" s="62"/>
      <c r="N255" s="69"/>
      <c r="O255" s="70"/>
    </row>
    <row r="256" spans="1:15" ht="15" x14ac:dyDescent="0.25">
      <c r="A256" s="84">
        <f t="shared" si="78"/>
        <v>42924</v>
      </c>
      <c r="B256" s="87">
        <f t="shared" si="79"/>
        <v>27</v>
      </c>
      <c r="C256" s="47"/>
      <c r="D256" s="48"/>
      <c r="E256" s="48"/>
      <c r="F256" s="48"/>
      <c r="G256" s="50" t="str">
        <f t="shared" si="77"/>
        <v/>
      </c>
      <c r="H256" s="56"/>
      <c r="I256" s="58"/>
      <c r="K256" s="79"/>
      <c r="L256" s="40"/>
      <c r="M256" s="62"/>
      <c r="N256" s="69"/>
      <c r="O256" s="70"/>
    </row>
    <row r="257" spans="1:15" ht="15.75" thickBot="1" x14ac:dyDescent="0.3">
      <c r="A257" s="84">
        <f t="shared" si="78"/>
        <v>42925</v>
      </c>
      <c r="B257" s="87">
        <f t="shared" si="79"/>
        <v>27</v>
      </c>
      <c r="C257" s="47"/>
      <c r="D257" s="48"/>
      <c r="E257" s="48"/>
      <c r="F257" s="48"/>
      <c r="G257" s="50" t="str">
        <f t="shared" si="77"/>
        <v/>
      </c>
      <c r="H257" s="59"/>
      <c r="I257" s="60"/>
      <c r="K257" s="80"/>
      <c r="L257" s="40"/>
      <c r="M257" s="63"/>
      <c r="N257" s="71"/>
      <c r="O257" s="70"/>
    </row>
    <row r="258" spans="1:15" ht="16.5" thickTop="1" thickBot="1" x14ac:dyDescent="0.25">
      <c r="A258" s="36" t="s">
        <v>25</v>
      </c>
      <c r="B258" s="87">
        <f t="shared" si="79"/>
        <v>27</v>
      </c>
      <c r="C258" s="45"/>
      <c r="D258" s="46"/>
      <c r="E258" s="46"/>
      <c r="F258" s="46"/>
      <c r="G258" s="37">
        <f>SUM(G251:G257)</f>
        <v>39</v>
      </c>
      <c r="H258" s="37">
        <f>SUM(H251:H257)</f>
        <v>0</v>
      </c>
      <c r="I258" s="38"/>
      <c r="J258" s="39"/>
      <c r="K258" s="77"/>
      <c r="L258" s="42"/>
      <c r="M258" s="65"/>
      <c r="N258" s="74"/>
      <c r="O258" s="75"/>
    </row>
    <row r="259" spans="1:15" ht="18.75" thickBot="1" x14ac:dyDescent="0.3">
      <c r="A259" s="85" t="s">
        <v>23</v>
      </c>
      <c r="B259" s="87">
        <f t="shared" si="79"/>
        <v>27</v>
      </c>
      <c r="C259" s="93">
        <f>+G258+H258</f>
        <v>39</v>
      </c>
      <c r="D259" s="93"/>
      <c r="E259" s="93"/>
      <c r="F259" s="93"/>
      <c r="G259" s="93"/>
      <c r="H259" s="93"/>
      <c r="I259" s="28"/>
      <c r="K259" s="66">
        <f>+K251+K252+K253+K254+K255+K256+K257</f>
        <v>0</v>
      </c>
      <c r="L259" s="29"/>
      <c r="M259" s="66">
        <f>+M251+M252+M253+M254+M255+M256+M257</f>
        <v>0</v>
      </c>
      <c r="N259" s="66">
        <f>+N251+N252+N253+N254+N255+N256+N257</f>
        <v>0</v>
      </c>
      <c r="O259" s="66">
        <f>+O251+O252+O253+O254+O255+O256+O257</f>
        <v>0</v>
      </c>
    </row>
    <row r="260" spans="1:15" ht="15" x14ac:dyDescent="0.25">
      <c r="A260" s="83">
        <f>A257+1</f>
        <v>42926</v>
      </c>
      <c r="B260" s="86">
        <f>B251+1</f>
        <v>28</v>
      </c>
      <c r="C260" s="47">
        <v>8</v>
      </c>
      <c r="D260" s="48">
        <v>12</v>
      </c>
      <c r="E260" s="48">
        <v>14</v>
      </c>
      <c r="F260" s="48">
        <v>18</v>
      </c>
      <c r="G260" s="50">
        <f t="shared" ref="G260:G266" si="80">IF((D260-C260)+(F260-E260)&lt;=0,"",(D260-C260)+(F260-E260))</f>
        <v>8</v>
      </c>
      <c r="H260" s="56"/>
      <c r="I260" s="57"/>
      <c r="K260" s="78"/>
      <c r="L260" s="40"/>
      <c r="M260" s="61"/>
      <c r="N260" s="67"/>
      <c r="O260" s="68"/>
    </row>
    <row r="261" spans="1:15" ht="15" x14ac:dyDescent="0.25">
      <c r="A261" s="84">
        <f t="shared" ref="A261:A266" si="81">A260 +1</f>
        <v>42927</v>
      </c>
      <c r="B261" s="87">
        <f>B252+1</f>
        <v>28</v>
      </c>
      <c r="C261" s="47">
        <v>8</v>
      </c>
      <c r="D261" s="48">
        <v>12</v>
      </c>
      <c r="E261" s="48">
        <v>14</v>
      </c>
      <c r="F261" s="48">
        <v>18</v>
      </c>
      <c r="G261" s="50">
        <f t="shared" si="80"/>
        <v>8</v>
      </c>
      <c r="H261" s="56"/>
      <c r="I261" s="58"/>
      <c r="K261" s="79"/>
      <c r="L261" s="40"/>
      <c r="M261" s="62"/>
      <c r="N261" s="69"/>
      <c r="O261" s="70"/>
    </row>
    <row r="262" spans="1:15" ht="15" x14ac:dyDescent="0.25">
      <c r="A262" s="84">
        <f t="shared" si="81"/>
        <v>42928</v>
      </c>
      <c r="B262" s="87">
        <f t="shared" ref="B262:B268" si="82">B253+1</f>
        <v>28</v>
      </c>
      <c r="C262" s="47">
        <v>8</v>
      </c>
      <c r="D262" s="48">
        <v>12</v>
      </c>
      <c r="E262" s="48">
        <v>14</v>
      </c>
      <c r="F262" s="48">
        <v>18</v>
      </c>
      <c r="G262" s="50">
        <f t="shared" si="80"/>
        <v>8</v>
      </c>
      <c r="I262" s="56"/>
      <c r="K262" s="79"/>
      <c r="L262" s="40"/>
      <c r="M262" s="62"/>
      <c r="N262" s="69"/>
      <c r="O262" s="70"/>
    </row>
    <row r="263" spans="1:15" ht="15" x14ac:dyDescent="0.25">
      <c r="A263" s="84">
        <f t="shared" si="81"/>
        <v>42929</v>
      </c>
      <c r="B263" s="87">
        <f t="shared" si="82"/>
        <v>28</v>
      </c>
      <c r="C263" s="47">
        <v>8</v>
      </c>
      <c r="D263" s="48">
        <v>12</v>
      </c>
      <c r="E263" s="48">
        <v>14</v>
      </c>
      <c r="F263" s="48">
        <v>18</v>
      </c>
      <c r="G263" s="50">
        <f t="shared" si="80"/>
        <v>8</v>
      </c>
      <c r="H263" s="56"/>
      <c r="I263" s="58"/>
      <c r="K263" s="79"/>
      <c r="L263" s="40"/>
      <c r="M263" s="62"/>
      <c r="N263" s="69"/>
      <c r="O263" s="70"/>
    </row>
    <row r="264" spans="1:15" ht="15" x14ac:dyDescent="0.25">
      <c r="A264" s="84">
        <f t="shared" si="81"/>
        <v>42930</v>
      </c>
      <c r="B264" s="87">
        <f t="shared" si="82"/>
        <v>28</v>
      </c>
      <c r="C264" s="47">
        <v>8</v>
      </c>
      <c r="D264" s="48">
        <v>12</v>
      </c>
      <c r="E264" s="48">
        <v>14</v>
      </c>
      <c r="F264" s="48">
        <v>17</v>
      </c>
      <c r="G264" s="50">
        <f t="shared" si="80"/>
        <v>7</v>
      </c>
      <c r="H264" s="56"/>
      <c r="I264" s="58"/>
      <c r="K264" s="79"/>
      <c r="L264" s="40"/>
      <c r="M264" s="62"/>
      <c r="N264" s="69"/>
      <c r="O264" s="70"/>
    </row>
    <row r="265" spans="1:15" ht="15" x14ac:dyDescent="0.25">
      <c r="A265" s="84">
        <f t="shared" si="81"/>
        <v>42931</v>
      </c>
      <c r="B265" s="87">
        <f t="shared" si="82"/>
        <v>28</v>
      </c>
      <c r="C265" s="47"/>
      <c r="D265" s="48"/>
      <c r="E265" s="48"/>
      <c r="F265" s="48"/>
      <c r="G265" s="50" t="str">
        <f t="shared" si="80"/>
        <v/>
      </c>
      <c r="H265" s="56"/>
      <c r="I265" s="58"/>
      <c r="K265" s="79"/>
      <c r="L265" s="40"/>
      <c r="M265" s="62"/>
      <c r="N265" s="69"/>
      <c r="O265" s="70"/>
    </row>
    <row r="266" spans="1:15" ht="15.75" thickBot="1" x14ac:dyDescent="0.3">
      <c r="A266" s="84">
        <f t="shared" si="81"/>
        <v>42932</v>
      </c>
      <c r="B266" s="87">
        <f t="shared" si="82"/>
        <v>28</v>
      </c>
      <c r="C266" s="47"/>
      <c r="D266" s="48"/>
      <c r="E266" s="48"/>
      <c r="F266" s="48"/>
      <c r="G266" s="50" t="str">
        <f t="shared" si="80"/>
        <v/>
      </c>
      <c r="H266" s="59"/>
      <c r="I266" s="60"/>
      <c r="K266" s="80"/>
      <c r="L266" s="40"/>
      <c r="M266" s="63"/>
      <c r="N266" s="71"/>
      <c r="O266" s="70"/>
    </row>
    <row r="267" spans="1:15" ht="16.5" thickTop="1" thickBot="1" x14ac:dyDescent="0.25">
      <c r="A267" s="36" t="s">
        <v>25</v>
      </c>
      <c r="B267" s="87">
        <f t="shared" si="82"/>
        <v>28</v>
      </c>
      <c r="C267" s="45"/>
      <c r="D267" s="46"/>
      <c r="E267" s="46"/>
      <c r="F267" s="46"/>
      <c r="G267" s="37">
        <f>SUM(G260:G266)</f>
        <v>39</v>
      </c>
      <c r="H267" s="37">
        <f>SUM(H260:H266)</f>
        <v>0</v>
      </c>
      <c r="I267" s="38"/>
      <c r="J267" s="39"/>
      <c r="K267" s="77"/>
      <c r="L267" s="42"/>
      <c r="M267" s="65"/>
      <c r="N267" s="74"/>
      <c r="O267" s="75"/>
    </row>
    <row r="268" spans="1:15" ht="18.75" thickBot="1" x14ac:dyDescent="0.3">
      <c r="A268" s="85" t="s">
        <v>23</v>
      </c>
      <c r="B268" s="87">
        <f t="shared" si="82"/>
        <v>28</v>
      </c>
      <c r="C268" s="93">
        <f>+G267+H267</f>
        <v>39</v>
      </c>
      <c r="D268" s="93"/>
      <c r="E268" s="93"/>
      <c r="F268" s="93"/>
      <c r="G268" s="93"/>
      <c r="H268" s="93"/>
      <c r="I268" s="28"/>
      <c r="K268" s="66">
        <f>+K260+K261+K262+K263+K264+K265+K266</f>
        <v>0</v>
      </c>
      <c r="L268" s="29"/>
      <c r="M268" s="66">
        <f>+M260+M261+M262+M263+M264+M265+M266</f>
        <v>0</v>
      </c>
      <c r="N268" s="66">
        <f>+N260+N261+N262+N263+N264+N265+N266</f>
        <v>0</v>
      </c>
      <c r="O268" s="66">
        <f>+O260+O261+O262+O263+O264+O265+O266</f>
        <v>0</v>
      </c>
    </row>
    <row r="269" spans="1:15" ht="15" x14ac:dyDescent="0.25">
      <c r="A269" s="83">
        <f>A266+1</f>
        <v>42933</v>
      </c>
      <c r="B269" s="86">
        <f>B260+1</f>
        <v>29</v>
      </c>
      <c r="C269" s="47">
        <v>8</v>
      </c>
      <c r="D269" s="48">
        <v>12</v>
      </c>
      <c r="E269" s="48">
        <v>14</v>
      </c>
      <c r="F269" s="48">
        <v>18</v>
      </c>
      <c r="G269" s="50">
        <f t="shared" ref="G269:G275" si="83">IF((D269-C269)+(F269-E269)&lt;=0,"",(D269-C269)+(F269-E269))</f>
        <v>8</v>
      </c>
      <c r="H269" s="56"/>
      <c r="I269" s="57"/>
      <c r="K269" s="78"/>
      <c r="L269" s="40"/>
      <c r="M269" s="61"/>
      <c r="N269" s="67"/>
      <c r="O269" s="68"/>
    </row>
    <row r="270" spans="1:15" ht="15" x14ac:dyDescent="0.25">
      <c r="A270" s="84">
        <f t="shared" ref="A270:A275" si="84">A269 +1</f>
        <v>42934</v>
      </c>
      <c r="B270" s="87">
        <f>B261+1</f>
        <v>29</v>
      </c>
      <c r="C270" s="47">
        <v>8</v>
      </c>
      <c r="D270" s="48">
        <v>12</v>
      </c>
      <c r="E270" s="48">
        <v>14</v>
      </c>
      <c r="F270" s="48">
        <v>18</v>
      </c>
      <c r="G270" s="50">
        <f t="shared" si="83"/>
        <v>8</v>
      </c>
      <c r="H270" s="56"/>
      <c r="I270" s="58"/>
      <c r="K270" s="79"/>
      <c r="L270" s="40"/>
      <c r="M270" s="62"/>
      <c r="N270" s="69"/>
      <c r="O270" s="70"/>
    </row>
    <row r="271" spans="1:15" ht="15" x14ac:dyDescent="0.25">
      <c r="A271" s="84">
        <f t="shared" si="84"/>
        <v>42935</v>
      </c>
      <c r="B271" s="87">
        <f t="shared" ref="B271:B277" si="85">B262+1</f>
        <v>29</v>
      </c>
      <c r="C271" s="47">
        <v>8</v>
      </c>
      <c r="D271" s="48">
        <v>12</v>
      </c>
      <c r="E271" s="48">
        <v>14</v>
      </c>
      <c r="F271" s="48">
        <v>18</v>
      </c>
      <c r="G271" s="50">
        <f t="shared" si="83"/>
        <v>8</v>
      </c>
      <c r="I271" s="56"/>
      <c r="K271" s="79"/>
      <c r="L271" s="40"/>
      <c r="M271" s="62"/>
      <c r="N271" s="69"/>
      <c r="O271" s="70"/>
    </row>
    <row r="272" spans="1:15" ht="15" x14ac:dyDescent="0.25">
      <c r="A272" s="84">
        <f t="shared" si="84"/>
        <v>42936</v>
      </c>
      <c r="B272" s="87">
        <f t="shared" si="85"/>
        <v>29</v>
      </c>
      <c r="C272" s="47">
        <v>8</v>
      </c>
      <c r="D272" s="48">
        <v>12</v>
      </c>
      <c r="E272" s="48">
        <v>14</v>
      </c>
      <c r="F272" s="48">
        <v>18</v>
      </c>
      <c r="G272" s="50">
        <f t="shared" si="83"/>
        <v>8</v>
      </c>
      <c r="H272" s="56"/>
      <c r="I272" s="58"/>
      <c r="K272" s="79"/>
      <c r="L272" s="40"/>
      <c r="M272" s="62"/>
      <c r="N272" s="69"/>
      <c r="O272" s="70"/>
    </row>
    <row r="273" spans="1:15" ht="15" x14ac:dyDescent="0.25">
      <c r="A273" s="84">
        <f t="shared" si="84"/>
        <v>42937</v>
      </c>
      <c r="B273" s="87">
        <f t="shared" si="85"/>
        <v>29</v>
      </c>
      <c r="C273" s="47">
        <v>8</v>
      </c>
      <c r="D273" s="48">
        <v>12</v>
      </c>
      <c r="E273" s="48">
        <v>14</v>
      </c>
      <c r="F273" s="48">
        <v>17</v>
      </c>
      <c r="G273" s="50">
        <f t="shared" si="83"/>
        <v>7</v>
      </c>
      <c r="H273" s="56"/>
      <c r="I273" s="58"/>
      <c r="K273" s="79"/>
      <c r="L273" s="40"/>
      <c r="M273" s="62"/>
      <c r="N273" s="69"/>
      <c r="O273" s="70"/>
    </row>
    <row r="274" spans="1:15" ht="15" x14ac:dyDescent="0.25">
      <c r="A274" s="84">
        <f t="shared" si="84"/>
        <v>42938</v>
      </c>
      <c r="B274" s="87">
        <f t="shared" si="85"/>
        <v>29</v>
      </c>
      <c r="C274" s="47"/>
      <c r="D274" s="48"/>
      <c r="E274" s="48"/>
      <c r="F274" s="48"/>
      <c r="G274" s="50" t="str">
        <f t="shared" si="83"/>
        <v/>
      </c>
      <c r="H274" s="56"/>
      <c r="I274" s="58"/>
      <c r="K274" s="79"/>
      <c r="L274" s="40"/>
      <c r="M274" s="62"/>
      <c r="N274" s="69"/>
      <c r="O274" s="70"/>
    </row>
    <row r="275" spans="1:15" ht="15.75" thickBot="1" x14ac:dyDescent="0.3">
      <c r="A275" s="84">
        <f t="shared" si="84"/>
        <v>42939</v>
      </c>
      <c r="B275" s="87">
        <f t="shared" si="85"/>
        <v>29</v>
      </c>
      <c r="C275" s="47"/>
      <c r="D275" s="48"/>
      <c r="E275" s="48"/>
      <c r="F275" s="48"/>
      <c r="G275" s="50" t="str">
        <f t="shared" si="83"/>
        <v/>
      </c>
      <c r="H275" s="59"/>
      <c r="I275" s="60"/>
      <c r="K275" s="80"/>
      <c r="L275" s="40"/>
      <c r="M275" s="63"/>
      <c r="N275" s="71"/>
      <c r="O275" s="70"/>
    </row>
    <row r="276" spans="1:15" ht="16.5" thickTop="1" thickBot="1" x14ac:dyDescent="0.25">
      <c r="A276" s="36" t="s">
        <v>25</v>
      </c>
      <c r="B276" s="87">
        <f t="shared" si="85"/>
        <v>29</v>
      </c>
      <c r="C276" s="45"/>
      <c r="D276" s="46"/>
      <c r="E276" s="46"/>
      <c r="F276" s="46"/>
      <c r="G276" s="37">
        <f>SUM(G269:G275)</f>
        <v>39</v>
      </c>
      <c r="H276" s="37">
        <f>SUM(H269:H275)</f>
        <v>0</v>
      </c>
      <c r="I276" s="38"/>
      <c r="J276" s="39"/>
      <c r="K276" s="77"/>
      <c r="L276" s="42"/>
      <c r="M276" s="65"/>
      <c r="N276" s="74"/>
      <c r="O276" s="75"/>
    </row>
    <row r="277" spans="1:15" ht="18.75" thickBot="1" x14ac:dyDescent="0.3">
      <c r="A277" s="85" t="s">
        <v>23</v>
      </c>
      <c r="B277" s="87">
        <f t="shared" si="85"/>
        <v>29</v>
      </c>
      <c r="C277" s="93">
        <f>+G276+H276</f>
        <v>39</v>
      </c>
      <c r="D277" s="93"/>
      <c r="E277" s="93"/>
      <c r="F277" s="93"/>
      <c r="G277" s="93"/>
      <c r="H277" s="93"/>
      <c r="I277" s="28"/>
      <c r="K277" s="66">
        <f>+K269+K270+K271+K272+K273+K274+K275</f>
        <v>0</v>
      </c>
      <c r="L277" s="29"/>
      <c r="M277" s="66">
        <f>+M269+M270+M271+M272+M273+M274+M275</f>
        <v>0</v>
      </c>
      <c r="N277" s="66">
        <f>+N269+N270+N271+N272+N273+N274+N275</f>
        <v>0</v>
      </c>
      <c r="O277" s="66">
        <f>+O269+O270+O271+O272+O273+O274+O275</f>
        <v>0</v>
      </c>
    </row>
    <row r="278" spans="1:15" ht="15" x14ac:dyDescent="0.25">
      <c r="A278" s="83">
        <f>A275+1</f>
        <v>42940</v>
      </c>
      <c r="B278" s="86">
        <f>B269+1</f>
        <v>30</v>
      </c>
      <c r="C278" s="47">
        <v>8</v>
      </c>
      <c r="D278" s="48">
        <v>12</v>
      </c>
      <c r="E278" s="48">
        <v>14</v>
      </c>
      <c r="F278" s="48">
        <v>18</v>
      </c>
      <c r="G278" s="50">
        <f t="shared" ref="G278:G284" si="86">IF((D278-C278)+(F278-E278)&lt;=0,"",(D278-C278)+(F278-E278))</f>
        <v>8</v>
      </c>
      <c r="H278" s="56"/>
      <c r="I278" s="57"/>
      <c r="K278" s="78"/>
      <c r="L278" s="40"/>
      <c r="M278" s="61"/>
      <c r="N278" s="67"/>
      <c r="O278" s="68"/>
    </row>
    <row r="279" spans="1:15" ht="15" x14ac:dyDescent="0.25">
      <c r="A279" s="84">
        <f t="shared" ref="A279:A284" si="87">A278 +1</f>
        <v>42941</v>
      </c>
      <c r="B279" s="87">
        <f>B270+1</f>
        <v>30</v>
      </c>
      <c r="C279" s="47">
        <v>8</v>
      </c>
      <c r="D279" s="48">
        <v>12</v>
      </c>
      <c r="E279" s="48">
        <v>14</v>
      </c>
      <c r="F279" s="48">
        <v>18</v>
      </c>
      <c r="G279" s="50">
        <f t="shared" si="86"/>
        <v>8</v>
      </c>
      <c r="H279" s="56"/>
      <c r="I279" s="58"/>
      <c r="K279" s="79"/>
      <c r="L279" s="40"/>
      <c r="M279" s="62"/>
      <c r="N279" s="69"/>
      <c r="O279" s="70"/>
    </row>
    <row r="280" spans="1:15" ht="15" x14ac:dyDescent="0.25">
      <c r="A280" s="84">
        <f t="shared" si="87"/>
        <v>42942</v>
      </c>
      <c r="B280" s="87">
        <f t="shared" ref="B280:B286" si="88">B271+1</f>
        <v>30</v>
      </c>
      <c r="C280" s="47">
        <v>8</v>
      </c>
      <c r="D280" s="48">
        <v>12</v>
      </c>
      <c r="E280" s="48">
        <v>14</v>
      </c>
      <c r="F280" s="48">
        <v>18</v>
      </c>
      <c r="G280" s="50">
        <f t="shared" si="86"/>
        <v>8</v>
      </c>
      <c r="I280" s="56"/>
      <c r="K280" s="79"/>
      <c r="L280" s="40"/>
      <c r="M280" s="62"/>
      <c r="N280" s="69"/>
      <c r="O280" s="70"/>
    </row>
    <row r="281" spans="1:15" ht="15" x14ac:dyDescent="0.25">
      <c r="A281" s="84">
        <f t="shared" si="87"/>
        <v>42943</v>
      </c>
      <c r="B281" s="87">
        <f t="shared" si="88"/>
        <v>30</v>
      </c>
      <c r="C281" s="47">
        <v>8</v>
      </c>
      <c r="D281" s="48">
        <v>12</v>
      </c>
      <c r="E281" s="48">
        <v>14</v>
      </c>
      <c r="F281" s="48">
        <v>18</v>
      </c>
      <c r="G281" s="50">
        <f t="shared" si="86"/>
        <v>8</v>
      </c>
      <c r="H281" s="56"/>
      <c r="I281" s="58"/>
      <c r="K281" s="79"/>
      <c r="L281" s="40"/>
      <c r="M281" s="62"/>
      <c r="N281" s="69"/>
      <c r="O281" s="70"/>
    </row>
    <row r="282" spans="1:15" ht="15" x14ac:dyDescent="0.25">
      <c r="A282" s="84">
        <f t="shared" si="87"/>
        <v>42944</v>
      </c>
      <c r="B282" s="87">
        <f t="shared" si="88"/>
        <v>30</v>
      </c>
      <c r="C282" s="47">
        <v>8</v>
      </c>
      <c r="D282" s="48">
        <v>12</v>
      </c>
      <c r="E282" s="48">
        <v>14</v>
      </c>
      <c r="F282" s="48">
        <v>17</v>
      </c>
      <c r="G282" s="50">
        <f t="shared" si="86"/>
        <v>7</v>
      </c>
      <c r="H282" s="56"/>
      <c r="I282" s="58"/>
      <c r="K282" s="79"/>
      <c r="L282" s="40"/>
      <c r="M282" s="62"/>
      <c r="N282" s="69"/>
      <c r="O282" s="70"/>
    </row>
    <row r="283" spans="1:15" ht="15" x14ac:dyDescent="0.25">
      <c r="A283" s="84">
        <f t="shared" si="87"/>
        <v>42945</v>
      </c>
      <c r="B283" s="87">
        <f t="shared" si="88"/>
        <v>30</v>
      </c>
      <c r="C283" s="47"/>
      <c r="D283" s="48"/>
      <c r="E283" s="48"/>
      <c r="F283" s="48"/>
      <c r="G283" s="50" t="str">
        <f t="shared" si="86"/>
        <v/>
      </c>
      <c r="H283" s="56"/>
      <c r="I283" s="58"/>
      <c r="K283" s="79"/>
      <c r="L283" s="40"/>
      <c r="M283" s="62"/>
      <c r="N283" s="69"/>
      <c r="O283" s="70"/>
    </row>
    <row r="284" spans="1:15" ht="15.75" thickBot="1" x14ac:dyDescent="0.3">
      <c r="A284" s="84">
        <f t="shared" si="87"/>
        <v>42946</v>
      </c>
      <c r="B284" s="87">
        <f t="shared" si="88"/>
        <v>30</v>
      </c>
      <c r="C284" s="47"/>
      <c r="D284" s="48"/>
      <c r="E284" s="48"/>
      <c r="F284" s="48"/>
      <c r="G284" s="50" t="str">
        <f t="shared" si="86"/>
        <v/>
      </c>
      <c r="H284" s="59"/>
      <c r="I284" s="60"/>
      <c r="K284" s="80"/>
      <c r="L284" s="40"/>
      <c r="M284" s="63"/>
      <c r="N284" s="71"/>
      <c r="O284" s="70"/>
    </row>
    <row r="285" spans="1:15" ht="16.5" thickTop="1" thickBot="1" x14ac:dyDescent="0.25">
      <c r="A285" s="36" t="s">
        <v>25</v>
      </c>
      <c r="B285" s="87">
        <f t="shared" si="88"/>
        <v>30</v>
      </c>
      <c r="C285" s="45"/>
      <c r="D285" s="46"/>
      <c r="E285" s="46"/>
      <c r="F285" s="46"/>
      <c r="G285" s="37">
        <f>SUM(G278:G284)</f>
        <v>39</v>
      </c>
      <c r="H285" s="37">
        <f>SUM(H278:H284)</f>
        <v>0</v>
      </c>
      <c r="I285" s="38"/>
      <c r="J285" s="39"/>
      <c r="K285" s="77"/>
      <c r="L285" s="42"/>
      <c r="M285" s="65"/>
      <c r="N285" s="74"/>
      <c r="O285" s="75"/>
    </row>
    <row r="286" spans="1:15" ht="18.75" thickBot="1" x14ac:dyDescent="0.3">
      <c r="A286" s="85" t="s">
        <v>23</v>
      </c>
      <c r="B286" s="87">
        <f t="shared" si="88"/>
        <v>30</v>
      </c>
      <c r="C286" s="93">
        <f>+G285+H285</f>
        <v>39</v>
      </c>
      <c r="D286" s="93"/>
      <c r="E286" s="93"/>
      <c r="F286" s="93"/>
      <c r="G286" s="93"/>
      <c r="H286" s="93"/>
      <c r="I286" s="28"/>
      <c r="K286" s="66">
        <f>+K278+K279+K280+K281+K282+K283+K284</f>
        <v>0</v>
      </c>
      <c r="L286" s="29"/>
      <c r="M286" s="66">
        <f>+M278+M279+M280+M281+M282+M283+M284</f>
        <v>0</v>
      </c>
      <c r="N286" s="66">
        <f>+N278+N279+N280+N281+N282+N283+N284</f>
        <v>0</v>
      </c>
      <c r="O286" s="66">
        <f>+O278+O279+O280+O281+O282+O283+O284</f>
        <v>0</v>
      </c>
    </row>
    <row r="287" spans="1:15" ht="15" x14ac:dyDescent="0.25">
      <c r="A287" s="83">
        <f>A284+1</f>
        <v>42947</v>
      </c>
      <c r="B287" s="86">
        <f>B278+1</f>
        <v>31</v>
      </c>
      <c r="C287" s="47">
        <v>8</v>
      </c>
      <c r="D287" s="48">
        <v>12</v>
      </c>
      <c r="E287" s="48">
        <v>14</v>
      </c>
      <c r="F287" s="48">
        <v>18</v>
      </c>
      <c r="G287" s="50">
        <f t="shared" ref="G287:G293" si="89">IF((D287-C287)+(F287-E287)&lt;=0,"",(D287-C287)+(F287-E287))</f>
        <v>8</v>
      </c>
      <c r="H287" s="56"/>
      <c r="I287" s="57"/>
      <c r="K287" s="78"/>
      <c r="L287" s="40"/>
      <c r="M287" s="61"/>
      <c r="N287" s="67"/>
      <c r="O287" s="68"/>
    </row>
    <row r="288" spans="1:15" ht="15" x14ac:dyDescent="0.25">
      <c r="A288" s="84">
        <f t="shared" ref="A288:A293" si="90">A287 +1</f>
        <v>42948</v>
      </c>
      <c r="B288" s="87">
        <f>B279+1</f>
        <v>31</v>
      </c>
      <c r="C288" s="47">
        <v>8</v>
      </c>
      <c r="D288" s="48">
        <v>12</v>
      </c>
      <c r="E288" s="48">
        <v>14</v>
      </c>
      <c r="F288" s="48">
        <v>18</v>
      </c>
      <c r="G288" s="50">
        <f t="shared" si="89"/>
        <v>8</v>
      </c>
      <c r="H288" s="56"/>
      <c r="I288" s="58"/>
      <c r="K288" s="79"/>
      <c r="L288" s="40"/>
      <c r="M288" s="62"/>
      <c r="N288" s="69"/>
      <c r="O288" s="70"/>
    </row>
    <row r="289" spans="1:15" ht="15" x14ac:dyDescent="0.25">
      <c r="A289" s="84">
        <f t="shared" si="90"/>
        <v>42949</v>
      </c>
      <c r="B289" s="87">
        <f t="shared" ref="B289:B295" si="91">B280+1</f>
        <v>31</v>
      </c>
      <c r="C289" s="47">
        <v>8</v>
      </c>
      <c r="D289" s="48">
        <v>12</v>
      </c>
      <c r="E289" s="48">
        <v>14</v>
      </c>
      <c r="F289" s="48">
        <v>18</v>
      </c>
      <c r="G289" s="50">
        <f t="shared" si="89"/>
        <v>8</v>
      </c>
      <c r="I289" s="56"/>
      <c r="K289" s="79"/>
      <c r="L289" s="40"/>
      <c r="M289" s="62"/>
      <c r="N289" s="69"/>
      <c r="O289" s="70"/>
    </row>
    <row r="290" spans="1:15" ht="15" x14ac:dyDescent="0.25">
      <c r="A290" s="84">
        <f t="shared" si="90"/>
        <v>42950</v>
      </c>
      <c r="B290" s="87">
        <f t="shared" si="91"/>
        <v>31</v>
      </c>
      <c r="C290" s="47">
        <v>8</v>
      </c>
      <c r="D290" s="48">
        <v>12</v>
      </c>
      <c r="E290" s="48">
        <v>14</v>
      </c>
      <c r="F290" s="48">
        <v>18</v>
      </c>
      <c r="G290" s="50">
        <f t="shared" si="89"/>
        <v>8</v>
      </c>
      <c r="H290" s="56"/>
      <c r="I290" s="58"/>
      <c r="K290" s="79"/>
      <c r="L290" s="40"/>
      <c r="M290" s="62"/>
      <c r="N290" s="69"/>
      <c r="O290" s="70"/>
    </row>
    <row r="291" spans="1:15" ht="15" x14ac:dyDescent="0.25">
      <c r="A291" s="84">
        <f t="shared" si="90"/>
        <v>42951</v>
      </c>
      <c r="B291" s="87">
        <f t="shared" si="91"/>
        <v>31</v>
      </c>
      <c r="C291" s="47">
        <v>8</v>
      </c>
      <c r="D291" s="48">
        <v>12</v>
      </c>
      <c r="E291" s="48">
        <v>14</v>
      </c>
      <c r="F291" s="48">
        <v>17</v>
      </c>
      <c r="G291" s="50">
        <f t="shared" si="89"/>
        <v>7</v>
      </c>
      <c r="H291" s="56"/>
      <c r="I291" s="58"/>
      <c r="K291" s="79"/>
      <c r="L291" s="40"/>
      <c r="M291" s="62"/>
      <c r="N291" s="69"/>
      <c r="O291" s="70"/>
    </row>
    <row r="292" spans="1:15" ht="15" x14ac:dyDescent="0.25">
      <c r="A292" s="84">
        <f t="shared" si="90"/>
        <v>42952</v>
      </c>
      <c r="B292" s="87">
        <f t="shared" si="91"/>
        <v>31</v>
      </c>
      <c r="C292" s="47"/>
      <c r="D292" s="48"/>
      <c r="E292" s="48"/>
      <c r="F292" s="48"/>
      <c r="G292" s="50" t="str">
        <f t="shared" si="89"/>
        <v/>
      </c>
      <c r="H292" s="56"/>
      <c r="I292" s="58"/>
      <c r="K292" s="79"/>
      <c r="L292" s="40"/>
      <c r="M292" s="62"/>
      <c r="N292" s="69"/>
      <c r="O292" s="70"/>
    </row>
    <row r="293" spans="1:15" ht="15.75" thickBot="1" x14ac:dyDescent="0.3">
      <c r="A293" s="84">
        <f t="shared" si="90"/>
        <v>42953</v>
      </c>
      <c r="B293" s="87">
        <f t="shared" si="91"/>
        <v>31</v>
      </c>
      <c r="C293" s="47"/>
      <c r="D293" s="48"/>
      <c r="E293" s="48"/>
      <c r="F293" s="48"/>
      <c r="G293" s="50" t="str">
        <f t="shared" si="89"/>
        <v/>
      </c>
      <c r="H293" s="59"/>
      <c r="I293" s="60"/>
      <c r="K293" s="80"/>
      <c r="L293" s="40"/>
      <c r="M293" s="63"/>
      <c r="N293" s="71"/>
      <c r="O293" s="70"/>
    </row>
    <row r="294" spans="1:15" ht="16.5" thickTop="1" thickBot="1" x14ac:dyDescent="0.25">
      <c r="A294" s="36" t="s">
        <v>25</v>
      </c>
      <c r="B294" s="87">
        <f t="shared" si="91"/>
        <v>31</v>
      </c>
      <c r="C294" s="45"/>
      <c r="D294" s="46"/>
      <c r="E294" s="46"/>
      <c r="F294" s="46"/>
      <c r="G294" s="37">
        <f>SUM(G287:G293)</f>
        <v>39</v>
      </c>
      <c r="H294" s="37">
        <f>SUM(H287:H293)</f>
        <v>0</v>
      </c>
      <c r="I294" s="38"/>
      <c r="J294" s="39"/>
      <c r="K294" s="77"/>
      <c r="L294" s="42"/>
      <c r="M294" s="65"/>
      <c r="N294" s="74"/>
      <c r="O294" s="75"/>
    </row>
    <row r="295" spans="1:15" ht="18.75" thickBot="1" x14ac:dyDescent="0.3">
      <c r="A295" s="85" t="s">
        <v>23</v>
      </c>
      <c r="B295" s="87">
        <f t="shared" si="91"/>
        <v>31</v>
      </c>
      <c r="C295" s="93">
        <f>+G294+H294</f>
        <v>39</v>
      </c>
      <c r="D295" s="93"/>
      <c r="E295" s="93"/>
      <c r="F295" s="93"/>
      <c r="G295" s="93"/>
      <c r="H295" s="93"/>
      <c r="I295" s="28"/>
      <c r="K295" s="66">
        <f>+K287+K288+K289+K290+K291+K292+K293</f>
        <v>0</v>
      </c>
      <c r="L295" s="29"/>
      <c r="M295" s="66">
        <f>+M287+M288+M289+M290+M291+M292+M293</f>
        <v>0</v>
      </c>
      <c r="N295" s="66">
        <f>+N287+N288+N289+N290+N291+N292+N293</f>
        <v>0</v>
      </c>
      <c r="O295" s="66">
        <f>+O287+O288+O289+O290+O291+O292+O293</f>
        <v>0</v>
      </c>
    </row>
    <row r="296" spans="1:15" ht="15" x14ac:dyDescent="0.25">
      <c r="A296" s="83">
        <f>A293+1</f>
        <v>42954</v>
      </c>
      <c r="B296" s="86">
        <f>B287+1</f>
        <v>32</v>
      </c>
      <c r="C296" s="47">
        <v>8</v>
      </c>
      <c r="D296" s="48">
        <v>12</v>
      </c>
      <c r="E296" s="48">
        <v>14</v>
      </c>
      <c r="F296" s="48">
        <v>18</v>
      </c>
      <c r="G296" s="50">
        <f t="shared" ref="G296:G302" si="92">IF((D296-C296)+(F296-E296)&lt;=0,"",(D296-C296)+(F296-E296))</f>
        <v>8</v>
      </c>
      <c r="H296" s="56"/>
      <c r="I296" s="57"/>
      <c r="K296" s="78"/>
      <c r="L296" s="40"/>
      <c r="M296" s="61"/>
      <c r="N296" s="67"/>
      <c r="O296" s="68"/>
    </row>
    <row r="297" spans="1:15" ht="15" x14ac:dyDescent="0.25">
      <c r="A297" s="84">
        <f t="shared" ref="A297:A302" si="93">A296 +1</f>
        <v>42955</v>
      </c>
      <c r="B297" s="87">
        <f>B288+1</f>
        <v>32</v>
      </c>
      <c r="C297" s="47">
        <v>8</v>
      </c>
      <c r="D297" s="48">
        <v>12</v>
      </c>
      <c r="E297" s="48">
        <v>14</v>
      </c>
      <c r="F297" s="48">
        <v>18</v>
      </c>
      <c r="G297" s="50">
        <f t="shared" si="92"/>
        <v>8</v>
      </c>
      <c r="H297" s="56"/>
      <c r="I297" s="58"/>
      <c r="K297" s="79"/>
      <c r="L297" s="40"/>
      <c r="M297" s="62"/>
      <c r="N297" s="69"/>
      <c r="O297" s="70"/>
    </row>
    <row r="298" spans="1:15" ht="15" x14ac:dyDescent="0.25">
      <c r="A298" s="84">
        <f t="shared" si="93"/>
        <v>42956</v>
      </c>
      <c r="B298" s="87">
        <f t="shared" ref="B298:B304" si="94">B289+1</f>
        <v>32</v>
      </c>
      <c r="C298" s="47">
        <v>8</v>
      </c>
      <c r="D298" s="48">
        <v>12</v>
      </c>
      <c r="E298" s="48">
        <v>14</v>
      </c>
      <c r="F298" s="48">
        <v>18</v>
      </c>
      <c r="G298" s="50">
        <f t="shared" si="92"/>
        <v>8</v>
      </c>
      <c r="I298" s="56"/>
      <c r="K298" s="79"/>
      <c r="L298" s="40"/>
      <c r="M298" s="62"/>
      <c r="N298" s="69"/>
      <c r="O298" s="70"/>
    </row>
    <row r="299" spans="1:15" ht="15" x14ac:dyDescent="0.25">
      <c r="A299" s="84">
        <f t="shared" si="93"/>
        <v>42957</v>
      </c>
      <c r="B299" s="87">
        <f t="shared" si="94"/>
        <v>32</v>
      </c>
      <c r="C299" s="47">
        <v>8</v>
      </c>
      <c r="D299" s="48">
        <v>12</v>
      </c>
      <c r="E299" s="48">
        <v>14</v>
      </c>
      <c r="F299" s="48">
        <v>18</v>
      </c>
      <c r="G299" s="50">
        <f t="shared" si="92"/>
        <v>8</v>
      </c>
      <c r="H299" s="56"/>
      <c r="I299" s="58"/>
      <c r="K299" s="79"/>
      <c r="L299" s="40"/>
      <c r="M299" s="62"/>
      <c r="N299" s="69"/>
      <c r="O299" s="70"/>
    </row>
    <row r="300" spans="1:15" ht="15" x14ac:dyDescent="0.25">
      <c r="A300" s="84">
        <f t="shared" si="93"/>
        <v>42958</v>
      </c>
      <c r="B300" s="87">
        <f t="shared" si="94"/>
        <v>32</v>
      </c>
      <c r="C300" s="47">
        <v>8</v>
      </c>
      <c r="D300" s="48">
        <v>12</v>
      </c>
      <c r="E300" s="48">
        <v>14</v>
      </c>
      <c r="F300" s="48">
        <v>17</v>
      </c>
      <c r="G300" s="50">
        <f t="shared" si="92"/>
        <v>7</v>
      </c>
      <c r="H300" s="56"/>
      <c r="I300" s="58"/>
      <c r="K300" s="79"/>
      <c r="L300" s="40"/>
      <c r="M300" s="62"/>
      <c r="N300" s="69"/>
      <c r="O300" s="70"/>
    </row>
    <row r="301" spans="1:15" ht="15" x14ac:dyDescent="0.25">
      <c r="A301" s="84">
        <f t="shared" si="93"/>
        <v>42959</v>
      </c>
      <c r="B301" s="87">
        <f t="shared" si="94"/>
        <v>32</v>
      </c>
      <c r="C301" s="47"/>
      <c r="D301" s="48"/>
      <c r="E301" s="48"/>
      <c r="F301" s="48"/>
      <c r="G301" s="50" t="str">
        <f t="shared" si="92"/>
        <v/>
      </c>
      <c r="H301" s="56"/>
      <c r="I301" s="58"/>
      <c r="K301" s="79"/>
      <c r="L301" s="40"/>
      <c r="M301" s="62"/>
      <c r="N301" s="69"/>
      <c r="O301" s="70"/>
    </row>
    <row r="302" spans="1:15" ht="15.75" thickBot="1" x14ac:dyDescent="0.3">
      <c r="A302" s="84">
        <f t="shared" si="93"/>
        <v>42960</v>
      </c>
      <c r="B302" s="87">
        <f t="shared" si="94"/>
        <v>32</v>
      </c>
      <c r="C302" s="47"/>
      <c r="D302" s="48"/>
      <c r="E302" s="48"/>
      <c r="F302" s="48"/>
      <c r="G302" s="50" t="str">
        <f t="shared" si="92"/>
        <v/>
      </c>
      <c r="H302" s="59"/>
      <c r="I302" s="60"/>
      <c r="K302" s="80"/>
      <c r="L302" s="40"/>
      <c r="M302" s="63"/>
      <c r="N302" s="71"/>
      <c r="O302" s="70"/>
    </row>
    <row r="303" spans="1:15" ht="16.5" thickTop="1" thickBot="1" x14ac:dyDescent="0.25">
      <c r="A303" s="36" t="s">
        <v>25</v>
      </c>
      <c r="B303" s="87">
        <f t="shared" si="94"/>
        <v>32</v>
      </c>
      <c r="C303" s="45"/>
      <c r="D303" s="46"/>
      <c r="E303" s="46"/>
      <c r="F303" s="46"/>
      <c r="G303" s="37">
        <f>SUM(G296:G302)</f>
        <v>39</v>
      </c>
      <c r="H303" s="37">
        <f>SUM(H296:H302)</f>
        <v>0</v>
      </c>
      <c r="I303" s="38"/>
      <c r="J303" s="39"/>
      <c r="K303" s="77"/>
      <c r="L303" s="42"/>
      <c r="M303" s="65"/>
      <c r="N303" s="74"/>
      <c r="O303" s="75"/>
    </row>
    <row r="304" spans="1:15" ht="18.75" thickBot="1" x14ac:dyDescent="0.3">
      <c r="A304" s="85" t="s">
        <v>23</v>
      </c>
      <c r="B304" s="87">
        <f t="shared" si="94"/>
        <v>32</v>
      </c>
      <c r="C304" s="93">
        <f>+G303+H303</f>
        <v>39</v>
      </c>
      <c r="D304" s="93"/>
      <c r="E304" s="93"/>
      <c r="F304" s="93"/>
      <c r="G304" s="93"/>
      <c r="H304" s="93"/>
      <c r="I304" s="28"/>
      <c r="K304" s="66">
        <f>+K296+K297+K298+K299+K300+K301+K302</f>
        <v>0</v>
      </c>
      <c r="L304" s="29"/>
      <c r="M304" s="66">
        <f>+M296+M297+M298+M299+M300+M301+M302</f>
        <v>0</v>
      </c>
      <c r="N304" s="66">
        <f>+N296+N297+N298+N299+N300+N301+N302</f>
        <v>0</v>
      </c>
      <c r="O304" s="66">
        <f>+O296+O297+O298+O299+O300+O301+O302</f>
        <v>0</v>
      </c>
    </row>
    <row r="305" spans="1:15" ht="15" x14ac:dyDescent="0.25">
      <c r="A305" s="83">
        <f>A302+1</f>
        <v>42961</v>
      </c>
      <c r="B305" s="86">
        <f>B296+1</f>
        <v>33</v>
      </c>
      <c r="C305" s="47">
        <v>8</v>
      </c>
      <c r="D305" s="48">
        <v>12</v>
      </c>
      <c r="E305" s="48">
        <v>14</v>
      </c>
      <c r="F305" s="48">
        <v>18</v>
      </c>
      <c r="G305" s="50">
        <f t="shared" ref="G305:G311" si="95">IF((D305-C305)+(F305-E305)&lt;=0,"",(D305-C305)+(F305-E305))</f>
        <v>8</v>
      </c>
      <c r="H305" s="56"/>
      <c r="I305" s="57"/>
      <c r="K305" s="78"/>
      <c r="L305" s="40"/>
      <c r="M305" s="61"/>
      <c r="N305" s="67"/>
      <c r="O305" s="68"/>
    </row>
    <row r="306" spans="1:15" ht="15" x14ac:dyDescent="0.25">
      <c r="A306" s="84">
        <f t="shared" ref="A306:A311" si="96">A305 +1</f>
        <v>42962</v>
      </c>
      <c r="B306" s="87">
        <f>B297+1</f>
        <v>33</v>
      </c>
      <c r="C306" s="47">
        <v>8</v>
      </c>
      <c r="D306" s="48">
        <v>12</v>
      </c>
      <c r="E306" s="48">
        <v>14</v>
      </c>
      <c r="F306" s="48">
        <v>18</v>
      </c>
      <c r="G306" s="50">
        <f t="shared" si="95"/>
        <v>8</v>
      </c>
      <c r="H306" s="56"/>
      <c r="I306" s="58"/>
      <c r="K306" s="79"/>
      <c r="L306" s="40"/>
      <c r="M306" s="62"/>
      <c r="N306" s="69"/>
      <c r="O306" s="70"/>
    </row>
    <row r="307" spans="1:15" ht="15" x14ac:dyDescent="0.25">
      <c r="A307" s="84">
        <f t="shared" si="96"/>
        <v>42963</v>
      </c>
      <c r="B307" s="87">
        <f t="shared" ref="B307:B313" si="97">B298+1</f>
        <v>33</v>
      </c>
      <c r="C307" s="47">
        <v>8</v>
      </c>
      <c r="D307" s="48">
        <v>12</v>
      </c>
      <c r="E307" s="48">
        <v>14</v>
      </c>
      <c r="F307" s="48">
        <v>18</v>
      </c>
      <c r="G307" s="50">
        <f t="shared" si="95"/>
        <v>8</v>
      </c>
      <c r="I307" s="56"/>
      <c r="K307" s="79"/>
      <c r="L307" s="40"/>
      <c r="M307" s="62"/>
      <c r="N307" s="69"/>
      <c r="O307" s="70"/>
    </row>
    <row r="308" spans="1:15" ht="15" x14ac:dyDescent="0.25">
      <c r="A308" s="84">
        <f t="shared" si="96"/>
        <v>42964</v>
      </c>
      <c r="B308" s="87">
        <f t="shared" si="97"/>
        <v>33</v>
      </c>
      <c r="C308" s="47">
        <v>8</v>
      </c>
      <c r="D308" s="48">
        <v>12</v>
      </c>
      <c r="E308" s="48">
        <v>14</v>
      </c>
      <c r="F308" s="48">
        <v>18</v>
      </c>
      <c r="G308" s="50">
        <f t="shared" si="95"/>
        <v>8</v>
      </c>
      <c r="H308" s="56"/>
      <c r="I308" s="58"/>
      <c r="K308" s="79"/>
      <c r="L308" s="40"/>
      <c r="M308" s="62"/>
      <c r="N308" s="69"/>
      <c r="O308" s="70"/>
    </row>
    <row r="309" spans="1:15" ht="15" x14ac:dyDescent="0.25">
      <c r="A309" s="84">
        <f t="shared" si="96"/>
        <v>42965</v>
      </c>
      <c r="B309" s="87">
        <f t="shared" si="97"/>
        <v>33</v>
      </c>
      <c r="C309" s="47">
        <v>8</v>
      </c>
      <c r="D309" s="48">
        <v>12</v>
      </c>
      <c r="E309" s="48">
        <v>14</v>
      </c>
      <c r="F309" s="48">
        <v>17</v>
      </c>
      <c r="G309" s="50">
        <f t="shared" si="95"/>
        <v>7</v>
      </c>
      <c r="H309" s="56"/>
      <c r="I309" s="58"/>
      <c r="K309" s="79"/>
      <c r="L309" s="40"/>
      <c r="M309" s="62"/>
      <c r="N309" s="69"/>
      <c r="O309" s="70"/>
    </row>
    <row r="310" spans="1:15" ht="15" x14ac:dyDescent="0.25">
      <c r="A310" s="84">
        <f t="shared" si="96"/>
        <v>42966</v>
      </c>
      <c r="B310" s="87">
        <f t="shared" si="97"/>
        <v>33</v>
      </c>
      <c r="C310" s="47"/>
      <c r="D310" s="48"/>
      <c r="E310" s="48"/>
      <c r="F310" s="48"/>
      <c r="G310" s="50" t="str">
        <f t="shared" si="95"/>
        <v/>
      </c>
      <c r="H310" s="56"/>
      <c r="I310" s="58"/>
      <c r="K310" s="79"/>
      <c r="L310" s="40"/>
      <c r="M310" s="62"/>
      <c r="N310" s="69"/>
      <c r="O310" s="70"/>
    </row>
    <row r="311" spans="1:15" ht="15.75" thickBot="1" x14ac:dyDescent="0.3">
      <c r="A311" s="84">
        <f t="shared" si="96"/>
        <v>42967</v>
      </c>
      <c r="B311" s="87">
        <f t="shared" si="97"/>
        <v>33</v>
      </c>
      <c r="C311" s="47"/>
      <c r="D311" s="48"/>
      <c r="E311" s="48"/>
      <c r="F311" s="48"/>
      <c r="G311" s="50" t="str">
        <f t="shared" si="95"/>
        <v/>
      </c>
      <c r="H311" s="59"/>
      <c r="I311" s="60"/>
      <c r="K311" s="80"/>
      <c r="L311" s="40"/>
      <c r="M311" s="63"/>
      <c r="N311" s="71"/>
      <c r="O311" s="70"/>
    </row>
    <row r="312" spans="1:15" ht="16.5" thickTop="1" thickBot="1" x14ac:dyDescent="0.25">
      <c r="A312" s="36" t="s">
        <v>25</v>
      </c>
      <c r="B312" s="87">
        <f t="shared" si="97"/>
        <v>33</v>
      </c>
      <c r="C312" s="45"/>
      <c r="D312" s="46"/>
      <c r="E312" s="46"/>
      <c r="F312" s="46"/>
      <c r="G312" s="37">
        <f>SUM(G305:G311)</f>
        <v>39</v>
      </c>
      <c r="H312" s="37">
        <f>SUM(H305:H311)</f>
        <v>0</v>
      </c>
      <c r="I312" s="38"/>
      <c r="J312" s="39"/>
      <c r="K312" s="77"/>
      <c r="L312" s="42"/>
      <c r="M312" s="65"/>
      <c r="N312" s="74"/>
      <c r="O312" s="75"/>
    </row>
    <row r="313" spans="1:15" ht="18.75" thickBot="1" x14ac:dyDescent="0.3">
      <c r="A313" s="85" t="s">
        <v>23</v>
      </c>
      <c r="B313" s="87">
        <f t="shared" si="97"/>
        <v>33</v>
      </c>
      <c r="C313" s="93">
        <f>+G312+H312</f>
        <v>39</v>
      </c>
      <c r="D313" s="93"/>
      <c r="E313" s="93"/>
      <c r="F313" s="93"/>
      <c r="G313" s="93"/>
      <c r="H313" s="93"/>
      <c r="I313" s="28"/>
      <c r="K313" s="66">
        <f>+K305+K306+K307+K308+K309+K310+K311</f>
        <v>0</v>
      </c>
      <c r="L313" s="29"/>
      <c r="M313" s="66">
        <f>+M305+M306+M307+M308+M309+M310+M311</f>
        <v>0</v>
      </c>
      <c r="N313" s="66">
        <f>+N305+N306+N307+N308+N309+N310+N311</f>
        <v>0</v>
      </c>
      <c r="O313" s="66">
        <f>+O305+O306+O307+O308+O309+O310+O311</f>
        <v>0</v>
      </c>
    </row>
    <row r="314" spans="1:15" ht="15" x14ac:dyDescent="0.25">
      <c r="A314" s="83">
        <f>A311+1</f>
        <v>42968</v>
      </c>
      <c r="B314" s="86">
        <f>B305+1</f>
        <v>34</v>
      </c>
      <c r="C314" s="47">
        <v>8</v>
      </c>
      <c r="D314" s="48">
        <v>12</v>
      </c>
      <c r="E314" s="48">
        <v>14</v>
      </c>
      <c r="F314" s="48">
        <v>18</v>
      </c>
      <c r="G314" s="50">
        <f t="shared" ref="G314:G320" si="98">IF((D314-C314)+(F314-E314)&lt;=0,"",(D314-C314)+(F314-E314))</f>
        <v>8</v>
      </c>
      <c r="H314" s="56"/>
      <c r="I314" s="57"/>
      <c r="K314" s="78"/>
      <c r="L314" s="40"/>
      <c r="M314" s="61"/>
      <c r="N314" s="67"/>
      <c r="O314" s="68"/>
    </row>
    <row r="315" spans="1:15" ht="15" x14ac:dyDescent="0.25">
      <c r="A315" s="84">
        <f t="shared" ref="A315:A320" si="99">A314 +1</f>
        <v>42969</v>
      </c>
      <c r="B315" s="87">
        <f>B306+1</f>
        <v>34</v>
      </c>
      <c r="C315" s="47">
        <v>8</v>
      </c>
      <c r="D315" s="48">
        <v>12</v>
      </c>
      <c r="E315" s="48">
        <v>14</v>
      </c>
      <c r="F315" s="48">
        <v>18</v>
      </c>
      <c r="G315" s="50">
        <f t="shared" si="98"/>
        <v>8</v>
      </c>
      <c r="H315" s="56"/>
      <c r="I315" s="58"/>
      <c r="K315" s="79"/>
      <c r="L315" s="40"/>
      <c r="M315" s="62"/>
      <c r="N315" s="69"/>
      <c r="O315" s="70"/>
    </row>
    <row r="316" spans="1:15" ht="15" x14ac:dyDescent="0.25">
      <c r="A316" s="84">
        <f t="shared" si="99"/>
        <v>42970</v>
      </c>
      <c r="B316" s="87">
        <f t="shared" ref="B316:B322" si="100">B307+1</f>
        <v>34</v>
      </c>
      <c r="C316" s="47">
        <v>8</v>
      </c>
      <c r="D316" s="48">
        <v>12</v>
      </c>
      <c r="E316" s="48">
        <v>14</v>
      </c>
      <c r="F316" s="48">
        <v>18</v>
      </c>
      <c r="G316" s="50">
        <f t="shared" si="98"/>
        <v>8</v>
      </c>
      <c r="I316" s="56"/>
      <c r="K316" s="79"/>
      <c r="L316" s="40"/>
      <c r="M316" s="62"/>
      <c r="N316" s="69"/>
      <c r="O316" s="70"/>
    </row>
    <row r="317" spans="1:15" ht="15" x14ac:dyDescent="0.25">
      <c r="A317" s="84">
        <f t="shared" si="99"/>
        <v>42971</v>
      </c>
      <c r="B317" s="87">
        <f t="shared" si="100"/>
        <v>34</v>
      </c>
      <c r="C317" s="47">
        <v>8</v>
      </c>
      <c r="D317" s="48">
        <v>12</v>
      </c>
      <c r="E317" s="48">
        <v>14</v>
      </c>
      <c r="F317" s="48">
        <v>18</v>
      </c>
      <c r="G317" s="50">
        <f t="shared" si="98"/>
        <v>8</v>
      </c>
      <c r="H317" s="56"/>
      <c r="I317" s="58"/>
      <c r="K317" s="79"/>
      <c r="L317" s="40"/>
      <c r="M317" s="62"/>
      <c r="N317" s="69"/>
      <c r="O317" s="70"/>
    </row>
    <row r="318" spans="1:15" ht="15" x14ac:dyDescent="0.25">
      <c r="A318" s="84">
        <f t="shared" si="99"/>
        <v>42972</v>
      </c>
      <c r="B318" s="87">
        <f t="shared" si="100"/>
        <v>34</v>
      </c>
      <c r="C318" s="47">
        <v>8</v>
      </c>
      <c r="D318" s="48">
        <v>12</v>
      </c>
      <c r="E318" s="48">
        <v>14</v>
      </c>
      <c r="F318" s="48">
        <v>17</v>
      </c>
      <c r="G318" s="50">
        <f t="shared" si="98"/>
        <v>7</v>
      </c>
      <c r="H318" s="56"/>
      <c r="I318" s="58"/>
      <c r="K318" s="79"/>
      <c r="L318" s="40"/>
      <c r="M318" s="62"/>
      <c r="N318" s="69"/>
      <c r="O318" s="70"/>
    </row>
    <row r="319" spans="1:15" ht="15" x14ac:dyDescent="0.25">
      <c r="A319" s="84">
        <f t="shared" si="99"/>
        <v>42973</v>
      </c>
      <c r="B319" s="87">
        <f t="shared" si="100"/>
        <v>34</v>
      </c>
      <c r="C319" s="47"/>
      <c r="D319" s="48"/>
      <c r="E319" s="48"/>
      <c r="F319" s="48"/>
      <c r="G319" s="50" t="str">
        <f t="shared" si="98"/>
        <v/>
      </c>
      <c r="H319" s="56"/>
      <c r="I319" s="58"/>
      <c r="K319" s="79"/>
      <c r="L319" s="40"/>
      <c r="M319" s="62"/>
      <c r="N319" s="69"/>
      <c r="O319" s="70"/>
    </row>
    <row r="320" spans="1:15" ht="15.75" thickBot="1" x14ac:dyDescent="0.3">
      <c r="A320" s="84">
        <f t="shared" si="99"/>
        <v>42974</v>
      </c>
      <c r="B320" s="87">
        <f t="shared" si="100"/>
        <v>34</v>
      </c>
      <c r="C320" s="47"/>
      <c r="D320" s="48"/>
      <c r="E320" s="48"/>
      <c r="F320" s="48"/>
      <c r="G320" s="50" t="str">
        <f t="shared" si="98"/>
        <v/>
      </c>
      <c r="H320" s="59"/>
      <c r="I320" s="60"/>
      <c r="K320" s="80"/>
      <c r="L320" s="40"/>
      <c r="M320" s="63"/>
      <c r="N320" s="71"/>
      <c r="O320" s="70"/>
    </row>
    <row r="321" spans="1:15" ht="16.5" thickTop="1" thickBot="1" x14ac:dyDescent="0.25">
      <c r="A321" s="36" t="s">
        <v>25</v>
      </c>
      <c r="B321" s="87">
        <f t="shared" si="100"/>
        <v>34</v>
      </c>
      <c r="C321" s="45"/>
      <c r="D321" s="46"/>
      <c r="E321" s="46"/>
      <c r="F321" s="46"/>
      <c r="G321" s="37">
        <f>SUM(G314:G320)</f>
        <v>39</v>
      </c>
      <c r="H321" s="37">
        <f>SUM(H314:H320)</f>
        <v>0</v>
      </c>
      <c r="I321" s="38"/>
      <c r="J321" s="39"/>
      <c r="K321" s="77"/>
      <c r="L321" s="42"/>
      <c r="M321" s="65"/>
      <c r="N321" s="74"/>
      <c r="O321" s="75"/>
    </row>
    <row r="322" spans="1:15" ht="18.75" thickBot="1" x14ac:dyDescent="0.3">
      <c r="A322" s="85" t="s">
        <v>23</v>
      </c>
      <c r="B322" s="87">
        <f t="shared" si="100"/>
        <v>34</v>
      </c>
      <c r="C322" s="93">
        <f>+G321+H321</f>
        <v>39</v>
      </c>
      <c r="D322" s="93"/>
      <c r="E322" s="93"/>
      <c r="F322" s="93"/>
      <c r="G322" s="93"/>
      <c r="H322" s="93"/>
      <c r="I322" s="28"/>
      <c r="K322" s="66">
        <f>+K314+K315+K316+K317+K318+K319+K320</f>
        <v>0</v>
      </c>
      <c r="L322" s="29"/>
      <c r="M322" s="66">
        <f>+M314+M315+M316+M317+M318+M319+M320</f>
        <v>0</v>
      </c>
      <c r="N322" s="66">
        <f>+N314+N315+N316+N317+N318+N319+N320</f>
        <v>0</v>
      </c>
      <c r="O322" s="66">
        <f>+O314+O315+O316+O317+O318+O319+O320</f>
        <v>0</v>
      </c>
    </row>
    <row r="323" spans="1:15" ht="15" x14ac:dyDescent="0.25">
      <c r="A323" s="83">
        <f>A320+1</f>
        <v>42975</v>
      </c>
      <c r="B323" s="86">
        <f>B314+1</f>
        <v>35</v>
      </c>
      <c r="C323" s="47">
        <v>8</v>
      </c>
      <c r="D323" s="48">
        <v>12</v>
      </c>
      <c r="E323" s="48">
        <v>14</v>
      </c>
      <c r="F323" s="48">
        <v>18</v>
      </c>
      <c r="G323" s="50">
        <f t="shared" ref="G323:G329" si="101">IF((D323-C323)+(F323-E323)&lt;=0,"",(D323-C323)+(F323-E323))</f>
        <v>8</v>
      </c>
      <c r="H323" s="56"/>
      <c r="I323" s="57"/>
      <c r="K323" s="78"/>
      <c r="L323" s="40"/>
      <c r="M323" s="61"/>
      <c r="N323" s="67"/>
      <c r="O323" s="68"/>
    </row>
    <row r="324" spans="1:15" ht="15" x14ac:dyDescent="0.25">
      <c r="A324" s="84">
        <f t="shared" ref="A324:A329" si="102">A323 +1</f>
        <v>42976</v>
      </c>
      <c r="B324" s="87">
        <f>B315+1</f>
        <v>35</v>
      </c>
      <c r="C324" s="47">
        <v>8</v>
      </c>
      <c r="D324" s="48">
        <v>12</v>
      </c>
      <c r="E324" s="48">
        <v>14</v>
      </c>
      <c r="F324" s="48">
        <v>18</v>
      </c>
      <c r="G324" s="50">
        <f t="shared" si="101"/>
        <v>8</v>
      </c>
      <c r="H324" s="56"/>
      <c r="I324" s="58"/>
      <c r="K324" s="79"/>
      <c r="L324" s="40"/>
      <c r="M324" s="62"/>
      <c r="N324" s="69"/>
      <c r="O324" s="70"/>
    </row>
    <row r="325" spans="1:15" ht="15" x14ac:dyDescent="0.25">
      <c r="A325" s="84">
        <f t="shared" si="102"/>
        <v>42977</v>
      </c>
      <c r="B325" s="87">
        <f t="shared" ref="B325:B331" si="103">B316+1</f>
        <v>35</v>
      </c>
      <c r="C325" s="47">
        <v>8</v>
      </c>
      <c r="D325" s="48">
        <v>12</v>
      </c>
      <c r="E325" s="48">
        <v>14</v>
      </c>
      <c r="F325" s="48">
        <v>18</v>
      </c>
      <c r="G325" s="50">
        <f t="shared" si="101"/>
        <v>8</v>
      </c>
      <c r="I325" s="56"/>
      <c r="K325" s="79"/>
      <c r="L325" s="40"/>
      <c r="M325" s="62"/>
      <c r="N325" s="69"/>
      <c r="O325" s="70"/>
    </row>
    <row r="326" spans="1:15" ht="15" x14ac:dyDescent="0.25">
      <c r="A326" s="84">
        <f t="shared" si="102"/>
        <v>42978</v>
      </c>
      <c r="B326" s="87">
        <f t="shared" si="103"/>
        <v>35</v>
      </c>
      <c r="C326" s="47">
        <v>8</v>
      </c>
      <c r="D326" s="48">
        <v>12</v>
      </c>
      <c r="E326" s="48">
        <v>14</v>
      </c>
      <c r="F326" s="48">
        <v>18</v>
      </c>
      <c r="G326" s="50">
        <f t="shared" si="101"/>
        <v>8</v>
      </c>
      <c r="H326" s="56"/>
      <c r="I326" s="58"/>
      <c r="K326" s="79"/>
      <c r="L326" s="40"/>
      <c r="M326" s="62"/>
      <c r="N326" s="69"/>
      <c r="O326" s="70"/>
    </row>
    <row r="327" spans="1:15" ht="15" x14ac:dyDescent="0.25">
      <c r="A327" s="84">
        <f t="shared" si="102"/>
        <v>42979</v>
      </c>
      <c r="B327" s="87">
        <f t="shared" si="103"/>
        <v>35</v>
      </c>
      <c r="C327" s="47">
        <v>8</v>
      </c>
      <c r="D327" s="48">
        <v>12</v>
      </c>
      <c r="E327" s="48">
        <v>14</v>
      </c>
      <c r="F327" s="48">
        <v>17</v>
      </c>
      <c r="G327" s="50">
        <f t="shared" si="101"/>
        <v>7</v>
      </c>
      <c r="H327" s="56"/>
      <c r="I327" s="58"/>
      <c r="K327" s="79"/>
      <c r="L327" s="40"/>
      <c r="M327" s="62"/>
      <c r="N327" s="69"/>
      <c r="O327" s="70"/>
    </row>
    <row r="328" spans="1:15" ht="15" x14ac:dyDescent="0.25">
      <c r="A328" s="84">
        <f t="shared" si="102"/>
        <v>42980</v>
      </c>
      <c r="B328" s="87">
        <f t="shared" si="103"/>
        <v>35</v>
      </c>
      <c r="C328" s="47"/>
      <c r="D328" s="48"/>
      <c r="E328" s="48"/>
      <c r="F328" s="48"/>
      <c r="G328" s="50" t="str">
        <f t="shared" si="101"/>
        <v/>
      </c>
      <c r="H328" s="56"/>
      <c r="I328" s="58"/>
      <c r="K328" s="79"/>
      <c r="L328" s="40"/>
      <c r="M328" s="62"/>
      <c r="N328" s="69"/>
      <c r="O328" s="70"/>
    </row>
    <row r="329" spans="1:15" ht="15.75" thickBot="1" x14ac:dyDescent="0.3">
      <c r="A329" s="84">
        <f t="shared" si="102"/>
        <v>42981</v>
      </c>
      <c r="B329" s="87">
        <f t="shared" si="103"/>
        <v>35</v>
      </c>
      <c r="C329" s="47"/>
      <c r="D329" s="48"/>
      <c r="E329" s="48"/>
      <c r="F329" s="48"/>
      <c r="G329" s="50" t="str">
        <f t="shared" si="101"/>
        <v/>
      </c>
      <c r="H329" s="59"/>
      <c r="I329" s="60"/>
      <c r="K329" s="80"/>
      <c r="L329" s="40"/>
      <c r="M329" s="63"/>
      <c r="N329" s="71"/>
      <c r="O329" s="70"/>
    </row>
    <row r="330" spans="1:15" ht="16.5" thickTop="1" thickBot="1" x14ac:dyDescent="0.25">
      <c r="A330" s="36" t="s">
        <v>25</v>
      </c>
      <c r="B330" s="87">
        <f t="shared" si="103"/>
        <v>35</v>
      </c>
      <c r="C330" s="45"/>
      <c r="D330" s="46"/>
      <c r="E330" s="46"/>
      <c r="F330" s="46"/>
      <c r="G330" s="37">
        <f>SUM(G323:G329)</f>
        <v>39</v>
      </c>
      <c r="H330" s="37">
        <f>SUM(H323:H329)</f>
        <v>0</v>
      </c>
      <c r="I330" s="38"/>
      <c r="J330" s="39"/>
      <c r="K330" s="77"/>
      <c r="L330" s="42"/>
      <c r="M330" s="65"/>
      <c r="N330" s="74"/>
      <c r="O330" s="75"/>
    </row>
    <row r="331" spans="1:15" ht="18.75" thickBot="1" x14ac:dyDescent="0.3">
      <c r="A331" s="85" t="s">
        <v>23</v>
      </c>
      <c r="B331" s="87">
        <f t="shared" si="103"/>
        <v>35</v>
      </c>
      <c r="C331" s="93">
        <f>+G330+H330</f>
        <v>39</v>
      </c>
      <c r="D331" s="93"/>
      <c r="E331" s="93"/>
      <c r="F331" s="93"/>
      <c r="G331" s="93"/>
      <c r="H331" s="93"/>
      <c r="I331" s="28"/>
      <c r="K331" s="66">
        <f>+K323+K324+K325+K326+K327+K328+K329</f>
        <v>0</v>
      </c>
      <c r="L331" s="29"/>
      <c r="M331" s="66">
        <f>+M323+M324+M325+M326+M327+M328+M329</f>
        <v>0</v>
      </c>
      <c r="N331" s="66">
        <f>+N323+N324+N325+N326+N327+N328+N329</f>
        <v>0</v>
      </c>
      <c r="O331" s="66">
        <f>+O323+O324+O325+O326+O327+O328+O329</f>
        <v>0</v>
      </c>
    </row>
    <row r="332" spans="1:15" ht="15" x14ac:dyDescent="0.25">
      <c r="A332" s="83">
        <f>A329+1</f>
        <v>42982</v>
      </c>
      <c r="B332" s="86">
        <f>B323+1</f>
        <v>36</v>
      </c>
      <c r="C332" s="47">
        <v>8</v>
      </c>
      <c r="D332" s="48">
        <v>12</v>
      </c>
      <c r="E332" s="48">
        <v>14</v>
      </c>
      <c r="F332" s="48">
        <v>18</v>
      </c>
      <c r="G332" s="50">
        <f t="shared" ref="G332:G338" si="104">IF((D332-C332)+(F332-E332)&lt;=0,"",(D332-C332)+(F332-E332))</f>
        <v>8</v>
      </c>
      <c r="H332" s="56"/>
      <c r="I332" s="57"/>
      <c r="K332" s="78"/>
      <c r="L332" s="40"/>
      <c r="M332" s="61"/>
      <c r="N332" s="67"/>
      <c r="O332" s="68"/>
    </row>
    <row r="333" spans="1:15" ht="15" x14ac:dyDescent="0.25">
      <c r="A333" s="84">
        <f t="shared" ref="A333:A338" si="105">A332 +1</f>
        <v>42983</v>
      </c>
      <c r="B333" s="87">
        <f>B324+1</f>
        <v>36</v>
      </c>
      <c r="C333" s="47">
        <v>8</v>
      </c>
      <c r="D333" s="48">
        <v>12</v>
      </c>
      <c r="E333" s="48">
        <v>14</v>
      </c>
      <c r="F333" s="48">
        <v>18</v>
      </c>
      <c r="G333" s="50">
        <f t="shared" si="104"/>
        <v>8</v>
      </c>
      <c r="H333" s="56"/>
      <c r="I333" s="58"/>
      <c r="K333" s="79"/>
      <c r="L333" s="40"/>
      <c r="M333" s="62"/>
      <c r="N333" s="69"/>
      <c r="O333" s="70"/>
    </row>
    <row r="334" spans="1:15" ht="15" x14ac:dyDescent="0.25">
      <c r="A334" s="84">
        <f t="shared" si="105"/>
        <v>42984</v>
      </c>
      <c r="B334" s="87">
        <f t="shared" ref="B334:B340" si="106">B325+1</f>
        <v>36</v>
      </c>
      <c r="C334" s="47">
        <v>8</v>
      </c>
      <c r="D334" s="48">
        <v>12</v>
      </c>
      <c r="E334" s="48">
        <v>14</v>
      </c>
      <c r="F334" s="48">
        <v>18</v>
      </c>
      <c r="G334" s="50">
        <f t="shared" si="104"/>
        <v>8</v>
      </c>
      <c r="I334" s="56"/>
      <c r="K334" s="79"/>
      <c r="L334" s="40"/>
      <c r="M334" s="62"/>
      <c r="N334" s="69"/>
      <c r="O334" s="70"/>
    </row>
    <row r="335" spans="1:15" ht="15" x14ac:dyDescent="0.25">
      <c r="A335" s="84">
        <f t="shared" si="105"/>
        <v>42985</v>
      </c>
      <c r="B335" s="87">
        <f t="shared" si="106"/>
        <v>36</v>
      </c>
      <c r="C335" s="47">
        <v>8</v>
      </c>
      <c r="D335" s="48">
        <v>12</v>
      </c>
      <c r="E335" s="48">
        <v>14</v>
      </c>
      <c r="F335" s="48">
        <v>18</v>
      </c>
      <c r="G335" s="50">
        <f t="shared" si="104"/>
        <v>8</v>
      </c>
      <c r="H335" s="56"/>
      <c r="I335" s="58"/>
      <c r="K335" s="79"/>
      <c r="L335" s="40"/>
      <c r="M335" s="62"/>
      <c r="N335" s="69"/>
      <c r="O335" s="70"/>
    </row>
    <row r="336" spans="1:15" ht="15" x14ac:dyDescent="0.25">
      <c r="A336" s="84">
        <f t="shared" si="105"/>
        <v>42986</v>
      </c>
      <c r="B336" s="87">
        <f t="shared" si="106"/>
        <v>36</v>
      </c>
      <c r="C336" s="47">
        <v>8</v>
      </c>
      <c r="D336" s="48">
        <v>12</v>
      </c>
      <c r="E336" s="48">
        <v>14</v>
      </c>
      <c r="F336" s="48">
        <v>17</v>
      </c>
      <c r="G336" s="50">
        <f t="shared" si="104"/>
        <v>7</v>
      </c>
      <c r="H336" s="56"/>
      <c r="I336" s="58"/>
      <c r="K336" s="79"/>
      <c r="L336" s="40"/>
      <c r="M336" s="62"/>
      <c r="N336" s="69"/>
      <c r="O336" s="70"/>
    </row>
    <row r="337" spans="1:15" ht="15" x14ac:dyDescent="0.25">
      <c r="A337" s="84">
        <f t="shared" si="105"/>
        <v>42987</v>
      </c>
      <c r="B337" s="87">
        <f t="shared" si="106"/>
        <v>36</v>
      </c>
      <c r="C337" s="47"/>
      <c r="D337" s="48"/>
      <c r="E337" s="48"/>
      <c r="F337" s="48"/>
      <c r="G337" s="50" t="str">
        <f t="shared" si="104"/>
        <v/>
      </c>
      <c r="H337" s="56"/>
      <c r="I337" s="58"/>
      <c r="K337" s="79"/>
      <c r="L337" s="40"/>
      <c r="M337" s="62"/>
      <c r="N337" s="69"/>
      <c r="O337" s="70"/>
    </row>
    <row r="338" spans="1:15" ht="15.75" thickBot="1" x14ac:dyDescent="0.3">
      <c r="A338" s="84">
        <f t="shared" si="105"/>
        <v>42988</v>
      </c>
      <c r="B338" s="87">
        <f t="shared" si="106"/>
        <v>36</v>
      </c>
      <c r="C338" s="47"/>
      <c r="D338" s="48"/>
      <c r="E338" s="48"/>
      <c r="F338" s="48"/>
      <c r="G338" s="50" t="str">
        <f t="shared" si="104"/>
        <v/>
      </c>
      <c r="H338" s="59"/>
      <c r="I338" s="60"/>
      <c r="K338" s="80"/>
      <c r="L338" s="40"/>
      <c r="M338" s="63"/>
      <c r="N338" s="71"/>
      <c r="O338" s="70"/>
    </row>
    <row r="339" spans="1:15" ht="16.5" thickTop="1" thickBot="1" x14ac:dyDescent="0.25">
      <c r="A339" s="36" t="s">
        <v>25</v>
      </c>
      <c r="B339" s="87">
        <f t="shared" si="106"/>
        <v>36</v>
      </c>
      <c r="C339" s="45"/>
      <c r="D339" s="46"/>
      <c r="E339" s="46"/>
      <c r="F339" s="46"/>
      <c r="G339" s="37">
        <f>SUM(G332:G338)</f>
        <v>39</v>
      </c>
      <c r="H339" s="37">
        <f>SUM(H332:H338)</f>
        <v>0</v>
      </c>
      <c r="I339" s="38"/>
      <c r="J339" s="39"/>
      <c r="K339" s="77"/>
      <c r="L339" s="42"/>
      <c r="M339" s="65"/>
      <c r="N339" s="74"/>
      <c r="O339" s="75"/>
    </row>
    <row r="340" spans="1:15" ht="18.75" thickBot="1" x14ac:dyDescent="0.3">
      <c r="A340" s="85" t="s">
        <v>23</v>
      </c>
      <c r="B340" s="87">
        <f t="shared" si="106"/>
        <v>36</v>
      </c>
      <c r="C340" s="93">
        <f>+G339+H339</f>
        <v>39</v>
      </c>
      <c r="D340" s="93"/>
      <c r="E340" s="93"/>
      <c r="F340" s="93"/>
      <c r="G340" s="93"/>
      <c r="H340" s="93"/>
      <c r="I340" s="28"/>
      <c r="K340" s="66">
        <f>+K332+K333+K334+K335+K336+K337+K338</f>
        <v>0</v>
      </c>
      <c r="L340" s="29"/>
      <c r="M340" s="66">
        <f>+M332+M333+M334+M335+M336+M337+M338</f>
        <v>0</v>
      </c>
      <c r="N340" s="66">
        <f>+N332+N333+N334+N335+N336+N337+N338</f>
        <v>0</v>
      </c>
      <c r="O340" s="66">
        <f>+O332+O333+O334+O335+O336+O337+O338</f>
        <v>0</v>
      </c>
    </row>
    <row r="341" spans="1:15" ht="15" x14ac:dyDescent="0.25">
      <c r="A341" s="83">
        <f>A338+1</f>
        <v>42989</v>
      </c>
      <c r="B341" s="86">
        <f>B332+1</f>
        <v>37</v>
      </c>
      <c r="C341" s="47">
        <v>8</v>
      </c>
      <c r="D341" s="48">
        <v>12</v>
      </c>
      <c r="E341" s="48">
        <v>14</v>
      </c>
      <c r="F341" s="48">
        <v>18</v>
      </c>
      <c r="G341" s="50">
        <f t="shared" ref="G341:G347" si="107">IF((D341-C341)+(F341-E341)&lt;=0,"",(D341-C341)+(F341-E341))</f>
        <v>8</v>
      </c>
      <c r="H341" s="56"/>
      <c r="I341" s="57"/>
      <c r="K341" s="78"/>
      <c r="L341" s="40"/>
      <c r="M341" s="61"/>
      <c r="N341" s="67"/>
      <c r="O341" s="68"/>
    </row>
    <row r="342" spans="1:15" ht="15" x14ac:dyDescent="0.25">
      <c r="A342" s="84">
        <f t="shared" ref="A342:A347" si="108">A341 +1</f>
        <v>42990</v>
      </c>
      <c r="B342" s="87">
        <f>B333+1</f>
        <v>37</v>
      </c>
      <c r="C342" s="47">
        <v>8</v>
      </c>
      <c r="D342" s="48">
        <v>12</v>
      </c>
      <c r="E342" s="48">
        <v>14</v>
      </c>
      <c r="F342" s="48">
        <v>18</v>
      </c>
      <c r="G342" s="50">
        <f t="shared" si="107"/>
        <v>8</v>
      </c>
      <c r="H342" s="56"/>
      <c r="I342" s="58"/>
      <c r="K342" s="79"/>
      <c r="L342" s="40"/>
      <c r="M342" s="62"/>
      <c r="N342" s="69"/>
      <c r="O342" s="70"/>
    </row>
    <row r="343" spans="1:15" ht="15" x14ac:dyDescent="0.25">
      <c r="A343" s="84">
        <f t="shared" si="108"/>
        <v>42991</v>
      </c>
      <c r="B343" s="87">
        <f t="shared" ref="B343:B349" si="109">B334+1</f>
        <v>37</v>
      </c>
      <c r="C343" s="47">
        <v>8</v>
      </c>
      <c r="D343" s="48">
        <v>12</v>
      </c>
      <c r="E343" s="48">
        <v>14</v>
      </c>
      <c r="F343" s="48">
        <v>18</v>
      </c>
      <c r="G343" s="50">
        <f t="shared" si="107"/>
        <v>8</v>
      </c>
      <c r="I343" s="56"/>
      <c r="K343" s="79"/>
      <c r="L343" s="40"/>
      <c r="M343" s="62"/>
      <c r="N343" s="69"/>
      <c r="O343" s="70"/>
    </row>
    <row r="344" spans="1:15" ht="15" x14ac:dyDescent="0.25">
      <c r="A344" s="84">
        <f t="shared" si="108"/>
        <v>42992</v>
      </c>
      <c r="B344" s="87">
        <f t="shared" si="109"/>
        <v>37</v>
      </c>
      <c r="C344" s="47">
        <v>8</v>
      </c>
      <c r="D344" s="48">
        <v>12</v>
      </c>
      <c r="E344" s="48">
        <v>14</v>
      </c>
      <c r="F344" s="48">
        <v>18</v>
      </c>
      <c r="G344" s="50">
        <f t="shared" si="107"/>
        <v>8</v>
      </c>
      <c r="H344" s="56"/>
      <c r="I344" s="58"/>
      <c r="K344" s="79"/>
      <c r="L344" s="40"/>
      <c r="M344" s="62"/>
      <c r="N344" s="69"/>
      <c r="O344" s="70"/>
    </row>
    <row r="345" spans="1:15" ht="15" x14ac:dyDescent="0.25">
      <c r="A345" s="84">
        <f t="shared" si="108"/>
        <v>42993</v>
      </c>
      <c r="B345" s="87">
        <f t="shared" si="109"/>
        <v>37</v>
      </c>
      <c r="C345" s="47">
        <v>8</v>
      </c>
      <c r="D345" s="48">
        <v>12</v>
      </c>
      <c r="E345" s="48">
        <v>14</v>
      </c>
      <c r="F345" s="48">
        <v>17</v>
      </c>
      <c r="G345" s="50">
        <f t="shared" si="107"/>
        <v>7</v>
      </c>
      <c r="H345" s="56"/>
      <c r="I345" s="58"/>
      <c r="K345" s="79"/>
      <c r="L345" s="40"/>
      <c r="M345" s="62"/>
      <c r="N345" s="69"/>
      <c r="O345" s="70"/>
    </row>
    <row r="346" spans="1:15" ht="15" x14ac:dyDescent="0.25">
      <c r="A346" s="84">
        <f t="shared" si="108"/>
        <v>42994</v>
      </c>
      <c r="B346" s="87">
        <f t="shared" si="109"/>
        <v>37</v>
      </c>
      <c r="C346" s="47"/>
      <c r="D346" s="48"/>
      <c r="E346" s="48"/>
      <c r="F346" s="48"/>
      <c r="G346" s="50" t="str">
        <f t="shared" si="107"/>
        <v/>
      </c>
      <c r="H346" s="56"/>
      <c r="I346" s="58"/>
      <c r="K346" s="79"/>
      <c r="L346" s="40"/>
      <c r="M346" s="62"/>
      <c r="N346" s="69"/>
      <c r="O346" s="70"/>
    </row>
    <row r="347" spans="1:15" ht="15.75" thickBot="1" x14ac:dyDescent="0.3">
      <c r="A347" s="84">
        <f t="shared" si="108"/>
        <v>42995</v>
      </c>
      <c r="B347" s="87">
        <f t="shared" si="109"/>
        <v>37</v>
      </c>
      <c r="C347" s="47"/>
      <c r="D347" s="48"/>
      <c r="E347" s="48"/>
      <c r="F347" s="48"/>
      <c r="G347" s="50" t="str">
        <f t="shared" si="107"/>
        <v/>
      </c>
      <c r="H347" s="59"/>
      <c r="I347" s="60"/>
      <c r="K347" s="80"/>
      <c r="L347" s="40"/>
      <c r="M347" s="63"/>
      <c r="N347" s="71"/>
      <c r="O347" s="70"/>
    </row>
    <row r="348" spans="1:15" ht="16.5" thickTop="1" thickBot="1" x14ac:dyDescent="0.25">
      <c r="A348" s="36" t="s">
        <v>25</v>
      </c>
      <c r="B348" s="87">
        <f t="shared" si="109"/>
        <v>37</v>
      </c>
      <c r="C348" s="45"/>
      <c r="D348" s="46"/>
      <c r="E348" s="46"/>
      <c r="F348" s="46"/>
      <c r="G348" s="37">
        <f>SUM(G341:G347)</f>
        <v>39</v>
      </c>
      <c r="H348" s="37">
        <f>SUM(H341:H347)</f>
        <v>0</v>
      </c>
      <c r="I348" s="38"/>
      <c r="J348" s="39"/>
      <c r="K348" s="77"/>
      <c r="L348" s="42"/>
      <c r="M348" s="65"/>
      <c r="N348" s="74"/>
      <c r="O348" s="75"/>
    </row>
    <row r="349" spans="1:15" ht="18.75" thickBot="1" x14ac:dyDescent="0.3">
      <c r="A349" s="85" t="s">
        <v>23</v>
      </c>
      <c r="B349" s="87">
        <f t="shared" si="109"/>
        <v>37</v>
      </c>
      <c r="C349" s="93">
        <f>+G348+H348</f>
        <v>39</v>
      </c>
      <c r="D349" s="93"/>
      <c r="E349" s="93"/>
      <c r="F349" s="93"/>
      <c r="G349" s="93"/>
      <c r="H349" s="93"/>
      <c r="I349" s="28"/>
      <c r="K349" s="66">
        <f>+K341+K342+K343+K344+K345+K346+K347</f>
        <v>0</v>
      </c>
      <c r="L349" s="29"/>
      <c r="M349" s="66">
        <f>+M341+M342+M343+M344+M345+M346+M347</f>
        <v>0</v>
      </c>
      <c r="N349" s="66">
        <f>+N341+N342+N343+N344+N345+N346+N347</f>
        <v>0</v>
      </c>
      <c r="O349" s="66">
        <f>+O341+O342+O343+O344+O345+O346+O347</f>
        <v>0</v>
      </c>
    </row>
    <row r="350" spans="1:15" ht="15" x14ac:dyDescent="0.25">
      <c r="A350" s="83">
        <f>A347+1</f>
        <v>42996</v>
      </c>
      <c r="B350" s="86">
        <f>B341+1</f>
        <v>38</v>
      </c>
      <c r="C350" s="47">
        <v>8</v>
      </c>
      <c r="D350" s="48">
        <v>12</v>
      </c>
      <c r="E350" s="48">
        <v>14</v>
      </c>
      <c r="F350" s="48">
        <v>18</v>
      </c>
      <c r="G350" s="50">
        <f t="shared" ref="G350:G356" si="110">IF((D350-C350)+(F350-E350)&lt;=0,"",(D350-C350)+(F350-E350))</f>
        <v>8</v>
      </c>
      <c r="H350" s="56"/>
      <c r="I350" s="57"/>
      <c r="K350" s="78"/>
      <c r="L350" s="40"/>
      <c r="M350" s="61"/>
      <c r="N350" s="67"/>
      <c r="O350" s="68"/>
    </row>
    <row r="351" spans="1:15" ht="15" x14ac:dyDescent="0.25">
      <c r="A351" s="84">
        <f t="shared" ref="A351:A356" si="111">A350 +1</f>
        <v>42997</v>
      </c>
      <c r="B351" s="87">
        <f>B342+1</f>
        <v>38</v>
      </c>
      <c r="C351" s="47">
        <v>8</v>
      </c>
      <c r="D351" s="48">
        <v>12</v>
      </c>
      <c r="E351" s="48">
        <v>14</v>
      </c>
      <c r="F351" s="48">
        <v>18</v>
      </c>
      <c r="G351" s="50">
        <f t="shared" si="110"/>
        <v>8</v>
      </c>
      <c r="H351" s="56"/>
      <c r="I351" s="58"/>
      <c r="K351" s="79"/>
      <c r="L351" s="40"/>
      <c r="M351" s="62"/>
      <c r="N351" s="69"/>
      <c r="O351" s="70"/>
    </row>
    <row r="352" spans="1:15" ht="15" x14ac:dyDescent="0.25">
      <c r="A352" s="84">
        <f t="shared" si="111"/>
        <v>42998</v>
      </c>
      <c r="B352" s="87">
        <f t="shared" ref="B352:B358" si="112">B343+1</f>
        <v>38</v>
      </c>
      <c r="C352" s="47">
        <v>8</v>
      </c>
      <c r="D352" s="48">
        <v>12</v>
      </c>
      <c r="E352" s="48">
        <v>14</v>
      </c>
      <c r="F352" s="48">
        <v>18</v>
      </c>
      <c r="G352" s="50">
        <f t="shared" si="110"/>
        <v>8</v>
      </c>
      <c r="I352" s="56"/>
      <c r="K352" s="79"/>
      <c r="L352" s="40"/>
      <c r="M352" s="62"/>
      <c r="N352" s="69"/>
      <c r="O352" s="70"/>
    </row>
    <row r="353" spans="1:15" ht="15" x14ac:dyDescent="0.25">
      <c r="A353" s="84">
        <f t="shared" si="111"/>
        <v>42999</v>
      </c>
      <c r="B353" s="87">
        <f t="shared" si="112"/>
        <v>38</v>
      </c>
      <c r="C353" s="47">
        <v>8</v>
      </c>
      <c r="D353" s="48">
        <v>12</v>
      </c>
      <c r="E353" s="48">
        <v>14</v>
      </c>
      <c r="F353" s="48">
        <v>18</v>
      </c>
      <c r="G353" s="50">
        <f t="shared" si="110"/>
        <v>8</v>
      </c>
      <c r="H353" s="56"/>
      <c r="I353" s="58"/>
      <c r="K353" s="79"/>
      <c r="L353" s="40"/>
      <c r="M353" s="62"/>
      <c r="N353" s="69"/>
      <c r="O353" s="70"/>
    </row>
    <row r="354" spans="1:15" ht="15" x14ac:dyDescent="0.25">
      <c r="A354" s="84">
        <f t="shared" si="111"/>
        <v>43000</v>
      </c>
      <c r="B354" s="87">
        <f t="shared" si="112"/>
        <v>38</v>
      </c>
      <c r="C354" s="47">
        <v>8</v>
      </c>
      <c r="D354" s="48">
        <v>12</v>
      </c>
      <c r="E354" s="48">
        <v>14</v>
      </c>
      <c r="F354" s="48">
        <v>17</v>
      </c>
      <c r="G354" s="50">
        <f t="shared" si="110"/>
        <v>7</v>
      </c>
      <c r="H354" s="56"/>
      <c r="I354" s="58"/>
      <c r="K354" s="79"/>
      <c r="L354" s="40"/>
      <c r="M354" s="62"/>
      <c r="N354" s="69"/>
      <c r="O354" s="70"/>
    </row>
    <row r="355" spans="1:15" ht="15" x14ac:dyDescent="0.25">
      <c r="A355" s="84">
        <f t="shared" si="111"/>
        <v>43001</v>
      </c>
      <c r="B355" s="87">
        <f t="shared" si="112"/>
        <v>38</v>
      </c>
      <c r="C355" s="47"/>
      <c r="D355" s="48"/>
      <c r="E355" s="48"/>
      <c r="F355" s="48"/>
      <c r="G355" s="50" t="str">
        <f t="shared" si="110"/>
        <v/>
      </c>
      <c r="H355" s="56"/>
      <c r="I355" s="58"/>
      <c r="K355" s="79"/>
      <c r="L355" s="40"/>
      <c r="M355" s="62"/>
      <c r="N355" s="69"/>
      <c r="O355" s="70"/>
    </row>
    <row r="356" spans="1:15" ht="15.75" thickBot="1" x14ac:dyDescent="0.3">
      <c r="A356" s="84">
        <f t="shared" si="111"/>
        <v>43002</v>
      </c>
      <c r="B356" s="87">
        <f t="shared" si="112"/>
        <v>38</v>
      </c>
      <c r="C356" s="47"/>
      <c r="D356" s="48"/>
      <c r="E356" s="48"/>
      <c r="F356" s="48"/>
      <c r="G356" s="50" t="str">
        <f t="shared" si="110"/>
        <v/>
      </c>
      <c r="H356" s="59"/>
      <c r="I356" s="60"/>
      <c r="K356" s="80"/>
      <c r="L356" s="40"/>
      <c r="M356" s="63"/>
      <c r="N356" s="71"/>
      <c r="O356" s="70"/>
    </row>
    <row r="357" spans="1:15" ht="16.5" thickTop="1" thickBot="1" x14ac:dyDescent="0.25">
      <c r="A357" s="36" t="s">
        <v>25</v>
      </c>
      <c r="B357" s="87">
        <f t="shared" si="112"/>
        <v>38</v>
      </c>
      <c r="C357" s="45"/>
      <c r="D357" s="46"/>
      <c r="E357" s="46"/>
      <c r="F357" s="46"/>
      <c r="G357" s="37">
        <f>SUM(G350:G356)</f>
        <v>39</v>
      </c>
      <c r="H357" s="37">
        <f>SUM(H350:H356)</f>
        <v>0</v>
      </c>
      <c r="I357" s="38"/>
      <c r="J357" s="39"/>
      <c r="K357" s="77"/>
      <c r="L357" s="42"/>
      <c r="M357" s="65"/>
      <c r="N357" s="74"/>
      <c r="O357" s="75"/>
    </row>
    <row r="358" spans="1:15" ht="18.75" thickBot="1" x14ac:dyDescent="0.3">
      <c r="A358" s="85" t="s">
        <v>23</v>
      </c>
      <c r="B358" s="87">
        <f t="shared" si="112"/>
        <v>38</v>
      </c>
      <c r="C358" s="93">
        <f>+G357+H357</f>
        <v>39</v>
      </c>
      <c r="D358" s="93"/>
      <c r="E358" s="93"/>
      <c r="F358" s="93"/>
      <c r="G358" s="93"/>
      <c r="H358" s="93"/>
      <c r="I358" s="28"/>
      <c r="K358" s="66">
        <f>+K350+K351+K352+K353+K354+K355+K356</f>
        <v>0</v>
      </c>
      <c r="L358" s="29"/>
      <c r="M358" s="66">
        <f>+M350+M351+M352+M353+M354+M355+M356</f>
        <v>0</v>
      </c>
      <c r="N358" s="66">
        <f>+N350+N351+N352+N353+N354+N355+N356</f>
        <v>0</v>
      </c>
      <c r="O358" s="66">
        <f>+O350+O351+O352+O353+O354+O355+O356</f>
        <v>0</v>
      </c>
    </row>
    <row r="359" spans="1:15" ht="15" x14ac:dyDescent="0.25">
      <c r="A359" s="83">
        <f>A356+1</f>
        <v>43003</v>
      </c>
      <c r="B359" s="86">
        <f>B350+1</f>
        <v>39</v>
      </c>
      <c r="C359" s="47">
        <v>8</v>
      </c>
      <c r="D359" s="48">
        <v>12</v>
      </c>
      <c r="E359" s="48">
        <v>14</v>
      </c>
      <c r="F359" s="48">
        <v>18</v>
      </c>
      <c r="G359" s="50">
        <f t="shared" ref="G359:G365" si="113">IF((D359-C359)+(F359-E359)&lt;=0,"",(D359-C359)+(F359-E359))</f>
        <v>8</v>
      </c>
      <c r="H359" s="56"/>
      <c r="I359" s="57"/>
      <c r="K359" s="78"/>
      <c r="L359" s="40"/>
      <c r="M359" s="61"/>
      <c r="N359" s="67"/>
      <c r="O359" s="68"/>
    </row>
    <row r="360" spans="1:15" ht="15" x14ac:dyDescent="0.25">
      <c r="A360" s="84">
        <f t="shared" ref="A360:A365" si="114">A359 +1</f>
        <v>43004</v>
      </c>
      <c r="B360" s="87">
        <f>B351+1</f>
        <v>39</v>
      </c>
      <c r="C360" s="47">
        <v>8</v>
      </c>
      <c r="D360" s="48">
        <v>12</v>
      </c>
      <c r="E360" s="48">
        <v>14</v>
      </c>
      <c r="F360" s="48">
        <v>18</v>
      </c>
      <c r="G360" s="50">
        <f t="shared" si="113"/>
        <v>8</v>
      </c>
      <c r="H360" s="56"/>
      <c r="I360" s="58"/>
      <c r="K360" s="79"/>
      <c r="L360" s="40"/>
      <c r="M360" s="62"/>
      <c r="N360" s="69"/>
      <c r="O360" s="70"/>
    </row>
    <row r="361" spans="1:15" ht="15" x14ac:dyDescent="0.25">
      <c r="A361" s="84">
        <f t="shared" si="114"/>
        <v>43005</v>
      </c>
      <c r="B361" s="87">
        <f t="shared" ref="B361:B367" si="115">B352+1</f>
        <v>39</v>
      </c>
      <c r="C361" s="47">
        <v>8</v>
      </c>
      <c r="D361" s="48">
        <v>12</v>
      </c>
      <c r="E361" s="48">
        <v>14</v>
      </c>
      <c r="F361" s="48">
        <v>18</v>
      </c>
      <c r="G361" s="50">
        <f t="shared" si="113"/>
        <v>8</v>
      </c>
      <c r="I361" s="56"/>
      <c r="K361" s="79"/>
      <c r="L361" s="40"/>
      <c r="M361" s="62"/>
      <c r="N361" s="69"/>
      <c r="O361" s="70"/>
    </row>
    <row r="362" spans="1:15" ht="15" x14ac:dyDescent="0.25">
      <c r="A362" s="84">
        <f t="shared" si="114"/>
        <v>43006</v>
      </c>
      <c r="B362" s="87">
        <f t="shared" si="115"/>
        <v>39</v>
      </c>
      <c r="C362" s="47">
        <v>8</v>
      </c>
      <c r="D362" s="48">
        <v>12</v>
      </c>
      <c r="E362" s="48">
        <v>14</v>
      </c>
      <c r="F362" s="48">
        <v>18</v>
      </c>
      <c r="G362" s="50">
        <f t="shared" si="113"/>
        <v>8</v>
      </c>
      <c r="H362" s="56"/>
      <c r="I362" s="58"/>
      <c r="K362" s="79"/>
      <c r="L362" s="40"/>
      <c r="M362" s="62"/>
      <c r="N362" s="69"/>
      <c r="O362" s="70"/>
    </row>
    <row r="363" spans="1:15" ht="15" x14ac:dyDescent="0.25">
      <c r="A363" s="84">
        <f t="shared" si="114"/>
        <v>43007</v>
      </c>
      <c r="B363" s="87">
        <f t="shared" si="115"/>
        <v>39</v>
      </c>
      <c r="C363" s="47">
        <v>8</v>
      </c>
      <c r="D363" s="48">
        <v>12</v>
      </c>
      <c r="E363" s="48">
        <v>14</v>
      </c>
      <c r="F363" s="48">
        <v>17</v>
      </c>
      <c r="G363" s="50">
        <f t="shared" si="113"/>
        <v>7</v>
      </c>
      <c r="H363" s="56"/>
      <c r="I363" s="58"/>
      <c r="K363" s="79"/>
      <c r="L363" s="40"/>
      <c r="M363" s="62"/>
      <c r="N363" s="69"/>
      <c r="O363" s="70"/>
    </row>
    <row r="364" spans="1:15" ht="15" x14ac:dyDescent="0.25">
      <c r="A364" s="84">
        <f t="shared" si="114"/>
        <v>43008</v>
      </c>
      <c r="B364" s="87">
        <f t="shared" si="115"/>
        <v>39</v>
      </c>
      <c r="C364" s="47"/>
      <c r="D364" s="48"/>
      <c r="E364" s="48"/>
      <c r="F364" s="48"/>
      <c r="G364" s="50" t="str">
        <f t="shared" si="113"/>
        <v/>
      </c>
      <c r="H364" s="56"/>
      <c r="I364" s="58"/>
      <c r="K364" s="79"/>
      <c r="L364" s="40"/>
      <c r="M364" s="62"/>
      <c r="N364" s="69"/>
      <c r="O364" s="70"/>
    </row>
    <row r="365" spans="1:15" ht="15.75" thickBot="1" x14ac:dyDescent="0.3">
      <c r="A365" s="84">
        <f t="shared" si="114"/>
        <v>43009</v>
      </c>
      <c r="B365" s="87">
        <f t="shared" si="115"/>
        <v>39</v>
      </c>
      <c r="C365" s="47"/>
      <c r="D365" s="48"/>
      <c r="E365" s="48"/>
      <c r="F365" s="48"/>
      <c r="G365" s="50" t="str">
        <f t="shared" si="113"/>
        <v/>
      </c>
      <c r="H365" s="59"/>
      <c r="I365" s="60"/>
      <c r="K365" s="80"/>
      <c r="L365" s="40"/>
      <c r="M365" s="63"/>
      <c r="N365" s="71"/>
      <c r="O365" s="70"/>
    </row>
    <row r="366" spans="1:15" ht="16.5" thickTop="1" thickBot="1" x14ac:dyDescent="0.25">
      <c r="A366" s="36" t="s">
        <v>25</v>
      </c>
      <c r="B366" s="87">
        <f t="shared" si="115"/>
        <v>39</v>
      </c>
      <c r="C366" s="45"/>
      <c r="D366" s="46"/>
      <c r="E366" s="46"/>
      <c r="F366" s="46"/>
      <c r="G366" s="37">
        <f>SUM(G359:G365)</f>
        <v>39</v>
      </c>
      <c r="H366" s="37">
        <f>SUM(H359:H365)</f>
        <v>0</v>
      </c>
      <c r="I366" s="38"/>
      <c r="J366" s="39"/>
      <c r="K366" s="77"/>
      <c r="L366" s="42"/>
      <c r="M366" s="65"/>
      <c r="N366" s="74"/>
      <c r="O366" s="75"/>
    </row>
    <row r="367" spans="1:15" ht="18.75" thickBot="1" x14ac:dyDescent="0.3">
      <c r="A367" s="85" t="s">
        <v>23</v>
      </c>
      <c r="B367" s="87">
        <f t="shared" si="115"/>
        <v>39</v>
      </c>
      <c r="C367" s="93">
        <f>+G366+H366</f>
        <v>39</v>
      </c>
      <c r="D367" s="93"/>
      <c r="E367" s="93"/>
      <c r="F367" s="93"/>
      <c r="G367" s="93"/>
      <c r="H367" s="93"/>
      <c r="I367" s="28"/>
      <c r="K367" s="66">
        <f>+K359+K360+K361+K362+K363+K364+K365</f>
        <v>0</v>
      </c>
      <c r="L367" s="29"/>
      <c r="M367" s="66">
        <f>+M359+M360+M361+M362+M363+M364+M365</f>
        <v>0</v>
      </c>
      <c r="N367" s="66">
        <f>+N359+N360+N361+N362+N363+N364+N365</f>
        <v>0</v>
      </c>
      <c r="O367" s="66">
        <f>+O359+O360+O361+O362+O363+O364+O365</f>
        <v>0</v>
      </c>
    </row>
    <row r="368" spans="1:15" ht="15" x14ac:dyDescent="0.25">
      <c r="A368" s="83">
        <f>A365+1</f>
        <v>43010</v>
      </c>
      <c r="B368" s="86">
        <f>B359+1</f>
        <v>40</v>
      </c>
      <c r="C368" s="47">
        <v>8</v>
      </c>
      <c r="D368" s="48">
        <v>12</v>
      </c>
      <c r="E368" s="48">
        <v>14</v>
      </c>
      <c r="F368" s="48">
        <v>18</v>
      </c>
      <c r="G368" s="50">
        <f t="shared" ref="G368:G374" si="116">IF((D368-C368)+(F368-E368)&lt;=0,"",(D368-C368)+(F368-E368))</f>
        <v>8</v>
      </c>
      <c r="H368" s="56"/>
      <c r="I368" s="57"/>
      <c r="K368" s="78"/>
      <c r="L368" s="40"/>
      <c r="M368" s="61"/>
      <c r="N368" s="67"/>
      <c r="O368" s="68"/>
    </row>
    <row r="369" spans="1:15" ht="15" x14ac:dyDescent="0.25">
      <c r="A369" s="84">
        <f t="shared" ref="A369:A374" si="117">A368 +1</f>
        <v>43011</v>
      </c>
      <c r="B369" s="87">
        <f>B360+1</f>
        <v>40</v>
      </c>
      <c r="C369" s="47">
        <v>8</v>
      </c>
      <c r="D369" s="48">
        <v>12</v>
      </c>
      <c r="E369" s="48">
        <v>14</v>
      </c>
      <c r="F369" s="48">
        <v>18</v>
      </c>
      <c r="G369" s="50">
        <f t="shared" si="116"/>
        <v>8</v>
      </c>
      <c r="H369" s="56"/>
      <c r="I369" s="58"/>
      <c r="K369" s="79"/>
      <c r="L369" s="40"/>
      <c r="M369" s="62"/>
      <c r="N369" s="69"/>
      <c r="O369" s="70"/>
    </row>
    <row r="370" spans="1:15" ht="15" x14ac:dyDescent="0.25">
      <c r="A370" s="84">
        <f t="shared" si="117"/>
        <v>43012</v>
      </c>
      <c r="B370" s="87">
        <f t="shared" ref="B370:B376" si="118">B361+1</f>
        <v>40</v>
      </c>
      <c r="C370" s="47">
        <v>8</v>
      </c>
      <c r="D370" s="48">
        <v>12</v>
      </c>
      <c r="E370" s="48">
        <v>14</v>
      </c>
      <c r="F370" s="48">
        <v>18</v>
      </c>
      <c r="G370" s="50">
        <f t="shared" si="116"/>
        <v>8</v>
      </c>
      <c r="I370" s="56"/>
      <c r="K370" s="79"/>
      <c r="L370" s="40"/>
      <c r="M370" s="62"/>
      <c r="N370" s="69"/>
      <c r="O370" s="70"/>
    </row>
    <row r="371" spans="1:15" ht="15" x14ac:dyDescent="0.25">
      <c r="A371" s="84">
        <f t="shared" si="117"/>
        <v>43013</v>
      </c>
      <c r="B371" s="87">
        <f t="shared" si="118"/>
        <v>40</v>
      </c>
      <c r="C371" s="47">
        <v>8</v>
      </c>
      <c r="D371" s="48">
        <v>12</v>
      </c>
      <c r="E371" s="48">
        <v>14</v>
      </c>
      <c r="F371" s="48">
        <v>18</v>
      </c>
      <c r="G371" s="50">
        <f t="shared" si="116"/>
        <v>8</v>
      </c>
      <c r="H371" s="56"/>
      <c r="I371" s="58"/>
      <c r="K371" s="79"/>
      <c r="L371" s="40"/>
      <c r="M371" s="62"/>
      <c r="N371" s="69"/>
      <c r="O371" s="70"/>
    </row>
    <row r="372" spans="1:15" ht="15" x14ac:dyDescent="0.25">
      <c r="A372" s="84">
        <f t="shared" si="117"/>
        <v>43014</v>
      </c>
      <c r="B372" s="87">
        <f t="shared" si="118"/>
        <v>40</v>
      </c>
      <c r="C372" s="47">
        <v>8</v>
      </c>
      <c r="D372" s="48">
        <v>12</v>
      </c>
      <c r="E372" s="48">
        <v>14</v>
      </c>
      <c r="F372" s="48">
        <v>17</v>
      </c>
      <c r="G372" s="50">
        <f t="shared" si="116"/>
        <v>7</v>
      </c>
      <c r="H372" s="56"/>
      <c r="I372" s="58"/>
      <c r="K372" s="79"/>
      <c r="L372" s="40"/>
      <c r="M372" s="62"/>
      <c r="N372" s="69"/>
      <c r="O372" s="70"/>
    </row>
    <row r="373" spans="1:15" ht="15" x14ac:dyDescent="0.25">
      <c r="A373" s="84">
        <f t="shared" si="117"/>
        <v>43015</v>
      </c>
      <c r="B373" s="87">
        <f t="shared" si="118"/>
        <v>40</v>
      </c>
      <c r="C373" s="47"/>
      <c r="D373" s="48"/>
      <c r="E373" s="48"/>
      <c r="F373" s="48"/>
      <c r="G373" s="50" t="str">
        <f t="shared" si="116"/>
        <v/>
      </c>
      <c r="H373" s="56"/>
      <c r="I373" s="58"/>
      <c r="K373" s="79"/>
      <c r="L373" s="40"/>
      <c r="M373" s="62"/>
      <c r="N373" s="69"/>
      <c r="O373" s="70"/>
    </row>
    <row r="374" spans="1:15" ht="15.75" thickBot="1" x14ac:dyDescent="0.3">
      <c r="A374" s="84">
        <f t="shared" si="117"/>
        <v>43016</v>
      </c>
      <c r="B374" s="87">
        <f t="shared" si="118"/>
        <v>40</v>
      </c>
      <c r="C374" s="47"/>
      <c r="D374" s="48"/>
      <c r="E374" s="48"/>
      <c r="F374" s="48"/>
      <c r="G374" s="50" t="str">
        <f t="shared" si="116"/>
        <v/>
      </c>
      <c r="H374" s="59"/>
      <c r="I374" s="60"/>
      <c r="K374" s="80"/>
      <c r="L374" s="40"/>
      <c r="M374" s="63"/>
      <c r="N374" s="71"/>
      <c r="O374" s="70"/>
    </row>
    <row r="375" spans="1:15" ht="16.5" thickTop="1" thickBot="1" x14ac:dyDescent="0.25">
      <c r="A375" s="36" t="s">
        <v>25</v>
      </c>
      <c r="B375" s="87">
        <f t="shared" si="118"/>
        <v>40</v>
      </c>
      <c r="C375" s="45"/>
      <c r="D375" s="46"/>
      <c r="E375" s="46"/>
      <c r="F375" s="46"/>
      <c r="G375" s="37">
        <f>SUM(G368:G374)</f>
        <v>39</v>
      </c>
      <c r="H375" s="37">
        <f>SUM(H368:H374)</f>
        <v>0</v>
      </c>
      <c r="I375" s="38"/>
      <c r="J375" s="39"/>
      <c r="K375" s="77"/>
      <c r="L375" s="42"/>
      <c r="M375" s="65"/>
      <c r="N375" s="74"/>
      <c r="O375" s="75"/>
    </row>
    <row r="376" spans="1:15" ht="18.75" thickBot="1" x14ac:dyDescent="0.3">
      <c r="A376" s="85" t="s">
        <v>23</v>
      </c>
      <c r="B376" s="87">
        <f t="shared" si="118"/>
        <v>40</v>
      </c>
      <c r="C376" s="93">
        <f>+G375+H375</f>
        <v>39</v>
      </c>
      <c r="D376" s="93"/>
      <c r="E376" s="93"/>
      <c r="F376" s="93"/>
      <c r="G376" s="93"/>
      <c r="H376" s="93"/>
      <c r="I376" s="28"/>
      <c r="K376" s="66">
        <f>+K368+K369+K370+K371+K372+K373+K374</f>
        <v>0</v>
      </c>
      <c r="L376" s="29"/>
      <c r="M376" s="66">
        <f>+M368+M369+M370+M371+M372+M373+M374</f>
        <v>0</v>
      </c>
      <c r="N376" s="66">
        <f>+N368+N369+N370+N371+N372+N373+N374</f>
        <v>0</v>
      </c>
      <c r="O376" s="66">
        <f>+O368+O369+O370+O371+O372+O373+O374</f>
        <v>0</v>
      </c>
    </row>
    <row r="377" spans="1:15" ht="15" x14ac:dyDescent="0.25">
      <c r="A377" s="83">
        <f>A374+1</f>
        <v>43017</v>
      </c>
      <c r="B377" s="86">
        <f>B368+1</f>
        <v>41</v>
      </c>
      <c r="C377" s="47">
        <v>8</v>
      </c>
      <c r="D377" s="48">
        <v>12</v>
      </c>
      <c r="E377" s="48">
        <v>14</v>
      </c>
      <c r="F377" s="48">
        <v>17</v>
      </c>
      <c r="G377" s="50">
        <f t="shared" ref="G377:G383" si="119">IF((D377-C377)+(F377-E377)&lt;=0,"",(D377-C377)+(F377-E377))</f>
        <v>7</v>
      </c>
      <c r="H377" s="56"/>
      <c r="I377" s="57"/>
      <c r="K377" s="78"/>
      <c r="L377" s="40"/>
      <c r="M377" s="61"/>
      <c r="N377" s="67"/>
      <c r="O377" s="68"/>
    </row>
    <row r="378" spans="1:15" ht="15" x14ac:dyDescent="0.25">
      <c r="A378" s="84">
        <f t="shared" ref="A378:A383" si="120">A377 +1</f>
        <v>43018</v>
      </c>
      <c r="B378" s="87">
        <f>B369+1</f>
        <v>41</v>
      </c>
      <c r="C378" s="47">
        <v>8</v>
      </c>
      <c r="D378" s="48">
        <v>12</v>
      </c>
      <c r="E378" s="48">
        <v>14</v>
      </c>
      <c r="F378" s="48">
        <v>18</v>
      </c>
      <c r="G378" s="50">
        <f t="shared" si="119"/>
        <v>8</v>
      </c>
      <c r="H378" s="56"/>
      <c r="I378" s="58"/>
      <c r="K378" s="79"/>
      <c r="L378" s="40"/>
      <c r="M378" s="62"/>
      <c r="N378" s="69"/>
      <c r="O378" s="70"/>
    </row>
    <row r="379" spans="1:15" ht="15" x14ac:dyDescent="0.25">
      <c r="A379" s="84">
        <f t="shared" si="120"/>
        <v>43019</v>
      </c>
      <c r="B379" s="87">
        <f t="shared" ref="B379:B385" si="121">B370+1</f>
        <v>41</v>
      </c>
      <c r="C379" s="47">
        <v>8</v>
      </c>
      <c r="D379" s="48">
        <v>12</v>
      </c>
      <c r="E379" s="48">
        <v>14</v>
      </c>
      <c r="F379" s="48">
        <v>18</v>
      </c>
      <c r="G379" s="50">
        <f t="shared" si="119"/>
        <v>8</v>
      </c>
      <c r="I379" s="56"/>
      <c r="K379" s="79"/>
      <c r="L379" s="40"/>
      <c r="M379" s="62"/>
      <c r="N379" s="69"/>
      <c r="O379" s="70"/>
    </row>
    <row r="380" spans="1:15" ht="15" x14ac:dyDescent="0.25">
      <c r="A380" s="84">
        <f t="shared" si="120"/>
        <v>43020</v>
      </c>
      <c r="B380" s="87">
        <f t="shared" si="121"/>
        <v>41</v>
      </c>
      <c r="C380" s="47">
        <v>8</v>
      </c>
      <c r="D380" s="48">
        <v>12</v>
      </c>
      <c r="E380" s="48">
        <v>14</v>
      </c>
      <c r="F380" s="48">
        <v>18</v>
      </c>
      <c r="G380" s="50">
        <f t="shared" si="119"/>
        <v>8</v>
      </c>
      <c r="H380" s="56"/>
      <c r="I380" s="58"/>
      <c r="K380" s="79"/>
      <c r="L380" s="40"/>
      <c r="M380" s="62"/>
      <c r="N380" s="69"/>
      <c r="O380" s="70"/>
    </row>
    <row r="381" spans="1:15" ht="15" x14ac:dyDescent="0.25">
      <c r="A381" s="84">
        <f t="shared" si="120"/>
        <v>43021</v>
      </c>
      <c r="B381" s="87">
        <f t="shared" si="121"/>
        <v>41</v>
      </c>
      <c r="C381" s="47">
        <v>8</v>
      </c>
      <c r="D381" s="48">
        <v>12</v>
      </c>
      <c r="E381" s="48">
        <v>14</v>
      </c>
      <c r="F381" s="48">
        <v>18</v>
      </c>
      <c r="G381" s="50">
        <f t="shared" si="119"/>
        <v>8</v>
      </c>
      <c r="H381" s="56"/>
      <c r="I381" s="58"/>
      <c r="K381" s="79"/>
      <c r="L381" s="40"/>
      <c r="M381" s="62"/>
      <c r="N381" s="69"/>
      <c r="O381" s="70"/>
    </row>
    <row r="382" spans="1:15" ht="15" x14ac:dyDescent="0.25">
      <c r="A382" s="84">
        <f t="shared" si="120"/>
        <v>43022</v>
      </c>
      <c r="B382" s="87">
        <f t="shared" si="121"/>
        <v>41</v>
      </c>
      <c r="C382" s="47"/>
      <c r="D382" s="48"/>
      <c r="E382" s="48"/>
      <c r="F382" s="48"/>
      <c r="G382" s="50" t="str">
        <f t="shared" si="119"/>
        <v/>
      </c>
      <c r="H382" s="56"/>
      <c r="I382" s="58"/>
      <c r="K382" s="79"/>
      <c r="L382" s="40"/>
      <c r="M382" s="62"/>
      <c r="N382" s="69"/>
      <c r="O382" s="70"/>
    </row>
    <row r="383" spans="1:15" ht="15.75" thickBot="1" x14ac:dyDescent="0.3">
      <c r="A383" s="84">
        <f t="shared" si="120"/>
        <v>43023</v>
      </c>
      <c r="B383" s="87">
        <f t="shared" si="121"/>
        <v>41</v>
      </c>
      <c r="C383" s="47"/>
      <c r="D383" s="48"/>
      <c r="E383" s="48"/>
      <c r="F383" s="48"/>
      <c r="G383" s="50" t="str">
        <f t="shared" si="119"/>
        <v/>
      </c>
      <c r="H383" s="59"/>
      <c r="I383" s="60"/>
      <c r="K383" s="80"/>
      <c r="L383" s="40"/>
      <c r="M383" s="63"/>
      <c r="N383" s="71"/>
      <c r="O383" s="70"/>
    </row>
    <row r="384" spans="1:15" ht="16.5" thickTop="1" thickBot="1" x14ac:dyDescent="0.25">
      <c r="A384" s="36" t="s">
        <v>25</v>
      </c>
      <c r="B384" s="87">
        <f t="shared" si="121"/>
        <v>41</v>
      </c>
      <c r="C384" s="45"/>
      <c r="D384" s="46"/>
      <c r="E384" s="46"/>
      <c r="F384" s="46"/>
      <c r="G384" s="37">
        <f>SUM(G377:G383)</f>
        <v>39</v>
      </c>
      <c r="H384" s="37">
        <f>SUM(H377:H383)</f>
        <v>0</v>
      </c>
      <c r="I384" s="38"/>
      <c r="J384" s="39"/>
      <c r="K384" s="77"/>
      <c r="L384" s="42"/>
      <c r="M384" s="65"/>
      <c r="N384" s="74"/>
      <c r="O384" s="75"/>
    </row>
    <row r="385" spans="1:15" ht="18.75" thickBot="1" x14ac:dyDescent="0.3">
      <c r="A385" s="85" t="s">
        <v>23</v>
      </c>
      <c r="B385" s="87">
        <f t="shared" si="121"/>
        <v>41</v>
      </c>
      <c r="C385" s="93">
        <f>+G384+H384</f>
        <v>39</v>
      </c>
      <c r="D385" s="93"/>
      <c r="E385" s="93"/>
      <c r="F385" s="93"/>
      <c r="G385" s="93"/>
      <c r="H385" s="93"/>
      <c r="I385" s="28"/>
      <c r="K385" s="66">
        <f>+K377+K378+K379+K380+K381+K382+K383</f>
        <v>0</v>
      </c>
      <c r="L385" s="29"/>
      <c r="M385" s="66">
        <f>+M377+M378+M379+M380+M381+M382+M383</f>
        <v>0</v>
      </c>
      <c r="N385" s="66">
        <f>+N377+N378+N379+N380+N381+N382+N383</f>
        <v>0</v>
      </c>
      <c r="O385" s="66">
        <f>+O377+O378+O379+O380+O381+O382+O383</f>
        <v>0</v>
      </c>
    </row>
    <row r="386" spans="1:15" ht="15" x14ac:dyDescent="0.25">
      <c r="A386" s="83">
        <f>A383+1</f>
        <v>43024</v>
      </c>
      <c r="B386" s="86">
        <f>B377+1</f>
        <v>42</v>
      </c>
      <c r="C386" s="47">
        <v>8</v>
      </c>
      <c r="D386" s="48">
        <v>12</v>
      </c>
      <c r="E386" s="48">
        <v>14</v>
      </c>
      <c r="F386" s="48">
        <v>18</v>
      </c>
      <c r="G386" s="50">
        <f t="shared" ref="G386:G392" si="122">IF((D386-C386)+(F386-E386)&lt;=0,"",(D386-C386)+(F386-E386))</f>
        <v>8</v>
      </c>
      <c r="H386" s="56"/>
      <c r="I386" s="57"/>
      <c r="K386" s="78"/>
      <c r="L386" s="40"/>
      <c r="M386" s="61"/>
      <c r="N386" s="67"/>
      <c r="O386" s="68"/>
    </row>
    <row r="387" spans="1:15" ht="15" x14ac:dyDescent="0.25">
      <c r="A387" s="84">
        <f t="shared" ref="A387:A392" si="123">A386 +1</f>
        <v>43025</v>
      </c>
      <c r="B387" s="87">
        <f>B378+1</f>
        <v>42</v>
      </c>
      <c r="C387" s="47">
        <v>8</v>
      </c>
      <c r="D387" s="48">
        <v>12</v>
      </c>
      <c r="E387" s="48">
        <v>14</v>
      </c>
      <c r="F387" s="48">
        <v>18</v>
      </c>
      <c r="G387" s="50">
        <f t="shared" si="122"/>
        <v>8</v>
      </c>
      <c r="H387" s="56"/>
      <c r="I387" s="58"/>
      <c r="K387" s="79"/>
      <c r="L387" s="40"/>
      <c r="M387" s="62"/>
      <c r="N387" s="69"/>
      <c r="O387" s="70"/>
    </row>
    <row r="388" spans="1:15" ht="15" x14ac:dyDescent="0.25">
      <c r="A388" s="84">
        <f t="shared" si="123"/>
        <v>43026</v>
      </c>
      <c r="B388" s="87">
        <f t="shared" ref="B388:B394" si="124">B379+1</f>
        <v>42</v>
      </c>
      <c r="C388" s="47">
        <v>8</v>
      </c>
      <c r="D388" s="48">
        <v>12</v>
      </c>
      <c r="E388" s="48">
        <v>14</v>
      </c>
      <c r="F388" s="48">
        <v>18</v>
      </c>
      <c r="G388" s="50">
        <f t="shared" si="122"/>
        <v>8</v>
      </c>
      <c r="I388" s="56"/>
      <c r="K388" s="79"/>
      <c r="L388" s="40"/>
      <c r="M388" s="62"/>
      <c r="N388" s="69"/>
      <c r="O388" s="70"/>
    </row>
    <row r="389" spans="1:15" ht="15" x14ac:dyDescent="0.25">
      <c r="A389" s="84">
        <f t="shared" si="123"/>
        <v>43027</v>
      </c>
      <c r="B389" s="87">
        <f t="shared" si="124"/>
        <v>42</v>
      </c>
      <c r="C389" s="47">
        <v>8</v>
      </c>
      <c r="D389" s="48">
        <v>12</v>
      </c>
      <c r="E389" s="48">
        <v>14</v>
      </c>
      <c r="F389" s="48">
        <v>18</v>
      </c>
      <c r="G389" s="50">
        <f t="shared" si="122"/>
        <v>8</v>
      </c>
      <c r="H389" s="56"/>
      <c r="I389" s="58"/>
      <c r="K389" s="79"/>
      <c r="L389" s="40"/>
      <c r="M389" s="62"/>
      <c r="N389" s="69"/>
      <c r="O389" s="70"/>
    </row>
    <row r="390" spans="1:15" ht="15" x14ac:dyDescent="0.25">
      <c r="A390" s="84">
        <f t="shared" si="123"/>
        <v>43028</v>
      </c>
      <c r="B390" s="87">
        <f t="shared" si="124"/>
        <v>42</v>
      </c>
      <c r="C390" s="47">
        <v>8</v>
      </c>
      <c r="D390" s="48">
        <v>12</v>
      </c>
      <c r="E390" s="48">
        <v>14</v>
      </c>
      <c r="F390" s="48">
        <v>17</v>
      </c>
      <c r="G390" s="50">
        <f t="shared" si="122"/>
        <v>7</v>
      </c>
      <c r="H390" s="56"/>
      <c r="I390" s="58"/>
      <c r="K390" s="79"/>
      <c r="L390" s="40"/>
      <c r="M390" s="62"/>
      <c r="N390" s="69"/>
      <c r="O390" s="70"/>
    </row>
    <row r="391" spans="1:15" ht="15" x14ac:dyDescent="0.25">
      <c r="A391" s="84">
        <f t="shared" si="123"/>
        <v>43029</v>
      </c>
      <c r="B391" s="87">
        <f t="shared" si="124"/>
        <v>42</v>
      </c>
      <c r="C391" s="47"/>
      <c r="D391" s="48"/>
      <c r="E391" s="48"/>
      <c r="F391" s="48"/>
      <c r="G391" s="50" t="str">
        <f t="shared" si="122"/>
        <v/>
      </c>
      <c r="H391" s="56"/>
      <c r="I391" s="58"/>
      <c r="K391" s="79"/>
      <c r="L391" s="40"/>
      <c r="M391" s="62"/>
      <c r="N391" s="69"/>
      <c r="O391" s="70"/>
    </row>
    <row r="392" spans="1:15" ht="15.75" thickBot="1" x14ac:dyDescent="0.3">
      <c r="A392" s="84">
        <f t="shared" si="123"/>
        <v>43030</v>
      </c>
      <c r="B392" s="87">
        <f t="shared" si="124"/>
        <v>42</v>
      </c>
      <c r="C392" s="47"/>
      <c r="D392" s="48"/>
      <c r="E392" s="48"/>
      <c r="F392" s="48"/>
      <c r="G392" s="50" t="str">
        <f t="shared" si="122"/>
        <v/>
      </c>
      <c r="H392" s="59"/>
      <c r="I392" s="60"/>
      <c r="K392" s="80"/>
      <c r="L392" s="40"/>
      <c r="M392" s="63"/>
      <c r="N392" s="71"/>
      <c r="O392" s="70"/>
    </row>
    <row r="393" spans="1:15" ht="16.5" thickTop="1" thickBot="1" x14ac:dyDescent="0.25">
      <c r="A393" s="36" t="s">
        <v>25</v>
      </c>
      <c r="B393" s="87">
        <f t="shared" si="124"/>
        <v>42</v>
      </c>
      <c r="C393" s="45"/>
      <c r="D393" s="46"/>
      <c r="E393" s="46"/>
      <c r="F393" s="46"/>
      <c r="G393" s="37">
        <f>SUM(G386:G392)</f>
        <v>39</v>
      </c>
      <c r="H393" s="37">
        <f>SUM(H386:H392)</f>
        <v>0</v>
      </c>
      <c r="I393" s="38"/>
      <c r="J393" s="39"/>
      <c r="K393" s="77"/>
      <c r="L393" s="42"/>
      <c r="M393" s="65"/>
      <c r="N393" s="74"/>
      <c r="O393" s="75"/>
    </row>
    <row r="394" spans="1:15" ht="18.75" thickBot="1" x14ac:dyDescent="0.3">
      <c r="A394" s="85" t="s">
        <v>23</v>
      </c>
      <c r="B394" s="87">
        <f t="shared" si="124"/>
        <v>42</v>
      </c>
      <c r="C394" s="93">
        <f>+G393+H393</f>
        <v>39</v>
      </c>
      <c r="D394" s="93"/>
      <c r="E394" s="93"/>
      <c r="F394" s="93"/>
      <c r="G394" s="93"/>
      <c r="H394" s="93"/>
      <c r="I394" s="28"/>
      <c r="K394" s="66">
        <f>+K386+K387+K388+K389+K390+K391+K392</f>
        <v>0</v>
      </c>
      <c r="L394" s="29"/>
      <c r="M394" s="66">
        <f>+M386+M387+M388+M389+M390+M391+M392</f>
        <v>0</v>
      </c>
      <c r="N394" s="66">
        <f>+N386+N387+N388+N389+N390+N391+N392</f>
        <v>0</v>
      </c>
      <c r="O394" s="66">
        <f>+O386+O387+O388+O389+O390+O391+O392</f>
        <v>0</v>
      </c>
    </row>
    <row r="395" spans="1:15" ht="15" x14ac:dyDescent="0.25">
      <c r="A395" s="83">
        <f>A392+1</f>
        <v>43031</v>
      </c>
      <c r="B395" s="86">
        <f>B386+1</f>
        <v>43</v>
      </c>
      <c r="C395" s="47">
        <v>8</v>
      </c>
      <c r="D395" s="48">
        <v>12</v>
      </c>
      <c r="E395" s="48">
        <v>14</v>
      </c>
      <c r="F395" s="48">
        <v>18</v>
      </c>
      <c r="G395" s="50">
        <f t="shared" ref="G395:G401" si="125">IF((D395-C395)+(F395-E395)&lt;=0,"",(D395-C395)+(F395-E395))</f>
        <v>8</v>
      </c>
      <c r="H395" s="56"/>
      <c r="I395" s="57"/>
      <c r="K395" s="78"/>
      <c r="L395" s="40"/>
      <c r="M395" s="61"/>
      <c r="N395" s="67"/>
      <c r="O395" s="68"/>
    </row>
    <row r="396" spans="1:15" ht="15" x14ac:dyDescent="0.25">
      <c r="A396" s="84">
        <f t="shared" ref="A396:A401" si="126">A395 +1</f>
        <v>43032</v>
      </c>
      <c r="B396" s="87">
        <f>B387+1</f>
        <v>43</v>
      </c>
      <c r="C396" s="47">
        <v>8</v>
      </c>
      <c r="D396" s="48">
        <v>12</v>
      </c>
      <c r="E396" s="48">
        <v>14</v>
      </c>
      <c r="F396" s="48">
        <v>18</v>
      </c>
      <c r="G396" s="50">
        <f t="shared" si="125"/>
        <v>8</v>
      </c>
      <c r="H396" s="56"/>
      <c r="I396" s="58"/>
      <c r="K396" s="79"/>
      <c r="L396" s="40"/>
      <c r="M396" s="62"/>
      <c r="N396" s="69"/>
      <c r="O396" s="70"/>
    </row>
    <row r="397" spans="1:15" ht="15" x14ac:dyDescent="0.25">
      <c r="A397" s="84">
        <f t="shared" si="126"/>
        <v>43033</v>
      </c>
      <c r="B397" s="87">
        <f t="shared" ref="B397:B403" si="127">B388+1</f>
        <v>43</v>
      </c>
      <c r="C397" s="47">
        <v>8</v>
      </c>
      <c r="D397" s="48">
        <v>12</v>
      </c>
      <c r="E397" s="48">
        <v>14</v>
      </c>
      <c r="F397" s="48">
        <v>18</v>
      </c>
      <c r="G397" s="50">
        <f t="shared" si="125"/>
        <v>8</v>
      </c>
      <c r="I397" s="56"/>
      <c r="K397" s="79"/>
      <c r="L397" s="40"/>
      <c r="M397" s="62"/>
      <c r="N397" s="69"/>
      <c r="O397" s="70"/>
    </row>
    <row r="398" spans="1:15" ht="15" x14ac:dyDescent="0.25">
      <c r="A398" s="84">
        <f t="shared" si="126"/>
        <v>43034</v>
      </c>
      <c r="B398" s="87">
        <f t="shared" si="127"/>
        <v>43</v>
      </c>
      <c r="C398" s="47">
        <v>8</v>
      </c>
      <c r="D398" s="48">
        <v>12</v>
      </c>
      <c r="E398" s="48">
        <v>14</v>
      </c>
      <c r="F398" s="48">
        <v>18</v>
      </c>
      <c r="G398" s="50">
        <f t="shared" si="125"/>
        <v>8</v>
      </c>
      <c r="H398" s="56"/>
      <c r="I398" s="58"/>
      <c r="K398" s="79"/>
      <c r="L398" s="40"/>
      <c r="M398" s="62"/>
      <c r="N398" s="69"/>
      <c r="O398" s="70"/>
    </row>
    <row r="399" spans="1:15" ht="15" x14ac:dyDescent="0.25">
      <c r="A399" s="84">
        <f t="shared" si="126"/>
        <v>43035</v>
      </c>
      <c r="B399" s="87">
        <f t="shared" si="127"/>
        <v>43</v>
      </c>
      <c r="C399" s="47">
        <v>8</v>
      </c>
      <c r="D399" s="48">
        <v>12</v>
      </c>
      <c r="E399" s="48">
        <v>14</v>
      </c>
      <c r="F399" s="48">
        <v>17</v>
      </c>
      <c r="G399" s="50">
        <f t="shared" si="125"/>
        <v>7</v>
      </c>
      <c r="H399" s="56"/>
      <c r="I399" s="58"/>
      <c r="K399" s="79"/>
      <c r="L399" s="40"/>
      <c r="M399" s="62"/>
      <c r="N399" s="69"/>
      <c r="O399" s="70"/>
    </row>
    <row r="400" spans="1:15" ht="15" x14ac:dyDescent="0.25">
      <c r="A400" s="84">
        <f t="shared" si="126"/>
        <v>43036</v>
      </c>
      <c r="B400" s="87">
        <f t="shared" si="127"/>
        <v>43</v>
      </c>
      <c r="C400" s="47"/>
      <c r="D400" s="48"/>
      <c r="E400" s="48"/>
      <c r="F400" s="48"/>
      <c r="G400" s="50" t="str">
        <f t="shared" si="125"/>
        <v/>
      </c>
      <c r="H400" s="56"/>
      <c r="I400" s="58"/>
      <c r="K400" s="79"/>
      <c r="L400" s="40"/>
      <c r="M400" s="62"/>
      <c r="N400" s="69"/>
      <c r="O400" s="70"/>
    </row>
    <row r="401" spans="1:15" ht="15.75" thickBot="1" x14ac:dyDescent="0.3">
      <c r="A401" s="84">
        <f t="shared" si="126"/>
        <v>43037</v>
      </c>
      <c r="B401" s="87">
        <f t="shared" si="127"/>
        <v>43</v>
      </c>
      <c r="C401" s="47"/>
      <c r="D401" s="48"/>
      <c r="E401" s="48"/>
      <c r="F401" s="48"/>
      <c r="G401" s="50" t="str">
        <f t="shared" si="125"/>
        <v/>
      </c>
      <c r="H401" s="59"/>
      <c r="I401" s="60"/>
      <c r="K401" s="80"/>
      <c r="L401" s="40"/>
      <c r="M401" s="63"/>
      <c r="N401" s="71"/>
      <c r="O401" s="70"/>
    </row>
    <row r="402" spans="1:15" ht="16.5" thickTop="1" thickBot="1" x14ac:dyDescent="0.25">
      <c r="A402" s="36" t="s">
        <v>25</v>
      </c>
      <c r="B402" s="87">
        <f t="shared" si="127"/>
        <v>43</v>
      </c>
      <c r="C402" s="45"/>
      <c r="D402" s="46"/>
      <c r="E402" s="46"/>
      <c r="F402" s="46"/>
      <c r="G402" s="37">
        <f>SUM(G395:G401)</f>
        <v>39</v>
      </c>
      <c r="H402" s="37">
        <f>SUM(H395:H401)</f>
        <v>0</v>
      </c>
      <c r="I402" s="38"/>
      <c r="J402" s="39"/>
      <c r="K402" s="77"/>
      <c r="L402" s="42"/>
      <c r="M402" s="65"/>
      <c r="N402" s="74"/>
      <c r="O402" s="75"/>
    </row>
    <row r="403" spans="1:15" ht="18.75" thickBot="1" x14ac:dyDescent="0.3">
      <c r="A403" s="85" t="s">
        <v>23</v>
      </c>
      <c r="B403" s="87">
        <f t="shared" si="127"/>
        <v>43</v>
      </c>
      <c r="C403" s="93">
        <f>+G402+H402</f>
        <v>39</v>
      </c>
      <c r="D403" s="93"/>
      <c r="E403" s="93"/>
      <c r="F403" s="93"/>
      <c r="G403" s="93"/>
      <c r="H403" s="93"/>
      <c r="I403" s="28"/>
      <c r="K403" s="66">
        <f>+K395+K396+K397+K398+K399+K400+K401</f>
        <v>0</v>
      </c>
      <c r="L403" s="29"/>
      <c r="M403" s="66">
        <f>+M395+M396+M397+M398+M399+M400+M401</f>
        <v>0</v>
      </c>
      <c r="N403" s="66">
        <f>+N395+N396+N397+N398+N399+N400+N401</f>
        <v>0</v>
      </c>
      <c r="O403" s="66">
        <f>+O395+O396+O397+O398+O399+O400+O401</f>
        <v>0</v>
      </c>
    </row>
    <row r="404" spans="1:15" ht="15" x14ac:dyDescent="0.25">
      <c r="A404" s="83">
        <f>A401+1</f>
        <v>43038</v>
      </c>
      <c r="B404" s="86">
        <f>B395+1</f>
        <v>44</v>
      </c>
      <c r="C404" s="47">
        <v>8</v>
      </c>
      <c r="D404" s="48">
        <v>12</v>
      </c>
      <c r="E404" s="48">
        <v>14</v>
      </c>
      <c r="F404" s="48">
        <v>18</v>
      </c>
      <c r="G404" s="50">
        <f t="shared" ref="G404:G410" si="128">IF((D404-C404)+(F404-E404)&lt;=0,"",(D404-C404)+(F404-E404))</f>
        <v>8</v>
      </c>
      <c r="H404" s="56"/>
      <c r="I404" s="57"/>
      <c r="K404" s="78"/>
      <c r="L404" s="40"/>
      <c r="M404" s="61"/>
      <c r="N404" s="67"/>
      <c r="O404" s="68"/>
    </row>
    <row r="405" spans="1:15" ht="15" x14ac:dyDescent="0.25">
      <c r="A405" s="84">
        <f t="shared" ref="A405:A410" si="129">A404 +1</f>
        <v>43039</v>
      </c>
      <c r="B405" s="87">
        <f>B396+1</f>
        <v>44</v>
      </c>
      <c r="C405" s="47">
        <v>8</v>
      </c>
      <c r="D405" s="48">
        <v>12</v>
      </c>
      <c r="E405" s="48">
        <v>14</v>
      </c>
      <c r="F405" s="48">
        <v>18</v>
      </c>
      <c r="G405" s="50">
        <f t="shared" si="128"/>
        <v>8</v>
      </c>
      <c r="H405" s="56"/>
      <c r="I405" s="58"/>
      <c r="K405" s="79"/>
      <c r="L405" s="40"/>
      <c r="M405" s="62"/>
      <c r="N405" s="69"/>
      <c r="O405" s="70"/>
    </row>
    <row r="406" spans="1:15" ht="15" x14ac:dyDescent="0.25">
      <c r="A406" s="84">
        <f t="shared" si="129"/>
        <v>43040</v>
      </c>
      <c r="B406" s="87">
        <f t="shared" ref="B406:B412" si="130">B397+1</f>
        <v>44</v>
      </c>
      <c r="C406" s="47">
        <v>8</v>
      </c>
      <c r="D406" s="48">
        <v>12</v>
      </c>
      <c r="E406" s="48">
        <v>14</v>
      </c>
      <c r="F406" s="48">
        <v>18</v>
      </c>
      <c r="G406" s="50">
        <f t="shared" si="128"/>
        <v>8</v>
      </c>
      <c r="I406" s="56"/>
      <c r="K406" s="79"/>
      <c r="L406" s="40"/>
      <c r="M406" s="62"/>
      <c r="N406" s="69"/>
      <c r="O406" s="70"/>
    </row>
    <row r="407" spans="1:15" ht="15" x14ac:dyDescent="0.25">
      <c r="A407" s="84">
        <f t="shared" si="129"/>
        <v>43041</v>
      </c>
      <c r="B407" s="87">
        <f t="shared" si="130"/>
        <v>44</v>
      </c>
      <c r="C407" s="47">
        <v>8</v>
      </c>
      <c r="D407" s="48">
        <v>12</v>
      </c>
      <c r="E407" s="48">
        <v>14</v>
      </c>
      <c r="F407" s="48">
        <v>18</v>
      </c>
      <c r="G407" s="50">
        <f t="shared" si="128"/>
        <v>8</v>
      </c>
      <c r="H407" s="56"/>
      <c r="I407" s="58"/>
      <c r="K407" s="79"/>
      <c r="L407" s="40"/>
      <c r="M407" s="62"/>
      <c r="N407" s="69"/>
      <c r="O407" s="70"/>
    </row>
    <row r="408" spans="1:15" ht="15" x14ac:dyDescent="0.25">
      <c r="A408" s="84">
        <f t="shared" si="129"/>
        <v>43042</v>
      </c>
      <c r="B408" s="87">
        <f t="shared" si="130"/>
        <v>44</v>
      </c>
      <c r="C408" s="47">
        <v>8</v>
      </c>
      <c r="D408" s="48">
        <v>12</v>
      </c>
      <c r="E408" s="48">
        <v>14</v>
      </c>
      <c r="F408" s="48">
        <v>17</v>
      </c>
      <c r="G408" s="50">
        <f t="shared" si="128"/>
        <v>7</v>
      </c>
      <c r="H408" s="56"/>
      <c r="I408" s="58"/>
      <c r="K408" s="79"/>
      <c r="L408" s="40"/>
      <c r="M408" s="62"/>
      <c r="N408" s="69"/>
      <c r="O408" s="70"/>
    </row>
    <row r="409" spans="1:15" ht="15" x14ac:dyDescent="0.25">
      <c r="A409" s="84">
        <f t="shared" si="129"/>
        <v>43043</v>
      </c>
      <c r="B409" s="87">
        <f t="shared" si="130"/>
        <v>44</v>
      </c>
      <c r="C409" s="47"/>
      <c r="D409" s="48"/>
      <c r="E409" s="48"/>
      <c r="F409" s="48"/>
      <c r="G409" s="50" t="str">
        <f t="shared" si="128"/>
        <v/>
      </c>
      <c r="H409" s="56"/>
      <c r="I409" s="58"/>
      <c r="K409" s="79"/>
      <c r="L409" s="40"/>
      <c r="M409" s="62"/>
      <c r="N409" s="69"/>
      <c r="O409" s="70"/>
    </row>
    <row r="410" spans="1:15" ht="15.75" thickBot="1" x14ac:dyDescent="0.3">
      <c r="A410" s="84">
        <f t="shared" si="129"/>
        <v>43044</v>
      </c>
      <c r="B410" s="87">
        <f t="shared" si="130"/>
        <v>44</v>
      </c>
      <c r="C410" s="47"/>
      <c r="D410" s="48"/>
      <c r="E410" s="48"/>
      <c r="F410" s="48"/>
      <c r="G410" s="50" t="str">
        <f t="shared" si="128"/>
        <v/>
      </c>
      <c r="H410" s="59"/>
      <c r="I410" s="60"/>
      <c r="K410" s="80"/>
      <c r="L410" s="40"/>
      <c r="M410" s="63"/>
      <c r="N410" s="71"/>
      <c r="O410" s="70"/>
    </row>
    <row r="411" spans="1:15" ht="16.5" thickTop="1" thickBot="1" x14ac:dyDescent="0.25">
      <c r="A411" s="36" t="s">
        <v>25</v>
      </c>
      <c r="B411" s="87">
        <f t="shared" si="130"/>
        <v>44</v>
      </c>
      <c r="C411" s="45"/>
      <c r="D411" s="46"/>
      <c r="E411" s="46"/>
      <c r="F411" s="46"/>
      <c r="G411" s="37">
        <f>SUM(G404:G410)</f>
        <v>39</v>
      </c>
      <c r="H411" s="37">
        <f>SUM(H404:H410)</f>
        <v>0</v>
      </c>
      <c r="I411" s="38"/>
      <c r="J411" s="39"/>
      <c r="K411" s="77"/>
      <c r="L411" s="42"/>
      <c r="M411" s="65"/>
      <c r="N411" s="74"/>
      <c r="O411" s="75"/>
    </row>
    <row r="412" spans="1:15" ht="18.75" thickBot="1" x14ac:dyDescent="0.3">
      <c r="A412" s="85" t="s">
        <v>23</v>
      </c>
      <c r="B412" s="87">
        <f t="shared" si="130"/>
        <v>44</v>
      </c>
      <c r="C412" s="93">
        <f>+G411+H411</f>
        <v>39</v>
      </c>
      <c r="D412" s="93"/>
      <c r="E412" s="93"/>
      <c r="F412" s="93"/>
      <c r="G412" s="93"/>
      <c r="H412" s="93"/>
      <c r="I412" s="28"/>
      <c r="K412" s="66">
        <f>+K404+K405+K406+K407+K408+K409+K410</f>
        <v>0</v>
      </c>
      <c r="L412" s="29"/>
      <c r="M412" s="66">
        <f>+M404+M405+M406+M407+M408+M409+M410</f>
        <v>0</v>
      </c>
      <c r="N412" s="66">
        <f>+N404+N405+N406+N407+N408+N409+N410</f>
        <v>0</v>
      </c>
      <c r="O412" s="66">
        <f>+O404+O405+O406+O407+O408+O409+O410</f>
        <v>0</v>
      </c>
    </row>
    <row r="413" spans="1:15" ht="15" x14ac:dyDescent="0.25">
      <c r="A413" s="83">
        <f>A410+1</f>
        <v>43045</v>
      </c>
      <c r="B413" s="86">
        <f>B404+1</f>
        <v>45</v>
      </c>
      <c r="C413" s="47">
        <v>8</v>
      </c>
      <c r="D413" s="48">
        <v>12</v>
      </c>
      <c r="E413" s="48">
        <v>14</v>
      </c>
      <c r="F413" s="48">
        <v>18</v>
      </c>
      <c r="G413" s="50">
        <f t="shared" ref="G413:G419" si="131">IF((D413-C413)+(F413-E413)&lt;=0,"",(D413-C413)+(F413-E413))</f>
        <v>8</v>
      </c>
      <c r="H413" s="56"/>
      <c r="I413" s="57"/>
      <c r="K413" s="78"/>
      <c r="L413" s="40"/>
      <c r="M413" s="61"/>
      <c r="N413" s="67"/>
      <c r="O413" s="68"/>
    </row>
    <row r="414" spans="1:15" ht="15" x14ac:dyDescent="0.25">
      <c r="A414" s="84">
        <f t="shared" ref="A414:A419" si="132">A413 +1</f>
        <v>43046</v>
      </c>
      <c r="B414" s="87">
        <f>B405+1</f>
        <v>45</v>
      </c>
      <c r="C414" s="47">
        <v>8</v>
      </c>
      <c r="D414" s="48">
        <v>12</v>
      </c>
      <c r="E414" s="48">
        <v>14</v>
      </c>
      <c r="F414" s="48">
        <v>18</v>
      </c>
      <c r="G414" s="50">
        <f t="shared" si="131"/>
        <v>8</v>
      </c>
      <c r="H414" s="56"/>
      <c r="I414" s="58"/>
      <c r="K414" s="79"/>
      <c r="L414" s="40"/>
      <c r="M414" s="62"/>
      <c r="N414" s="69"/>
      <c r="O414" s="70"/>
    </row>
    <row r="415" spans="1:15" ht="15" x14ac:dyDescent="0.25">
      <c r="A415" s="84">
        <f t="shared" si="132"/>
        <v>43047</v>
      </c>
      <c r="B415" s="87">
        <f t="shared" ref="B415:B421" si="133">B406+1</f>
        <v>45</v>
      </c>
      <c r="C415" s="47">
        <v>8</v>
      </c>
      <c r="D415" s="48">
        <v>12</v>
      </c>
      <c r="E415" s="48">
        <v>14</v>
      </c>
      <c r="F415" s="48">
        <v>18</v>
      </c>
      <c r="G415" s="50">
        <f t="shared" si="131"/>
        <v>8</v>
      </c>
      <c r="I415" s="56"/>
      <c r="K415" s="79"/>
      <c r="L415" s="40"/>
      <c r="M415" s="62"/>
      <c r="N415" s="69"/>
      <c r="O415" s="70"/>
    </row>
    <row r="416" spans="1:15" ht="15" x14ac:dyDescent="0.25">
      <c r="A416" s="84">
        <f t="shared" si="132"/>
        <v>43048</v>
      </c>
      <c r="B416" s="87">
        <f t="shared" si="133"/>
        <v>45</v>
      </c>
      <c r="C416" s="47">
        <v>8</v>
      </c>
      <c r="D416" s="48">
        <v>12</v>
      </c>
      <c r="E416" s="48">
        <v>14</v>
      </c>
      <c r="F416" s="48">
        <v>18</v>
      </c>
      <c r="G416" s="50">
        <f t="shared" si="131"/>
        <v>8</v>
      </c>
      <c r="H416" s="56"/>
      <c r="I416" s="58"/>
      <c r="K416" s="79"/>
      <c r="L416" s="40"/>
      <c r="M416" s="62"/>
      <c r="N416" s="69"/>
      <c r="O416" s="70"/>
    </row>
    <row r="417" spans="1:15" ht="15" x14ac:dyDescent="0.25">
      <c r="A417" s="84">
        <f t="shared" si="132"/>
        <v>43049</v>
      </c>
      <c r="B417" s="87">
        <f t="shared" si="133"/>
        <v>45</v>
      </c>
      <c r="C417" s="47">
        <v>8</v>
      </c>
      <c r="D417" s="48">
        <v>12</v>
      </c>
      <c r="E417" s="48">
        <v>14</v>
      </c>
      <c r="F417" s="48">
        <v>17</v>
      </c>
      <c r="G417" s="50">
        <f t="shared" si="131"/>
        <v>7</v>
      </c>
      <c r="H417" s="56"/>
      <c r="I417" s="58"/>
      <c r="K417" s="79"/>
      <c r="L417" s="40"/>
      <c r="M417" s="62"/>
      <c r="N417" s="69"/>
      <c r="O417" s="70"/>
    </row>
    <row r="418" spans="1:15" ht="15" x14ac:dyDescent="0.25">
      <c r="A418" s="84">
        <f t="shared" si="132"/>
        <v>43050</v>
      </c>
      <c r="B418" s="87">
        <f t="shared" si="133"/>
        <v>45</v>
      </c>
      <c r="C418" s="47"/>
      <c r="D418" s="48"/>
      <c r="E418" s="48"/>
      <c r="F418" s="48"/>
      <c r="G418" s="50" t="str">
        <f t="shared" si="131"/>
        <v/>
      </c>
      <c r="H418" s="56"/>
      <c r="I418" s="58"/>
      <c r="K418" s="79"/>
      <c r="L418" s="40"/>
      <c r="M418" s="62"/>
      <c r="N418" s="69"/>
      <c r="O418" s="70"/>
    </row>
    <row r="419" spans="1:15" ht="15.75" thickBot="1" x14ac:dyDescent="0.3">
      <c r="A419" s="84">
        <f t="shared" si="132"/>
        <v>43051</v>
      </c>
      <c r="B419" s="87">
        <f t="shared" si="133"/>
        <v>45</v>
      </c>
      <c r="C419" s="47"/>
      <c r="D419" s="48"/>
      <c r="E419" s="48"/>
      <c r="F419" s="48"/>
      <c r="G419" s="50" t="str">
        <f t="shared" si="131"/>
        <v/>
      </c>
      <c r="H419" s="59"/>
      <c r="I419" s="60"/>
      <c r="K419" s="80"/>
      <c r="L419" s="40"/>
      <c r="M419" s="63"/>
      <c r="N419" s="71"/>
      <c r="O419" s="70"/>
    </row>
    <row r="420" spans="1:15" ht="16.5" thickTop="1" thickBot="1" x14ac:dyDescent="0.25">
      <c r="A420" s="36" t="s">
        <v>25</v>
      </c>
      <c r="B420" s="87">
        <f t="shared" si="133"/>
        <v>45</v>
      </c>
      <c r="C420" s="45"/>
      <c r="D420" s="46"/>
      <c r="E420" s="46"/>
      <c r="F420" s="46"/>
      <c r="G420" s="37">
        <f>SUM(G413:G419)</f>
        <v>39</v>
      </c>
      <c r="H420" s="37">
        <f>SUM(H413:H419)</f>
        <v>0</v>
      </c>
      <c r="I420" s="38"/>
      <c r="J420" s="39"/>
      <c r="K420" s="77"/>
      <c r="L420" s="42"/>
      <c r="M420" s="65"/>
      <c r="N420" s="74"/>
      <c r="O420" s="75"/>
    </row>
    <row r="421" spans="1:15" ht="18.75" thickBot="1" x14ac:dyDescent="0.3">
      <c r="A421" s="85" t="s">
        <v>23</v>
      </c>
      <c r="B421" s="87">
        <f t="shared" si="133"/>
        <v>45</v>
      </c>
      <c r="C421" s="93">
        <f>+G420+H420</f>
        <v>39</v>
      </c>
      <c r="D421" s="93"/>
      <c r="E421" s="93"/>
      <c r="F421" s="93"/>
      <c r="G421" s="93"/>
      <c r="H421" s="93"/>
      <c r="I421" s="28"/>
      <c r="K421" s="66">
        <f>+K413+K414+K415+K416+K417+K418+K419</f>
        <v>0</v>
      </c>
      <c r="L421" s="29"/>
      <c r="M421" s="66">
        <f>+M413+M414+M415+M416+M417+M418+M419</f>
        <v>0</v>
      </c>
      <c r="N421" s="66">
        <f>+N413+N414+N415+N416+N417+N418+N419</f>
        <v>0</v>
      </c>
      <c r="O421" s="66">
        <f>+O413+O414+O415+O416+O417+O418+O419</f>
        <v>0</v>
      </c>
    </row>
    <row r="422" spans="1:15" ht="15" x14ac:dyDescent="0.25">
      <c r="A422" s="83">
        <f>A419+1</f>
        <v>43052</v>
      </c>
      <c r="B422" s="86">
        <f>B413+1</f>
        <v>46</v>
      </c>
      <c r="C422" s="47">
        <v>8</v>
      </c>
      <c r="D422" s="48">
        <v>12</v>
      </c>
      <c r="E422" s="48">
        <v>14</v>
      </c>
      <c r="F422" s="48">
        <v>18</v>
      </c>
      <c r="G422" s="50">
        <f t="shared" ref="G422:G428" si="134">IF((D422-C422)+(F422-E422)&lt;=0,"",(D422-C422)+(F422-E422))</f>
        <v>8</v>
      </c>
      <c r="H422" s="56"/>
      <c r="I422" s="57"/>
      <c r="K422" s="78"/>
      <c r="L422" s="40"/>
      <c r="M422" s="61"/>
      <c r="N422" s="67"/>
      <c r="O422" s="68"/>
    </row>
    <row r="423" spans="1:15" ht="15" x14ac:dyDescent="0.25">
      <c r="A423" s="84">
        <f t="shared" ref="A423:A428" si="135">A422 +1</f>
        <v>43053</v>
      </c>
      <c r="B423" s="87">
        <f>B414+1</f>
        <v>46</v>
      </c>
      <c r="C423" s="47">
        <v>8</v>
      </c>
      <c r="D423" s="48">
        <v>12</v>
      </c>
      <c r="E423" s="48">
        <v>14</v>
      </c>
      <c r="F423" s="48">
        <v>18</v>
      </c>
      <c r="G423" s="50">
        <f t="shared" si="134"/>
        <v>8</v>
      </c>
      <c r="H423" s="56"/>
      <c r="I423" s="58"/>
      <c r="K423" s="79"/>
      <c r="L423" s="40"/>
      <c r="M423" s="62"/>
      <c r="N423" s="69"/>
      <c r="O423" s="70"/>
    </row>
    <row r="424" spans="1:15" ht="15" x14ac:dyDescent="0.25">
      <c r="A424" s="84">
        <f t="shared" si="135"/>
        <v>43054</v>
      </c>
      <c r="B424" s="87">
        <f t="shared" ref="B424:B430" si="136">B415+1</f>
        <v>46</v>
      </c>
      <c r="C424" s="47">
        <v>8</v>
      </c>
      <c r="D424" s="48">
        <v>12</v>
      </c>
      <c r="E424" s="48">
        <v>14</v>
      </c>
      <c r="F424" s="48">
        <v>18</v>
      </c>
      <c r="G424" s="50">
        <f t="shared" si="134"/>
        <v>8</v>
      </c>
      <c r="I424" s="56"/>
      <c r="K424" s="79"/>
      <c r="L424" s="40"/>
      <c r="M424" s="62"/>
      <c r="N424" s="69"/>
      <c r="O424" s="70"/>
    </row>
    <row r="425" spans="1:15" ht="15" x14ac:dyDescent="0.25">
      <c r="A425" s="84">
        <f t="shared" si="135"/>
        <v>43055</v>
      </c>
      <c r="B425" s="87">
        <f t="shared" si="136"/>
        <v>46</v>
      </c>
      <c r="C425" s="47">
        <v>8</v>
      </c>
      <c r="D425" s="48">
        <v>12</v>
      </c>
      <c r="E425" s="48">
        <v>14</v>
      </c>
      <c r="F425" s="48">
        <v>18</v>
      </c>
      <c r="G425" s="50">
        <f t="shared" si="134"/>
        <v>8</v>
      </c>
      <c r="H425" s="56"/>
      <c r="I425" s="58"/>
      <c r="K425" s="79"/>
      <c r="L425" s="40"/>
      <c r="M425" s="62"/>
      <c r="N425" s="69"/>
      <c r="O425" s="70"/>
    </row>
    <row r="426" spans="1:15" ht="15" x14ac:dyDescent="0.25">
      <c r="A426" s="84">
        <f t="shared" si="135"/>
        <v>43056</v>
      </c>
      <c r="B426" s="87">
        <f t="shared" si="136"/>
        <v>46</v>
      </c>
      <c r="C426" s="47">
        <v>8</v>
      </c>
      <c r="D426" s="48">
        <v>12</v>
      </c>
      <c r="E426" s="48">
        <v>14</v>
      </c>
      <c r="F426" s="48">
        <v>17</v>
      </c>
      <c r="G426" s="50">
        <f t="shared" si="134"/>
        <v>7</v>
      </c>
      <c r="H426" s="56"/>
      <c r="I426" s="58"/>
      <c r="K426" s="79"/>
      <c r="L426" s="40"/>
      <c r="M426" s="62"/>
      <c r="N426" s="69"/>
      <c r="O426" s="70"/>
    </row>
    <row r="427" spans="1:15" ht="15" x14ac:dyDescent="0.25">
      <c r="A427" s="84">
        <f t="shared" si="135"/>
        <v>43057</v>
      </c>
      <c r="B427" s="87">
        <f t="shared" si="136"/>
        <v>46</v>
      </c>
      <c r="C427" s="47"/>
      <c r="D427" s="48"/>
      <c r="E427" s="48"/>
      <c r="F427" s="48"/>
      <c r="G427" s="50" t="str">
        <f t="shared" si="134"/>
        <v/>
      </c>
      <c r="H427" s="56"/>
      <c r="I427" s="58"/>
      <c r="K427" s="79"/>
      <c r="L427" s="40"/>
      <c r="M427" s="62"/>
      <c r="N427" s="69"/>
      <c r="O427" s="70"/>
    </row>
    <row r="428" spans="1:15" ht="15.75" thickBot="1" x14ac:dyDescent="0.3">
      <c r="A428" s="84">
        <f t="shared" si="135"/>
        <v>43058</v>
      </c>
      <c r="B428" s="87">
        <f t="shared" si="136"/>
        <v>46</v>
      </c>
      <c r="C428" s="47"/>
      <c r="D428" s="48"/>
      <c r="E428" s="48"/>
      <c r="F428" s="48"/>
      <c r="G428" s="50" t="str">
        <f t="shared" si="134"/>
        <v/>
      </c>
      <c r="H428" s="59"/>
      <c r="I428" s="60"/>
      <c r="K428" s="80"/>
      <c r="L428" s="40"/>
      <c r="M428" s="63"/>
      <c r="N428" s="71"/>
      <c r="O428" s="70"/>
    </row>
    <row r="429" spans="1:15" ht="16.5" thickTop="1" thickBot="1" x14ac:dyDescent="0.25">
      <c r="A429" s="36" t="s">
        <v>25</v>
      </c>
      <c r="B429" s="87">
        <f t="shared" si="136"/>
        <v>46</v>
      </c>
      <c r="C429" s="45"/>
      <c r="D429" s="46"/>
      <c r="E429" s="46"/>
      <c r="F429" s="46"/>
      <c r="G429" s="37">
        <f>SUM(G422:G428)</f>
        <v>39</v>
      </c>
      <c r="H429" s="37">
        <f>SUM(H422:H428)</f>
        <v>0</v>
      </c>
      <c r="I429" s="38"/>
      <c r="J429" s="39"/>
      <c r="K429" s="77"/>
      <c r="L429" s="42"/>
      <c r="M429" s="65"/>
      <c r="N429" s="74"/>
      <c r="O429" s="75"/>
    </row>
    <row r="430" spans="1:15" ht="18.75" thickBot="1" x14ac:dyDescent="0.3">
      <c r="A430" s="85" t="s">
        <v>23</v>
      </c>
      <c r="B430" s="87">
        <f t="shared" si="136"/>
        <v>46</v>
      </c>
      <c r="C430" s="93">
        <f>+G429+H429</f>
        <v>39</v>
      </c>
      <c r="D430" s="93"/>
      <c r="E430" s="93"/>
      <c r="F430" s="93"/>
      <c r="G430" s="93"/>
      <c r="H430" s="93"/>
      <c r="I430" s="28"/>
      <c r="K430" s="66">
        <f>+K422+K423+K424+K425+K426+K427+K428</f>
        <v>0</v>
      </c>
      <c r="L430" s="29"/>
      <c r="M430" s="66">
        <f>+M422+M423+M424+M425+M426+M427+M428</f>
        <v>0</v>
      </c>
      <c r="N430" s="66">
        <f>+N422+N423+N424+N425+N426+N427+N428</f>
        <v>0</v>
      </c>
      <c r="O430" s="66">
        <f>+O422+O423+O424+O425+O426+O427+O428</f>
        <v>0</v>
      </c>
    </row>
    <row r="431" spans="1:15" ht="15" x14ac:dyDescent="0.25">
      <c r="A431" s="83">
        <f>A428+1</f>
        <v>43059</v>
      </c>
      <c r="B431" s="86">
        <f>B422+1</f>
        <v>47</v>
      </c>
      <c r="C431" s="47">
        <v>8</v>
      </c>
      <c r="D431" s="48">
        <v>12</v>
      </c>
      <c r="E431" s="48">
        <v>14</v>
      </c>
      <c r="F431" s="48">
        <v>18</v>
      </c>
      <c r="G431" s="50">
        <f t="shared" ref="G431:G437" si="137">IF((D431-C431)+(F431-E431)&lt;=0,"",(D431-C431)+(F431-E431))</f>
        <v>8</v>
      </c>
      <c r="H431" s="56"/>
      <c r="I431" s="57"/>
      <c r="K431" s="78"/>
      <c r="L431" s="40"/>
      <c r="M431" s="61"/>
      <c r="N431" s="67"/>
      <c r="O431" s="68"/>
    </row>
    <row r="432" spans="1:15" ht="15" x14ac:dyDescent="0.25">
      <c r="A432" s="84">
        <f t="shared" ref="A432:A437" si="138">A431 +1</f>
        <v>43060</v>
      </c>
      <c r="B432" s="87">
        <f>B423+1</f>
        <v>47</v>
      </c>
      <c r="C432" s="47">
        <v>8</v>
      </c>
      <c r="D432" s="48">
        <v>12</v>
      </c>
      <c r="E432" s="48">
        <v>14</v>
      </c>
      <c r="F432" s="48">
        <v>18</v>
      </c>
      <c r="G432" s="50">
        <f t="shared" si="137"/>
        <v>8</v>
      </c>
      <c r="H432" s="56"/>
      <c r="I432" s="58"/>
      <c r="K432" s="79"/>
      <c r="L432" s="40"/>
      <c r="M432" s="62"/>
      <c r="N432" s="69"/>
      <c r="O432" s="70"/>
    </row>
    <row r="433" spans="1:15" ht="15" x14ac:dyDescent="0.25">
      <c r="A433" s="84">
        <f t="shared" si="138"/>
        <v>43061</v>
      </c>
      <c r="B433" s="87">
        <f t="shared" ref="B433:B439" si="139">B424+1</f>
        <v>47</v>
      </c>
      <c r="C433" s="47">
        <v>8</v>
      </c>
      <c r="D433" s="48">
        <v>12</v>
      </c>
      <c r="E433" s="48">
        <v>14</v>
      </c>
      <c r="F433" s="48">
        <v>18</v>
      </c>
      <c r="G433" s="50">
        <f t="shared" si="137"/>
        <v>8</v>
      </c>
      <c r="I433" s="56"/>
      <c r="K433" s="79"/>
      <c r="L433" s="40"/>
      <c r="M433" s="62"/>
      <c r="N433" s="69"/>
      <c r="O433" s="70"/>
    </row>
    <row r="434" spans="1:15" ht="15" x14ac:dyDescent="0.25">
      <c r="A434" s="84">
        <f t="shared" si="138"/>
        <v>43062</v>
      </c>
      <c r="B434" s="87">
        <f t="shared" si="139"/>
        <v>47</v>
      </c>
      <c r="C434" s="47">
        <v>8</v>
      </c>
      <c r="D434" s="48">
        <v>12</v>
      </c>
      <c r="E434" s="48">
        <v>14</v>
      </c>
      <c r="F434" s="48">
        <v>18</v>
      </c>
      <c r="G434" s="50">
        <f t="shared" si="137"/>
        <v>8</v>
      </c>
      <c r="H434" s="56"/>
      <c r="I434" s="58"/>
      <c r="K434" s="79"/>
      <c r="L434" s="40"/>
      <c r="M434" s="62"/>
      <c r="N434" s="69"/>
      <c r="O434" s="70"/>
    </row>
    <row r="435" spans="1:15" ht="15" x14ac:dyDescent="0.25">
      <c r="A435" s="84">
        <f t="shared" si="138"/>
        <v>43063</v>
      </c>
      <c r="B435" s="87">
        <f t="shared" si="139"/>
        <v>47</v>
      </c>
      <c r="C435" s="47">
        <v>8</v>
      </c>
      <c r="D435" s="48">
        <v>12</v>
      </c>
      <c r="E435" s="48">
        <v>14</v>
      </c>
      <c r="F435" s="48">
        <v>17</v>
      </c>
      <c r="G435" s="50">
        <f t="shared" si="137"/>
        <v>7</v>
      </c>
      <c r="H435" s="56"/>
      <c r="I435" s="58"/>
      <c r="K435" s="79"/>
      <c r="L435" s="40"/>
      <c r="M435" s="62"/>
      <c r="N435" s="69"/>
      <c r="O435" s="70"/>
    </row>
    <row r="436" spans="1:15" ht="15" x14ac:dyDescent="0.25">
      <c r="A436" s="84">
        <f t="shared" si="138"/>
        <v>43064</v>
      </c>
      <c r="B436" s="87">
        <f t="shared" si="139"/>
        <v>47</v>
      </c>
      <c r="C436" s="47"/>
      <c r="D436" s="48"/>
      <c r="E436" s="48"/>
      <c r="F436" s="48"/>
      <c r="G436" s="50" t="str">
        <f t="shared" si="137"/>
        <v/>
      </c>
      <c r="H436" s="56"/>
      <c r="I436" s="58"/>
      <c r="K436" s="79"/>
      <c r="L436" s="40"/>
      <c r="M436" s="62"/>
      <c r="N436" s="69"/>
      <c r="O436" s="70"/>
    </row>
    <row r="437" spans="1:15" ht="15.75" thickBot="1" x14ac:dyDescent="0.3">
      <c r="A437" s="84">
        <f t="shared" si="138"/>
        <v>43065</v>
      </c>
      <c r="B437" s="87">
        <f t="shared" si="139"/>
        <v>47</v>
      </c>
      <c r="C437" s="47"/>
      <c r="D437" s="48"/>
      <c r="E437" s="48"/>
      <c r="F437" s="48"/>
      <c r="G437" s="50" t="str">
        <f t="shared" si="137"/>
        <v/>
      </c>
      <c r="H437" s="59"/>
      <c r="I437" s="60"/>
      <c r="K437" s="80"/>
      <c r="L437" s="40"/>
      <c r="M437" s="63"/>
      <c r="N437" s="71"/>
      <c r="O437" s="70"/>
    </row>
    <row r="438" spans="1:15" ht="16.5" thickTop="1" thickBot="1" x14ac:dyDescent="0.25">
      <c r="A438" s="36" t="s">
        <v>25</v>
      </c>
      <c r="B438" s="87">
        <f t="shared" si="139"/>
        <v>47</v>
      </c>
      <c r="C438" s="45"/>
      <c r="D438" s="46"/>
      <c r="E438" s="46"/>
      <c r="F438" s="46"/>
      <c r="G438" s="37">
        <f>SUM(G431:G437)</f>
        <v>39</v>
      </c>
      <c r="H438" s="37">
        <f>SUM(H431:H437)</f>
        <v>0</v>
      </c>
      <c r="I438" s="38"/>
      <c r="J438" s="39"/>
      <c r="K438" s="77"/>
      <c r="L438" s="42"/>
      <c r="M438" s="65"/>
      <c r="N438" s="74"/>
      <c r="O438" s="75"/>
    </row>
    <row r="439" spans="1:15" ht="18.75" thickBot="1" x14ac:dyDescent="0.3">
      <c r="A439" s="85" t="s">
        <v>23</v>
      </c>
      <c r="B439" s="87">
        <f t="shared" si="139"/>
        <v>47</v>
      </c>
      <c r="C439" s="93">
        <f>+G438+H438</f>
        <v>39</v>
      </c>
      <c r="D439" s="93"/>
      <c r="E439" s="93"/>
      <c r="F439" s="93"/>
      <c r="G439" s="93"/>
      <c r="H439" s="93"/>
      <c r="I439" s="28"/>
      <c r="K439" s="66">
        <f>+K431+K432+K433+K434+K435+K436+K437</f>
        <v>0</v>
      </c>
      <c r="L439" s="29"/>
      <c r="M439" s="66">
        <f>+M431+M432+M433+M434+M435+M436+M437</f>
        <v>0</v>
      </c>
      <c r="N439" s="66">
        <f>+N431+N432+N433+N434+N435+N436+N437</f>
        <v>0</v>
      </c>
      <c r="O439" s="66">
        <f>+O431+O432+O433+O434+O435+O436+O437</f>
        <v>0</v>
      </c>
    </row>
    <row r="440" spans="1:15" ht="15" x14ac:dyDescent="0.25">
      <c r="A440" s="83">
        <f>A437+1</f>
        <v>43066</v>
      </c>
      <c r="B440" s="86">
        <f>B431+1</f>
        <v>48</v>
      </c>
      <c r="C440" s="47">
        <v>8</v>
      </c>
      <c r="D440" s="48">
        <v>12</v>
      </c>
      <c r="E440" s="48">
        <v>14</v>
      </c>
      <c r="F440" s="48">
        <v>18</v>
      </c>
      <c r="G440" s="50">
        <f t="shared" ref="G440:G446" si="140">IF((D440-C440)+(F440-E440)&lt;=0,"",(D440-C440)+(F440-E440))</f>
        <v>8</v>
      </c>
      <c r="H440" s="56"/>
      <c r="I440" s="57"/>
      <c r="K440" s="78"/>
      <c r="L440" s="40"/>
      <c r="M440" s="61"/>
      <c r="N440" s="67"/>
      <c r="O440" s="68"/>
    </row>
    <row r="441" spans="1:15" ht="15" x14ac:dyDescent="0.25">
      <c r="A441" s="84">
        <f t="shared" ref="A441:A446" si="141">A440 +1</f>
        <v>43067</v>
      </c>
      <c r="B441" s="87">
        <f>B432+1</f>
        <v>48</v>
      </c>
      <c r="C441" s="47">
        <v>8</v>
      </c>
      <c r="D441" s="48">
        <v>12</v>
      </c>
      <c r="E441" s="48">
        <v>14</v>
      </c>
      <c r="F441" s="48">
        <v>18</v>
      </c>
      <c r="G441" s="50">
        <f t="shared" si="140"/>
        <v>8</v>
      </c>
      <c r="H441" s="56"/>
      <c r="I441" s="58"/>
      <c r="K441" s="79"/>
      <c r="L441" s="40"/>
      <c r="M441" s="62"/>
      <c r="N441" s="69"/>
      <c r="O441" s="70"/>
    </row>
    <row r="442" spans="1:15" ht="15" x14ac:dyDescent="0.25">
      <c r="A442" s="84">
        <f t="shared" si="141"/>
        <v>43068</v>
      </c>
      <c r="B442" s="87">
        <f t="shared" ref="B442:B448" si="142">B433+1</f>
        <v>48</v>
      </c>
      <c r="C442" s="47">
        <v>8</v>
      </c>
      <c r="D442" s="48">
        <v>12</v>
      </c>
      <c r="E442" s="48">
        <v>14</v>
      </c>
      <c r="F442" s="48">
        <v>18</v>
      </c>
      <c r="G442" s="50">
        <f t="shared" si="140"/>
        <v>8</v>
      </c>
      <c r="I442" s="56"/>
      <c r="K442" s="79"/>
      <c r="L442" s="40"/>
      <c r="M442" s="62"/>
      <c r="N442" s="69"/>
      <c r="O442" s="70"/>
    </row>
    <row r="443" spans="1:15" ht="15" x14ac:dyDescent="0.25">
      <c r="A443" s="84">
        <f t="shared" si="141"/>
        <v>43069</v>
      </c>
      <c r="B443" s="87">
        <f t="shared" si="142"/>
        <v>48</v>
      </c>
      <c r="C443" s="47">
        <v>8</v>
      </c>
      <c r="D443" s="48">
        <v>12</v>
      </c>
      <c r="E443" s="48">
        <v>14</v>
      </c>
      <c r="F443" s="48">
        <v>18</v>
      </c>
      <c r="G443" s="50">
        <f t="shared" si="140"/>
        <v>8</v>
      </c>
      <c r="H443" s="56"/>
      <c r="I443" s="58"/>
      <c r="K443" s="79"/>
      <c r="L443" s="40"/>
      <c r="M443" s="62"/>
      <c r="N443" s="69"/>
      <c r="O443" s="70"/>
    </row>
    <row r="444" spans="1:15" ht="15" x14ac:dyDescent="0.25">
      <c r="A444" s="84">
        <f t="shared" si="141"/>
        <v>43070</v>
      </c>
      <c r="B444" s="87">
        <f t="shared" si="142"/>
        <v>48</v>
      </c>
      <c r="C444" s="47">
        <v>8</v>
      </c>
      <c r="D444" s="48">
        <v>12</v>
      </c>
      <c r="E444" s="48">
        <v>14</v>
      </c>
      <c r="F444" s="48">
        <v>17</v>
      </c>
      <c r="G444" s="50">
        <f t="shared" si="140"/>
        <v>7</v>
      </c>
      <c r="H444" s="56"/>
      <c r="I444" s="58"/>
      <c r="K444" s="79"/>
      <c r="L444" s="40"/>
      <c r="M444" s="62"/>
      <c r="N444" s="69"/>
      <c r="O444" s="70"/>
    </row>
    <row r="445" spans="1:15" ht="15" x14ac:dyDescent="0.25">
      <c r="A445" s="84">
        <f t="shared" si="141"/>
        <v>43071</v>
      </c>
      <c r="B445" s="87">
        <f t="shared" si="142"/>
        <v>48</v>
      </c>
      <c r="C445" s="47"/>
      <c r="D445" s="48"/>
      <c r="E445" s="48"/>
      <c r="F445" s="48"/>
      <c r="G445" s="50" t="str">
        <f t="shared" si="140"/>
        <v/>
      </c>
      <c r="H445" s="56"/>
      <c r="I445" s="58"/>
      <c r="K445" s="79"/>
      <c r="L445" s="40"/>
      <c r="M445" s="62"/>
      <c r="N445" s="69"/>
      <c r="O445" s="70"/>
    </row>
    <row r="446" spans="1:15" ht="15.75" thickBot="1" x14ac:dyDescent="0.3">
      <c r="A446" s="84">
        <f t="shared" si="141"/>
        <v>43072</v>
      </c>
      <c r="B446" s="87">
        <f t="shared" si="142"/>
        <v>48</v>
      </c>
      <c r="C446" s="47"/>
      <c r="D446" s="48"/>
      <c r="E446" s="48"/>
      <c r="F446" s="48"/>
      <c r="G446" s="50" t="str">
        <f t="shared" si="140"/>
        <v/>
      </c>
      <c r="H446" s="59"/>
      <c r="I446" s="60"/>
      <c r="K446" s="80"/>
      <c r="L446" s="40"/>
      <c r="M446" s="63"/>
      <c r="N446" s="71"/>
      <c r="O446" s="70"/>
    </row>
    <row r="447" spans="1:15" ht="16.5" thickTop="1" thickBot="1" x14ac:dyDescent="0.25">
      <c r="A447" s="36" t="s">
        <v>25</v>
      </c>
      <c r="B447" s="87">
        <f t="shared" si="142"/>
        <v>48</v>
      </c>
      <c r="C447" s="45"/>
      <c r="D447" s="46"/>
      <c r="E447" s="46"/>
      <c r="F447" s="46"/>
      <c r="G447" s="37">
        <f>SUM(G440:G446)</f>
        <v>39</v>
      </c>
      <c r="H447" s="37">
        <f>SUM(H440:H446)</f>
        <v>0</v>
      </c>
      <c r="I447" s="38"/>
      <c r="J447" s="39"/>
      <c r="K447" s="77"/>
      <c r="L447" s="42"/>
      <c r="M447" s="65"/>
      <c r="N447" s="74"/>
      <c r="O447" s="75"/>
    </row>
    <row r="448" spans="1:15" ht="18.75" thickBot="1" x14ac:dyDescent="0.3">
      <c r="A448" s="85" t="s">
        <v>23</v>
      </c>
      <c r="B448" s="87">
        <f t="shared" si="142"/>
        <v>48</v>
      </c>
      <c r="C448" s="93">
        <f>+G447+H447</f>
        <v>39</v>
      </c>
      <c r="D448" s="93"/>
      <c r="E448" s="93"/>
      <c r="F448" s="93"/>
      <c r="G448" s="93"/>
      <c r="H448" s="93"/>
      <c r="I448" s="28"/>
      <c r="K448" s="66">
        <f>+K440+K441+K442+K443+K444+K445+K446</f>
        <v>0</v>
      </c>
      <c r="L448" s="29"/>
      <c r="M448" s="66">
        <f>+M440+M441+M442+M443+M444+M445+M446</f>
        <v>0</v>
      </c>
      <c r="N448" s="66">
        <f>+N440+N441+N442+N443+N444+N445+N446</f>
        <v>0</v>
      </c>
      <c r="O448" s="66">
        <f>+O440+O441+O442+O443+O444+O445+O446</f>
        <v>0</v>
      </c>
    </row>
    <row r="449" spans="1:15" ht="15" x14ac:dyDescent="0.25">
      <c r="A449" s="83">
        <f>A446+1</f>
        <v>43073</v>
      </c>
      <c r="B449" s="86">
        <f>B440+1</f>
        <v>49</v>
      </c>
      <c r="C449" s="47">
        <v>8</v>
      </c>
      <c r="D449" s="48">
        <v>12</v>
      </c>
      <c r="E449" s="48">
        <v>14</v>
      </c>
      <c r="F449" s="48">
        <v>18</v>
      </c>
      <c r="G449" s="50">
        <f t="shared" ref="G449:G455" si="143">IF((D449-C449)+(F449-E449)&lt;=0,"",(D449-C449)+(F449-E449))</f>
        <v>8</v>
      </c>
      <c r="H449" s="56"/>
      <c r="I449" s="57"/>
      <c r="K449" s="78"/>
      <c r="L449" s="40"/>
      <c r="M449" s="61"/>
      <c r="N449" s="67"/>
      <c r="O449" s="68"/>
    </row>
    <row r="450" spans="1:15" ht="15" x14ac:dyDescent="0.25">
      <c r="A450" s="84">
        <f t="shared" ref="A450:A455" si="144">A449 +1</f>
        <v>43074</v>
      </c>
      <c r="B450" s="87">
        <f>B441+1</f>
        <v>49</v>
      </c>
      <c r="C450" s="47">
        <v>8</v>
      </c>
      <c r="D450" s="48">
        <v>12</v>
      </c>
      <c r="E450" s="48">
        <v>14</v>
      </c>
      <c r="F450" s="48">
        <v>18</v>
      </c>
      <c r="G450" s="50">
        <f t="shared" si="143"/>
        <v>8</v>
      </c>
      <c r="H450" s="56"/>
      <c r="I450" s="58"/>
      <c r="K450" s="79"/>
      <c r="L450" s="40"/>
      <c r="M450" s="62"/>
      <c r="N450" s="69"/>
      <c r="O450" s="70"/>
    </row>
    <row r="451" spans="1:15" ht="15" x14ac:dyDescent="0.25">
      <c r="A451" s="84">
        <f t="shared" si="144"/>
        <v>43075</v>
      </c>
      <c r="B451" s="87">
        <f t="shared" ref="B451:B457" si="145">B442+1</f>
        <v>49</v>
      </c>
      <c r="C451" s="47">
        <v>8</v>
      </c>
      <c r="D451" s="48">
        <v>12</v>
      </c>
      <c r="E451" s="48">
        <v>14</v>
      </c>
      <c r="F451" s="48">
        <v>18</v>
      </c>
      <c r="G451" s="50">
        <f t="shared" si="143"/>
        <v>8</v>
      </c>
      <c r="I451" s="56"/>
      <c r="K451" s="79"/>
      <c r="L451" s="40"/>
      <c r="M451" s="62"/>
      <c r="N451" s="69"/>
      <c r="O451" s="70"/>
    </row>
    <row r="452" spans="1:15" ht="15" x14ac:dyDescent="0.25">
      <c r="A452" s="84">
        <f t="shared" si="144"/>
        <v>43076</v>
      </c>
      <c r="B452" s="87">
        <f t="shared" si="145"/>
        <v>49</v>
      </c>
      <c r="C452" s="47">
        <v>8</v>
      </c>
      <c r="D452" s="48">
        <v>12</v>
      </c>
      <c r="E452" s="48">
        <v>14</v>
      </c>
      <c r="F452" s="48">
        <v>18</v>
      </c>
      <c r="G452" s="50">
        <f t="shared" si="143"/>
        <v>8</v>
      </c>
      <c r="H452" s="56"/>
      <c r="I452" s="58"/>
      <c r="K452" s="79"/>
      <c r="L452" s="40"/>
      <c r="M452" s="62"/>
      <c r="N452" s="69"/>
      <c r="O452" s="70"/>
    </row>
    <row r="453" spans="1:15" ht="15" x14ac:dyDescent="0.25">
      <c r="A453" s="84">
        <f t="shared" si="144"/>
        <v>43077</v>
      </c>
      <c r="B453" s="87">
        <f t="shared" si="145"/>
        <v>49</v>
      </c>
      <c r="C453" s="47">
        <v>8</v>
      </c>
      <c r="D453" s="48">
        <v>12</v>
      </c>
      <c r="E453" s="48">
        <v>14</v>
      </c>
      <c r="F453" s="48">
        <v>17</v>
      </c>
      <c r="G453" s="50">
        <f t="shared" si="143"/>
        <v>7</v>
      </c>
      <c r="H453" s="56"/>
      <c r="I453" s="58"/>
      <c r="K453" s="79"/>
      <c r="L453" s="40"/>
      <c r="M453" s="62"/>
      <c r="N453" s="69"/>
      <c r="O453" s="70"/>
    </row>
    <row r="454" spans="1:15" ht="15" x14ac:dyDescent="0.25">
      <c r="A454" s="84">
        <f t="shared" si="144"/>
        <v>43078</v>
      </c>
      <c r="B454" s="87">
        <f t="shared" si="145"/>
        <v>49</v>
      </c>
      <c r="C454" s="47"/>
      <c r="D454" s="48"/>
      <c r="E454" s="48"/>
      <c r="F454" s="48"/>
      <c r="G454" s="50" t="str">
        <f t="shared" si="143"/>
        <v/>
      </c>
      <c r="H454" s="56"/>
      <c r="I454" s="58"/>
      <c r="K454" s="79"/>
      <c r="L454" s="40"/>
      <c r="M454" s="62"/>
      <c r="N454" s="69"/>
      <c r="O454" s="70"/>
    </row>
    <row r="455" spans="1:15" ht="15.75" thickBot="1" x14ac:dyDescent="0.3">
      <c r="A455" s="84">
        <f t="shared" si="144"/>
        <v>43079</v>
      </c>
      <c r="B455" s="87">
        <f t="shared" si="145"/>
        <v>49</v>
      </c>
      <c r="C455" s="47"/>
      <c r="D455" s="48"/>
      <c r="E455" s="48"/>
      <c r="F455" s="48"/>
      <c r="G455" s="50" t="str">
        <f t="shared" si="143"/>
        <v/>
      </c>
      <c r="H455" s="59"/>
      <c r="I455" s="60"/>
      <c r="K455" s="80"/>
      <c r="L455" s="40"/>
      <c r="M455" s="63"/>
      <c r="N455" s="71"/>
      <c r="O455" s="70"/>
    </row>
    <row r="456" spans="1:15" ht="16.5" thickTop="1" thickBot="1" x14ac:dyDescent="0.25">
      <c r="A456" s="36" t="s">
        <v>25</v>
      </c>
      <c r="B456" s="87">
        <f t="shared" si="145"/>
        <v>49</v>
      </c>
      <c r="C456" s="45"/>
      <c r="D456" s="46"/>
      <c r="E456" s="46"/>
      <c r="F456" s="46"/>
      <c r="G456" s="37">
        <f>SUM(G449:G455)</f>
        <v>39</v>
      </c>
      <c r="H456" s="37">
        <f>SUM(H449:H455)</f>
        <v>0</v>
      </c>
      <c r="I456" s="38"/>
      <c r="J456" s="39"/>
      <c r="K456" s="77"/>
      <c r="L456" s="42"/>
      <c r="M456" s="65"/>
      <c r="N456" s="74"/>
      <c r="O456" s="75"/>
    </row>
    <row r="457" spans="1:15" ht="18.75" thickBot="1" x14ac:dyDescent="0.3">
      <c r="A457" s="85" t="s">
        <v>23</v>
      </c>
      <c r="B457" s="87">
        <f t="shared" si="145"/>
        <v>49</v>
      </c>
      <c r="C457" s="93">
        <f>+G456+H456</f>
        <v>39</v>
      </c>
      <c r="D457" s="93"/>
      <c r="E457" s="93"/>
      <c r="F457" s="93"/>
      <c r="G457" s="93"/>
      <c r="H457" s="93"/>
      <c r="I457" s="28"/>
      <c r="K457" s="66">
        <f>+K449+K450+K451+K452+K453+K454+K455</f>
        <v>0</v>
      </c>
      <c r="L457" s="29"/>
      <c r="M457" s="66">
        <f>+M449+M450+M451+M452+M453+M454+M455</f>
        <v>0</v>
      </c>
      <c r="N457" s="66">
        <f>+N449+N450+N451+N452+N453+N454+N455</f>
        <v>0</v>
      </c>
      <c r="O457" s="66">
        <f>+O449+O450+O451+O452+O453+O454+O455</f>
        <v>0</v>
      </c>
    </row>
    <row r="458" spans="1:15" ht="15" x14ac:dyDescent="0.25">
      <c r="A458" s="83">
        <f>A455+1</f>
        <v>43080</v>
      </c>
      <c r="B458" s="86">
        <f>B449+1</f>
        <v>50</v>
      </c>
      <c r="C458" s="47">
        <v>8</v>
      </c>
      <c r="D458" s="48">
        <v>12</v>
      </c>
      <c r="E458" s="48">
        <v>14</v>
      </c>
      <c r="F458" s="48">
        <v>18</v>
      </c>
      <c r="G458" s="50">
        <f t="shared" ref="G458:G464" si="146">IF((D458-C458)+(F458-E458)&lt;=0,"",(D458-C458)+(F458-E458))</f>
        <v>8</v>
      </c>
      <c r="H458" s="56"/>
      <c r="I458" s="57"/>
      <c r="K458" s="78"/>
      <c r="L458" s="40"/>
      <c r="M458" s="61"/>
      <c r="N458" s="67"/>
      <c r="O458" s="68"/>
    </row>
    <row r="459" spans="1:15" ht="15" x14ac:dyDescent="0.25">
      <c r="A459" s="84">
        <f t="shared" ref="A459:A464" si="147">A458 +1</f>
        <v>43081</v>
      </c>
      <c r="B459" s="87">
        <f>B450+1</f>
        <v>50</v>
      </c>
      <c r="C459" s="47">
        <v>8</v>
      </c>
      <c r="D459" s="48">
        <v>12</v>
      </c>
      <c r="E459" s="48">
        <v>14</v>
      </c>
      <c r="F459" s="48">
        <v>18</v>
      </c>
      <c r="G459" s="50">
        <f t="shared" si="146"/>
        <v>8</v>
      </c>
      <c r="H459" s="56"/>
      <c r="I459" s="58"/>
      <c r="K459" s="79"/>
      <c r="L459" s="40"/>
      <c r="M459" s="62"/>
      <c r="N459" s="69"/>
      <c r="O459" s="70"/>
    </row>
    <row r="460" spans="1:15" ht="15" x14ac:dyDescent="0.25">
      <c r="A460" s="84">
        <f t="shared" si="147"/>
        <v>43082</v>
      </c>
      <c r="B460" s="87">
        <f t="shared" ref="B460:B466" si="148">B451+1</f>
        <v>50</v>
      </c>
      <c r="C460" s="47">
        <v>8</v>
      </c>
      <c r="D460" s="48">
        <v>12</v>
      </c>
      <c r="E460" s="48">
        <v>14</v>
      </c>
      <c r="F460" s="48">
        <v>18</v>
      </c>
      <c r="G460" s="50">
        <f t="shared" si="146"/>
        <v>8</v>
      </c>
      <c r="I460" s="56"/>
      <c r="K460" s="79"/>
      <c r="L460" s="40"/>
      <c r="M460" s="62"/>
      <c r="N460" s="69"/>
      <c r="O460" s="70"/>
    </row>
    <row r="461" spans="1:15" ht="15" x14ac:dyDescent="0.25">
      <c r="A461" s="84">
        <f t="shared" si="147"/>
        <v>43083</v>
      </c>
      <c r="B461" s="87">
        <f t="shared" si="148"/>
        <v>50</v>
      </c>
      <c r="C461" s="47">
        <v>8</v>
      </c>
      <c r="D461" s="48">
        <v>12</v>
      </c>
      <c r="E461" s="48">
        <v>14</v>
      </c>
      <c r="F461" s="48">
        <v>18</v>
      </c>
      <c r="G461" s="50">
        <f t="shared" si="146"/>
        <v>8</v>
      </c>
      <c r="H461" s="56"/>
      <c r="I461" s="58"/>
      <c r="K461" s="79"/>
      <c r="L461" s="40"/>
      <c r="M461" s="62"/>
      <c r="N461" s="69"/>
      <c r="O461" s="70"/>
    </row>
    <row r="462" spans="1:15" ht="15" x14ac:dyDescent="0.25">
      <c r="A462" s="84">
        <f t="shared" si="147"/>
        <v>43084</v>
      </c>
      <c r="B462" s="87">
        <f t="shared" si="148"/>
        <v>50</v>
      </c>
      <c r="C462" s="47">
        <v>8</v>
      </c>
      <c r="D462" s="48">
        <v>12</v>
      </c>
      <c r="E462" s="48">
        <v>14</v>
      </c>
      <c r="F462" s="48">
        <v>17</v>
      </c>
      <c r="G462" s="50">
        <f t="shared" si="146"/>
        <v>7</v>
      </c>
      <c r="H462" s="56"/>
      <c r="I462" s="58"/>
      <c r="K462" s="79"/>
      <c r="L462" s="40"/>
      <c r="M462" s="62"/>
      <c r="N462" s="69"/>
      <c r="O462" s="70"/>
    </row>
    <row r="463" spans="1:15" ht="15" x14ac:dyDescent="0.25">
      <c r="A463" s="84">
        <f t="shared" si="147"/>
        <v>43085</v>
      </c>
      <c r="B463" s="87">
        <f t="shared" si="148"/>
        <v>50</v>
      </c>
      <c r="C463" s="47"/>
      <c r="D463" s="48"/>
      <c r="E463" s="48"/>
      <c r="F463" s="48"/>
      <c r="G463" s="50" t="str">
        <f t="shared" si="146"/>
        <v/>
      </c>
      <c r="H463" s="56"/>
      <c r="I463" s="58"/>
      <c r="K463" s="79"/>
      <c r="L463" s="40"/>
      <c r="M463" s="62"/>
      <c r="N463" s="69"/>
      <c r="O463" s="70"/>
    </row>
    <row r="464" spans="1:15" ht="15.75" thickBot="1" x14ac:dyDescent="0.3">
      <c r="A464" s="84">
        <f t="shared" si="147"/>
        <v>43086</v>
      </c>
      <c r="B464" s="87">
        <f t="shared" si="148"/>
        <v>50</v>
      </c>
      <c r="C464" s="47"/>
      <c r="D464" s="48"/>
      <c r="E464" s="48"/>
      <c r="F464" s="48"/>
      <c r="G464" s="50" t="str">
        <f t="shared" si="146"/>
        <v/>
      </c>
      <c r="H464" s="59"/>
      <c r="I464" s="60"/>
      <c r="K464" s="80"/>
      <c r="L464" s="40"/>
      <c r="M464" s="63"/>
      <c r="N464" s="71"/>
      <c r="O464" s="70"/>
    </row>
    <row r="465" spans="1:15" ht="16.5" thickTop="1" thickBot="1" x14ac:dyDescent="0.25">
      <c r="A465" s="36" t="s">
        <v>25</v>
      </c>
      <c r="B465" s="87">
        <f t="shared" si="148"/>
        <v>50</v>
      </c>
      <c r="C465" s="45"/>
      <c r="D465" s="46"/>
      <c r="E465" s="46"/>
      <c r="F465" s="46"/>
      <c r="G465" s="37">
        <f>SUM(G458:G464)</f>
        <v>39</v>
      </c>
      <c r="H465" s="37">
        <f>SUM(H458:H464)</f>
        <v>0</v>
      </c>
      <c r="I465" s="38"/>
      <c r="J465" s="39"/>
      <c r="K465" s="77"/>
      <c r="L465" s="42"/>
      <c r="M465" s="65"/>
      <c r="N465" s="74"/>
      <c r="O465" s="75"/>
    </row>
    <row r="466" spans="1:15" ht="18.75" thickBot="1" x14ac:dyDescent="0.3">
      <c r="A466" s="85" t="s">
        <v>23</v>
      </c>
      <c r="B466" s="87">
        <f t="shared" si="148"/>
        <v>50</v>
      </c>
      <c r="C466" s="93">
        <f>+G465+H465</f>
        <v>39</v>
      </c>
      <c r="D466" s="93"/>
      <c r="E466" s="93"/>
      <c r="F466" s="93"/>
      <c r="G466" s="93"/>
      <c r="H466" s="93"/>
      <c r="I466" s="28"/>
      <c r="K466" s="66">
        <f>+K458+K459+K460+K461+K462+K463+K464</f>
        <v>0</v>
      </c>
      <c r="L466" s="29"/>
      <c r="M466" s="66">
        <f>+M458+M459+M460+M461+M462+M463+M464</f>
        <v>0</v>
      </c>
      <c r="N466" s="66">
        <f>+N458+N459+N460+N461+N462+N463+N464</f>
        <v>0</v>
      </c>
      <c r="O466" s="66">
        <f>+O458+O459+O460+O461+O462+O463+O464</f>
        <v>0</v>
      </c>
    </row>
    <row r="467" spans="1:15" ht="15" x14ac:dyDescent="0.25">
      <c r="A467" s="83">
        <f>A464+1</f>
        <v>43087</v>
      </c>
      <c r="B467" s="86">
        <f>B458+1</f>
        <v>51</v>
      </c>
      <c r="C467" s="47">
        <v>8</v>
      </c>
      <c r="D467" s="48">
        <v>12</v>
      </c>
      <c r="E467" s="48">
        <v>14</v>
      </c>
      <c r="F467" s="48">
        <v>18</v>
      </c>
      <c r="G467" s="50">
        <f t="shared" ref="G467:G473" si="149">IF((D467-C467)+(F467-E467)&lt;=0,"",(D467-C467)+(F467-E467))</f>
        <v>8</v>
      </c>
      <c r="H467" s="56"/>
      <c r="I467" s="57"/>
      <c r="K467" s="78"/>
      <c r="L467" s="40"/>
      <c r="M467" s="61"/>
      <c r="N467" s="67"/>
      <c r="O467" s="68"/>
    </row>
    <row r="468" spans="1:15" ht="15" x14ac:dyDescent="0.25">
      <c r="A468" s="84">
        <f t="shared" ref="A468:A473" si="150">A467 +1</f>
        <v>43088</v>
      </c>
      <c r="B468" s="87">
        <f>B459+1</f>
        <v>51</v>
      </c>
      <c r="C468" s="47">
        <v>8</v>
      </c>
      <c r="D468" s="48">
        <v>12</v>
      </c>
      <c r="E468" s="48">
        <v>14</v>
      </c>
      <c r="F468" s="48">
        <v>18</v>
      </c>
      <c r="G468" s="50">
        <f t="shared" si="149"/>
        <v>8</v>
      </c>
      <c r="H468" s="56"/>
      <c r="I468" s="58"/>
      <c r="K468" s="79"/>
      <c r="L468" s="40"/>
      <c r="M468" s="62"/>
      <c r="N468" s="69"/>
      <c r="O468" s="70"/>
    </row>
    <row r="469" spans="1:15" ht="15" x14ac:dyDescent="0.25">
      <c r="A469" s="84">
        <f t="shared" si="150"/>
        <v>43089</v>
      </c>
      <c r="B469" s="87">
        <f t="shared" ref="B469:B475" si="151">B460+1</f>
        <v>51</v>
      </c>
      <c r="C469" s="47">
        <v>8</v>
      </c>
      <c r="D469" s="48">
        <v>12</v>
      </c>
      <c r="E469" s="48">
        <v>14</v>
      </c>
      <c r="F469" s="48">
        <v>18</v>
      </c>
      <c r="G469" s="50">
        <f t="shared" si="149"/>
        <v>8</v>
      </c>
      <c r="I469" s="56"/>
      <c r="K469" s="79"/>
      <c r="L469" s="40"/>
      <c r="M469" s="62"/>
      <c r="N469" s="69"/>
      <c r="O469" s="70"/>
    </row>
    <row r="470" spans="1:15" ht="15" x14ac:dyDescent="0.25">
      <c r="A470" s="84">
        <f t="shared" si="150"/>
        <v>43090</v>
      </c>
      <c r="B470" s="87">
        <f t="shared" si="151"/>
        <v>51</v>
      </c>
      <c r="C470" s="47">
        <v>8</v>
      </c>
      <c r="D470" s="48">
        <v>12</v>
      </c>
      <c r="E470" s="48">
        <v>14</v>
      </c>
      <c r="F470" s="48">
        <v>18</v>
      </c>
      <c r="G470" s="50">
        <f t="shared" si="149"/>
        <v>8</v>
      </c>
      <c r="H470" s="56"/>
      <c r="I470" s="58"/>
      <c r="K470" s="79"/>
      <c r="L470" s="40"/>
      <c r="M470" s="62"/>
      <c r="N470" s="69"/>
      <c r="O470" s="70"/>
    </row>
    <row r="471" spans="1:15" ht="15" x14ac:dyDescent="0.25">
      <c r="A471" s="84">
        <f t="shared" si="150"/>
        <v>43091</v>
      </c>
      <c r="B471" s="87">
        <f t="shared" si="151"/>
        <v>51</v>
      </c>
      <c r="C471" s="47">
        <v>8</v>
      </c>
      <c r="D471" s="48">
        <v>12</v>
      </c>
      <c r="E471" s="48">
        <v>14</v>
      </c>
      <c r="F471" s="48">
        <v>17</v>
      </c>
      <c r="G471" s="50">
        <f t="shared" si="149"/>
        <v>7</v>
      </c>
      <c r="H471" s="56"/>
      <c r="I471" s="58"/>
      <c r="K471" s="79"/>
      <c r="L471" s="40"/>
      <c r="M471" s="62"/>
      <c r="N471" s="69"/>
      <c r="O471" s="70"/>
    </row>
    <row r="472" spans="1:15" ht="15" x14ac:dyDescent="0.25">
      <c r="A472" s="84">
        <f t="shared" si="150"/>
        <v>43092</v>
      </c>
      <c r="B472" s="87">
        <f t="shared" si="151"/>
        <v>51</v>
      </c>
      <c r="C472" s="47"/>
      <c r="D472" s="48"/>
      <c r="E472" s="48"/>
      <c r="F472" s="48"/>
      <c r="G472" s="50" t="str">
        <f t="shared" si="149"/>
        <v/>
      </c>
      <c r="H472" s="56"/>
      <c r="I472" s="58"/>
      <c r="K472" s="79"/>
      <c r="L472" s="40"/>
      <c r="M472" s="62"/>
      <c r="N472" s="69"/>
      <c r="O472" s="70"/>
    </row>
    <row r="473" spans="1:15" ht="15.75" thickBot="1" x14ac:dyDescent="0.3">
      <c r="A473" s="84">
        <f t="shared" si="150"/>
        <v>43093</v>
      </c>
      <c r="B473" s="87">
        <f t="shared" si="151"/>
        <v>51</v>
      </c>
      <c r="C473" s="47"/>
      <c r="D473" s="48"/>
      <c r="E473" s="48"/>
      <c r="F473" s="48"/>
      <c r="G473" s="50" t="str">
        <f t="shared" si="149"/>
        <v/>
      </c>
      <c r="H473" s="59"/>
      <c r="I473" s="60"/>
      <c r="K473" s="80"/>
      <c r="L473" s="40"/>
      <c r="M473" s="63"/>
      <c r="N473" s="71"/>
      <c r="O473" s="70"/>
    </row>
    <row r="474" spans="1:15" ht="16.5" thickTop="1" thickBot="1" x14ac:dyDescent="0.25">
      <c r="A474" s="36" t="s">
        <v>25</v>
      </c>
      <c r="B474" s="87">
        <f t="shared" si="151"/>
        <v>51</v>
      </c>
      <c r="C474" s="45"/>
      <c r="D474" s="46"/>
      <c r="E474" s="46"/>
      <c r="F474" s="46"/>
      <c r="G474" s="37">
        <f>SUM(G467:G473)</f>
        <v>39</v>
      </c>
      <c r="H474" s="37">
        <f>SUM(H467:H473)</f>
        <v>0</v>
      </c>
      <c r="I474" s="38"/>
      <c r="J474" s="39"/>
      <c r="K474" s="77"/>
      <c r="L474" s="42"/>
      <c r="M474" s="65"/>
      <c r="N474" s="74"/>
      <c r="O474" s="75"/>
    </row>
    <row r="475" spans="1:15" ht="18.75" thickBot="1" x14ac:dyDescent="0.3">
      <c r="A475" s="85" t="s">
        <v>23</v>
      </c>
      <c r="B475" s="87">
        <f t="shared" si="151"/>
        <v>51</v>
      </c>
      <c r="C475" s="93">
        <f>+G474+H474</f>
        <v>39</v>
      </c>
      <c r="D475" s="93"/>
      <c r="E475" s="93"/>
      <c r="F475" s="93"/>
      <c r="G475" s="93"/>
      <c r="H475" s="93"/>
      <c r="I475" s="28"/>
      <c r="K475" s="66">
        <f>+K467+K468+K469+K470+K471+K472+K473</f>
        <v>0</v>
      </c>
      <c r="L475" s="29"/>
      <c r="M475" s="66">
        <f>+M467+M468+M469+M470+M471+M472+M473</f>
        <v>0</v>
      </c>
      <c r="N475" s="66">
        <f>+N467+N468+N469+N470+N471+N472+N473</f>
        <v>0</v>
      </c>
      <c r="O475" s="66">
        <f>+O467+O468+O469+O470+O471+O472+O473</f>
        <v>0</v>
      </c>
    </row>
    <row r="476" spans="1:15" ht="15" x14ac:dyDescent="0.25">
      <c r="A476" s="83">
        <f>A473+1</f>
        <v>43094</v>
      </c>
      <c r="B476" s="86">
        <f>B467+1</f>
        <v>52</v>
      </c>
      <c r="C476" s="47">
        <v>8</v>
      </c>
      <c r="D476" s="48">
        <v>12</v>
      </c>
      <c r="E476" s="48">
        <v>14</v>
      </c>
      <c r="F476" s="48">
        <v>18</v>
      </c>
      <c r="G476" s="50">
        <f t="shared" ref="G476:G482" si="152">IF((D476-C476)+(F476-E476)&lt;=0,"",(D476-C476)+(F476-E476))</f>
        <v>8</v>
      </c>
      <c r="H476" s="56"/>
      <c r="I476" s="57"/>
      <c r="K476" s="78"/>
      <c r="L476" s="40"/>
      <c r="M476" s="61"/>
      <c r="N476" s="67"/>
      <c r="O476" s="68"/>
    </row>
    <row r="477" spans="1:15" ht="15" x14ac:dyDescent="0.25">
      <c r="A477" s="84">
        <f t="shared" ref="A477:A482" si="153">A476 +1</f>
        <v>43095</v>
      </c>
      <c r="B477" s="87">
        <f>B468+1</f>
        <v>52</v>
      </c>
      <c r="C477" s="47">
        <v>8</v>
      </c>
      <c r="D477" s="48">
        <v>12</v>
      </c>
      <c r="E477" s="48">
        <v>14</v>
      </c>
      <c r="F477" s="48">
        <v>18</v>
      </c>
      <c r="G477" s="50">
        <f t="shared" si="152"/>
        <v>8</v>
      </c>
      <c r="H477" s="56"/>
      <c r="I477" s="58"/>
      <c r="K477" s="79"/>
      <c r="L477" s="40"/>
      <c r="M477" s="62"/>
      <c r="N477" s="69"/>
      <c r="O477" s="70"/>
    </row>
    <row r="478" spans="1:15" ht="15" x14ac:dyDescent="0.25">
      <c r="A478" s="84">
        <f t="shared" si="153"/>
        <v>43096</v>
      </c>
      <c r="B478" s="87">
        <f t="shared" ref="B478:B484" si="154">B469+1</f>
        <v>52</v>
      </c>
      <c r="C478" s="47">
        <v>8</v>
      </c>
      <c r="D478" s="48">
        <v>12</v>
      </c>
      <c r="E478" s="48">
        <v>14</v>
      </c>
      <c r="F478" s="48">
        <v>18</v>
      </c>
      <c r="G478" s="50">
        <f t="shared" si="152"/>
        <v>8</v>
      </c>
      <c r="I478" s="56"/>
      <c r="K478" s="79"/>
      <c r="L478" s="40"/>
      <c r="M478" s="62"/>
      <c r="N478" s="69"/>
      <c r="O478" s="70"/>
    </row>
    <row r="479" spans="1:15" ht="15" x14ac:dyDescent="0.25">
      <c r="A479" s="84">
        <f t="shared" si="153"/>
        <v>43097</v>
      </c>
      <c r="B479" s="87">
        <f t="shared" si="154"/>
        <v>52</v>
      </c>
      <c r="C479" s="47">
        <v>8</v>
      </c>
      <c r="D479" s="48">
        <v>12</v>
      </c>
      <c r="E479" s="48">
        <v>14</v>
      </c>
      <c r="F479" s="48">
        <v>18</v>
      </c>
      <c r="G479" s="50">
        <f t="shared" si="152"/>
        <v>8</v>
      </c>
      <c r="H479" s="56"/>
      <c r="I479" s="58"/>
      <c r="K479" s="79"/>
      <c r="L479" s="40"/>
      <c r="M479" s="62"/>
      <c r="N479" s="69"/>
      <c r="O479" s="70"/>
    </row>
    <row r="480" spans="1:15" ht="15" x14ac:dyDescent="0.25">
      <c r="A480" s="84">
        <f t="shared" si="153"/>
        <v>43098</v>
      </c>
      <c r="B480" s="87">
        <f t="shared" si="154"/>
        <v>52</v>
      </c>
      <c r="C480" s="47">
        <v>8</v>
      </c>
      <c r="D480" s="48">
        <v>12</v>
      </c>
      <c r="E480" s="48">
        <v>14</v>
      </c>
      <c r="F480" s="48">
        <v>17</v>
      </c>
      <c r="G480" s="50">
        <f t="shared" si="152"/>
        <v>7</v>
      </c>
      <c r="H480" s="56"/>
      <c r="I480" s="58"/>
      <c r="K480" s="79"/>
      <c r="L480" s="40"/>
      <c r="M480" s="62"/>
      <c r="N480" s="69"/>
      <c r="O480" s="70"/>
    </row>
    <row r="481" spans="1:15" ht="15" x14ac:dyDescent="0.25">
      <c r="A481" s="84">
        <f t="shared" si="153"/>
        <v>43099</v>
      </c>
      <c r="B481" s="87">
        <f t="shared" si="154"/>
        <v>52</v>
      </c>
      <c r="C481" s="47"/>
      <c r="D481" s="48"/>
      <c r="E481" s="48"/>
      <c r="F481" s="48"/>
      <c r="G481" s="50" t="str">
        <f t="shared" si="152"/>
        <v/>
      </c>
      <c r="H481" s="56"/>
      <c r="I481" s="58"/>
      <c r="K481" s="79"/>
      <c r="L481" s="40"/>
      <c r="M481" s="62"/>
      <c r="N481" s="69"/>
      <c r="O481" s="70"/>
    </row>
    <row r="482" spans="1:15" ht="15.75" thickBot="1" x14ac:dyDescent="0.3">
      <c r="A482" s="84">
        <f t="shared" si="153"/>
        <v>43100</v>
      </c>
      <c r="B482" s="87">
        <f t="shared" si="154"/>
        <v>52</v>
      </c>
      <c r="C482" s="47"/>
      <c r="D482" s="48"/>
      <c r="E482" s="48"/>
      <c r="F482" s="48"/>
      <c r="G482" s="50" t="str">
        <f t="shared" si="152"/>
        <v/>
      </c>
      <c r="H482" s="59"/>
      <c r="I482" s="60"/>
      <c r="K482" s="80"/>
      <c r="L482" s="40"/>
      <c r="M482" s="63"/>
      <c r="N482" s="71"/>
      <c r="O482" s="70"/>
    </row>
    <row r="483" spans="1:15" ht="16.5" thickTop="1" thickBot="1" x14ac:dyDescent="0.25">
      <c r="A483" s="36" t="s">
        <v>25</v>
      </c>
      <c r="B483" s="87">
        <f t="shared" si="154"/>
        <v>52</v>
      </c>
      <c r="C483" s="45"/>
      <c r="D483" s="46"/>
      <c r="E483" s="46"/>
      <c r="F483" s="46"/>
      <c r="G483" s="37">
        <f>SUM(G476:G482)</f>
        <v>39</v>
      </c>
      <c r="H483" s="37">
        <f>SUM(H476:H482)</f>
        <v>0</v>
      </c>
      <c r="I483" s="38"/>
      <c r="J483" s="39"/>
      <c r="K483" s="77"/>
      <c r="L483" s="42"/>
      <c r="M483" s="65"/>
      <c r="N483" s="74"/>
      <c r="O483" s="75"/>
    </row>
    <row r="484" spans="1:15" ht="18.75" thickBot="1" x14ac:dyDescent="0.3">
      <c r="A484" s="85" t="s">
        <v>23</v>
      </c>
      <c r="B484" s="87">
        <f t="shared" si="154"/>
        <v>52</v>
      </c>
      <c r="C484" s="93">
        <f>+G483+H483</f>
        <v>39</v>
      </c>
      <c r="D484" s="93"/>
      <c r="E484" s="93"/>
      <c r="F484" s="93"/>
      <c r="G484" s="93"/>
      <c r="H484" s="93"/>
      <c r="I484" s="28"/>
      <c r="K484" s="66">
        <f>+K476+K477+K478+K479+K480+K481+K482</f>
        <v>0</v>
      </c>
      <c r="L484" s="29"/>
      <c r="M484" s="66">
        <f>+M476+M477+M478+M479+M480+M481+M482</f>
        <v>0</v>
      </c>
      <c r="N484" s="66">
        <f>+N476+N477+N478+N479+N480+N481+N482</f>
        <v>0</v>
      </c>
      <c r="O484" s="66">
        <f>+O476+O477+O478+O479+O480+O481+O482</f>
        <v>0</v>
      </c>
    </row>
    <row r="486" spans="1:15" x14ac:dyDescent="0.2">
      <c r="A486" s="94" t="s">
        <v>24</v>
      </c>
      <c r="B486" s="94"/>
      <c r="C486" s="94"/>
      <c r="D486" s="94"/>
      <c r="E486" s="94"/>
      <c r="F486" s="94"/>
      <c r="G486" s="94"/>
      <c r="H486" s="94"/>
    </row>
    <row r="487" spans="1:15" x14ac:dyDescent="0.2">
      <c r="A487" s="94"/>
      <c r="B487" s="94"/>
      <c r="C487" s="94"/>
      <c r="D487" s="94"/>
      <c r="E487" s="94"/>
      <c r="F487" s="94"/>
      <c r="G487" s="94"/>
      <c r="H487" s="94"/>
    </row>
    <row r="488" spans="1:15" x14ac:dyDescent="0.2">
      <c r="A488" s="94"/>
      <c r="B488" s="94"/>
      <c r="C488" s="94"/>
      <c r="D488" s="94"/>
      <c r="E488" s="94"/>
      <c r="F488" s="94"/>
      <c r="G488" s="94"/>
      <c r="H488" s="94"/>
    </row>
  </sheetData>
  <sheetProtection formatCells="0"/>
  <autoFilter ref="A14:B484"/>
  <mergeCells count="73">
    <mergeCell ref="C13:G13"/>
    <mergeCell ref="H13:I13"/>
    <mergeCell ref="E2:K2"/>
    <mergeCell ref="E4:F4"/>
    <mergeCell ref="H4:I4"/>
    <mergeCell ref="H9:I9"/>
    <mergeCell ref="B11:D11"/>
    <mergeCell ref="F11:H11"/>
    <mergeCell ref="E8:K8"/>
    <mergeCell ref="I6:K6"/>
    <mergeCell ref="D9:E9"/>
    <mergeCell ref="A14:A16"/>
    <mergeCell ref="B14:B16"/>
    <mergeCell ref="C14:G14"/>
    <mergeCell ref="H14:I15"/>
    <mergeCell ref="K14:K16"/>
    <mergeCell ref="C15:D15"/>
    <mergeCell ref="E15:F15"/>
    <mergeCell ref="M15:N16"/>
    <mergeCell ref="O15:O16"/>
    <mergeCell ref="C43:H43"/>
    <mergeCell ref="C52:H52"/>
    <mergeCell ref="C61:H61"/>
    <mergeCell ref="C25:H25"/>
    <mergeCell ref="C34:H34"/>
    <mergeCell ref="C70:H70"/>
    <mergeCell ref="C79:H79"/>
    <mergeCell ref="C88:H88"/>
    <mergeCell ref="C97:H97"/>
    <mergeCell ref="C106:H106"/>
    <mergeCell ref="C115:H115"/>
    <mergeCell ref="C124:H124"/>
    <mergeCell ref="C133:H133"/>
    <mergeCell ref="C142:H142"/>
    <mergeCell ref="C151:H151"/>
    <mergeCell ref="C160:H160"/>
    <mergeCell ref="C169:H169"/>
    <mergeCell ref="C178:H178"/>
    <mergeCell ref="C187:H187"/>
    <mergeCell ref="C196:H196"/>
    <mergeCell ref="C205:H205"/>
    <mergeCell ref="C214:H214"/>
    <mergeCell ref="C223:H223"/>
    <mergeCell ref="C232:H232"/>
    <mergeCell ref="C241:H241"/>
    <mergeCell ref="C250:H250"/>
    <mergeCell ref="C259:H259"/>
    <mergeCell ref="C268:H268"/>
    <mergeCell ref="C277:H277"/>
    <mergeCell ref="C286:H286"/>
    <mergeCell ref="C295:H295"/>
    <mergeCell ref="C304:H304"/>
    <mergeCell ref="C313:H313"/>
    <mergeCell ref="C322:H322"/>
    <mergeCell ref="C331:H331"/>
    <mergeCell ref="C340:H340"/>
    <mergeCell ref="C349:H349"/>
    <mergeCell ref="C358:H358"/>
    <mergeCell ref="C367:H367"/>
    <mergeCell ref="C376:H376"/>
    <mergeCell ref="C385:H385"/>
    <mergeCell ref="C394:H394"/>
    <mergeCell ref="C403:H403"/>
    <mergeCell ref="C412:H412"/>
    <mergeCell ref="C421:H421"/>
    <mergeCell ref="C484:H484"/>
    <mergeCell ref="A486:H488"/>
    <mergeCell ref="C430:H430"/>
    <mergeCell ref="C439:H439"/>
    <mergeCell ref="C448:H448"/>
    <mergeCell ref="C457:H457"/>
    <mergeCell ref="C466:H466"/>
    <mergeCell ref="C475:H475"/>
  </mergeCells>
  <pageMargins left="0.25" right="0.25" top="0.75" bottom="0.75" header="0.3" footer="0.3"/>
  <pageSetup paperSize="9" scale="1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7" r:id="rId4" name="Drop Down 3">
              <controlPr defaultSize="0" autoLine="0" autoPict="0">
                <anchor moveWithCells="1">
                  <from>
                    <xdr:col>4</xdr:col>
                    <xdr:colOff>9525</xdr:colOff>
                    <xdr:row>5</xdr:row>
                    <xdr:rowOff>28575</xdr:rowOff>
                  </from>
                  <to>
                    <xdr:col>6</xdr:col>
                    <xdr:colOff>228600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5" name="Option Button 8">
              <controlPr defaultSize="0" autoFill="0" autoLine="0" autoPict="0" macro="[0]!Casdoption8_Cliquer">
                <anchor moveWithCells="1">
                  <from>
                    <xdr:col>12</xdr:col>
                    <xdr:colOff>142875</xdr:colOff>
                    <xdr:row>5</xdr:row>
                    <xdr:rowOff>28575</xdr:rowOff>
                  </from>
                  <to>
                    <xdr:col>14</xdr:col>
                    <xdr:colOff>285750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6" name="Option Button 10">
              <controlPr defaultSize="0" autoFill="0" autoLine="0" autoPict="0" macro="[0]!Casdoption10_Cliquer">
                <anchor moveWithCells="1">
                  <from>
                    <xdr:col>12</xdr:col>
                    <xdr:colOff>142875</xdr:colOff>
                    <xdr:row>6</xdr:row>
                    <xdr:rowOff>47625</xdr:rowOff>
                  </from>
                  <to>
                    <xdr:col>15</xdr:col>
                    <xdr:colOff>123825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3"/>
  <sheetViews>
    <sheetView workbookViewId="0">
      <selection activeCell="M15" sqref="M15"/>
    </sheetView>
  </sheetViews>
  <sheetFormatPr baseColWidth="10" defaultRowHeight="12.75" x14ac:dyDescent="0.2"/>
  <cols>
    <col min="3" max="3" width="16.5703125" customWidth="1"/>
  </cols>
  <sheetData>
    <row r="1" spans="1:9" x14ac:dyDescent="0.2">
      <c r="A1">
        <v>9</v>
      </c>
      <c r="H1">
        <v>2017</v>
      </c>
      <c r="I1" s="92">
        <f>DATE($H$1,1,3)-WEEKDAY(DATE($H$1,1,3))-5+(7*ROW())</f>
        <v>42737</v>
      </c>
    </row>
    <row r="2" spans="1:9" x14ac:dyDescent="0.2">
      <c r="A2" t="s">
        <v>37</v>
      </c>
      <c r="B2" t="s">
        <v>38</v>
      </c>
      <c r="C2" t="s">
        <v>39</v>
      </c>
      <c r="D2" t="s">
        <v>53</v>
      </c>
      <c r="H2" s="92"/>
      <c r="I2" s="92">
        <f>I1+7</f>
        <v>42744</v>
      </c>
    </row>
    <row r="3" spans="1:9" x14ac:dyDescent="0.2">
      <c r="A3" t="s">
        <v>44</v>
      </c>
      <c r="B3" t="s">
        <v>45</v>
      </c>
      <c r="C3" t="s">
        <v>49</v>
      </c>
      <c r="D3" t="s">
        <v>51</v>
      </c>
      <c r="H3" s="92"/>
      <c r="I3" s="92">
        <f t="shared" ref="I3" si="0">I2+7</f>
        <v>42751</v>
      </c>
    </row>
    <row r="4" spans="1:9" x14ac:dyDescent="0.2">
      <c r="A4" t="s">
        <v>65</v>
      </c>
      <c r="B4" t="s">
        <v>66</v>
      </c>
      <c r="C4" t="s">
        <v>67</v>
      </c>
      <c r="D4" t="s">
        <v>52</v>
      </c>
      <c r="H4" s="92"/>
      <c r="I4" s="92">
        <f t="shared" ref="I4" si="1">I3+7</f>
        <v>42758</v>
      </c>
    </row>
    <row r="5" spans="1:9" x14ac:dyDescent="0.2">
      <c r="A5" t="s">
        <v>82</v>
      </c>
      <c r="B5" t="s">
        <v>83</v>
      </c>
      <c r="C5" t="s">
        <v>84</v>
      </c>
      <c r="D5" t="s">
        <v>52</v>
      </c>
      <c r="H5" s="92"/>
      <c r="I5" s="92">
        <f t="shared" ref="I5" si="2">I4+7</f>
        <v>42765</v>
      </c>
    </row>
    <row r="6" spans="1:9" x14ac:dyDescent="0.2">
      <c r="A6" t="s">
        <v>74</v>
      </c>
      <c r="B6" t="s">
        <v>75</v>
      </c>
      <c r="C6" t="s">
        <v>50</v>
      </c>
      <c r="D6" t="s">
        <v>52</v>
      </c>
      <c r="H6" s="92"/>
      <c r="I6" s="92">
        <f t="shared" ref="I6" si="3">I5+7</f>
        <v>42772</v>
      </c>
    </row>
    <row r="7" spans="1:9" x14ac:dyDescent="0.2">
      <c r="A7" t="s">
        <v>76</v>
      </c>
      <c r="B7" t="s">
        <v>77</v>
      </c>
      <c r="C7" t="s">
        <v>50</v>
      </c>
      <c r="D7" t="s">
        <v>51</v>
      </c>
      <c r="H7" s="92"/>
      <c r="I7" s="92">
        <f t="shared" ref="I7" si="4">I6+7</f>
        <v>42779</v>
      </c>
    </row>
    <row r="8" spans="1:9" x14ac:dyDescent="0.2">
      <c r="A8" t="s">
        <v>80</v>
      </c>
      <c r="B8" t="s">
        <v>81</v>
      </c>
      <c r="C8" t="s">
        <v>58</v>
      </c>
      <c r="D8" t="s">
        <v>51</v>
      </c>
      <c r="H8" s="92"/>
      <c r="I8" s="92">
        <f t="shared" ref="I8" si="5">I7+7</f>
        <v>42786</v>
      </c>
    </row>
    <row r="9" spans="1:9" x14ac:dyDescent="0.2">
      <c r="A9" t="s">
        <v>42</v>
      </c>
      <c r="B9" t="s">
        <v>43</v>
      </c>
      <c r="C9" t="s">
        <v>48</v>
      </c>
      <c r="D9" t="s">
        <v>51</v>
      </c>
      <c r="H9" s="92"/>
      <c r="I9" s="92">
        <f t="shared" ref="I9" si="6">I8+7</f>
        <v>42793</v>
      </c>
    </row>
    <row r="10" spans="1:9" x14ac:dyDescent="0.2">
      <c r="A10" t="s">
        <v>68</v>
      </c>
      <c r="B10" t="s">
        <v>69</v>
      </c>
      <c r="C10" t="s">
        <v>48</v>
      </c>
      <c r="D10" t="s">
        <v>52</v>
      </c>
      <c r="H10" s="92"/>
      <c r="I10" s="92">
        <f t="shared" ref="I10" si="7">I9+7</f>
        <v>42800</v>
      </c>
    </row>
    <row r="11" spans="1:9" x14ac:dyDescent="0.2">
      <c r="A11" t="s">
        <v>59</v>
      </c>
      <c r="B11" t="s">
        <v>60</v>
      </c>
      <c r="C11" t="s">
        <v>61</v>
      </c>
      <c r="D11" t="s">
        <v>51</v>
      </c>
      <c r="H11" s="92"/>
      <c r="I11" s="92">
        <f t="shared" ref="I11" si="8">I10+7</f>
        <v>42807</v>
      </c>
    </row>
    <row r="12" spans="1:9" x14ac:dyDescent="0.2">
      <c r="A12" t="s">
        <v>56</v>
      </c>
      <c r="B12" t="s">
        <v>57</v>
      </c>
      <c r="C12" t="s">
        <v>58</v>
      </c>
      <c r="D12" t="s">
        <v>52</v>
      </c>
      <c r="H12" s="92"/>
      <c r="I12" s="92">
        <f t="shared" ref="I12" si="9">I11+7</f>
        <v>42814</v>
      </c>
    </row>
    <row r="13" spans="1:9" x14ac:dyDescent="0.2">
      <c r="A13" t="s">
        <v>40</v>
      </c>
      <c r="B13" t="s">
        <v>41</v>
      </c>
      <c r="C13" t="s">
        <v>48</v>
      </c>
      <c r="D13" t="s">
        <v>52</v>
      </c>
      <c r="H13" s="92"/>
      <c r="I13" s="92">
        <f t="shared" ref="I13" si="10">I12+7</f>
        <v>42821</v>
      </c>
    </row>
    <row r="14" spans="1:9" x14ac:dyDescent="0.2">
      <c r="A14" t="s">
        <v>54</v>
      </c>
      <c r="B14" t="s">
        <v>41</v>
      </c>
      <c r="C14" t="s">
        <v>55</v>
      </c>
      <c r="D14" t="s">
        <v>51</v>
      </c>
      <c r="H14" s="92"/>
      <c r="I14" s="92">
        <f t="shared" ref="I14" si="11">I13+7</f>
        <v>42828</v>
      </c>
    </row>
    <row r="15" spans="1:9" x14ac:dyDescent="0.2">
      <c r="A15" t="s">
        <v>62</v>
      </c>
      <c r="B15" t="s">
        <v>63</v>
      </c>
      <c r="C15" t="s">
        <v>64</v>
      </c>
      <c r="D15" t="s">
        <v>52</v>
      </c>
      <c r="H15" s="92"/>
      <c r="I15" s="92">
        <f t="shared" ref="I15" si="12">I14+7</f>
        <v>42835</v>
      </c>
    </row>
    <row r="16" spans="1:9" x14ac:dyDescent="0.2">
      <c r="A16" t="s">
        <v>72</v>
      </c>
      <c r="B16" t="s">
        <v>73</v>
      </c>
      <c r="C16" t="s">
        <v>48</v>
      </c>
      <c r="D16" t="s">
        <v>51</v>
      </c>
      <c r="H16" s="92"/>
      <c r="I16" s="92">
        <f t="shared" ref="I16" si="13">I15+7</f>
        <v>42842</v>
      </c>
    </row>
    <row r="17" spans="1:9" x14ac:dyDescent="0.2">
      <c r="A17" t="s">
        <v>46</v>
      </c>
      <c r="B17" t="s">
        <v>47</v>
      </c>
      <c r="C17" t="s">
        <v>50</v>
      </c>
      <c r="D17" t="s">
        <v>51</v>
      </c>
      <c r="H17" s="92"/>
      <c r="I17" s="92">
        <f t="shared" ref="I17" si="14">I16+7</f>
        <v>42849</v>
      </c>
    </row>
    <row r="18" spans="1:9" x14ac:dyDescent="0.2">
      <c r="A18" t="s">
        <v>78</v>
      </c>
      <c r="B18" t="s">
        <v>79</v>
      </c>
      <c r="C18" t="s">
        <v>48</v>
      </c>
      <c r="D18" t="s">
        <v>52</v>
      </c>
      <c r="H18" s="92"/>
      <c r="I18" s="92">
        <f t="shared" ref="I18" si="15">I17+7</f>
        <v>42856</v>
      </c>
    </row>
    <row r="19" spans="1:9" x14ac:dyDescent="0.2">
      <c r="A19" t="s">
        <v>70</v>
      </c>
      <c r="B19" t="s">
        <v>71</v>
      </c>
      <c r="C19" t="s">
        <v>48</v>
      </c>
      <c r="D19" t="s">
        <v>52</v>
      </c>
      <c r="H19" s="92"/>
      <c r="I19" s="92">
        <f t="shared" ref="I19" si="16">I18+7</f>
        <v>42863</v>
      </c>
    </row>
    <row r="20" spans="1:9" x14ac:dyDescent="0.2">
      <c r="H20" s="92"/>
      <c r="I20" s="92">
        <f t="shared" ref="I20" si="17">I19+7</f>
        <v>42870</v>
      </c>
    </row>
    <row r="21" spans="1:9" x14ac:dyDescent="0.2">
      <c r="H21" s="92"/>
      <c r="I21" s="92">
        <f t="shared" ref="I21" si="18">I20+7</f>
        <v>42877</v>
      </c>
    </row>
    <row r="22" spans="1:9" x14ac:dyDescent="0.2">
      <c r="H22" s="92"/>
      <c r="I22" s="92">
        <f t="shared" ref="I22" si="19">I21+7</f>
        <v>42884</v>
      </c>
    </row>
    <row r="23" spans="1:9" x14ac:dyDescent="0.2">
      <c r="H23" s="92"/>
      <c r="I23" s="92">
        <f t="shared" ref="I23" si="20">I22+7</f>
        <v>42891</v>
      </c>
    </row>
    <row r="24" spans="1:9" x14ac:dyDescent="0.2">
      <c r="H24" s="92"/>
      <c r="I24" s="92">
        <f t="shared" ref="I24" si="21">I23+7</f>
        <v>42898</v>
      </c>
    </row>
    <row r="25" spans="1:9" x14ac:dyDescent="0.2">
      <c r="H25" s="92"/>
      <c r="I25" s="92">
        <f t="shared" ref="I25" si="22">I24+7</f>
        <v>42905</v>
      </c>
    </row>
    <row r="26" spans="1:9" x14ac:dyDescent="0.2">
      <c r="H26" s="92"/>
      <c r="I26" s="92">
        <f t="shared" ref="I26" si="23">I25+7</f>
        <v>42912</v>
      </c>
    </row>
    <row r="27" spans="1:9" x14ac:dyDescent="0.2">
      <c r="H27" s="92"/>
      <c r="I27" s="92">
        <f t="shared" ref="I27" si="24">I26+7</f>
        <v>42919</v>
      </c>
    </row>
    <row r="28" spans="1:9" x14ac:dyDescent="0.2">
      <c r="H28" s="92"/>
      <c r="I28" s="92">
        <f t="shared" ref="I28" si="25">I27+7</f>
        <v>42926</v>
      </c>
    </row>
    <row r="29" spans="1:9" x14ac:dyDescent="0.2">
      <c r="H29" s="92"/>
      <c r="I29" s="92">
        <f t="shared" ref="I29" si="26">I28+7</f>
        <v>42933</v>
      </c>
    </row>
    <row r="30" spans="1:9" x14ac:dyDescent="0.2">
      <c r="H30" s="92"/>
      <c r="I30" s="92">
        <f t="shared" ref="I30" si="27">I29+7</f>
        <v>42940</v>
      </c>
    </row>
    <row r="31" spans="1:9" x14ac:dyDescent="0.2">
      <c r="H31" s="92"/>
      <c r="I31" s="92">
        <f t="shared" ref="I31" si="28">I30+7</f>
        <v>42947</v>
      </c>
    </row>
    <row r="32" spans="1:9" x14ac:dyDescent="0.2">
      <c r="H32" s="92"/>
      <c r="I32" s="92">
        <f t="shared" ref="I32" si="29">I31+7</f>
        <v>42954</v>
      </c>
    </row>
    <row r="33" spans="8:9" x14ac:dyDescent="0.2">
      <c r="H33" s="92"/>
      <c r="I33" s="92">
        <f t="shared" ref="I33" si="30">I32+7</f>
        <v>42961</v>
      </c>
    </row>
    <row r="34" spans="8:9" x14ac:dyDescent="0.2">
      <c r="H34" s="92"/>
      <c r="I34" s="92">
        <f t="shared" ref="I34" si="31">I33+7</f>
        <v>42968</v>
      </c>
    </row>
    <row r="35" spans="8:9" x14ac:dyDescent="0.2">
      <c r="H35" s="92"/>
      <c r="I35" s="92">
        <f t="shared" ref="I35" si="32">I34+7</f>
        <v>42975</v>
      </c>
    </row>
    <row r="36" spans="8:9" x14ac:dyDescent="0.2">
      <c r="H36" s="92"/>
      <c r="I36" s="92">
        <f t="shared" ref="I36" si="33">I35+7</f>
        <v>42982</v>
      </c>
    </row>
    <row r="37" spans="8:9" x14ac:dyDescent="0.2">
      <c r="H37" s="92"/>
      <c r="I37" s="92">
        <f t="shared" ref="I37" si="34">I36+7</f>
        <v>42989</v>
      </c>
    </row>
    <row r="38" spans="8:9" x14ac:dyDescent="0.2">
      <c r="H38" s="92"/>
      <c r="I38" s="92">
        <f t="shared" ref="I38" si="35">I37+7</f>
        <v>42996</v>
      </c>
    </row>
    <row r="39" spans="8:9" x14ac:dyDescent="0.2">
      <c r="H39" s="92"/>
      <c r="I39" s="92">
        <f t="shared" ref="I39" si="36">I38+7</f>
        <v>43003</v>
      </c>
    </row>
    <row r="40" spans="8:9" x14ac:dyDescent="0.2">
      <c r="H40" s="92"/>
      <c r="I40" s="92">
        <f t="shared" ref="I40" si="37">I39+7</f>
        <v>43010</v>
      </c>
    </row>
    <row r="41" spans="8:9" x14ac:dyDescent="0.2">
      <c r="H41" s="92"/>
      <c r="I41" s="92">
        <f t="shared" ref="I41" si="38">I40+7</f>
        <v>43017</v>
      </c>
    </row>
    <row r="42" spans="8:9" x14ac:dyDescent="0.2">
      <c r="H42" s="92"/>
      <c r="I42" s="92">
        <f t="shared" ref="I42" si="39">I41+7</f>
        <v>43024</v>
      </c>
    </row>
    <row r="43" spans="8:9" x14ac:dyDescent="0.2">
      <c r="H43" s="92"/>
      <c r="I43" s="92">
        <f t="shared" ref="I43" si="40">I42+7</f>
        <v>43031</v>
      </c>
    </row>
    <row r="44" spans="8:9" x14ac:dyDescent="0.2">
      <c r="H44" s="92"/>
      <c r="I44" s="92">
        <f t="shared" ref="I44" si="41">I43+7</f>
        <v>43038</v>
      </c>
    </row>
    <row r="45" spans="8:9" x14ac:dyDescent="0.2">
      <c r="H45" s="92"/>
      <c r="I45" s="92">
        <f t="shared" ref="I45" si="42">I44+7</f>
        <v>43045</v>
      </c>
    </row>
    <row r="46" spans="8:9" x14ac:dyDescent="0.2">
      <c r="H46" s="92"/>
      <c r="I46" s="92">
        <f t="shared" ref="I46" si="43">I45+7</f>
        <v>43052</v>
      </c>
    </row>
    <row r="47" spans="8:9" x14ac:dyDescent="0.2">
      <c r="H47" s="92"/>
      <c r="I47" s="92">
        <f t="shared" ref="I47" si="44">I46+7</f>
        <v>43059</v>
      </c>
    </row>
    <row r="48" spans="8:9" x14ac:dyDescent="0.2">
      <c r="H48" s="92"/>
      <c r="I48" s="92">
        <f t="shared" ref="I48" si="45">I47+7</f>
        <v>43066</v>
      </c>
    </row>
    <row r="49" spans="8:9" x14ac:dyDescent="0.2">
      <c r="H49" s="92"/>
      <c r="I49" s="92">
        <f t="shared" ref="I49" si="46">I48+7</f>
        <v>43073</v>
      </c>
    </row>
    <row r="50" spans="8:9" x14ac:dyDescent="0.2">
      <c r="H50" s="92"/>
      <c r="I50" s="92">
        <f t="shared" ref="I50" si="47">I49+7</f>
        <v>43080</v>
      </c>
    </row>
    <row r="51" spans="8:9" x14ac:dyDescent="0.2">
      <c r="H51" s="92"/>
      <c r="I51" s="92">
        <f t="shared" ref="I51" si="48">I50+7</f>
        <v>43087</v>
      </c>
    </row>
    <row r="52" spans="8:9" x14ac:dyDescent="0.2">
      <c r="H52" s="92"/>
      <c r="I52" s="92">
        <f t="shared" ref="I52" si="49">I51+7</f>
        <v>43094</v>
      </c>
    </row>
    <row r="53" spans="8:9" x14ac:dyDescent="0.2">
      <c r="H53" s="92"/>
    </row>
  </sheetData>
  <sortState ref="A3:D18">
    <sortCondition ref="A3:A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Heures</vt:lpstr>
      <vt:lpstr>Feuil1</vt:lpstr>
      <vt:lpstr>Heures!Criteres</vt:lpstr>
      <vt:lpstr>Heures!Extraire</vt:lpstr>
      <vt:lpstr>Nom</vt:lpstr>
      <vt:lpstr>Prenom</vt:lpstr>
      <vt:lpstr>SELECTION</vt:lpstr>
      <vt:lpstr>Site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</dc:creator>
  <cp:lastModifiedBy>Maret L</cp:lastModifiedBy>
  <cp:lastPrinted>2017-01-11T07:49:46Z</cp:lastPrinted>
  <dcterms:created xsi:type="dcterms:W3CDTF">2011-01-17T08:27:13Z</dcterms:created>
  <dcterms:modified xsi:type="dcterms:W3CDTF">2017-01-11T09:30:55Z</dcterms:modified>
</cp:coreProperties>
</file>