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LORIS\Boule à Neige\"/>
    </mc:Choice>
  </mc:AlternateContent>
  <xr:revisionPtr revIDLastSave="0" documentId="13_ncr:1_{8119581C-3949-48CA-953B-8EBE1952CDCB}" xr6:coauthVersionLast="31" xr6:coauthVersionMax="31" xr10:uidLastSave="{00000000-0000-0000-0000-000000000000}"/>
  <bookViews>
    <workbookView xWindow="0" yWindow="0" windowWidth="19200" windowHeight="7476" activeTab="1" xr2:uid="{00000000-000D-0000-FFFF-FFFF00000000}"/>
  </bookViews>
  <sheets>
    <sheet name="Base" sheetId="1" r:id="rId1"/>
    <sheet name="Feuil1" sheetId="11" r:id="rId2"/>
    <sheet name="Référence" sheetId="10" r:id="rId3"/>
    <sheet name="Feuil3" sheetId="3" r:id="rId4"/>
  </sheets>
  <definedNames>
    <definedName name="_xlnm._FilterDatabase" localSheetId="0" hidden="1">Base!$K:$K</definedName>
    <definedName name="_xlnm._FilterDatabase" localSheetId="3" hidden="1">Feuil3!#REF!</definedName>
    <definedName name="_xlnm.Extract" localSheetId="0">Feuil3!$K:$K</definedName>
    <definedName name="_xlnm.Extract" localSheetId="3">Feuil3!#REF!</definedName>
  </definedName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1" l="1"/>
  <c r="L9" i="11" s="1"/>
  <c r="L8" i="11" l="1"/>
  <c r="L6" i="11"/>
  <c r="L10" i="11"/>
  <c r="L7" i="11"/>
  <c r="M2" i="3"/>
  <c r="L2" i="3" l="1"/>
</calcChain>
</file>

<file path=xl/sharedStrings.xml><?xml version="1.0" encoding="utf-8"?>
<sst xmlns="http://schemas.openxmlformats.org/spreadsheetml/2006/main" count="1010" uniqueCount="537">
  <si>
    <t>Continents</t>
  </si>
  <si>
    <t>Pays</t>
  </si>
  <si>
    <t>Ville/région</t>
  </si>
  <si>
    <t>Forme</t>
  </si>
  <si>
    <t>Année</t>
  </si>
  <si>
    <t>Acheteur</t>
  </si>
  <si>
    <t>Asie</t>
  </si>
  <si>
    <t>Afrique</t>
  </si>
  <si>
    <t>Tunisie</t>
  </si>
  <si>
    <t>Québec</t>
  </si>
  <si>
    <t>Toronto</t>
  </si>
  <si>
    <t>Canada</t>
  </si>
  <si>
    <t>Amérique</t>
  </si>
  <si>
    <t>Montréal</t>
  </si>
  <si>
    <t>U.S.A</t>
  </si>
  <si>
    <t>Las Vegas</t>
  </si>
  <si>
    <t>Los Angeles</t>
  </si>
  <si>
    <t>New-York</t>
  </si>
  <si>
    <t>Emirats-A.U</t>
  </si>
  <si>
    <t>Chine</t>
  </si>
  <si>
    <t>Jordanie</t>
  </si>
  <si>
    <t>Belgique</t>
  </si>
  <si>
    <t>Lyon</t>
  </si>
  <si>
    <t>Luxembourg</t>
  </si>
  <si>
    <t>Monaco</t>
  </si>
  <si>
    <t>Europe</t>
  </si>
  <si>
    <t>Allemagne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</si>
  <si>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</si>
  <si>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</si>
  <si>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</si>
  <si>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</si>
  <si>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</si>
  <si>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</si>
  <si>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</si>
  <si>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</si>
  <si>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Portugal</t>
  </si>
  <si>
    <t>Turquie</t>
  </si>
  <si>
    <t>Barcelone</t>
  </si>
  <si>
    <t>Madrid</t>
  </si>
  <si>
    <t>Marseille</t>
  </si>
  <si>
    <t>Paris</t>
  </si>
  <si>
    <t>Matière</t>
  </si>
  <si>
    <t>Référence</t>
  </si>
  <si>
    <t>Grandeur</t>
  </si>
  <si>
    <t>Ca_001</t>
  </si>
  <si>
    <t>Ca_002</t>
  </si>
  <si>
    <t>Ca_003</t>
  </si>
  <si>
    <t>Ca_004</t>
  </si>
  <si>
    <t>Ca_005</t>
  </si>
  <si>
    <t>Ca_006</t>
  </si>
  <si>
    <t>Us_001</t>
  </si>
  <si>
    <t>Us_002</t>
  </si>
  <si>
    <t>Us_003</t>
  </si>
  <si>
    <t>Us_004</t>
  </si>
  <si>
    <t>Us_005</t>
  </si>
  <si>
    <t>Us_006</t>
  </si>
  <si>
    <t>Es_001</t>
  </si>
  <si>
    <t>Fr_001</t>
  </si>
  <si>
    <t>Fr_002</t>
  </si>
  <si>
    <t>Fr_004</t>
  </si>
  <si>
    <t>Fr_005</t>
  </si>
  <si>
    <t>Fr_006</t>
  </si>
  <si>
    <t>Fr_007</t>
  </si>
  <si>
    <t>Tu_001</t>
  </si>
  <si>
    <t>Afrique du Sud</t>
  </si>
  <si>
    <t>Es_002</t>
  </si>
  <si>
    <t>Andorre-la-vieille</t>
  </si>
  <si>
    <t>Ville/Région</t>
  </si>
  <si>
    <t>Navigation</t>
  </si>
  <si>
    <t>Référence à imprimer</t>
  </si>
  <si>
    <t>Total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</si>
  <si>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</si>
  <si>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</si>
  <si>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</si>
  <si>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</si>
  <si>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</si>
  <si>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</si>
  <si>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</si>
  <si>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</si>
  <si>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</si>
  <si>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</si>
  <si>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</si>
  <si>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</si>
  <si>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</si>
  <si>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</si>
  <si>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</si>
  <si>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</si>
  <si>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</si>
  <si>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</si>
  <si>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</si>
  <si>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</si>
  <si>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</si>
  <si>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</si>
  <si>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</si>
  <si>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</si>
  <si>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</si>
  <si>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</si>
  <si>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</si>
  <si>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</si>
  <si>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</si>
  <si>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</si>
  <si>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</si>
  <si>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</si>
  <si>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</si>
  <si>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</si>
  <si>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</si>
  <si>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</si>
  <si>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</si>
  <si>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</si>
  <si>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</si>
  <si>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</si>
  <si>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</si>
  <si>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</si>
  <si>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</si>
  <si>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</si>
  <si>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</si>
  <si>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</si>
  <si>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</si>
  <si>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</si>
  <si>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</si>
  <si>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</si>
  <si>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</si>
  <si>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</si>
  <si>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</si>
  <si>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</si>
  <si>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</si>
  <si>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</si>
  <si>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</si>
  <si>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</si>
  <si>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</si>
  <si>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</si>
  <si>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</si>
  <si>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</si>
  <si>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</si>
  <si>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</si>
  <si>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</si>
  <si>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</si>
  <si>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</si>
  <si>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</si>
  <si>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</si>
  <si>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</si>
  <si>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</si>
  <si>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</si>
  <si>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</si>
  <si>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</si>
  <si>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</si>
  <si>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</si>
  <si>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</si>
  <si>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</si>
  <si>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</si>
  <si>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</si>
  <si>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</si>
  <si>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CC</t>
  </si>
  <si>
    <t>Colombie</t>
  </si>
  <si>
    <t>CO</t>
  </si>
  <si>
    <t>Comores</t>
  </si>
  <si>
    <t>KM</t>
  </si>
  <si>
    <t>Congo</t>
  </si>
  <si>
    <t>CG</t>
  </si>
  <si>
    <t>CD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</si>
  <si>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</si>
  <si>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</si>
  <si>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</si>
  <si>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</si>
  <si>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</si>
  <si>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</si>
  <si>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</si>
  <si>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</si>
  <si>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</si>
  <si>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</si>
  <si>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</si>
  <si>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</si>
  <si>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</si>
  <si>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</si>
  <si>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</si>
  <si>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</si>
  <si>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</si>
  <si>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</si>
  <si>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</si>
  <si>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</si>
  <si>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</si>
  <si>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</si>
  <si>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</si>
  <si>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</si>
  <si>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</si>
  <si>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</si>
  <si>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</si>
  <si>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</si>
  <si>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</si>
  <si>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</si>
  <si>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</si>
  <si>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</si>
  <si>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</si>
  <si>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</si>
  <si>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</si>
  <si>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</si>
  <si>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</si>
  <si>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FK</t>
  </si>
  <si>
    <t>FO</t>
  </si>
  <si>
    <t>Fiji</t>
  </si>
  <si>
    <t>FJ</t>
  </si>
  <si>
    <t>Finlande</t>
  </si>
  <si>
    <t>FI</t>
  </si>
  <si>
    <t>FR</t>
  </si>
  <si>
    <t>Polynésie française</t>
  </si>
  <si>
    <t>PF</t>
  </si>
  <si>
    <t>Gabon</t>
  </si>
  <si>
    <t>GA</t>
  </si>
  <si>
    <t>Gambie</t>
  </si>
  <si>
    <t>GM</t>
  </si>
  <si>
    <t>Géorgie</t>
  </si>
  <si>
    <t>GE</t>
  </si>
  <si>
    <t>DE</t>
  </si>
  <si>
    <t>Ghana</t>
  </si>
  <si>
    <t>GH</t>
  </si>
  <si>
    <t>Gibraltar</t>
  </si>
  <si>
    <t>GI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</si>
  <si>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</si>
  <si>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</si>
  <si>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</si>
  <si>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</si>
  <si>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</si>
  <si>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</si>
  <si>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</si>
  <si>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</si>
  <si>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</si>
  <si>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</si>
  <si>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</si>
  <si>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</si>
  <si>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</si>
  <si>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</si>
  <si>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</si>
  <si>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</si>
  <si>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</si>
  <si>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</si>
  <si>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</si>
  <si>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</si>
  <si>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</si>
  <si>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</si>
  <si>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</si>
  <si>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</si>
  <si>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</si>
  <si>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</si>
  <si>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</si>
  <si>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</si>
  <si>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</si>
  <si>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</si>
  <si>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</si>
  <si>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</si>
  <si>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</si>
  <si>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>IR</t>
  </si>
  <si>
    <t>Irak</t>
  </si>
  <si>
    <t>IQ</t>
  </si>
  <si>
    <t>Israël</t>
  </si>
  <si>
    <t>IL</t>
  </si>
  <si>
    <t>IT</t>
  </si>
  <si>
    <t>Jamaïque</t>
  </si>
  <si>
    <t>JM</t>
  </si>
  <si>
    <t>Japon</t>
  </si>
  <si>
    <t>JP</t>
  </si>
  <si>
    <t>JO</t>
  </si>
  <si>
    <t>Kazakstan</t>
  </si>
  <si>
    <t>KZ</t>
  </si>
  <si>
    <t>Kenya</t>
  </si>
  <si>
    <t>KE</t>
  </si>
  <si>
    <t>Kiribati</t>
  </si>
  <si>
    <t>KI</t>
  </si>
  <si>
    <t>Koweït</t>
  </si>
  <si>
    <t>KW</t>
  </si>
  <si>
    <t>Kyrgyzstan</t>
  </si>
  <si>
    <t>KG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</si>
  <si>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</si>
  <si>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</si>
  <si>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</si>
  <si>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</si>
  <si>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</si>
  <si>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</si>
  <si>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</si>
  <si>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</si>
  <si>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</si>
  <si>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LY</t>
  </si>
  <si>
    <t>Liechtenstein</t>
  </si>
  <si>
    <t>LI</t>
  </si>
  <si>
    <t>LT</t>
  </si>
  <si>
    <t>LU</t>
  </si>
  <si>
    <t>Macau</t>
  </si>
  <si>
    <t>MO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</si>
  <si>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</si>
  <si>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</si>
  <si>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</si>
  <si>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</si>
  <si>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</si>
  <si>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</si>
  <si>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</si>
  <si>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</si>
  <si>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</si>
  <si>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</si>
  <si>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</si>
  <si>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</si>
  <si>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</si>
  <si>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MH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</si>
  <si>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</si>
  <si>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</si>
  <si>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</si>
  <si>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</si>
  <si>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</si>
  <si>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</si>
  <si>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</si>
  <si>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</si>
  <si>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Moldavie</t>
  </si>
  <si>
    <t>MD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</si>
  <si>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</si>
  <si>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</si>
  <si>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</si>
  <si>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</si>
  <si>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</si>
  <si>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</si>
  <si>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</si>
  <si>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</si>
  <si>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</si>
  <si>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</si>
  <si>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</si>
  <si>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</si>
  <si>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</si>
  <si>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</si>
  <si>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</si>
  <si>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</si>
  <si>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</si>
  <si>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</si>
  <si>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</si>
  <si>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</si>
  <si>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</si>
  <si>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</si>
  <si>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</si>
  <si>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</si>
  <si>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</si>
  <si>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</si>
  <si>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</si>
  <si>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</si>
  <si>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</si>
  <si>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</si>
  <si>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</si>
  <si>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</si>
  <si>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NF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</si>
  <si>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</si>
  <si>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</si>
  <si>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</si>
  <si>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</si>
  <si>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</si>
  <si>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</si>
  <si>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</si>
  <si>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</si>
  <si>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</si>
  <si>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</si>
  <si>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</si>
  <si>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</si>
  <si>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</si>
  <si>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</si>
  <si>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</si>
  <si>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</si>
  <si>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</si>
  <si>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</si>
  <si>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</si>
  <si>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</si>
  <si>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</si>
  <si>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</si>
  <si>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</si>
  <si>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</si>
  <si>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</si>
  <si>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</si>
  <si>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</si>
  <si>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</si>
  <si>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</si>
  <si>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</si>
  <si>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</si>
  <si>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</t>
  </si>
  <si>
    <t>Rwanda</t>
  </si>
  <si>
    <t>RW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</si>
  <si>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</si>
  <si>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</si>
  <si>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</si>
  <si>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</si>
  <si>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</si>
  <si>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</si>
  <si>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</si>
  <si>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</si>
  <si>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</si>
  <si>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</si>
  <si>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</si>
  <si>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</si>
  <si>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</si>
  <si>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</si>
  <si>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</si>
  <si>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</si>
  <si>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</si>
  <si>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</si>
  <si>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</si>
  <si>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</si>
  <si>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</si>
  <si>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</si>
  <si>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</si>
  <si>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</si>
  <si>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</si>
  <si>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SB</t>
  </si>
  <si>
    <t>Somalie</t>
  </si>
  <si>
    <t>SO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</si>
  <si>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</si>
  <si>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</si>
  <si>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</si>
  <si>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</si>
  <si>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</si>
  <si>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</si>
  <si>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</si>
  <si>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</si>
  <si>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</si>
  <si>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</si>
  <si>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</si>
  <si>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Swaziland</t>
  </si>
  <si>
    <t>SZ</t>
  </si>
  <si>
    <t>Suède</t>
  </si>
  <si>
    <t>SE</t>
  </si>
  <si>
    <t>Suisse</t>
  </si>
  <si>
    <t>CH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</si>
  <si>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</si>
  <si>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</si>
  <si>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</si>
  <si>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</si>
  <si>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</si>
  <si>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</si>
  <si>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</si>
  <si>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</si>
  <si>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</si>
  <si>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</si>
  <si>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</si>
  <si>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</si>
  <si>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</si>
  <si>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</si>
  <si>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</si>
  <si>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</si>
  <si>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</si>
  <si>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Turkménistan</t>
  </si>
  <si>
    <t>TM</t>
  </si>
  <si>
    <t>TC</t>
  </si>
  <si>
    <t>Tuvalu</t>
  </si>
  <si>
    <t>TV</t>
  </si>
  <si>
    <t>Ouganda</t>
  </si>
  <si>
    <t>UG</t>
  </si>
  <si>
    <t>Ukraine</t>
  </si>
  <si>
    <t>UA</t>
  </si>
  <si>
    <t>US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</si>
  <si>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</si>
  <si>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</si>
  <si>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</si>
  <si>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</si>
  <si>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</si>
  <si>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</si>
  <si>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</si>
  <si>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</si>
  <si>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</si>
  <si>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</si>
  <si>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WF</t>
  </si>
  <si>
    <t>Sahara Occidental</t>
  </si>
  <si>
    <t>EH</t>
  </si>
  <si>
    <t>Yemen</t>
  </si>
  <si>
    <t>YE</t>
  </si>
  <si>
    <t>Zambie</t>
  </si>
  <si>
    <t>ZM</t>
  </si>
  <si>
    <t>Zimbabwe</t>
  </si>
  <si>
    <t>ZW</t>
  </si>
  <si>
    <t>SW</t>
  </si>
  <si>
    <t>ANG</t>
  </si>
  <si>
    <t>Pays-de-Galles</t>
  </si>
  <si>
    <t>EM</t>
  </si>
  <si>
    <t>EQ</t>
  </si>
  <si>
    <t>Iran</t>
  </si>
  <si>
    <t>IRL</t>
  </si>
  <si>
    <t>PNG</t>
  </si>
  <si>
    <t>PO</t>
  </si>
  <si>
    <t>SF</t>
  </si>
  <si>
    <t>TU</t>
  </si>
  <si>
    <t>TS</t>
  </si>
  <si>
    <t>Cocos / Keeling</t>
  </si>
  <si>
    <t>RD congo</t>
  </si>
  <si>
    <t>île Cook</t>
  </si>
  <si>
    <t>Féroé</t>
  </si>
  <si>
    <t>Falkland / Malouines</t>
  </si>
  <si>
    <t>KS</t>
  </si>
  <si>
    <t>Corée du Sud</t>
  </si>
  <si>
    <t>Corée du Nord</t>
  </si>
  <si>
    <t>Laos</t>
  </si>
  <si>
    <t>Libye</t>
  </si>
  <si>
    <t>Marshall</t>
  </si>
  <si>
    <t>Macédoine</t>
  </si>
  <si>
    <t>Mariannes</t>
  </si>
  <si>
    <t>Norfolk</t>
  </si>
  <si>
    <t>Russie</t>
  </si>
  <si>
    <t>Salomon</t>
  </si>
  <si>
    <t>Syrie</t>
  </si>
  <si>
    <t>Turks et Caicos</t>
  </si>
  <si>
    <t>Wallis et Futuna</t>
  </si>
  <si>
    <t>Continent</t>
  </si>
  <si>
    <t>Océanie</t>
  </si>
  <si>
    <t>Lituanie</t>
  </si>
  <si>
    <t>Colonne1</t>
  </si>
  <si>
    <t>Trajet</t>
  </si>
  <si>
    <t>Type</t>
  </si>
  <si>
    <t>Suivi</t>
  </si>
  <si>
    <t>Prévision</t>
  </si>
  <si>
    <t>Classe</t>
  </si>
  <si>
    <t>Résultat</t>
  </si>
  <si>
    <t>Tunis</t>
  </si>
  <si>
    <t>Ottawa</t>
  </si>
  <si>
    <t>Genève</t>
  </si>
  <si>
    <t>Berne</t>
  </si>
  <si>
    <t>Marrakech</t>
  </si>
  <si>
    <t>Rabbat</t>
  </si>
  <si>
    <t>Alger</t>
  </si>
  <si>
    <t>Boston</t>
  </si>
  <si>
    <t>A</t>
  </si>
  <si>
    <t>B</t>
  </si>
  <si>
    <t>Long</t>
  </si>
  <si>
    <t>Court</t>
  </si>
  <si>
    <t>Hammel</t>
  </si>
  <si>
    <t>Jean</t>
  </si>
  <si>
    <t>Sz_001</t>
  </si>
  <si>
    <t>Ma_001</t>
  </si>
  <si>
    <t>Sz_002</t>
  </si>
  <si>
    <t>Ma_002</t>
  </si>
  <si>
    <t>Ma_003</t>
  </si>
  <si>
    <t>Tu_002</t>
  </si>
  <si>
    <t>Dz_001</t>
  </si>
  <si>
    <t>Dz_002</t>
  </si>
  <si>
    <t>Moins</t>
  </si>
  <si>
    <t>Plus</t>
  </si>
  <si>
    <t>Oui</t>
  </si>
  <si>
    <t>Non</t>
  </si>
  <si>
    <t>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</si>
</sst>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46DE1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u/>
      <sz val="8"/>
      <color rgb="FFFFC000"/>
      <name val="Calibri"/>
      <family val="2"/>
      <scheme val="minor"/>
    </font>
    <font>
      <b/>
      <u/>
      <sz val="20"/>
      <color rgb="FF46DE16"/>
      <name val="Calibri"/>
      <family val="2"/>
      <scheme val="minor"/>
    </font>
    <font>
      <b/>
      <sz val="14"/>
      <name val="Joan"/>
    </font>
    <font>
      <b/>
      <sz val="16"/>
      <color rgb="FF337109"/>
      <name val="Joan"/>
    </font>
    <font>
      <sz val="14"/>
      <name val="Joan"/>
    </font>
  </fonts>
  <fills count="8">
    <fill>
      <patternFill patternType="none"/>
    </fill>
    <fill>
      <patternFill patternType="gray125"/>
    </fill>
    <fill>
      <patternFill patternType="solid">
        <fgColor rgb="FFCEF9B1"/>
        <bgColor indexed="64"/>
      </patternFill>
    </fill>
    <fill>
      <patternFill patternType="solid">
        <fgColor rgb="FF7DF02E"/>
        <bgColor indexed="64"/>
      </patternFill>
    </fill>
    <fill>
      <patternFill patternType="solid">
        <fgColor rgb="FF7AE0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6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0" fillId="0" borderId="0" xfId="0" applyBorder="1"/>
    <xf numFmtId="0" fontId="0" fillId="3" borderId="0" xfId="0" applyFill="1"/>
    <xf numFmtId="0" fontId="13" fillId="0" borderId="1" xfId="0" applyFont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0" fontId="0" fillId="0" borderId="0" xfId="0" applyBorder="1" applyAlignment="1">
      <alignment horizontal="center"/>
    </xf>
    <xf numFmtId="0" fontId="9" fillId="0" borderId="0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2" applyNumberFormat="1" applyFont="1" applyFill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17" fillId="5" borderId="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0" fillId="7" borderId="0" xfId="0" applyFill="1" applyAlignment="1">
      <alignment horizontal="center"/>
    </xf>
  </cellXfs>
  <cellStyles count="3">
    <cellStyle name="Lien hypertexte" xfId="1" builtinId="8"/>
    <cellStyle name="Normal" xfId="0" builtinId="0"/>
    <cellStyle name="Normal 2" xfId="2" xr:uid="{00000000-0005-0000-0000-000030000000}"/>
  </cellStyles>
  <dxfs count="32">
    <dxf>
      <font>
        <strike val="0"/>
        <outline val="0"/>
        <shadow val="0"/>
        <u val="none"/>
        <vertAlign val="baseline"/>
        <sz val="14"/>
        <color auto="1"/>
        <name val="Joan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Joan"/>
        <scheme val="none"/>
      </font>
      <alignment horizont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Joan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Joan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right style="thin">
          <color indexed="64"/>
        </right>
        <top/>
        <bottom/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EF9B1"/>
      <color rgb="FF7DF02E"/>
      <color rgb="FF7AE014"/>
      <color rgb="FF337109"/>
      <color rgb="FF46DE16"/>
      <color rgb="FFBAF791"/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368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10795</xdr:colOff>
      <xdr:row>0</xdr:row>
      <xdr:rowOff>0</xdr:rowOff>
    </xdr:from>
    <xdr:to>
      <xdr:col>13</xdr:col>
      <xdr:colOff>789940</xdr:colOff>
      <xdr:row>23</xdr:row>
      <xdr:rowOff>59266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203295" y="0"/>
          <a:ext cx="2474595" cy="554566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u="sng">
              <a:solidFill>
                <a:srgbClr val="FF0000"/>
              </a:solidFill>
            </a:rPr>
            <a:t>Navigation</a:t>
          </a:r>
        </a:p>
      </xdr:txBody>
    </xdr:sp>
    <xdr:clientData/>
  </xdr:twoCellAnchor>
  <xdr:twoCellAnchor editAs="absolute">
    <xdr:from>
      <xdr:col>12</xdr:col>
      <xdr:colOff>344170</xdr:colOff>
      <xdr:row>2</xdr:row>
      <xdr:rowOff>17143</xdr:rowOff>
    </xdr:from>
    <xdr:to>
      <xdr:col>13</xdr:col>
      <xdr:colOff>454936</xdr:colOff>
      <xdr:row>4</xdr:row>
      <xdr:rowOff>198118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536670" y="502918"/>
          <a:ext cx="1806216" cy="657225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12</xdr:col>
      <xdr:colOff>346921</xdr:colOff>
      <xdr:row>5</xdr:row>
      <xdr:rowOff>133560</xdr:rowOff>
    </xdr:from>
    <xdr:to>
      <xdr:col>13</xdr:col>
      <xdr:colOff>457687</xdr:colOff>
      <xdr:row>8</xdr:row>
      <xdr:rowOff>42332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6539421" y="1333710"/>
          <a:ext cx="1806216" cy="623147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12</xdr:col>
      <xdr:colOff>335701</xdr:colOff>
      <xdr:row>8</xdr:row>
      <xdr:rowOff>196003</xdr:rowOff>
    </xdr:from>
    <xdr:to>
      <xdr:col>13</xdr:col>
      <xdr:colOff>444287</xdr:colOff>
      <xdr:row>11</xdr:row>
      <xdr:rowOff>135465</xdr:rowOff>
    </xdr:to>
    <xdr:sp macro="[0]!Ouverture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6528201" y="2110528"/>
          <a:ext cx="1804036" cy="653837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absolute">
    <xdr:from>
      <xdr:col>12</xdr:col>
      <xdr:colOff>332951</xdr:colOff>
      <xdr:row>12</xdr:row>
      <xdr:rowOff>61381</xdr:rowOff>
    </xdr:from>
    <xdr:to>
      <xdr:col>13</xdr:col>
      <xdr:colOff>441537</xdr:colOff>
      <xdr:row>14</xdr:row>
      <xdr:rowOff>220132</xdr:rowOff>
    </xdr:to>
    <xdr:sp macro="[0]!OngletRéférence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6525451" y="2928406"/>
          <a:ext cx="1804036" cy="635001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</a:p>
      </xdr:txBody>
    </xdr:sp>
    <xdr:clientData/>
  </xdr:twoCellAnchor>
  <xdr:twoCellAnchor editAs="absolute">
    <xdr:from>
      <xdr:col>12</xdr:col>
      <xdr:colOff>338455</xdr:colOff>
      <xdr:row>15</xdr:row>
      <xdr:rowOff>147318</xdr:rowOff>
    </xdr:from>
    <xdr:to>
      <xdr:col>13</xdr:col>
      <xdr:colOff>447041</xdr:colOff>
      <xdr:row>18</xdr:row>
      <xdr:rowOff>71118</xdr:rowOff>
    </xdr:to>
    <xdr:sp macro="[0]!Tri_B_E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530955" y="3728718"/>
          <a:ext cx="1804036" cy="638175"/>
        </a:xfrm>
        <a:prstGeom prst="rect">
          <a:avLst/>
        </a:prstGeom>
        <a:solidFill>
          <a:srgbClr val="7030A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B_E</a:t>
          </a:r>
        </a:p>
      </xdr:txBody>
    </xdr:sp>
    <xdr:clientData/>
  </xdr:twoCellAnchor>
  <xdr:twoCellAnchor editAs="absolute">
    <xdr:from>
      <xdr:col>12</xdr:col>
      <xdr:colOff>337820</xdr:colOff>
      <xdr:row>19</xdr:row>
      <xdr:rowOff>1903</xdr:rowOff>
    </xdr:from>
    <xdr:to>
      <xdr:col>13</xdr:col>
      <xdr:colOff>446406</xdr:colOff>
      <xdr:row>21</xdr:row>
      <xdr:rowOff>143930</xdr:rowOff>
    </xdr:to>
    <xdr:sp macro="[0]!Tri_Référence1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6530320" y="4535803"/>
          <a:ext cx="1804036" cy="618277"/>
        </a:xfrm>
        <a:prstGeom prst="rect">
          <a:avLst/>
        </a:prstGeom>
        <a:solidFill>
          <a:srgbClr val="FFC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Référence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160020</xdr:colOff>
          <xdr:row>2</xdr:row>
          <xdr:rowOff>152400</xdr:rowOff>
        </xdr:from>
        <xdr:to>
          <xdr:col>5</xdr:col>
          <xdr:colOff>457200</xdr:colOff>
          <xdr:row>9</xdr:row>
          <xdr:rowOff>205740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2742B9E2-CE6C-45CC-BBBB-AB838AB61AB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K$4:$L$10" spid="_x0000_s307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744980" y="518160"/>
              <a:ext cx="2674620" cy="180594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434340</xdr:colOff>
          <xdr:row>11</xdr:row>
          <xdr:rowOff>144780</xdr:rowOff>
        </xdr:from>
        <xdr:to>
          <xdr:col>11</xdr:col>
          <xdr:colOff>1226820</xdr:colOff>
          <xdr:row>14</xdr:row>
          <xdr:rowOff>144780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A54DEBA1-A87D-46DB-BCE8-504C57DC74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Capture d'écran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2</xdr:row>
      <xdr:rowOff>68580</xdr:rowOff>
    </xdr:from>
    <xdr:to>
      <xdr:col>12</xdr:col>
      <xdr:colOff>525780</xdr:colOff>
      <xdr:row>3</xdr:row>
      <xdr:rowOff>83820</xdr:rowOff>
    </xdr:to>
    <xdr:sp macro="[0]!OngletBas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98820" y="586740"/>
          <a:ext cx="1584960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83820</xdr:colOff>
      <xdr:row>3</xdr:row>
      <xdr:rowOff>228600</xdr:rowOff>
    </xdr:from>
    <xdr:to>
      <xdr:col>12</xdr:col>
      <xdr:colOff>518160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798820" y="1005840"/>
          <a:ext cx="1577340" cy="289560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99060</xdr:colOff>
      <xdr:row>5</xdr:row>
      <xdr:rowOff>144780</xdr:rowOff>
    </xdr:from>
    <xdr:to>
      <xdr:col>12</xdr:col>
      <xdr:colOff>510540</xdr:colOff>
      <xdr:row>6</xdr:row>
      <xdr:rowOff>175260</xdr:rowOff>
    </xdr:to>
    <xdr:sp macro="[0]!Ouvertur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814060" y="1440180"/>
          <a:ext cx="1554480" cy="28956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10</xdr:col>
      <xdr:colOff>99060</xdr:colOff>
      <xdr:row>7</xdr:row>
      <xdr:rowOff>53340</xdr:rowOff>
    </xdr:from>
    <xdr:to>
      <xdr:col>12</xdr:col>
      <xdr:colOff>510540</xdr:colOff>
      <xdr:row>8</xdr:row>
      <xdr:rowOff>68580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814060" y="1866900"/>
          <a:ext cx="1554480" cy="274320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106680</xdr:colOff>
      <xdr:row>10</xdr:row>
      <xdr:rowOff>45720</xdr:rowOff>
    </xdr:from>
    <xdr:to>
      <xdr:col>12</xdr:col>
      <xdr:colOff>426720</xdr:colOff>
      <xdr:row>13</xdr:row>
      <xdr:rowOff>99060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821680" y="2636520"/>
          <a:ext cx="1463040" cy="830580"/>
        </a:xfrm>
        <a:prstGeom prst="ellipse">
          <a:avLst/>
        </a:prstGeom>
        <a:solidFill>
          <a:schemeClr val="tx1"/>
        </a:solidFill>
        <a:ln w="57150">
          <a:solidFill>
            <a:srgbClr val="7030A0"/>
          </a:solidFill>
          <a:prstDash val="sysDot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K30" totalsRowShown="0" headerRowDxfId="31" dataDxfId="29" headerRowBorderDxfId="30" tableBorderDxfId="28" totalsRowBorderDxfId="27">
  <tableColumns count="11">
    <tableColumn id="10" xr3:uid="{00000000-0010-0000-0000-00000A000000}" name="Référence" dataDxfId="26"/>
    <tableColumn id="1" xr3:uid="{00000000-0010-0000-0000-000001000000}" name="Continents" dataDxfId="25"/>
    <tableColumn id="2" xr3:uid="{00000000-0010-0000-0000-000002000000}" name="Pays" dataDxfId="24"/>
    <tableColumn id="3" xr3:uid="{00000000-0010-0000-0000-000003000000}" name="Ville/région" dataDxfId="23"/>
    <tableColumn id="4" xr3:uid="{00000000-0010-0000-0000-000004000000}" name="Trajet" dataDxfId="22"/>
    <tableColumn id="5" xr3:uid="{00000000-0010-0000-0000-000005000000}" name="Type" dataDxfId="21"/>
    <tableColumn id="6" xr3:uid="{00000000-0010-0000-0000-000006000000}" name="Suivi" dataDxfId="20"/>
    <tableColumn id="7" xr3:uid="{00000000-0010-0000-0000-000007000000}" name="Prévision" dataDxfId="19"/>
    <tableColumn id="8" xr3:uid="{00000000-0010-0000-0000-000008000000}" name="Classe" dataDxfId="18"/>
    <tableColumn id="9" xr3:uid="{00000000-0010-0000-0000-000009000000}" name="Résultat" dataDxfId="17"/>
    <tableColumn id="11" xr3:uid="{00000000-0010-0000-0000-00000B000000}" name="Colonne1" dataDxfId="1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6F9946E-9CB4-45E2-BE37-25AA0187BBF0}" name="Tableau6" displayName="Tableau6" ref="K5:L10" headerRowCount="0" totalsRowShown="0" headerRowDxfId="5" dataDxfId="4" tableBorderDxfId="3">
  <tableColumns count="2">
    <tableColumn id="1" xr3:uid="{EFF8AEBB-5895-4A54-B8A9-65FA111C7388}" name="Colonne1" dataDxfId="2"/>
    <tableColumn id="2" xr3:uid="{DF1D09E8-39D7-4065-8C83-05847AD2A2D0}" name="Colonne2" headerRowDxfId="1" dataDxfId="0"/>
  </tableColumns>
  <tableStyleInfo name="TableStyleMedium2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L1:M2" totalsRowShown="0" headerRowDxfId="14" dataDxfId="13">
  <autoFilter ref="L1:M2" xr:uid="{00000000-0009-0000-0100-000002000000}">
    <filterColumn colId="0" hiddenButton="1"/>
    <filterColumn colId="1" hiddenButton="1"/>
  </autoFilter>
  <tableColumns count="2">
    <tableColumn id="1" xr3:uid="{00000000-0010-0000-0100-000001000000}" name="Total" dataDxfId="12">
      <calculatedColumnFormula>COUNTA(Base!A:A)-1</calculatedColumnFormula>
    </tableColumn>
    <tableColumn id="2" xr3:uid="{00000000-0010-0000-0100-000002000000}" name="Pays" dataDxfId="11">
      <calculatedColumnFormula>COUNTA(Feuil3!C:C)-1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38A1D4-D5E2-44F7-8D80-22BBA180287B}" name="Tableau4" displayName="Tableau4" ref="N1:P227" totalsRowShown="0" headerRowDxfId="10" dataDxfId="9">
  <autoFilter ref="N1:P227" xr:uid="{F68C2F00-528D-4331-8030-8C9BF2A695F7}"/>
  <sortState ref="N2:P227">
    <sortCondition ref="O1:O227"/>
  </sortState>
  <tableColumns count="3">
    <tableColumn id="2" xr3:uid="{F55A6A4F-3BF9-4EF4-BC48-869BAA40F10A}" name="Référence" dataDxfId="8"/>
    <tableColumn id="1" xr3:uid="{D1A96872-A3A0-458E-A050-B92273F1E161}" name="Pays" dataDxfId="7" dataCellStyle="Normal 2"/>
    <tableColumn id="3" xr3:uid="{878C5755-B6AC-4D92-BBCD-4B5E204B1576}" name="Continent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229"/>
  <sheetViews>
    <sheetView showGridLines="0" zoomScale="80" zoomScaleNormal="80" workbookViewId="0">
      <pane ySplit="1" topLeftCell="A2" activePane="bottomLeft" state="frozen"/>
      <selection pane="bottomLeft" activeCell="M25" sqref="M25"/>
    </sheetView>
  </sheetViews>
  <sheetFormatPr baseColWidth="10" defaultColWidth="11.5546875" defaultRowHeight="18.75" customHeight="1" x14ac:dyDescent="0.35"/>
  <cols>
    <col min="1" max="1" width="14" style="28" customWidth="1"/>
    <col min="2" max="2" width="16.5546875" style="30" customWidth="1"/>
    <col min="3" max="3" width="19.6640625" style="30" customWidth="1"/>
    <col min="4" max="4" width="29" style="30" customWidth="1"/>
    <col min="5" max="5" width="74.33203125" style="30" customWidth="1"/>
    <col min="6" max="6" width="13.5546875" style="30" customWidth="1"/>
    <col min="7" max="7" width="14.77734375" style="30" customWidth="1"/>
    <col min="8" max="8" width="14.44140625" style="30" customWidth="1"/>
    <col min="9" max="9" width="12.21875" style="30" customWidth="1"/>
    <col min="10" max="10" width="22.6640625" style="30" customWidth="1"/>
    <col min="11" max="11" width="2.44140625" style="4" customWidth="1"/>
    <col min="12" max="12" width="2.33203125" style="4" customWidth="1"/>
    <col min="13" max="13" width="24.6640625" style="5" customWidth="1"/>
    <col min="14" max="14" width="11.5546875" style="5"/>
    <col min="26" max="16384" width="11.5546875" style="1"/>
  </cols>
  <sheetData>
    <row r="1" spans="1:14" s="2" customFormat="1" ht="19.2" customHeight="1" x14ac:dyDescent="0.4">
      <c r="A1" s="34" t="s">
        <v>42</v>
      </c>
      <c r="B1" s="34" t="s">
        <v>0</v>
      </c>
      <c r="C1" s="34" t="s">
        <v>1</v>
      </c>
      <c r="D1" s="34" t="s">
        <v>2</v>
      </c>
      <c r="E1" s="34" t="s">
        <v>504</v>
      </c>
      <c r="F1" s="34" t="s">
        <v>505</v>
      </c>
      <c r="G1" s="34" t="s">
        <v>506</v>
      </c>
      <c r="H1" s="34" t="s">
        <v>507</v>
      </c>
      <c r="I1" s="34" t="s">
        <v>508</v>
      </c>
      <c r="J1" s="35" t="s">
        <v>509</v>
      </c>
      <c r="K1" s="36" t="s">
        <v>503</v>
      </c>
      <c r="L1" s="6"/>
      <c r="M1" s="37"/>
      <c r="N1" s="37"/>
    </row>
    <row r="2" spans="1:14" ht="18.75" customHeight="1" x14ac:dyDescent="0.35">
      <c r="A2" s="27" t="s">
        <v>44</v>
      </c>
      <c r="B2" s="30" t="s">
        <v>12</v>
      </c>
      <c r="C2" s="30" t="s">
        <v>11</v>
      </c>
      <c r="D2" s="30" t="s">
        <v>10</v>
      </c>
      <c r="E2" s="30" t="s">
        <v>521</v>
      </c>
      <c r="F2" s="29" t="s">
        <v>518</v>
      </c>
      <c r="G2" s="30" t="s">
        <v>522</v>
      </c>
      <c r="H2" s="30" t="s">
        <v>532</v>
      </c>
      <c r="I2" s="30">
        <v>1</v>
      </c>
      <c r="J2" s="32" t="s">
        <v>534</v>
      </c>
      <c r="K2" s="4">
        <v>1</v>
      </c>
      <c r="L2" s="7"/>
      <c r="M2" s="37"/>
      <c r="N2" s="37"/>
    </row>
    <row r="3" spans="1:14" ht="18.75" customHeight="1" x14ac:dyDescent="0.35">
      <c r="A3" s="27" t="s">
        <v>45</v>
      </c>
      <c r="B3" s="30" t="s">
        <v>12</v>
      </c>
      <c r="C3" s="30" t="s">
        <v>11</v>
      </c>
      <c r="D3" s="30" t="s">
        <v>13</v>
      </c>
      <c r="E3" s="30" t="s">
        <v>521</v>
      </c>
      <c r="F3" s="29" t="s">
        <v>518</v>
      </c>
      <c r="G3" s="30" t="s">
        <v>523</v>
      </c>
      <c r="H3" s="30" t="s">
        <v>533</v>
      </c>
      <c r="I3" s="30">
        <v>3</v>
      </c>
      <c r="J3" s="33" t="s">
        <v>535</v>
      </c>
      <c r="K3" s="4">
        <v>1</v>
      </c>
      <c r="L3" s="7"/>
      <c r="M3" s="37"/>
      <c r="N3" s="37"/>
    </row>
    <row r="4" spans="1:14" ht="18.75" customHeight="1" x14ac:dyDescent="0.35">
      <c r="A4" s="27" t="s">
        <v>46</v>
      </c>
      <c r="B4" s="30" t="s">
        <v>12</v>
      </c>
      <c r="C4" s="30" t="s">
        <v>11</v>
      </c>
      <c r="D4" s="30" t="s">
        <v>10</v>
      </c>
      <c r="E4" s="30" t="s">
        <v>520</v>
      </c>
      <c r="F4" s="29" t="s">
        <v>519</v>
      </c>
      <c r="G4" s="30" t="s">
        <v>523</v>
      </c>
      <c r="H4" s="30" t="s">
        <v>532</v>
      </c>
      <c r="I4" s="30">
        <v>1</v>
      </c>
      <c r="J4" s="32" t="s">
        <v>534</v>
      </c>
      <c r="K4" s="4">
        <v>1</v>
      </c>
      <c r="L4" s="7"/>
      <c r="M4" s="37"/>
      <c r="N4" s="37"/>
    </row>
    <row r="5" spans="1:14" ht="18.75" customHeight="1" x14ac:dyDescent="0.35">
      <c r="A5" s="27" t="s">
        <v>47</v>
      </c>
      <c r="B5" s="29" t="s">
        <v>12</v>
      </c>
      <c r="C5" s="29" t="s">
        <v>11</v>
      </c>
      <c r="D5" s="29" t="s">
        <v>9</v>
      </c>
      <c r="E5" s="30" t="s">
        <v>520</v>
      </c>
      <c r="F5" s="29" t="s">
        <v>518</v>
      </c>
      <c r="G5" s="30" t="s">
        <v>522</v>
      </c>
      <c r="H5" s="30" t="s">
        <v>532</v>
      </c>
      <c r="I5" s="29">
        <v>1</v>
      </c>
      <c r="J5" s="32" t="s">
        <v>534</v>
      </c>
      <c r="K5" s="4">
        <v>1</v>
      </c>
      <c r="L5" s="7"/>
      <c r="M5" s="37"/>
      <c r="N5" s="37"/>
    </row>
    <row r="6" spans="1:14" ht="18.75" customHeight="1" x14ac:dyDescent="0.35">
      <c r="A6" s="28" t="s">
        <v>48</v>
      </c>
      <c r="B6" s="29" t="s">
        <v>12</v>
      </c>
      <c r="C6" s="29" t="s">
        <v>11</v>
      </c>
      <c r="D6" s="29" t="s">
        <v>511</v>
      </c>
      <c r="E6" s="30" t="s">
        <v>520</v>
      </c>
      <c r="F6" s="29" t="s">
        <v>518</v>
      </c>
      <c r="G6" s="30" t="s">
        <v>522</v>
      </c>
      <c r="H6" s="30" t="s">
        <v>532</v>
      </c>
      <c r="I6" s="29">
        <v>3</v>
      </c>
      <c r="J6" s="32" t="s">
        <v>534</v>
      </c>
      <c r="K6" s="4">
        <v>1</v>
      </c>
      <c r="L6" s="7"/>
      <c r="M6" s="37"/>
      <c r="N6" s="37"/>
    </row>
    <row r="7" spans="1:14" ht="18.75" customHeight="1" x14ac:dyDescent="0.35">
      <c r="A7" s="28" t="s">
        <v>49</v>
      </c>
      <c r="B7" s="29" t="s">
        <v>12</v>
      </c>
      <c r="C7" s="29" t="s">
        <v>11</v>
      </c>
      <c r="D7" s="29" t="s">
        <v>13</v>
      </c>
      <c r="E7" s="30" t="s">
        <v>521</v>
      </c>
      <c r="F7" s="29" t="s">
        <v>518</v>
      </c>
      <c r="G7" s="30" t="s">
        <v>523</v>
      </c>
      <c r="H7" s="30" t="s">
        <v>533</v>
      </c>
      <c r="I7" s="30">
        <v>2</v>
      </c>
      <c r="J7" s="32" t="s">
        <v>534</v>
      </c>
      <c r="K7" s="4">
        <v>1</v>
      </c>
      <c r="L7" s="7"/>
      <c r="M7" s="37"/>
      <c r="N7" s="37"/>
    </row>
    <row r="8" spans="1:14" ht="18.75" customHeight="1" x14ac:dyDescent="0.35">
      <c r="A8" s="27" t="s">
        <v>530</v>
      </c>
      <c r="B8" s="30" t="s">
        <v>7</v>
      </c>
      <c r="C8" s="29" t="s">
        <v>75</v>
      </c>
      <c r="D8" s="29" t="s">
        <v>516</v>
      </c>
      <c r="E8" s="30" t="s">
        <v>520</v>
      </c>
      <c r="F8" s="29" t="s">
        <v>519</v>
      </c>
      <c r="G8" s="30" t="s">
        <v>522</v>
      </c>
      <c r="H8" s="30" t="s">
        <v>532</v>
      </c>
      <c r="I8" s="29">
        <v>1</v>
      </c>
      <c r="J8" s="32" t="s">
        <v>535</v>
      </c>
      <c r="K8" s="4">
        <v>1</v>
      </c>
      <c r="L8" s="7"/>
      <c r="M8" s="37"/>
      <c r="N8" s="37"/>
    </row>
    <row r="9" spans="1:14" ht="18.75" customHeight="1" x14ac:dyDescent="0.35">
      <c r="A9" s="27" t="s">
        <v>531</v>
      </c>
      <c r="B9" s="30" t="s">
        <v>7</v>
      </c>
      <c r="C9" s="29" t="s">
        <v>75</v>
      </c>
      <c r="D9" s="29" t="s">
        <v>516</v>
      </c>
      <c r="E9" s="30" t="s">
        <v>521</v>
      </c>
      <c r="F9" s="29" t="s">
        <v>518</v>
      </c>
      <c r="G9" s="30" t="s">
        <v>523</v>
      </c>
      <c r="H9" s="29" t="s">
        <v>533</v>
      </c>
      <c r="I9" s="29">
        <v>1</v>
      </c>
      <c r="J9" s="32" t="s">
        <v>534</v>
      </c>
      <c r="K9" s="4">
        <v>1</v>
      </c>
      <c r="L9" s="7"/>
      <c r="M9" s="37"/>
      <c r="N9" s="37"/>
    </row>
    <row r="10" spans="1:14" ht="18.75" customHeight="1" x14ac:dyDescent="0.35">
      <c r="A10" s="27" t="s">
        <v>56</v>
      </c>
      <c r="B10" s="30" t="s">
        <v>25</v>
      </c>
      <c r="C10" s="30" t="s">
        <v>29</v>
      </c>
      <c r="D10" s="30" t="s">
        <v>38</v>
      </c>
      <c r="E10" s="30" t="s">
        <v>521</v>
      </c>
      <c r="F10" s="29" t="s">
        <v>518</v>
      </c>
      <c r="G10" s="30" t="s">
        <v>522</v>
      </c>
      <c r="H10" s="30" t="s">
        <v>533</v>
      </c>
      <c r="I10" s="30">
        <v>2</v>
      </c>
      <c r="J10" s="33" t="s">
        <v>535</v>
      </c>
      <c r="K10" s="4">
        <v>1</v>
      </c>
      <c r="L10" s="7"/>
      <c r="M10" s="37"/>
      <c r="N10" s="37"/>
    </row>
    <row r="11" spans="1:14" ht="18.75" customHeight="1" x14ac:dyDescent="0.35">
      <c r="A11" s="27" t="s">
        <v>65</v>
      </c>
      <c r="B11" s="30" t="s">
        <v>25</v>
      </c>
      <c r="C11" s="29" t="s">
        <v>29</v>
      </c>
      <c r="D11" s="29" t="s">
        <v>37</v>
      </c>
      <c r="E11" s="30" t="s">
        <v>521</v>
      </c>
      <c r="F11" s="29" t="s">
        <v>519</v>
      </c>
      <c r="G11" s="30" t="s">
        <v>522</v>
      </c>
      <c r="H11" s="30" t="s">
        <v>533</v>
      </c>
      <c r="I11" s="29">
        <v>1</v>
      </c>
      <c r="J11" s="33" t="s">
        <v>535</v>
      </c>
      <c r="K11" s="4">
        <v>1</v>
      </c>
      <c r="L11" s="7"/>
      <c r="M11" s="37"/>
      <c r="N11" s="37"/>
    </row>
    <row r="12" spans="1:14" ht="18.75" customHeight="1" x14ac:dyDescent="0.35">
      <c r="A12" s="27" t="s">
        <v>57</v>
      </c>
      <c r="B12" s="29" t="s">
        <v>25</v>
      </c>
      <c r="C12" s="29" t="s">
        <v>30</v>
      </c>
      <c r="D12" s="29" t="s">
        <v>40</v>
      </c>
      <c r="E12" s="29" t="s">
        <v>520</v>
      </c>
      <c r="F12" s="29" t="s">
        <v>519</v>
      </c>
      <c r="G12" s="29" t="s">
        <v>523</v>
      </c>
      <c r="H12" s="30" t="s">
        <v>532</v>
      </c>
      <c r="I12" s="31">
        <v>3</v>
      </c>
      <c r="J12" s="33" t="s">
        <v>535</v>
      </c>
      <c r="K12" s="25">
        <v>1</v>
      </c>
      <c r="L12" s="7"/>
      <c r="M12" s="37"/>
      <c r="N12" s="37"/>
    </row>
    <row r="13" spans="1:14" ht="18.75" customHeight="1" x14ac:dyDescent="0.35">
      <c r="A13" s="28" t="s">
        <v>58</v>
      </c>
      <c r="B13" s="30" t="s">
        <v>25</v>
      </c>
      <c r="C13" s="30" t="s">
        <v>30</v>
      </c>
      <c r="D13" s="30" t="s">
        <v>22</v>
      </c>
      <c r="E13" s="30" t="s">
        <v>520</v>
      </c>
      <c r="F13" s="29" t="s">
        <v>519</v>
      </c>
      <c r="G13" s="30" t="s">
        <v>523</v>
      </c>
      <c r="H13" s="30" t="s">
        <v>532</v>
      </c>
      <c r="I13" s="30">
        <v>3</v>
      </c>
      <c r="J13" s="33" t="s">
        <v>535</v>
      </c>
      <c r="K13" s="4">
        <v>1</v>
      </c>
      <c r="L13" s="7"/>
      <c r="M13" s="37"/>
      <c r="N13" s="37"/>
    </row>
    <row r="14" spans="1:14" ht="18.75" customHeight="1" x14ac:dyDescent="0.35">
      <c r="A14" s="28" t="s">
        <v>59</v>
      </c>
      <c r="B14" s="30" t="s">
        <v>25</v>
      </c>
      <c r="C14" s="30" t="s">
        <v>30</v>
      </c>
      <c r="D14" s="30" t="s">
        <v>22</v>
      </c>
      <c r="E14" s="30" t="s">
        <v>521</v>
      </c>
      <c r="F14" s="29" t="s">
        <v>519</v>
      </c>
      <c r="G14" s="30" t="s">
        <v>522</v>
      </c>
      <c r="H14" s="30" t="s">
        <v>532</v>
      </c>
      <c r="I14" s="30">
        <v>1</v>
      </c>
      <c r="J14" s="33" t="s">
        <v>535</v>
      </c>
      <c r="K14" s="4">
        <v>1</v>
      </c>
      <c r="L14" s="7"/>
      <c r="M14" s="37"/>
      <c r="N14" s="37"/>
    </row>
    <row r="15" spans="1:14" ht="18.75" customHeight="1" x14ac:dyDescent="0.35">
      <c r="A15" s="28" t="s">
        <v>60</v>
      </c>
      <c r="B15" s="30" t="s">
        <v>25</v>
      </c>
      <c r="C15" s="29" t="s">
        <v>30</v>
      </c>
      <c r="D15" s="29" t="s">
        <v>40</v>
      </c>
      <c r="E15" s="30" t="s">
        <v>520</v>
      </c>
      <c r="F15" s="29" t="s">
        <v>519</v>
      </c>
      <c r="G15" s="30" t="s">
        <v>523</v>
      </c>
      <c r="H15" s="30" t="s">
        <v>533</v>
      </c>
      <c r="I15" s="30">
        <v>2</v>
      </c>
      <c r="J15" s="32" t="s">
        <v>534</v>
      </c>
      <c r="K15" s="4">
        <v>1</v>
      </c>
      <c r="L15" s="7"/>
      <c r="M15" s="37"/>
      <c r="N15" s="37"/>
    </row>
    <row r="16" spans="1:14" ht="18.75" customHeight="1" x14ac:dyDescent="0.35">
      <c r="A16" s="27" t="s">
        <v>61</v>
      </c>
      <c r="B16" s="30" t="s">
        <v>25</v>
      </c>
      <c r="C16" s="29" t="s">
        <v>30</v>
      </c>
      <c r="D16" s="29" t="s">
        <v>39</v>
      </c>
      <c r="E16" s="30" t="s">
        <v>520</v>
      </c>
      <c r="F16" s="29" t="s">
        <v>519</v>
      </c>
      <c r="G16" s="30" t="s">
        <v>522</v>
      </c>
      <c r="H16" s="30" t="s">
        <v>532</v>
      </c>
      <c r="I16" s="30">
        <v>2</v>
      </c>
      <c r="J16" s="33" t="s">
        <v>535</v>
      </c>
      <c r="K16" s="4">
        <v>1</v>
      </c>
      <c r="L16" s="7"/>
      <c r="M16" s="37"/>
      <c r="N16" s="37"/>
    </row>
    <row r="17" spans="1:14" ht="18.75" customHeight="1" x14ac:dyDescent="0.35">
      <c r="A17" s="27" t="s">
        <v>62</v>
      </c>
      <c r="B17" s="30" t="s">
        <v>25</v>
      </c>
      <c r="C17" s="29" t="s">
        <v>30</v>
      </c>
      <c r="D17" s="29" t="s">
        <v>22</v>
      </c>
      <c r="E17" s="30" t="s">
        <v>521</v>
      </c>
      <c r="F17" s="29" t="s">
        <v>519</v>
      </c>
      <c r="G17" s="30" t="s">
        <v>522</v>
      </c>
      <c r="H17" s="30" t="s">
        <v>533</v>
      </c>
      <c r="I17" s="29">
        <v>3</v>
      </c>
      <c r="J17" s="33" t="s">
        <v>535</v>
      </c>
      <c r="K17" s="4">
        <v>1</v>
      </c>
      <c r="L17" s="7"/>
      <c r="N17" s="11"/>
    </row>
    <row r="18" spans="1:14" ht="18.75" customHeight="1" x14ac:dyDescent="0.35">
      <c r="A18" s="28" t="s">
        <v>525</v>
      </c>
      <c r="B18" s="30" t="s">
        <v>7</v>
      </c>
      <c r="C18" s="30" t="s">
        <v>316</v>
      </c>
      <c r="D18" s="30" t="s">
        <v>514</v>
      </c>
      <c r="E18" s="30" t="s">
        <v>521</v>
      </c>
      <c r="F18" s="29" t="s">
        <v>518</v>
      </c>
      <c r="G18" s="30" t="s">
        <v>523</v>
      </c>
      <c r="H18" s="30" t="s">
        <v>533</v>
      </c>
      <c r="I18" s="30">
        <v>2</v>
      </c>
      <c r="J18" s="32" t="s">
        <v>534</v>
      </c>
      <c r="K18" s="4">
        <v>1</v>
      </c>
      <c r="L18" s="7"/>
      <c r="N18" s="11"/>
    </row>
    <row r="19" spans="1:14" ht="18.75" customHeight="1" x14ac:dyDescent="0.35">
      <c r="A19" s="28" t="s">
        <v>527</v>
      </c>
      <c r="B19" s="30" t="s">
        <v>7</v>
      </c>
      <c r="C19" s="29" t="s">
        <v>316</v>
      </c>
      <c r="D19" s="29" t="s">
        <v>514</v>
      </c>
      <c r="E19" s="30" t="s">
        <v>520</v>
      </c>
      <c r="F19" s="29" t="s">
        <v>518</v>
      </c>
      <c r="G19" s="30" t="s">
        <v>523</v>
      </c>
      <c r="H19" s="30" t="s">
        <v>532</v>
      </c>
      <c r="I19" s="29">
        <v>1</v>
      </c>
      <c r="J19" s="32" t="s">
        <v>535</v>
      </c>
      <c r="K19" s="4">
        <v>1</v>
      </c>
      <c r="L19" s="7"/>
      <c r="N19" s="11"/>
    </row>
    <row r="20" spans="1:14" ht="18.75" customHeight="1" x14ac:dyDescent="0.35">
      <c r="A20" s="28" t="s">
        <v>528</v>
      </c>
      <c r="B20" s="30" t="s">
        <v>7</v>
      </c>
      <c r="C20" s="29" t="s">
        <v>316</v>
      </c>
      <c r="D20" s="29" t="s">
        <v>515</v>
      </c>
      <c r="E20" s="30" t="s">
        <v>520</v>
      </c>
      <c r="F20" s="29" t="s">
        <v>518</v>
      </c>
      <c r="G20" s="30" t="s">
        <v>522</v>
      </c>
      <c r="H20" s="30" t="s">
        <v>532</v>
      </c>
      <c r="I20" s="29">
        <v>1</v>
      </c>
      <c r="J20" s="32" t="s">
        <v>534</v>
      </c>
      <c r="K20" s="4">
        <v>1</v>
      </c>
      <c r="L20" s="7"/>
      <c r="N20" s="11"/>
    </row>
    <row r="21" spans="1:14" ht="18.75" customHeight="1" x14ac:dyDescent="0.35">
      <c r="A21" s="28" t="s">
        <v>524</v>
      </c>
      <c r="B21" s="30" t="s">
        <v>25</v>
      </c>
      <c r="C21" s="30" t="s">
        <v>421</v>
      </c>
      <c r="D21" s="30" t="s">
        <v>512</v>
      </c>
      <c r="E21" s="30" t="s">
        <v>520</v>
      </c>
      <c r="F21" s="29" t="s">
        <v>519</v>
      </c>
      <c r="G21" s="30" t="s">
        <v>522</v>
      </c>
      <c r="H21" s="30" t="s">
        <v>533</v>
      </c>
      <c r="I21" s="30">
        <v>2</v>
      </c>
      <c r="J21" s="32" t="s">
        <v>534</v>
      </c>
      <c r="K21" s="4">
        <v>1</v>
      </c>
      <c r="L21" s="7"/>
      <c r="N21" s="11"/>
    </row>
    <row r="22" spans="1:14" ht="18.75" customHeight="1" x14ac:dyDescent="0.35">
      <c r="A22" s="28" t="s">
        <v>526</v>
      </c>
      <c r="B22" s="30" t="s">
        <v>25</v>
      </c>
      <c r="C22" s="29" t="s">
        <v>421</v>
      </c>
      <c r="D22" s="29" t="s">
        <v>513</v>
      </c>
      <c r="E22" s="30" t="s">
        <v>521</v>
      </c>
      <c r="F22" s="29" t="s">
        <v>518</v>
      </c>
      <c r="G22" s="30" t="s">
        <v>523</v>
      </c>
      <c r="H22" s="30" t="s">
        <v>532</v>
      </c>
      <c r="I22" s="29">
        <v>3</v>
      </c>
      <c r="J22" s="32" t="s">
        <v>534</v>
      </c>
      <c r="K22" s="4">
        <v>1</v>
      </c>
      <c r="L22" s="7"/>
      <c r="N22" s="11"/>
    </row>
    <row r="23" spans="1:14" ht="18.75" customHeight="1" x14ac:dyDescent="0.35">
      <c r="A23" s="28" t="s">
        <v>63</v>
      </c>
      <c r="B23" s="30" t="s">
        <v>7</v>
      </c>
      <c r="C23" s="30" t="s">
        <v>8</v>
      </c>
      <c r="D23" s="30" t="s">
        <v>510</v>
      </c>
      <c r="E23" s="30" t="s">
        <v>520</v>
      </c>
      <c r="F23" s="29" t="s">
        <v>518</v>
      </c>
      <c r="G23" s="30" t="s">
        <v>522</v>
      </c>
      <c r="H23" s="30" t="s">
        <v>533</v>
      </c>
      <c r="I23" s="30">
        <v>1</v>
      </c>
      <c r="J23" s="32" t="s">
        <v>534</v>
      </c>
      <c r="K23" s="26">
        <v>1</v>
      </c>
      <c r="L23" s="7"/>
      <c r="N23" s="11"/>
    </row>
    <row r="24" spans="1:14" ht="18.75" customHeight="1" x14ac:dyDescent="0.35">
      <c r="A24" s="28" t="s">
        <v>529</v>
      </c>
      <c r="B24" s="30" t="s">
        <v>25</v>
      </c>
      <c r="C24" s="29" t="s">
        <v>36</v>
      </c>
      <c r="D24" s="30" t="s">
        <v>510</v>
      </c>
      <c r="E24" s="30" t="s">
        <v>520</v>
      </c>
      <c r="F24" s="29" t="s">
        <v>519</v>
      </c>
      <c r="G24" s="30" t="s">
        <v>522</v>
      </c>
      <c r="H24" s="30" t="s">
        <v>533</v>
      </c>
      <c r="I24" s="29">
        <v>3</v>
      </c>
      <c r="J24" s="33" t="s">
        <v>535</v>
      </c>
      <c r="K24" s="4">
        <v>1</v>
      </c>
      <c r="L24" s="7"/>
    </row>
    <row r="25" spans="1:14" ht="18.75" customHeight="1" x14ac:dyDescent="0.35">
      <c r="A25" s="27" t="s">
        <v>50</v>
      </c>
      <c r="B25" s="30" t="s">
        <v>12</v>
      </c>
      <c r="C25" s="30" t="s">
        <v>14</v>
      </c>
      <c r="D25" s="30" t="s">
        <v>511</v>
      </c>
      <c r="E25" s="30" t="s">
        <v>521</v>
      </c>
      <c r="F25" s="29" t="s">
        <v>519</v>
      </c>
      <c r="G25" s="30" t="s">
        <v>522</v>
      </c>
      <c r="H25" s="30" t="s">
        <v>532</v>
      </c>
      <c r="I25" s="30">
        <v>3</v>
      </c>
      <c r="J25" s="33" t="s">
        <v>535</v>
      </c>
      <c r="K25" s="4">
        <v>1</v>
      </c>
      <c r="L25" s="7"/>
    </row>
    <row r="26" spans="1:14" ht="18.75" customHeight="1" x14ac:dyDescent="0.35">
      <c r="A26" s="27" t="s">
        <v>51</v>
      </c>
      <c r="B26" s="29" t="s">
        <v>12</v>
      </c>
      <c r="C26" s="29" t="s">
        <v>14</v>
      </c>
      <c r="D26" s="29" t="s">
        <v>15</v>
      </c>
      <c r="E26" s="30" t="s">
        <v>520</v>
      </c>
      <c r="F26" s="29" t="s">
        <v>518</v>
      </c>
      <c r="G26" s="30" t="s">
        <v>523</v>
      </c>
      <c r="H26" s="30" t="s">
        <v>533</v>
      </c>
      <c r="I26" s="29">
        <v>1</v>
      </c>
      <c r="J26" s="33" t="s">
        <v>535</v>
      </c>
      <c r="K26" s="4">
        <v>1</v>
      </c>
      <c r="L26" s="7"/>
    </row>
    <row r="27" spans="1:14" ht="18.75" customHeight="1" x14ac:dyDescent="0.35">
      <c r="A27" s="27" t="s">
        <v>52</v>
      </c>
      <c r="B27" s="29" t="s">
        <v>12</v>
      </c>
      <c r="C27" s="29" t="s">
        <v>14</v>
      </c>
      <c r="D27" s="29" t="s">
        <v>16</v>
      </c>
      <c r="E27" s="30" t="s">
        <v>521</v>
      </c>
      <c r="F27" s="29" t="s">
        <v>519</v>
      </c>
      <c r="G27" s="30" t="s">
        <v>522</v>
      </c>
      <c r="H27" s="30" t="s">
        <v>533</v>
      </c>
      <c r="I27" s="30">
        <v>2</v>
      </c>
      <c r="J27" s="32" t="s">
        <v>534</v>
      </c>
      <c r="K27" s="4">
        <v>1</v>
      </c>
      <c r="L27" s="7"/>
    </row>
    <row r="28" spans="1:14" ht="18.75" customHeight="1" x14ac:dyDescent="0.35">
      <c r="A28" s="27" t="s">
        <v>53</v>
      </c>
      <c r="B28" s="29" t="s">
        <v>12</v>
      </c>
      <c r="C28" s="29" t="s">
        <v>14</v>
      </c>
      <c r="D28" s="29" t="s">
        <v>16</v>
      </c>
      <c r="E28" s="30" t="s">
        <v>521</v>
      </c>
      <c r="F28" s="29" t="s">
        <v>519</v>
      </c>
      <c r="G28" s="30" t="s">
        <v>523</v>
      </c>
      <c r="H28" s="30" t="s">
        <v>532</v>
      </c>
      <c r="I28" s="29">
        <v>1</v>
      </c>
      <c r="J28" s="32" t="s">
        <v>534</v>
      </c>
      <c r="K28" s="4">
        <v>1</v>
      </c>
      <c r="L28" s="7"/>
    </row>
    <row r="29" spans="1:14" ht="18.75" customHeight="1" x14ac:dyDescent="0.35">
      <c r="A29" s="28" t="s">
        <v>54</v>
      </c>
      <c r="B29" s="29" t="s">
        <v>12</v>
      </c>
      <c r="C29" s="29" t="s">
        <v>14</v>
      </c>
      <c r="D29" s="29" t="s">
        <v>17</v>
      </c>
      <c r="E29" s="30" t="s">
        <v>521</v>
      </c>
      <c r="F29" s="29" t="s">
        <v>518</v>
      </c>
      <c r="G29" s="30" t="s">
        <v>522</v>
      </c>
      <c r="H29" s="30" t="s">
        <v>532</v>
      </c>
      <c r="I29" s="29">
        <v>3</v>
      </c>
      <c r="J29" s="32" t="s">
        <v>534</v>
      </c>
      <c r="K29" s="4">
        <v>1</v>
      </c>
      <c r="L29" s="7"/>
    </row>
    <row r="30" spans="1:14" ht="18.75" customHeight="1" x14ac:dyDescent="0.35">
      <c r="A30" s="28" t="s">
        <v>55</v>
      </c>
      <c r="B30" s="29" t="s">
        <v>12</v>
      </c>
      <c r="C30" s="29" t="s">
        <v>14</v>
      </c>
      <c r="D30" s="29" t="s">
        <v>517</v>
      </c>
      <c r="E30" s="30" t="s">
        <v>520</v>
      </c>
      <c r="F30" s="29" t="s">
        <v>519</v>
      </c>
      <c r="G30" s="30" t="s">
        <v>522</v>
      </c>
      <c r="H30" s="30" t="s">
        <v>532</v>
      </c>
      <c r="I30" s="29">
        <v>1</v>
      </c>
      <c r="J30" s="33" t="s">
        <v>535</v>
      </c>
      <c r="K30" s="4">
        <v>1</v>
      </c>
      <c r="L30" s="7"/>
    </row>
    <row r="31" spans="1:14" ht="18.75" customHeight="1" x14ac:dyDescent="0.35">
      <c r="L31" s="7"/>
    </row>
    <row r="32" spans="1:14" ht="18.75" customHeight="1" x14ac:dyDescent="0.35">
      <c r="L32" s="7"/>
    </row>
    <row r="33" spans="12:12" ht="18.75" customHeight="1" x14ac:dyDescent="0.35">
      <c r="L33" s="7"/>
    </row>
    <row r="34" spans="12:12" ht="18.75" customHeight="1" x14ac:dyDescent="0.35">
      <c r="L34" s="7"/>
    </row>
    <row r="35" spans="12:12" ht="18.75" customHeight="1" x14ac:dyDescent="0.35">
      <c r="L35" s="7"/>
    </row>
    <row r="36" spans="12:12" ht="18.75" customHeight="1" x14ac:dyDescent="0.35">
      <c r="L36" s="7"/>
    </row>
    <row r="37" spans="12:12" ht="18.75" customHeight="1" x14ac:dyDescent="0.35">
      <c r="L37" s="7"/>
    </row>
    <row r="38" spans="12:12" ht="18.75" customHeight="1" x14ac:dyDescent="0.35">
      <c r="L38" s="7"/>
    </row>
    <row r="39" spans="12:12" ht="18.75" customHeight="1" x14ac:dyDescent="0.35">
      <c r="L39" s="7"/>
    </row>
    <row r="40" spans="12:12" ht="18.75" customHeight="1" x14ac:dyDescent="0.35">
      <c r="L40" s="7"/>
    </row>
    <row r="41" spans="12:12" ht="18.75" customHeight="1" x14ac:dyDescent="0.35">
      <c r="L41" s="7"/>
    </row>
    <row r="42" spans="12:12" ht="18.75" customHeight="1" x14ac:dyDescent="0.35">
      <c r="L42" s="7"/>
    </row>
    <row r="43" spans="12:12" ht="18.75" customHeight="1" x14ac:dyDescent="0.35">
      <c r="L43" s="7"/>
    </row>
    <row r="44" spans="12:12" ht="18.75" customHeight="1" x14ac:dyDescent="0.35">
      <c r="L44" s="7"/>
    </row>
    <row r="45" spans="12:12" ht="18.75" customHeight="1" x14ac:dyDescent="0.35">
      <c r="L45" s="7"/>
    </row>
    <row r="46" spans="12:12" ht="18.75" customHeight="1" x14ac:dyDescent="0.35">
      <c r="L46" s="7"/>
    </row>
    <row r="47" spans="12:12" ht="18.75" customHeight="1" x14ac:dyDescent="0.35">
      <c r="L47" s="7"/>
    </row>
    <row r="48" spans="12:12" ht="18.75" customHeight="1" x14ac:dyDescent="0.35">
      <c r="L48" s="7"/>
    </row>
    <row r="49" spans="12:12" ht="18.75" customHeight="1" x14ac:dyDescent="0.35">
      <c r="L49" s="7"/>
    </row>
    <row r="50" spans="12:12" ht="18.75" customHeight="1" x14ac:dyDescent="0.35">
      <c r="L50" s="7"/>
    </row>
    <row r="51" spans="12:12" ht="18.75" customHeight="1" x14ac:dyDescent="0.35">
      <c r="L51" s="7"/>
    </row>
    <row r="52" spans="12:12" ht="18.75" customHeight="1" x14ac:dyDescent="0.35">
      <c r="L52" s="7"/>
    </row>
    <row r="53" spans="12:12" ht="18.75" customHeight="1" x14ac:dyDescent="0.35">
      <c r="L53" s="7"/>
    </row>
    <row r="54" spans="12:12" ht="18.75" customHeight="1" x14ac:dyDescent="0.35">
      <c r="L54" s="7"/>
    </row>
    <row r="55" spans="12:12" ht="18.75" customHeight="1" x14ac:dyDescent="0.35">
      <c r="L55" s="7"/>
    </row>
    <row r="56" spans="12:12" ht="18.75" customHeight="1" x14ac:dyDescent="0.35">
      <c r="L56" s="7"/>
    </row>
    <row r="57" spans="12:12" ht="18.75" customHeight="1" x14ac:dyDescent="0.35">
      <c r="L57" s="7"/>
    </row>
    <row r="58" spans="12:12" ht="18.75" customHeight="1" x14ac:dyDescent="0.35">
      <c r="L58" s="7"/>
    </row>
    <row r="59" spans="12:12" ht="18.75" customHeight="1" x14ac:dyDescent="0.35">
      <c r="L59" s="7"/>
    </row>
    <row r="60" spans="12:12" ht="18.75" customHeight="1" x14ac:dyDescent="0.35">
      <c r="L60" s="7"/>
    </row>
    <row r="61" spans="12:12" ht="18.75" customHeight="1" x14ac:dyDescent="0.35">
      <c r="L61" s="7"/>
    </row>
    <row r="62" spans="12:12" ht="18.75" customHeight="1" x14ac:dyDescent="0.35">
      <c r="L62" s="7"/>
    </row>
    <row r="63" spans="12:12" ht="18.75" customHeight="1" x14ac:dyDescent="0.35">
      <c r="L63" s="7"/>
    </row>
    <row r="64" spans="12:12" ht="18.75" customHeight="1" x14ac:dyDescent="0.35">
      <c r="L64" s="7"/>
    </row>
    <row r="65" spans="12:12" ht="18.75" customHeight="1" x14ac:dyDescent="0.35">
      <c r="L65" s="7"/>
    </row>
    <row r="66" spans="12:12" ht="18.75" customHeight="1" x14ac:dyDescent="0.35">
      <c r="L66" s="7"/>
    </row>
    <row r="67" spans="12:12" ht="18.75" customHeight="1" x14ac:dyDescent="0.35">
      <c r="L67" s="7"/>
    </row>
    <row r="68" spans="12:12" ht="18.75" customHeight="1" x14ac:dyDescent="0.35">
      <c r="L68" s="7"/>
    </row>
    <row r="69" spans="12:12" ht="18.75" customHeight="1" x14ac:dyDescent="0.35">
      <c r="L69" s="7"/>
    </row>
    <row r="70" spans="12:12" ht="18.75" customHeight="1" x14ac:dyDescent="0.35">
      <c r="L70" s="7"/>
    </row>
    <row r="71" spans="12:12" ht="18.75" customHeight="1" x14ac:dyDescent="0.35">
      <c r="L71" s="7"/>
    </row>
    <row r="72" spans="12:12" ht="18.75" customHeight="1" x14ac:dyDescent="0.35">
      <c r="L72" s="7"/>
    </row>
    <row r="73" spans="12:12" ht="18.75" customHeight="1" x14ac:dyDescent="0.35">
      <c r="L73" s="7"/>
    </row>
    <row r="74" spans="12:12" ht="18.75" customHeight="1" x14ac:dyDescent="0.35">
      <c r="L74" s="7"/>
    </row>
    <row r="75" spans="12:12" ht="18.75" customHeight="1" x14ac:dyDescent="0.35">
      <c r="L75" s="7"/>
    </row>
    <row r="76" spans="12:12" ht="18.75" customHeight="1" x14ac:dyDescent="0.35">
      <c r="L76" s="7"/>
    </row>
    <row r="77" spans="12:12" ht="18.75" customHeight="1" x14ac:dyDescent="0.35">
      <c r="L77" s="7"/>
    </row>
    <row r="78" spans="12:12" ht="18.75" customHeight="1" x14ac:dyDescent="0.35">
      <c r="L78" s="7"/>
    </row>
    <row r="79" spans="12:12" ht="18.75" customHeight="1" x14ac:dyDescent="0.35">
      <c r="L79" s="7"/>
    </row>
    <row r="80" spans="12:12" ht="18.75" customHeight="1" x14ac:dyDescent="0.35">
      <c r="L80" s="7"/>
    </row>
    <row r="81" spans="12:12" ht="18.75" customHeight="1" x14ac:dyDescent="0.35">
      <c r="L81" s="7"/>
    </row>
    <row r="82" spans="12:12" ht="18.75" customHeight="1" x14ac:dyDescent="0.35">
      <c r="L82" s="7"/>
    </row>
    <row r="83" spans="12:12" ht="18.75" customHeight="1" x14ac:dyDescent="0.35">
      <c r="L83" s="7"/>
    </row>
    <row r="84" spans="12:12" ht="18.75" customHeight="1" x14ac:dyDescent="0.35">
      <c r="L84" s="7"/>
    </row>
    <row r="85" spans="12:12" ht="18.75" customHeight="1" x14ac:dyDescent="0.35">
      <c r="L85" s="7"/>
    </row>
    <row r="86" spans="12:12" ht="18.75" customHeight="1" x14ac:dyDescent="0.35">
      <c r="L86" s="7"/>
    </row>
    <row r="87" spans="12:12" ht="18.75" customHeight="1" x14ac:dyDescent="0.35">
      <c r="L87" s="7"/>
    </row>
    <row r="88" spans="12:12" ht="18.75" customHeight="1" x14ac:dyDescent="0.35">
      <c r="L88" s="7"/>
    </row>
    <row r="89" spans="12:12" ht="18.75" customHeight="1" x14ac:dyDescent="0.35">
      <c r="L89" s="7"/>
    </row>
    <row r="90" spans="12:12" ht="18.75" customHeight="1" x14ac:dyDescent="0.35">
      <c r="L90" s="7"/>
    </row>
    <row r="91" spans="12:12" ht="18.75" customHeight="1" x14ac:dyDescent="0.35">
      <c r="L91" s="7"/>
    </row>
    <row r="92" spans="12:12" ht="18.75" customHeight="1" x14ac:dyDescent="0.35">
      <c r="L92" s="7"/>
    </row>
    <row r="93" spans="12:12" ht="18.75" customHeight="1" x14ac:dyDescent="0.35">
      <c r="L93" s="7"/>
    </row>
    <row r="94" spans="12:12" ht="18.75" customHeight="1" x14ac:dyDescent="0.35">
      <c r="L94" s="7"/>
    </row>
    <row r="95" spans="12:12" ht="18.75" customHeight="1" x14ac:dyDescent="0.35">
      <c r="L95" s="7"/>
    </row>
    <row r="96" spans="12:12" ht="18.75" customHeight="1" x14ac:dyDescent="0.35">
      <c r="L96" s="7"/>
    </row>
    <row r="97" spans="12:12" ht="18.75" customHeight="1" x14ac:dyDescent="0.35">
      <c r="L97" s="7"/>
    </row>
    <row r="98" spans="12:12" ht="18.75" customHeight="1" x14ac:dyDescent="0.35">
      <c r="L98" s="7"/>
    </row>
    <row r="99" spans="12:12" ht="18.75" customHeight="1" x14ac:dyDescent="0.35">
      <c r="L99" s="7"/>
    </row>
    <row r="100" spans="12:12" ht="18.75" customHeight="1" x14ac:dyDescent="0.35">
      <c r="L100" s="7"/>
    </row>
    <row r="101" spans="12:12" ht="18.75" customHeight="1" x14ac:dyDescent="0.35">
      <c r="L101" s="7"/>
    </row>
    <row r="102" spans="12:12" ht="18.75" customHeight="1" x14ac:dyDescent="0.35">
      <c r="L102" s="7"/>
    </row>
    <row r="103" spans="12:12" ht="18.75" customHeight="1" x14ac:dyDescent="0.35">
      <c r="L103" s="7"/>
    </row>
    <row r="104" spans="12:12" ht="18.75" customHeight="1" x14ac:dyDescent="0.35">
      <c r="L104" s="7"/>
    </row>
    <row r="105" spans="12:12" ht="18.75" customHeight="1" x14ac:dyDescent="0.35">
      <c r="L105" s="7"/>
    </row>
    <row r="106" spans="12:12" ht="18.75" customHeight="1" x14ac:dyDescent="0.35">
      <c r="L106" s="7"/>
    </row>
    <row r="107" spans="12:12" ht="18.75" customHeight="1" x14ac:dyDescent="0.35">
      <c r="L107" s="7"/>
    </row>
    <row r="108" spans="12:12" ht="18.75" customHeight="1" x14ac:dyDescent="0.35">
      <c r="L108" s="7"/>
    </row>
    <row r="109" spans="12:12" ht="18.75" customHeight="1" x14ac:dyDescent="0.35">
      <c r="L109" s="7"/>
    </row>
    <row r="110" spans="12:12" ht="18.75" customHeight="1" x14ac:dyDescent="0.35">
      <c r="L110" s="7"/>
    </row>
    <row r="111" spans="12:12" ht="18.75" customHeight="1" x14ac:dyDescent="0.35">
      <c r="L111" s="7"/>
    </row>
    <row r="112" spans="12:12" ht="18.75" customHeight="1" x14ac:dyDescent="0.35">
      <c r="L112" s="7"/>
    </row>
    <row r="113" spans="12:12" ht="18.75" customHeight="1" x14ac:dyDescent="0.35">
      <c r="L113" s="7"/>
    </row>
    <row r="114" spans="12:12" ht="18.75" customHeight="1" x14ac:dyDescent="0.35">
      <c r="L114" s="7"/>
    </row>
    <row r="115" spans="12:12" ht="18.75" customHeight="1" x14ac:dyDescent="0.35">
      <c r="L115" s="7"/>
    </row>
    <row r="116" spans="12:12" ht="18.75" customHeight="1" x14ac:dyDescent="0.35">
      <c r="L116" s="7"/>
    </row>
    <row r="117" spans="12:12" ht="18.75" customHeight="1" x14ac:dyDescent="0.35">
      <c r="L117" s="7"/>
    </row>
    <row r="118" spans="12:12" ht="18.75" customHeight="1" x14ac:dyDescent="0.35">
      <c r="L118" s="7"/>
    </row>
    <row r="119" spans="12:12" ht="18.75" customHeight="1" x14ac:dyDescent="0.35">
      <c r="L119" s="7"/>
    </row>
    <row r="120" spans="12:12" ht="18.75" customHeight="1" x14ac:dyDescent="0.35">
      <c r="L120" s="7"/>
    </row>
    <row r="121" spans="12:12" ht="18.75" customHeight="1" x14ac:dyDescent="0.35">
      <c r="L121" s="7"/>
    </row>
    <row r="122" spans="12:12" ht="18.75" customHeight="1" x14ac:dyDescent="0.35">
      <c r="L122" s="7"/>
    </row>
    <row r="123" spans="12:12" ht="18.75" customHeight="1" x14ac:dyDescent="0.35">
      <c r="L123" s="7"/>
    </row>
    <row r="124" spans="12:12" ht="18.75" customHeight="1" x14ac:dyDescent="0.35">
      <c r="L124" s="7"/>
    </row>
    <row r="125" spans="12:12" ht="18.75" customHeight="1" x14ac:dyDescent="0.35">
      <c r="L125" s="7"/>
    </row>
    <row r="126" spans="12:12" ht="18.75" customHeight="1" x14ac:dyDescent="0.35">
      <c r="L126" s="7"/>
    </row>
    <row r="127" spans="12:12" ht="18.75" customHeight="1" x14ac:dyDescent="0.35">
      <c r="L127" s="7"/>
    </row>
    <row r="128" spans="12:12" ht="18.75" customHeight="1" x14ac:dyDescent="0.35">
      <c r="L128" s="7"/>
    </row>
    <row r="129" spans="12:12" ht="18.75" customHeight="1" x14ac:dyDescent="0.35">
      <c r="L129" s="7"/>
    </row>
    <row r="130" spans="12:12" ht="18.75" customHeight="1" x14ac:dyDescent="0.35">
      <c r="L130" s="7"/>
    </row>
    <row r="131" spans="12:12" ht="18.75" customHeight="1" x14ac:dyDescent="0.35">
      <c r="L131" s="7"/>
    </row>
    <row r="132" spans="12:12" ht="18.75" customHeight="1" x14ac:dyDescent="0.35">
      <c r="L132" s="7"/>
    </row>
    <row r="133" spans="12:12" ht="18.75" customHeight="1" x14ac:dyDescent="0.35">
      <c r="L133" s="7"/>
    </row>
    <row r="134" spans="12:12" ht="18.75" customHeight="1" x14ac:dyDescent="0.35">
      <c r="L134" s="7"/>
    </row>
    <row r="135" spans="12:12" ht="18.75" customHeight="1" x14ac:dyDescent="0.35">
      <c r="L135" s="7"/>
    </row>
    <row r="136" spans="12:12" ht="18.75" customHeight="1" x14ac:dyDescent="0.35">
      <c r="L136" s="7"/>
    </row>
    <row r="137" spans="12:12" ht="18.75" customHeight="1" x14ac:dyDescent="0.35">
      <c r="L137" s="7"/>
    </row>
    <row r="138" spans="12:12" ht="18.75" customHeight="1" x14ac:dyDescent="0.35">
      <c r="L138" s="7"/>
    </row>
    <row r="139" spans="12:12" ht="18.75" customHeight="1" x14ac:dyDescent="0.35">
      <c r="L139" s="7"/>
    </row>
    <row r="140" spans="12:12" ht="18.75" customHeight="1" x14ac:dyDescent="0.35">
      <c r="L140" s="7"/>
    </row>
    <row r="141" spans="12:12" ht="18.75" customHeight="1" x14ac:dyDescent="0.35">
      <c r="L141" s="7"/>
    </row>
    <row r="142" spans="12:12" ht="18.75" customHeight="1" x14ac:dyDescent="0.35">
      <c r="L142" s="7"/>
    </row>
    <row r="143" spans="12:12" ht="18.75" customHeight="1" x14ac:dyDescent="0.35">
      <c r="L143" s="7"/>
    </row>
    <row r="144" spans="12:12" ht="18.75" customHeight="1" x14ac:dyDescent="0.35">
      <c r="L144" s="7"/>
    </row>
    <row r="145" spans="12:12" ht="18.75" customHeight="1" x14ac:dyDescent="0.35">
      <c r="L145" s="7"/>
    </row>
    <row r="146" spans="12:12" ht="18.75" customHeight="1" x14ac:dyDescent="0.35">
      <c r="L146" s="7"/>
    </row>
    <row r="147" spans="12:12" ht="18.75" customHeight="1" x14ac:dyDescent="0.35">
      <c r="L147" s="7"/>
    </row>
    <row r="148" spans="12:12" ht="18.75" customHeight="1" x14ac:dyDescent="0.35">
      <c r="L148" s="7"/>
    </row>
    <row r="149" spans="12:12" ht="18.75" customHeight="1" x14ac:dyDescent="0.35">
      <c r="L149" s="7"/>
    </row>
    <row r="150" spans="12:12" ht="18.75" customHeight="1" x14ac:dyDescent="0.35">
      <c r="L150" s="7"/>
    </row>
    <row r="151" spans="12:12" ht="18.75" customHeight="1" x14ac:dyDescent="0.35">
      <c r="L151" s="7"/>
    </row>
    <row r="152" spans="12:12" ht="18.75" customHeight="1" x14ac:dyDescent="0.35">
      <c r="L152" s="7"/>
    </row>
    <row r="153" spans="12:12" ht="18.75" customHeight="1" x14ac:dyDescent="0.35">
      <c r="L153" s="7"/>
    </row>
    <row r="154" spans="12:12" ht="18.75" customHeight="1" x14ac:dyDescent="0.35">
      <c r="L154" s="7"/>
    </row>
    <row r="155" spans="12:12" ht="18.75" customHeight="1" x14ac:dyDescent="0.35">
      <c r="L155" s="7"/>
    </row>
    <row r="156" spans="12:12" ht="18.75" customHeight="1" x14ac:dyDescent="0.35">
      <c r="L156" s="7"/>
    </row>
    <row r="157" spans="12:12" ht="18.75" customHeight="1" x14ac:dyDescent="0.35">
      <c r="L157" s="7"/>
    </row>
    <row r="158" spans="12:12" ht="18.75" customHeight="1" x14ac:dyDescent="0.35">
      <c r="L158" s="7"/>
    </row>
    <row r="159" spans="12:12" ht="18.75" customHeight="1" x14ac:dyDescent="0.35">
      <c r="L159" s="7"/>
    </row>
    <row r="160" spans="12:12" ht="18.75" customHeight="1" x14ac:dyDescent="0.35">
      <c r="L160" s="7"/>
    </row>
    <row r="161" spans="12:12" ht="18.75" customHeight="1" x14ac:dyDescent="0.35">
      <c r="L161" s="7"/>
    </row>
    <row r="162" spans="12:12" ht="18.75" customHeight="1" x14ac:dyDescent="0.35">
      <c r="L162" s="7"/>
    </row>
    <row r="163" spans="12:12" ht="18.75" customHeight="1" x14ac:dyDescent="0.35">
      <c r="L163" s="7"/>
    </row>
    <row r="164" spans="12:12" ht="18.75" customHeight="1" x14ac:dyDescent="0.35">
      <c r="L164" s="7"/>
    </row>
    <row r="165" spans="12:12" ht="18.75" customHeight="1" x14ac:dyDescent="0.35">
      <c r="L165" s="7"/>
    </row>
    <row r="166" spans="12:12" ht="18.75" customHeight="1" x14ac:dyDescent="0.35">
      <c r="L166" s="7"/>
    </row>
    <row r="167" spans="12:12" ht="18.75" customHeight="1" x14ac:dyDescent="0.35">
      <c r="L167" s="7"/>
    </row>
    <row r="168" spans="12:12" ht="18.75" customHeight="1" x14ac:dyDescent="0.35">
      <c r="L168" s="7"/>
    </row>
    <row r="169" spans="12:12" ht="18.75" customHeight="1" x14ac:dyDescent="0.35">
      <c r="L169" s="7"/>
    </row>
    <row r="170" spans="12:12" ht="18.75" customHeight="1" x14ac:dyDescent="0.35">
      <c r="L170" s="7"/>
    </row>
    <row r="171" spans="12:12" ht="18.75" customHeight="1" x14ac:dyDescent="0.35">
      <c r="L171" s="7"/>
    </row>
    <row r="172" spans="12:12" ht="18.75" customHeight="1" x14ac:dyDescent="0.35">
      <c r="L172" s="7"/>
    </row>
    <row r="173" spans="12:12" ht="18.75" customHeight="1" x14ac:dyDescent="0.35">
      <c r="L173" s="7"/>
    </row>
    <row r="174" spans="12:12" ht="18.75" customHeight="1" x14ac:dyDescent="0.35">
      <c r="L174" s="7"/>
    </row>
    <row r="175" spans="12:12" ht="18.75" customHeight="1" x14ac:dyDescent="0.35">
      <c r="L175" s="7"/>
    </row>
    <row r="176" spans="12:12" ht="18.75" customHeight="1" x14ac:dyDescent="0.35">
      <c r="L176" s="7"/>
    </row>
    <row r="177" spans="12:12" ht="18.75" customHeight="1" x14ac:dyDescent="0.35">
      <c r="L177" s="7"/>
    </row>
    <row r="178" spans="12:12" ht="18.75" customHeight="1" x14ac:dyDescent="0.35">
      <c r="L178" s="7"/>
    </row>
    <row r="179" spans="12:12" ht="18.75" customHeight="1" x14ac:dyDescent="0.35">
      <c r="L179" s="7"/>
    </row>
    <row r="180" spans="12:12" ht="18.75" customHeight="1" x14ac:dyDescent="0.35">
      <c r="L180" s="7"/>
    </row>
    <row r="181" spans="12:12" ht="18.75" customHeight="1" x14ac:dyDescent="0.35">
      <c r="L181" s="7"/>
    </row>
    <row r="182" spans="12:12" ht="18.75" customHeight="1" x14ac:dyDescent="0.35">
      <c r="L182" s="7"/>
    </row>
    <row r="183" spans="12:12" ht="18.75" customHeight="1" x14ac:dyDescent="0.35">
      <c r="L183" s="7"/>
    </row>
    <row r="184" spans="12:12" ht="18.600000000000001" customHeight="1" x14ac:dyDescent="0.35">
      <c r="L184" s="7"/>
    </row>
    <row r="185" spans="12:12" ht="18.75" customHeight="1" x14ac:dyDescent="0.35">
      <c r="L185" s="7"/>
    </row>
    <row r="186" spans="12:12" ht="18.75" customHeight="1" x14ac:dyDescent="0.35">
      <c r="L186" s="7"/>
    </row>
    <row r="187" spans="12:12" ht="18.600000000000001" customHeight="1" x14ac:dyDescent="0.35">
      <c r="L187" s="7"/>
    </row>
    <row r="188" spans="12:12" ht="18.600000000000001" customHeight="1" x14ac:dyDescent="0.35">
      <c r="L188" s="7"/>
    </row>
    <row r="189" spans="12:12" ht="18.600000000000001" customHeight="1" x14ac:dyDescent="0.35">
      <c r="L189" s="7"/>
    </row>
    <row r="190" spans="12:12" ht="18.75" customHeight="1" x14ac:dyDescent="0.35">
      <c r="L190" s="7"/>
    </row>
    <row r="191" spans="12:12" ht="18.75" customHeight="1" x14ac:dyDescent="0.35">
      <c r="L191" s="7"/>
    </row>
    <row r="192" spans="12:12" ht="18.75" customHeight="1" x14ac:dyDescent="0.35">
      <c r="L192" s="7"/>
    </row>
    <row r="193" spans="12:12" ht="18.75" customHeight="1" x14ac:dyDescent="0.35">
      <c r="L193" s="7"/>
    </row>
    <row r="194" spans="12:12" ht="18.75" customHeight="1" x14ac:dyDescent="0.35">
      <c r="L194" s="7"/>
    </row>
    <row r="195" spans="12:12" ht="18.75" customHeight="1" x14ac:dyDescent="0.35">
      <c r="L195" s="7"/>
    </row>
    <row r="196" spans="12:12" ht="18.75" customHeight="1" x14ac:dyDescent="0.35">
      <c r="L196" s="7"/>
    </row>
    <row r="197" spans="12:12" ht="18.75" customHeight="1" x14ac:dyDescent="0.35">
      <c r="L197" s="7"/>
    </row>
    <row r="198" spans="12:12" ht="18.75" customHeight="1" x14ac:dyDescent="0.35">
      <c r="L198" s="7"/>
    </row>
    <row r="199" spans="12:12" ht="18.75" customHeight="1" x14ac:dyDescent="0.35">
      <c r="L199" s="7"/>
    </row>
    <row r="200" spans="12:12" ht="18.75" customHeight="1" x14ac:dyDescent="0.35">
      <c r="L200" s="7"/>
    </row>
    <row r="201" spans="12:12" ht="18.75" customHeight="1" x14ac:dyDescent="0.35">
      <c r="L201" s="7"/>
    </row>
    <row r="202" spans="12:12" ht="18.75" customHeight="1" x14ac:dyDescent="0.35">
      <c r="L202" s="7"/>
    </row>
    <row r="203" spans="12:12" ht="18.75" customHeight="1" x14ac:dyDescent="0.35">
      <c r="L203" s="7"/>
    </row>
    <row r="204" spans="12:12" ht="18.75" customHeight="1" x14ac:dyDescent="0.35">
      <c r="L204" s="7"/>
    </row>
    <row r="205" spans="12:12" ht="18.75" customHeight="1" x14ac:dyDescent="0.35">
      <c r="L205" s="7"/>
    </row>
    <row r="206" spans="12:12" ht="18.75" customHeight="1" x14ac:dyDescent="0.35">
      <c r="L206" s="7"/>
    </row>
    <row r="207" spans="12:12" ht="18.75" customHeight="1" x14ac:dyDescent="0.35">
      <c r="L207" s="7"/>
    </row>
    <row r="208" spans="12:12" ht="18.75" customHeight="1" x14ac:dyDescent="0.35">
      <c r="L208" s="7"/>
    </row>
    <row r="209" spans="12:12" ht="18.75" customHeight="1" x14ac:dyDescent="0.35">
      <c r="L209" s="7"/>
    </row>
    <row r="210" spans="12:12" ht="18.75" customHeight="1" x14ac:dyDescent="0.35">
      <c r="L210" s="7"/>
    </row>
    <row r="211" spans="12:12" ht="18.75" customHeight="1" x14ac:dyDescent="0.35">
      <c r="L211" s="7"/>
    </row>
    <row r="212" spans="12:12" ht="18.75" customHeight="1" x14ac:dyDescent="0.35">
      <c r="L212" s="7"/>
    </row>
    <row r="213" spans="12:12" ht="18.75" customHeight="1" x14ac:dyDescent="0.35">
      <c r="L213" s="7"/>
    </row>
    <row r="214" spans="12:12" ht="18.75" customHeight="1" x14ac:dyDescent="0.35">
      <c r="L214" s="7"/>
    </row>
    <row r="215" spans="12:12" ht="18.75" customHeight="1" x14ac:dyDescent="0.35">
      <c r="L215" s="7"/>
    </row>
    <row r="216" spans="12:12" ht="18.75" customHeight="1" x14ac:dyDescent="0.35">
      <c r="L216" s="7"/>
    </row>
    <row r="217" spans="12:12" ht="18.75" customHeight="1" x14ac:dyDescent="0.35">
      <c r="L217" s="7"/>
    </row>
    <row r="218" spans="12:12" ht="18.75" customHeight="1" x14ac:dyDescent="0.35">
      <c r="L218" s="7"/>
    </row>
    <row r="219" spans="12:12" ht="18.75" customHeight="1" x14ac:dyDescent="0.35">
      <c r="L219" s="7"/>
    </row>
    <row r="220" spans="12:12" ht="18.75" customHeight="1" x14ac:dyDescent="0.35">
      <c r="L220" s="7"/>
    </row>
    <row r="221" spans="12:12" ht="18.75" customHeight="1" x14ac:dyDescent="0.35">
      <c r="L221" s="7"/>
    </row>
    <row r="222" spans="12:12" ht="18.75" customHeight="1" x14ac:dyDescent="0.35">
      <c r="L222" s="7"/>
    </row>
    <row r="223" spans="12:12" ht="18.75" customHeight="1" x14ac:dyDescent="0.35">
      <c r="L223" s="7"/>
    </row>
    <row r="224" spans="12:12" ht="18.75" customHeight="1" x14ac:dyDescent="0.35">
      <c r="L224" s="7"/>
    </row>
    <row r="225" spans="12:12" ht="18.75" customHeight="1" x14ac:dyDescent="0.35">
      <c r="L225" s="7"/>
    </row>
    <row r="226" spans="12:12" ht="18.75" customHeight="1" x14ac:dyDescent="0.35">
      <c r="L226" s="7"/>
    </row>
    <row r="227" spans="12:12" ht="18.75" customHeight="1" x14ac:dyDescent="0.35">
      <c r="L227" s="7"/>
    </row>
    <row r="228" spans="12:12" ht="18.75" customHeight="1" x14ac:dyDescent="0.35">
      <c r="L228" s="7"/>
    </row>
    <row r="229" spans="12:12" ht="18.75" customHeight="1" x14ac:dyDescent="0.35">
      <c r="L229" s="7"/>
    </row>
  </sheetData>
  <dataConsolidate/>
  <mergeCells count="2">
    <mergeCell ref="M1:N1"/>
    <mergeCell ref="M2:N16"/>
  </mergeCells>
  <dataValidations count="2">
    <dataValidation type="custom" allowBlank="1" showInputMessage="1" showErrorMessage="1" errorTitle="Erreur" error="Référence déjà utilisé" sqref="A1 A31:A1048576" xr:uid="{00000000-0002-0000-0100-000000000000}">
      <formula1>COUNTIF($A$1:$A$675,A1)=1</formula1>
    </dataValidation>
    <dataValidation type="custom" allowBlank="1" showInputMessage="1" showErrorMessage="1" errorTitle="Erreur" error="Référence déjà utilisé" sqref="A2:A30" xr:uid="{00000000-0002-0000-0100-000001000000}">
      <formula1>COUNTIF($A$1:$A$670,A2)=1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E3733-48C2-4629-99B7-1FD1B15FD352}">
  <sheetPr codeName="Feuil2"/>
  <dimension ref="A1:L24"/>
  <sheetViews>
    <sheetView tabSelected="1" workbookViewId="0">
      <selection activeCell="M17" sqref="M17"/>
    </sheetView>
  </sheetViews>
  <sheetFormatPr baseColWidth="10" defaultRowHeight="14.4" x14ac:dyDescent="0.3"/>
  <cols>
    <col min="11" max="11" width="16.21875" customWidth="1"/>
    <col min="12" max="12" width="22.6640625" customWidth="1"/>
  </cols>
  <sheetData>
    <row r="1" spans="1:12" x14ac:dyDescent="0.3">
      <c r="A1" s="52"/>
      <c r="B1" s="52"/>
      <c r="C1" s="52"/>
      <c r="D1" s="52"/>
      <c r="E1" s="52"/>
      <c r="F1" s="52"/>
      <c r="G1" s="52"/>
      <c r="H1" s="52"/>
      <c r="I1" s="52"/>
    </row>
    <row r="2" spans="1:12" x14ac:dyDescent="0.3">
      <c r="A2" s="52"/>
      <c r="B2" s="52"/>
      <c r="C2" s="52"/>
      <c r="D2" s="52"/>
      <c r="E2" s="52"/>
      <c r="F2" s="52"/>
      <c r="G2" s="52"/>
      <c r="H2" s="52"/>
      <c r="I2" s="52"/>
      <c r="K2" t="s">
        <v>50</v>
      </c>
    </row>
    <row r="3" spans="1:12" ht="15" thickBot="1" x14ac:dyDescent="0.35">
      <c r="A3" s="52"/>
      <c r="B3" s="52"/>
      <c r="C3" s="52"/>
      <c r="D3" s="52"/>
      <c r="E3" s="52"/>
      <c r="F3" s="52"/>
      <c r="G3" s="52"/>
      <c r="H3" s="52"/>
      <c r="I3" s="52"/>
    </row>
    <row r="4" spans="1:12" ht="26.4" thickBot="1" x14ac:dyDescent="0.35">
      <c r="A4" s="52"/>
      <c r="B4" s="52"/>
      <c r="C4" s="52"/>
      <c r="D4" s="52"/>
      <c r="E4" s="52"/>
      <c r="F4" s="52"/>
      <c r="G4" s="52"/>
      <c r="H4" s="52"/>
      <c r="I4" s="52"/>
      <c r="K4" s="44" t="s">
        <v>536</v>
      </c>
      <c r="L4" s="45"/>
    </row>
    <row r="5" spans="1:12" ht="21.6" x14ac:dyDescent="0.3">
      <c r="A5" s="52"/>
      <c r="B5" s="52"/>
      <c r="C5" s="52"/>
      <c r="D5" s="52"/>
      <c r="E5" s="52"/>
      <c r="F5" s="52"/>
      <c r="G5" s="52"/>
      <c r="H5" s="52"/>
      <c r="I5" s="52"/>
      <c r="K5" s="46" t="s">
        <v>42</v>
      </c>
      <c r="L5" s="47" t="str">
        <f>K2</f>
        <v>Us_001</v>
      </c>
    </row>
    <row r="6" spans="1:12" ht="18.600000000000001" x14ac:dyDescent="0.4">
      <c r="A6" s="52"/>
      <c r="B6" s="52"/>
      <c r="C6" s="52"/>
      <c r="D6" s="52"/>
      <c r="E6" s="52"/>
      <c r="F6" s="52"/>
      <c r="G6" s="52"/>
      <c r="H6" s="52"/>
      <c r="I6" s="52"/>
      <c r="K6" s="48" t="s">
        <v>500</v>
      </c>
      <c r="L6" s="49" t="str">
        <f>VLOOKUP(L5,Tableau1[#Data],2,FALSE)</f>
        <v>Amérique</v>
      </c>
    </row>
    <row r="7" spans="1:12" ht="19.2" thickBot="1" x14ac:dyDescent="0.45">
      <c r="A7" s="52"/>
      <c r="B7" s="52"/>
      <c r="C7" s="52"/>
      <c r="D7" s="52"/>
      <c r="E7" s="52"/>
      <c r="F7" s="52"/>
      <c r="G7" s="52"/>
      <c r="H7" s="52"/>
      <c r="I7" s="52"/>
      <c r="K7" s="48" t="s">
        <v>1</v>
      </c>
      <c r="L7" s="49" t="str">
        <f>VLOOKUP($L$5,Tableau1[#Data],3,FALSE)</f>
        <v>U.S.A</v>
      </c>
    </row>
    <row r="8" spans="1:12" ht="18.600000000000001" x14ac:dyDescent="0.4">
      <c r="A8" s="52"/>
      <c r="B8" s="52"/>
      <c r="C8" s="52"/>
      <c r="D8" s="52"/>
      <c r="E8" s="52"/>
      <c r="F8" s="52"/>
      <c r="G8" s="52"/>
      <c r="H8" s="52"/>
      <c r="I8" s="52"/>
      <c r="K8" s="50" t="s">
        <v>504</v>
      </c>
      <c r="L8" s="51" t="str">
        <f>VLOOKUP($L$5,Tableau1[#Data],4,FALSE)</f>
        <v>Ottawa</v>
      </c>
    </row>
    <row r="9" spans="1:12" ht="18.600000000000001" x14ac:dyDescent="0.4">
      <c r="A9" s="52"/>
      <c r="B9" s="52"/>
      <c r="C9" s="52"/>
      <c r="D9" s="52"/>
      <c r="E9" s="52"/>
      <c r="F9" s="52"/>
      <c r="G9" s="52"/>
      <c r="H9" s="52"/>
      <c r="I9" s="52"/>
      <c r="K9" s="48" t="s">
        <v>508</v>
      </c>
      <c r="L9" s="49">
        <f>VLOOKUP($L$5,Tableau1[#Data],9,FALSE)</f>
        <v>3</v>
      </c>
    </row>
    <row r="10" spans="1:12" ht="18.600000000000001" x14ac:dyDescent="0.4">
      <c r="A10" s="52"/>
      <c r="B10" s="52"/>
      <c r="C10" s="52"/>
      <c r="D10" s="52"/>
      <c r="E10" s="52"/>
      <c r="F10" s="52"/>
      <c r="G10" s="52"/>
      <c r="H10" s="52"/>
      <c r="I10" s="52"/>
      <c r="K10" s="48" t="s">
        <v>509</v>
      </c>
      <c r="L10" s="49" t="str">
        <f>VLOOKUP($L$5,Tableau1[#Data],10,FALSE)</f>
        <v>Non</v>
      </c>
    </row>
    <row r="11" spans="1:12" x14ac:dyDescent="0.3">
      <c r="A11" s="52"/>
      <c r="B11" s="52"/>
      <c r="C11" s="52"/>
      <c r="D11" s="52"/>
      <c r="E11" s="52"/>
      <c r="F11" s="52"/>
      <c r="G11" s="52"/>
      <c r="H11" s="52"/>
      <c r="I11" s="52"/>
    </row>
    <row r="12" spans="1:12" x14ac:dyDescent="0.3">
      <c r="A12" s="52"/>
      <c r="B12" s="52"/>
      <c r="C12" s="52"/>
      <c r="D12" s="52"/>
      <c r="E12" s="52"/>
      <c r="F12" s="52"/>
      <c r="G12" s="52"/>
      <c r="H12" s="52"/>
      <c r="I12" s="52"/>
    </row>
    <row r="13" spans="1:12" x14ac:dyDescent="0.3">
      <c r="A13" s="52"/>
      <c r="B13" s="52"/>
      <c r="C13" s="52"/>
      <c r="D13" s="52"/>
      <c r="E13" s="52"/>
      <c r="F13" s="52"/>
      <c r="G13" s="52"/>
      <c r="H13" s="52"/>
      <c r="I13" s="52"/>
    </row>
    <row r="14" spans="1:12" x14ac:dyDescent="0.3">
      <c r="A14" s="52"/>
      <c r="B14" s="52"/>
      <c r="C14" s="52"/>
      <c r="D14" s="52"/>
      <c r="E14" s="52"/>
      <c r="F14" s="52"/>
      <c r="G14" s="52"/>
      <c r="H14" s="52"/>
      <c r="I14" s="52"/>
    </row>
    <row r="15" spans="1:12" x14ac:dyDescent="0.3">
      <c r="A15" s="52"/>
      <c r="B15" s="52"/>
      <c r="C15" s="52"/>
      <c r="D15" s="52"/>
      <c r="E15" s="52"/>
      <c r="F15" s="52"/>
      <c r="G15" s="52"/>
      <c r="H15" s="52"/>
      <c r="I15" s="52"/>
    </row>
    <row r="16" spans="1:12" x14ac:dyDescent="0.3">
      <c r="A16" s="52"/>
      <c r="B16" s="52"/>
      <c r="C16" s="52"/>
      <c r="D16" s="52"/>
      <c r="E16" s="52"/>
      <c r="F16" s="52"/>
      <c r="G16" s="52"/>
      <c r="H16" s="52"/>
      <c r="I16" s="52"/>
    </row>
    <row r="17" spans="1:9" x14ac:dyDescent="0.3">
      <c r="A17" s="52"/>
      <c r="B17" s="52"/>
      <c r="C17" s="52"/>
      <c r="D17" s="52"/>
      <c r="E17" s="52"/>
      <c r="F17" s="52"/>
      <c r="G17" s="52"/>
      <c r="H17" s="52"/>
      <c r="I17" s="52"/>
    </row>
    <row r="18" spans="1:9" x14ac:dyDescent="0.3">
      <c r="A18" s="52"/>
      <c r="B18" s="52"/>
      <c r="C18" s="52"/>
      <c r="D18" s="52"/>
      <c r="E18" s="52"/>
      <c r="F18" s="52"/>
      <c r="G18" s="52"/>
      <c r="H18" s="52"/>
      <c r="I18" s="52"/>
    </row>
    <row r="19" spans="1:9" x14ac:dyDescent="0.3">
      <c r="A19" s="52"/>
      <c r="B19" s="52"/>
      <c r="C19" s="52"/>
      <c r="D19" s="52"/>
      <c r="E19" s="52"/>
      <c r="F19" s="52"/>
      <c r="G19" s="52"/>
      <c r="H19" s="52"/>
      <c r="I19" s="52"/>
    </row>
    <row r="20" spans="1:9" x14ac:dyDescent="0.3">
      <c r="A20" s="52"/>
      <c r="B20" s="52"/>
      <c r="C20" s="52"/>
      <c r="D20" s="52"/>
      <c r="E20" s="52"/>
      <c r="F20" s="52"/>
      <c r="G20" s="52"/>
      <c r="H20" s="52"/>
      <c r="I20" s="52"/>
    </row>
    <row r="21" spans="1:9" x14ac:dyDescent="0.3">
      <c r="A21" s="52"/>
      <c r="B21" s="52"/>
      <c r="C21" s="52"/>
      <c r="D21" s="52"/>
      <c r="E21" s="52"/>
      <c r="F21" s="52"/>
      <c r="G21" s="52"/>
      <c r="H21" s="52"/>
      <c r="I21" s="52"/>
    </row>
    <row r="22" spans="1:9" x14ac:dyDescent="0.3">
      <c r="A22" s="52"/>
      <c r="B22" s="52"/>
      <c r="C22" s="52"/>
      <c r="D22" s="52"/>
      <c r="E22" s="52"/>
      <c r="F22" s="52"/>
      <c r="G22" s="52"/>
      <c r="H22" s="52"/>
      <c r="I22" s="52"/>
    </row>
    <row r="23" spans="1:9" x14ac:dyDescent="0.3">
      <c r="A23" s="52"/>
      <c r="B23" s="52"/>
      <c r="C23" s="52"/>
      <c r="D23" s="52"/>
      <c r="E23" s="52"/>
      <c r="F23" s="52"/>
      <c r="G23" s="52"/>
      <c r="H23" s="52"/>
      <c r="I23" s="52"/>
    </row>
    <row r="24" spans="1:9" x14ac:dyDescent="0.3">
      <c r="A24" s="52"/>
      <c r="B24" s="52"/>
      <c r="C24" s="52"/>
      <c r="D24" s="52"/>
      <c r="E24" s="52"/>
      <c r="F24" s="52"/>
      <c r="G24" s="52"/>
      <c r="H24" s="52"/>
      <c r="I24" s="52"/>
    </row>
  </sheetData>
  <mergeCells count="2">
    <mergeCell ref="K4:L4"/>
    <mergeCell ref="A1:I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QRcode">
                <anchor moveWithCells="1" sizeWithCells="1">
                  <from>
                    <xdr:col>10</xdr:col>
                    <xdr:colOff>434340</xdr:colOff>
                    <xdr:row>11</xdr:row>
                    <xdr:rowOff>144780</xdr:rowOff>
                  </from>
                  <to>
                    <xdr:col>11</xdr:col>
                    <xdr:colOff>1226820</xdr:colOff>
                    <xdr:row>14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P100"/>
  <sheetViews>
    <sheetView showGridLines="0" zoomScaleNormal="100" workbookViewId="0">
      <selection activeCell="T15" sqref="T15"/>
    </sheetView>
  </sheetViews>
  <sheetFormatPr baseColWidth="10" defaultRowHeight="14.4" x14ac:dyDescent="0.3"/>
  <cols>
    <col min="1" max="1" width="8.33203125" style="13" customWidth="1"/>
    <col min="2" max="2" width="8.33203125" style="23" customWidth="1"/>
    <col min="3" max="10" width="8.33203125" style="13" customWidth="1"/>
    <col min="11" max="23" width="8.33203125" customWidth="1"/>
  </cols>
  <sheetData>
    <row r="1" spans="1:13" ht="20.399999999999999" customHeight="1" thickTop="1" thickBot="1" x14ac:dyDescent="0.35">
      <c r="A1" s="38" t="s">
        <v>69</v>
      </c>
      <c r="B1" s="39"/>
      <c r="C1" s="39"/>
      <c r="D1" s="39"/>
      <c r="E1" s="39"/>
      <c r="F1" s="39"/>
      <c r="G1" s="39"/>
      <c r="H1" s="39"/>
      <c r="I1" s="39"/>
      <c r="J1" s="39"/>
      <c r="K1" s="40" t="s">
        <v>68</v>
      </c>
      <c r="L1" s="40"/>
      <c r="M1" s="40"/>
    </row>
    <row r="2" spans="1:13" ht="20.399999999999999" customHeight="1" thickTop="1" thickBot="1" x14ac:dyDescent="0.35">
      <c r="A2" s="24"/>
      <c r="B2" s="13"/>
      <c r="K2" s="41"/>
      <c r="L2" s="40"/>
      <c r="M2" s="40"/>
    </row>
    <row r="3" spans="1:13" ht="20.399999999999999" customHeight="1" thickTop="1" thickBot="1" x14ac:dyDescent="0.35">
      <c r="A3" s="24"/>
      <c r="B3" s="13"/>
      <c r="K3" s="42"/>
      <c r="L3" s="43"/>
      <c r="M3" s="43"/>
    </row>
    <row r="4" spans="1:13" ht="20.399999999999999" customHeight="1" thickTop="1" thickBot="1" x14ac:dyDescent="0.35">
      <c r="A4" s="24"/>
      <c r="B4" s="13"/>
      <c r="K4" s="42"/>
      <c r="L4" s="43"/>
      <c r="M4" s="43"/>
    </row>
    <row r="5" spans="1:13" ht="20.399999999999999" customHeight="1" thickTop="1" thickBot="1" x14ac:dyDescent="0.35">
      <c r="A5" s="24"/>
      <c r="B5" s="13"/>
      <c r="K5" s="42"/>
      <c r="L5" s="43"/>
      <c r="M5" s="43"/>
    </row>
    <row r="6" spans="1:13" ht="20.399999999999999" customHeight="1" thickTop="1" thickBot="1" x14ac:dyDescent="0.35">
      <c r="A6" s="24"/>
      <c r="B6" s="13"/>
      <c r="K6" s="42"/>
      <c r="L6" s="43"/>
      <c r="M6" s="43"/>
    </row>
    <row r="7" spans="1:13" ht="20.399999999999999" customHeight="1" thickTop="1" thickBot="1" x14ac:dyDescent="0.35">
      <c r="A7" s="24"/>
      <c r="B7" s="13"/>
      <c r="K7" s="42"/>
      <c r="L7" s="43"/>
      <c r="M7" s="43"/>
    </row>
    <row r="8" spans="1:13" ht="20.399999999999999" customHeight="1" thickTop="1" thickBot="1" x14ac:dyDescent="0.35">
      <c r="A8" s="24"/>
      <c r="B8" s="13"/>
      <c r="K8" s="42"/>
      <c r="L8" s="43"/>
      <c r="M8" s="43"/>
    </row>
    <row r="9" spans="1:13" ht="20.399999999999999" customHeight="1" thickTop="1" thickBot="1" x14ac:dyDescent="0.35">
      <c r="A9" s="24"/>
      <c r="B9" s="13"/>
      <c r="K9" s="42"/>
      <c r="L9" s="43"/>
      <c r="M9" s="43"/>
    </row>
    <row r="10" spans="1:13" ht="20.399999999999999" customHeight="1" thickTop="1" x14ac:dyDescent="0.3">
      <c r="A10" s="24"/>
      <c r="B10" s="13"/>
    </row>
    <row r="11" spans="1:13" ht="20.399999999999999" customHeight="1" x14ac:dyDescent="0.3">
      <c r="A11" s="24"/>
      <c r="B11" s="13"/>
    </row>
    <row r="12" spans="1:13" ht="20.399999999999999" customHeight="1" x14ac:dyDescent="0.3">
      <c r="A12" s="24"/>
      <c r="B12" s="13"/>
    </row>
    <row r="13" spans="1:13" ht="20.399999999999999" customHeight="1" x14ac:dyDescent="0.3">
      <c r="A13" s="24"/>
      <c r="B13" s="13"/>
    </row>
    <row r="14" spans="1:13" ht="20.399999999999999" customHeight="1" x14ac:dyDescent="0.3">
      <c r="A14" s="24"/>
      <c r="B14" s="13"/>
    </row>
    <row r="15" spans="1:13" ht="20.399999999999999" customHeight="1" x14ac:dyDescent="0.3">
      <c r="A15" s="24"/>
      <c r="B15" s="13"/>
    </row>
    <row r="16" spans="1:13" ht="20.399999999999999" customHeight="1" x14ac:dyDescent="0.3">
      <c r="A16" s="24"/>
      <c r="B16" s="13"/>
    </row>
    <row r="17" spans="1:2" ht="20.399999999999999" customHeight="1" x14ac:dyDescent="0.3">
      <c r="A17" s="24"/>
      <c r="B17" s="13"/>
    </row>
    <row r="18" spans="1:2" ht="20.399999999999999" customHeight="1" x14ac:dyDescent="0.3">
      <c r="A18" s="24"/>
      <c r="B18" s="13"/>
    </row>
    <row r="19" spans="1:2" ht="20.399999999999999" customHeight="1" x14ac:dyDescent="0.3">
      <c r="A19" s="24"/>
      <c r="B19" s="13"/>
    </row>
    <row r="20" spans="1:2" ht="20.399999999999999" customHeight="1" x14ac:dyDescent="0.3">
      <c r="A20" s="24"/>
      <c r="B20" s="13"/>
    </row>
    <row r="21" spans="1:2" ht="20.399999999999999" customHeight="1" x14ac:dyDescent="0.3">
      <c r="A21" s="24"/>
      <c r="B21" s="13"/>
    </row>
    <row r="22" spans="1:2" ht="20.399999999999999" customHeight="1" x14ac:dyDescent="0.3">
      <c r="A22" s="24"/>
      <c r="B22" s="13"/>
    </row>
    <row r="23" spans="1:2" ht="20.399999999999999" customHeight="1" x14ac:dyDescent="0.3">
      <c r="A23" s="24"/>
      <c r="B23" s="13"/>
    </row>
    <row r="24" spans="1:2" ht="20.399999999999999" customHeight="1" x14ac:dyDescent="0.3">
      <c r="A24" s="24"/>
      <c r="B24" s="13"/>
    </row>
    <row r="25" spans="1:2" ht="20.399999999999999" customHeight="1" x14ac:dyDescent="0.3">
      <c r="A25" s="24"/>
      <c r="B25" s="13"/>
    </row>
    <row r="26" spans="1:2" ht="20.399999999999999" customHeight="1" x14ac:dyDescent="0.3">
      <c r="A26" s="24"/>
      <c r="B26" s="13"/>
    </row>
    <row r="27" spans="1:2" ht="20.399999999999999" customHeight="1" x14ac:dyDescent="0.3">
      <c r="A27" s="24"/>
      <c r="B27" s="13"/>
    </row>
    <row r="28" spans="1:2" ht="20.399999999999999" customHeight="1" x14ac:dyDescent="0.3">
      <c r="A28" s="24"/>
      <c r="B28" s="13"/>
    </row>
    <row r="29" spans="1:2" ht="20.399999999999999" customHeight="1" x14ac:dyDescent="0.3">
      <c r="A29" s="24"/>
      <c r="B29" s="13"/>
    </row>
    <row r="30" spans="1:2" ht="20.399999999999999" customHeight="1" x14ac:dyDescent="0.3">
      <c r="A30" s="24"/>
      <c r="B30" s="13"/>
    </row>
    <row r="31" spans="1:2" ht="20.399999999999999" customHeight="1" x14ac:dyDescent="0.3">
      <c r="A31" s="24"/>
      <c r="B31" s="13"/>
    </row>
    <row r="32" spans="1:2" ht="20.399999999999999" customHeight="1" x14ac:dyDescent="0.3">
      <c r="A32" s="24"/>
      <c r="B32" s="13"/>
    </row>
    <row r="33" spans="1:12" ht="20.399999999999999" customHeight="1" x14ac:dyDescent="0.3">
      <c r="A33" s="24"/>
      <c r="B33" s="13"/>
    </row>
    <row r="34" spans="1:12" ht="20.399999999999999" customHeight="1" x14ac:dyDescent="0.3">
      <c r="B34" s="13"/>
    </row>
    <row r="35" spans="1:12" ht="20.399999999999999" customHeight="1" x14ac:dyDescent="0.3">
      <c r="B35" s="13"/>
      <c r="K35" s="14"/>
      <c r="L35" s="14"/>
    </row>
    <row r="36" spans="1:12" ht="20.399999999999999" customHeight="1" x14ac:dyDescent="0.3">
      <c r="B36" s="22"/>
      <c r="C36" s="21"/>
      <c r="D36" s="21"/>
      <c r="E36" s="21"/>
      <c r="F36" s="21"/>
      <c r="G36" s="21"/>
      <c r="H36" s="21"/>
      <c r="I36" s="21"/>
      <c r="J36" s="21"/>
    </row>
    <row r="37" spans="1:12" ht="20.399999999999999" customHeight="1" x14ac:dyDescent="0.3"/>
    <row r="38" spans="1:12" ht="20.399999999999999" customHeight="1" x14ac:dyDescent="0.3"/>
    <row r="39" spans="1:12" ht="20.399999999999999" customHeight="1" x14ac:dyDescent="0.3"/>
    <row r="40" spans="1:12" ht="20.399999999999999" customHeight="1" x14ac:dyDescent="0.3"/>
    <row r="41" spans="1:12" ht="20.399999999999999" customHeight="1" x14ac:dyDescent="0.3"/>
    <row r="42" spans="1:12" ht="20.399999999999999" customHeight="1" x14ac:dyDescent="0.3"/>
    <row r="43" spans="1:12" ht="20.399999999999999" customHeight="1" x14ac:dyDescent="0.3"/>
    <row r="44" spans="1:12" ht="20.399999999999999" customHeight="1" x14ac:dyDescent="0.3"/>
    <row r="45" spans="1:12" ht="20.399999999999999" customHeight="1" x14ac:dyDescent="0.3"/>
    <row r="46" spans="1:12" ht="20.399999999999999" customHeight="1" x14ac:dyDescent="0.3"/>
    <row r="47" spans="1:12" ht="20.399999999999999" customHeight="1" x14ac:dyDescent="0.3"/>
    <row r="48" spans="1:12" ht="20.399999999999999" customHeight="1" x14ac:dyDescent="0.3"/>
    <row r="49" ht="20.399999999999999" customHeight="1" x14ac:dyDescent="0.3"/>
    <row r="50" ht="20.399999999999999" customHeight="1" x14ac:dyDescent="0.3"/>
    <row r="51" ht="20.399999999999999" customHeight="1" x14ac:dyDescent="0.3"/>
    <row r="52" ht="20.399999999999999" customHeight="1" x14ac:dyDescent="0.3"/>
    <row r="53" ht="20.399999999999999" customHeight="1" x14ac:dyDescent="0.3"/>
    <row r="54" ht="20.399999999999999" customHeight="1" x14ac:dyDescent="0.3"/>
    <row r="55" ht="20.399999999999999" customHeight="1" x14ac:dyDescent="0.3"/>
    <row r="56" ht="20.399999999999999" customHeight="1" x14ac:dyDescent="0.3"/>
    <row r="57" ht="20.399999999999999" customHeight="1" x14ac:dyDescent="0.3"/>
    <row r="58" ht="20.399999999999999" customHeight="1" x14ac:dyDescent="0.3"/>
    <row r="59" ht="20.399999999999999" customHeight="1" x14ac:dyDescent="0.3"/>
    <row r="66" spans="11:16" x14ac:dyDescent="0.3">
      <c r="K66" s="15"/>
      <c r="L66" s="15"/>
      <c r="M66" s="15"/>
      <c r="N66" s="15"/>
      <c r="O66" s="15"/>
      <c r="P66" s="15"/>
    </row>
    <row r="67" spans="11:16" x14ac:dyDescent="0.3">
      <c r="K67" s="15"/>
      <c r="L67" s="15"/>
      <c r="M67" s="15"/>
      <c r="N67" s="15"/>
      <c r="O67" s="15"/>
      <c r="P67" s="15"/>
    </row>
    <row r="68" spans="11:16" x14ac:dyDescent="0.3">
      <c r="K68" s="15"/>
      <c r="L68" s="15"/>
      <c r="M68" s="15"/>
      <c r="N68" s="15"/>
      <c r="O68" s="15"/>
      <c r="P68" s="15"/>
    </row>
    <row r="69" spans="11:16" x14ac:dyDescent="0.3">
      <c r="K69" s="15"/>
      <c r="L69" s="15"/>
      <c r="M69" s="15"/>
      <c r="N69" s="15"/>
      <c r="O69" s="15"/>
      <c r="P69" s="15"/>
    </row>
    <row r="100" spans="11:13" x14ac:dyDescent="0.3">
      <c r="K100" s="12"/>
      <c r="L100" s="12"/>
      <c r="M100" s="12"/>
    </row>
  </sheetData>
  <mergeCells count="3">
    <mergeCell ref="A1:J1"/>
    <mergeCell ref="K1:M2"/>
    <mergeCell ref="K3:M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9" tint="0.59999389629810485"/>
  </sheetPr>
  <dimension ref="A1:Q240"/>
  <sheetViews>
    <sheetView workbookViewId="0"/>
  </sheetViews>
  <sheetFormatPr baseColWidth="10" defaultRowHeight="15.6" x14ac:dyDescent="0.3"/>
  <cols>
    <col min="1" max="2" width="11.5546875" style="10"/>
    <col min="3" max="3" width="19.109375" style="10" customWidth="1"/>
    <col min="4" max="4" width="20.109375" style="10" customWidth="1"/>
    <col min="5" max="7" width="11.5546875" style="10"/>
    <col min="8" max="8" width="13.21875" style="10" customWidth="1"/>
    <col min="9" max="9" width="11.5546875" style="10"/>
    <col min="10" max="10" width="22.109375" style="10" customWidth="1"/>
    <col min="11" max="11" width="11.5546875" style="10"/>
    <col min="12" max="12" width="8.21875" style="3" customWidth="1"/>
    <col min="13" max="13" width="6.109375" customWidth="1"/>
    <col min="15" max="16" width="26.109375" style="11" customWidth="1"/>
    <col min="17" max="17" width="21.6640625" style="16" customWidth="1"/>
  </cols>
  <sheetData>
    <row r="1" spans="1:17" x14ac:dyDescent="0.3">
      <c r="A1" s="8" t="s">
        <v>42</v>
      </c>
      <c r="B1" s="8" t="s">
        <v>0</v>
      </c>
      <c r="C1" s="8" t="s">
        <v>1</v>
      </c>
      <c r="D1" s="8" t="s">
        <v>2</v>
      </c>
      <c r="E1" s="9"/>
      <c r="F1" s="8" t="s">
        <v>505</v>
      </c>
      <c r="G1" s="8" t="s">
        <v>506</v>
      </c>
      <c r="H1" s="8" t="s">
        <v>507</v>
      </c>
      <c r="I1" s="8" t="s">
        <v>508</v>
      </c>
      <c r="J1" s="8" t="s">
        <v>509</v>
      </c>
      <c r="K1" s="8" t="s">
        <v>503</v>
      </c>
      <c r="L1" s="3" t="s">
        <v>70</v>
      </c>
      <c r="M1" s="3" t="s">
        <v>1</v>
      </c>
      <c r="N1" s="16" t="s">
        <v>42</v>
      </c>
      <c r="O1" s="16" t="s">
        <v>1</v>
      </c>
      <c r="P1" s="16" t="s">
        <v>500</v>
      </c>
      <c r="Q1"/>
    </row>
    <row r="2" spans="1:17" x14ac:dyDescent="0.3">
      <c r="A2" s="9" t="s">
        <v>44</v>
      </c>
      <c r="B2" s="9" t="s">
        <v>7</v>
      </c>
      <c r="C2" s="9" t="s">
        <v>75</v>
      </c>
      <c r="D2" s="9" t="s">
        <v>516</v>
      </c>
      <c r="F2" s="9" t="s">
        <v>518</v>
      </c>
      <c r="G2" s="9" t="s">
        <v>522</v>
      </c>
      <c r="H2" s="9" t="s">
        <v>532</v>
      </c>
      <c r="I2" s="9">
        <v>3</v>
      </c>
      <c r="J2" s="9" t="s">
        <v>535</v>
      </c>
      <c r="K2" s="9">
        <v>1</v>
      </c>
      <c r="L2" s="3">
        <f>COUNTA(Base!A:A)-1</f>
        <v>29</v>
      </c>
      <c r="M2" s="3">
        <f>COUNTA(Feuil3!C:C)-1</f>
        <v>9</v>
      </c>
      <c r="N2" s="17" t="s">
        <v>72</v>
      </c>
      <c r="O2" s="17" t="s">
        <v>71</v>
      </c>
      <c r="P2" s="18" t="s">
        <v>7</v>
      </c>
      <c r="Q2" t="s">
        <v>42</v>
      </c>
    </row>
    <row r="3" spans="1:17" x14ac:dyDescent="0.3">
      <c r="A3" s="9" t="s">
        <v>45</v>
      </c>
      <c r="B3" s="9" t="s">
        <v>12</v>
      </c>
      <c r="C3" s="9" t="s">
        <v>11</v>
      </c>
      <c r="D3" s="9" t="s">
        <v>37</v>
      </c>
      <c r="F3" s="9" t="s">
        <v>519</v>
      </c>
      <c r="G3" s="9" t="s">
        <v>523</v>
      </c>
      <c r="H3" s="9" t="s">
        <v>533</v>
      </c>
      <c r="I3" s="9">
        <v>2</v>
      </c>
      <c r="J3" s="9" t="s">
        <v>534</v>
      </c>
      <c r="K3" s="9"/>
      <c r="N3" s="18" t="s">
        <v>478</v>
      </c>
      <c r="O3" s="18" t="s">
        <v>64</v>
      </c>
      <c r="P3" s="18" t="s">
        <v>7</v>
      </c>
      <c r="Q3" t="s">
        <v>0</v>
      </c>
    </row>
    <row r="4" spans="1:17" x14ac:dyDescent="0.3">
      <c r="A4" s="9" t="s">
        <v>46</v>
      </c>
      <c r="B4" s="9" t="s">
        <v>25</v>
      </c>
      <c r="C4" s="9" t="s">
        <v>29</v>
      </c>
      <c r="D4" s="9" t="s">
        <v>513</v>
      </c>
      <c r="F4" s="9"/>
      <c r="G4" s="9"/>
      <c r="H4" s="9"/>
      <c r="I4" s="9">
        <v>1</v>
      </c>
      <c r="J4" s="9"/>
      <c r="N4" s="18" t="s">
        <v>74</v>
      </c>
      <c r="O4" s="18" t="s">
        <v>73</v>
      </c>
      <c r="P4" s="18" t="s">
        <v>25</v>
      </c>
      <c r="Q4" t="s">
        <v>1</v>
      </c>
    </row>
    <row r="5" spans="1:17" x14ac:dyDescent="0.3">
      <c r="A5" s="9" t="s">
        <v>47</v>
      </c>
      <c r="B5" s="9"/>
      <c r="C5" s="9" t="s">
        <v>30</v>
      </c>
      <c r="D5" s="9" t="s">
        <v>517</v>
      </c>
      <c r="I5" s="9"/>
      <c r="N5" s="18" t="s">
        <v>76</v>
      </c>
      <c r="O5" s="18" t="s">
        <v>75</v>
      </c>
      <c r="P5" s="18" t="s">
        <v>7</v>
      </c>
      <c r="Q5" t="s">
        <v>67</v>
      </c>
    </row>
    <row r="6" spans="1:17" x14ac:dyDescent="0.3">
      <c r="A6" s="9" t="s">
        <v>48</v>
      </c>
      <c r="C6" s="9" t="s">
        <v>316</v>
      </c>
      <c r="D6" s="9" t="s">
        <v>512</v>
      </c>
      <c r="N6" s="18" t="s">
        <v>212</v>
      </c>
      <c r="O6" s="18" t="s">
        <v>26</v>
      </c>
      <c r="P6" s="18" t="s">
        <v>25</v>
      </c>
      <c r="Q6" t="s">
        <v>41</v>
      </c>
    </row>
    <row r="7" spans="1:17" x14ac:dyDescent="0.3">
      <c r="A7" s="9" t="s">
        <v>49</v>
      </c>
      <c r="C7" s="9" t="s">
        <v>421</v>
      </c>
      <c r="D7" s="9" t="s">
        <v>15</v>
      </c>
      <c r="N7" s="18" t="s">
        <v>330</v>
      </c>
      <c r="O7" s="18" t="s">
        <v>66</v>
      </c>
      <c r="P7" s="18" t="s">
        <v>25</v>
      </c>
      <c r="Q7" t="s">
        <v>43</v>
      </c>
    </row>
    <row r="8" spans="1:17" x14ac:dyDescent="0.3">
      <c r="A8" s="9" t="s">
        <v>530</v>
      </c>
      <c r="C8" s="9" t="s">
        <v>8</v>
      </c>
      <c r="D8" s="9" t="s">
        <v>16</v>
      </c>
      <c r="N8" s="19" t="s">
        <v>470</v>
      </c>
      <c r="O8" s="20" t="s">
        <v>27</v>
      </c>
      <c r="P8" s="20" t="s">
        <v>25</v>
      </c>
      <c r="Q8" t="s">
        <v>3</v>
      </c>
    </row>
    <row r="9" spans="1:17" x14ac:dyDescent="0.3">
      <c r="A9" s="9" t="s">
        <v>531</v>
      </c>
      <c r="C9" s="9" t="s">
        <v>36</v>
      </c>
      <c r="D9" s="9" t="s">
        <v>22</v>
      </c>
      <c r="N9" s="18" t="s">
        <v>81</v>
      </c>
      <c r="O9" s="18" t="s">
        <v>80</v>
      </c>
      <c r="P9" s="18" t="s">
        <v>7</v>
      </c>
      <c r="Q9" t="s">
        <v>4</v>
      </c>
    </row>
    <row r="10" spans="1:17" x14ac:dyDescent="0.3">
      <c r="A10" s="9" t="s">
        <v>56</v>
      </c>
      <c r="C10" s="9" t="s">
        <v>14</v>
      </c>
      <c r="D10" s="9" t="s">
        <v>38</v>
      </c>
      <c r="N10" s="18" t="s">
        <v>83</v>
      </c>
      <c r="O10" s="18" t="s">
        <v>82</v>
      </c>
      <c r="P10" s="18"/>
      <c r="Q10" t="s">
        <v>5</v>
      </c>
    </row>
    <row r="11" spans="1:17" x14ac:dyDescent="0.3">
      <c r="A11" s="9" t="s">
        <v>65</v>
      </c>
      <c r="C11" s="9"/>
      <c r="D11" s="9" t="s">
        <v>514</v>
      </c>
      <c r="N11" s="18" t="s">
        <v>85</v>
      </c>
      <c r="O11" s="18" t="s">
        <v>84</v>
      </c>
      <c r="P11" s="18" t="s">
        <v>84</v>
      </c>
      <c r="Q11"/>
    </row>
    <row r="12" spans="1:17" x14ac:dyDescent="0.3">
      <c r="A12" s="9" t="s">
        <v>57</v>
      </c>
      <c r="D12" s="9" t="s">
        <v>39</v>
      </c>
      <c r="N12" s="18" t="s">
        <v>87</v>
      </c>
      <c r="O12" s="18" t="s">
        <v>86</v>
      </c>
      <c r="P12" s="18" t="s">
        <v>12</v>
      </c>
      <c r="Q12"/>
    </row>
    <row r="13" spans="1:17" x14ac:dyDescent="0.3">
      <c r="A13" s="9" t="s">
        <v>58</v>
      </c>
      <c r="D13" s="9" t="s">
        <v>13</v>
      </c>
      <c r="N13" s="18" t="s">
        <v>79</v>
      </c>
      <c r="O13" s="18" t="s">
        <v>329</v>
      </c>
      <c r="P13" s="18"/>
      <c r="Q13"/>
    </row>
    <row r="14" spans="1:17" x14ac:dyDescent="0.3">
      <c r="A14" s="9" t="s">
        <v>59</v>
      </c>
      <c r="D14" s="9" t="s">
        <v>17</v>
      </c>
      <c r="N14" s="18" t="s">
        <v>390</v>
      </c>
      <c r="O14" s="18" t="s">
        <v>389</v>
      </c>
      <c r="P14" s="18" t="s">
        <v>6</v>
      </c>
      <c r="Q14"/>
    </row>
    <row r="15" spans="1:17" x14ac:dyDescent="0.3">
      <c r="A15" s="9" t="s">
        <v>60</v>
      </c>
      <c r="D15" s="9" t="s">
        <v>511</v>
      </c>
      <c r="N15" s="18" t="s">
        <v>89</v>
      </c>
      <c r="O15" s="18" t="s">
        <v>88</v>
      </c>
      <c r="P15" s="18" t="s">
        <v>12</v>
      </c>
      <c r="Q15"/>
    </row>
    <row r="16" spans="1:17" x14ac:dyDescent="0.3">
      <c r="A16" s="9" t="s">
        <v>61</v>
      </c>
      <c r="D16" s="9" t="s">
        <v>40</v>
      </c>
      <c r="N16" s="18" t="s">
        <v>91</v>
      </c>
      <c r="O16" s="18" t="s">
        <v>90</v>
      </c>
      <c r="P16" s="18" t="s">
        <v>25</v>
      </c>
      <c r="Q16"/>
    </row>
    <row r="17" spans="1:17" x14ac:dyDescent="0.3">
      <c r="A17" s="9" t="s">
        <v>62</v>
      </c>
      <c r="D17" s="9" t="s">
        <v>9</v>
      </c>
      <c r="N17" s="18" t="s">
        <v>93</v>
      </c>
      <c r="O17" s="18" t="s">
        <v>92</v>
      </c>
      <c r="P17" s="18"/>
      <c r="Q17"/>
    </row>
    <row r="18" spans="1:17" x14ac:dyDescent="0.3">
      <c r="A18" s="9" t="s">
        <v>525</v>
      </c>
      <c r="D18" s="9" t="s">
        <v>515</v>
      </c>
      <c r="N18" s="18" t="s">
        <v>95</v>
      </c>
      <c r="O18" s="18" t="s">
        <v>94</v>
      </c>
      <c r="P18" s="18" t="s">
        <v>501</v>
      </c>
      <c r="Q18"/>
    </row>
    <row r="19" spans="1:17" x14ac:dyDescent="0.3">
      <c r="A19" s="9" t="s">
        <v>527</v>
      </c>
      <c r="D19" s="9" t="s">
        <v>10</v>
      </c>
      <c r="N19" s="18" t="s">
        <v>97</v>
      </c>
      <c r="O19" s="18" t="s">
        <v>96</v>
      </c>
      <c r="P19" s="18" t="s">
        <v>25</v>
      </c>
      <c r="Q19"/>
    </row>
    <row r="20" spans="1:17" x14ac:dyDescent="0.3">
      <c r="A20" s="9" t="s">
        <v>528</v>
      </c>
      <c r="D20" s="9" t="s">
        <v>510</v>
      </c>
      <c r="N20" s="18" t="s">
        <v>99</v>
      </c>
      <c r="O20" s="18" t="s">
        <v>98</v>
      </c>
      <c r="P20" s="18" t="s">
        <v>25</v>
      </c>
      <c r="Q20"/>
    </row>
    <row r="21" spans="1:17" x14ac:dyDescent="0.3">
      <c r="A21" s="9" t="s">
        <v>524</v>
      </c>
      <c r="D21" s="9"/>
      <c r="N21" s="18" t="s">
        <v>101</v>
      </c>
      <c r="O21" s="18" t="s">
        <v>100</v>
      </c>
      <c r="P21" s="18" t="s">
        <v>12</v>
      </c>
      <c r="Q21"/>
    </row>
    <row r="22" spans="1:17" x14ac:dyDescent="0.3">
      <c r="A22" s="9" t="s">
        <v>526</v>
      </c>
      <c r="N22" s="18" t="s">
        <v>103</v>
      </c>
      <c r="O22" s="18" t="s">
        <v>102</v>
      </c>
      <c r="P22" s="18" t="s">
        <v>6</v>
      </c>
      <c r="Q22"/>
    </row>
    <row r="23" spans="1:17" x14ac:dyDescent="0.3">
      <c r="A23" s="9" t="s">
        <v>63</v>
      </c>
      <c r="N23" s="18" t="s">
        <v>105</v>
      </c>
      <c r="O23" s="18" t="s">
        <v>104</v>
      </c>
      <c r="P23" s="18" t="s">
        <v>6</v>
      </c>
      <c r="Q23"/>
    </row>
    <row r="24" spans="1:17" x14ac:dyDescent="0.3">
      <c r="A24" s="9" t="s">
        <v>529</v>
      </c>
      <c r="N24" s="18" t="s">
        <v>107</v>
      </c>
      <c r="O24" s="18" t="s">
        <v>106</v>
      </c>
      <c r="P24" s="18" t="s">
        <v>12</v>
      </c>
      <c r="Q24"/>
    </row>
    <row r="25" spans="1:17" x14ac:dyDescent="0.3">
      <c r="A25" s="9" t="s">
        <v>50</v>
      </c>
      <c r="N25" s="18" t="s">
        <v>110</v>
      </c>
      <c r="O25" s="18" t="s">
        <v>21</v>
      </c>
      <c r="P25" s="18" t="s">
        <v>25</v>
      </c>
      <c r="Q25"/>
    </row>
    <row r="26" spans="1:17" x14ac:dyDescent="0.3">
      <c r="A26" s="9" t="s">
        <v>51</v>
      </c>
      <c r="N26" s="18" t="s">
        <v>112</v>
      </c>
      <c r="O26" s="18" t="s">
        <v>111</v>
      </c>
      <c r="P26" s="18" t="s">
        <v>12</v>
      </c>
      <c r="Q26"/>
    </row>
    <row r="27" spans="1:17" x14ac:dyDescent="0.3">
      <c r="A27" s="9" t="s">
        <v>52</v>
      </c>
      <c r="N27" s="18" t="s">
        <v>114</v>
      </c>
      <c r="O27" s="18" t="s">
        <v>113</v>
      </c>
      <c r="P27" s="18" t="s">
        <v>7</v>
      </c>
      <c r="Q27"/>
    </row>
    <row r="28" spans="1:17" x14ac:dyDescent="0.3">
      <c r="A28" s="9" t="s">
        <v>53</v>
      </c>
      <c r="N28" s="18" t="s">
        <v>116</v>
      </c>
      <c r="O28" s="18" t="s">
        <v>115</v>
      </c>
      <c r="P28" s="18"/>
      <c r="Q28"/>
    </row>
    <row r="29" spans="1:17" x14ac:dyDescent="0.3">
      <c r="A29" s="9" t="s">
        <v>54</v>
      </c>
      <c r="N29" s="18" t="s">
        <v>118</v>
      </c>
      <c r="O29" s="18" t="s">
        <v>117</v>
      </c>
      <c r="P29" s="18" t="s">
        <v>6</v>
      </c>
      <c r="Q29"/>
    </row>
    <row r="30" spans="1:17" x14ac:dyDescent="0.3">
      <c r="A30" s="9" t="s">
        <v>55</v>
      </c>
      <c r="N30" s="18" t="s">
        <v>109</v>
      </c>
      <c r="O30" s="18" t="s">
        <v>108</v>
      </c>
      <c r="P30" s="18" t="s">
        <v>25</v>
      </c>
      <c r="Q30"/>
    </row>
    <row r="31" spans="1:17" x14ac:dyDescent="0.3">
      <c r="A31" s="9"/>
      <c r="N31" s="18" t="s">
        <v>120</v>
      </c>
      <c r="O31" s="18" t="s">
        <v>119</v>
      </c>
      <c r="P31" s="18" t="s">
        <v>12</v>
      </c>
      <c r="Q31"/>
    </row>
    <row r="32" spans="1:17" x14ac:dyDescent="0.3">
      <c r="N32" s="18" t="s">
        <v>122</v>
      </c>
      <c r="O32" s="18" t="s">
        <v>121</v>
      </c>
      <c r="P32" s="18" t="s">
        <v>25</v>
      </c>
      <c r="Q32"/>
    </row>
    <row r="33" spans="14:17" x14ac:dyDescent="0.3">
      <c r="N33" s="18" t="s">
        <v>124</v>
      </c>
      <c r="O33" s="18" t="s">
        <v>123</v>
      </c>
      <c r="P33" s="18" t="s">
        <v>7</v>
      </c>
      <c r="Q33"/>
    </row>
    <row r="34" spans="14:17" x14ac:dyDescent="0.3">
      <c r="N34" s="18" t="s">
        <v>126</v>
      </c>
      <c r="O34" s="18" t="s">
        <v>125</v>
      </c>
      <c r="P34" s="18"/>
      <c r="Q34"/>
    </row>
    <row r="35" spans="14:17" x14ac:dyDescent="0.3">
      <c r="N35" s="18" t="s">
        <v>128</v>
      </c>
      <c r="O35" s="18" t="s">
        <v>127</v>
      </c>
      <c r="P35" s="18" t="s">
        <v>12</v>
      </c>
      <c r="Q35"/>
    </row>
    <row r="36" spans="14:17" x14ac:dyDescent="0.3">
      <c r="N36" s="18" t="s">
        <v>130</v>
      </c>
      <c r="O36" s="18" t="s">
        <v>129</v>
      </c>
      <c r="P36" s="18"/>
      <c r="Q36"/>
    </row>
    <row r="37" spans="14:17" x14ac:dyDescent="0.3">
      <c r="N37" s="18" t="s">
        <v>132</v>
      </c>
      <c r="O37" s="18" t="s">
        <v>131</v>
      </c>
      <c r="P37" s="18" t="s">
        <v>25</v>
      </c>
      <c r="Q37"/>
    </row>
    <row r="38" spans="14:17" x14ac:dyDescent="0.3">
      <c r="N38" s="18" t="s">
        <v>134</v>
      </c>
      <c r="O38" s="18" t="s">
        <v>133</v>
      </c>
      <c r="P38" s="18" t="s">
        <v>7</v>
      </c>
      <c r="Q38"/>
    </row>
    <row r="39" spans="14:17" x14ac:dyDescent="0.3">
      <c r="N39" s="18" t="s">
        <v>136</v>
      </c>
      <c r="O39" s="18" t="s">
        <v>135</v>
      </c>
      <c r="P39" s="18" t="s">
        <v>7</v>
      </c>
      <c r="Q39"/>
    </row>
    <row r="40" spans="14:17" x14ac:dyDescent="0.3">
      <c r="N40" s="18" t="s">
        <v>145</v>
      </c>
      <c r="O40" s="18" t="s">
        <v>144</v>
      </c>
      <c r="P40" s="18"/>
      <c r="Q40"/>
    </row>
    <row r="41" spans="14:17" x14ac:dyDescent="0.3">
      <c r="N41" s="18" t="s">
        <v>138</v>
      </c>
      <c r="O41" s="18" t="s">
        <v>137</v>
      </c>
      <c r="P41" s="18" t="s">
        <v>6</v>
      </c>
      <c r="Q41"/>
    </row>
    <row r="42" spans="14:17" x14ac:dyDescent="0.3">
      <c r="N42" s="18" t="s">
        <v>140</v>
      </c>
      <c r="O42" s="18" t="s">
        <v>139</v>
      </c>
      <c r="P42" s="18" t="s">
        <v>7</v>
      </c>
      <c r="Q42"/>
    </row>
    <row r="43" spans="14:17" x14ac:dyDescent="0.3">
      <c r="N43" s="18" t="s">
        <v>141</v>
      </c>
      <c r="O43" s="18" t="s">
        <v>11</v>
      </c>
      <c r="P43" s="18" t="s">
        <v>12</v>
      </c>
      <c r="Q43"/>
    </row>
    <row r="44" spans="14:17" x14ac:dyDescent="0.3">
      <c r="N44" s="18" t="s">
        <v>143</v>
      </c>
      <c r="O44" s="18" t="s">
        <v>142</v>
      </c>
      <c r="P44" s="18" t="s">
        <v>7</v>
      </c>
      <c r="Q44"/>
    </row>
    <row r="45" spans="14:17" x14ac:dyDescent="0.3">
      <c r="N45" s="18" t="s">
        <v>151</v>
      </c>
      <c r="O45" s="18" t="s">
        <v>150</v>
      </c>
      <c r="P45" s="18" t="s">
        <v>12</v>
      </c>
      <c r="Q45"/>
    </row>
    <row r="46" spans="14:17" x14ac:dyDescent="0.3">
      <c r="N46" s="18" t="s">
        <v>422</v>
      </c>
      <c r="O46" s="18" t="s">
        <v>19</v>
      </c>
      <c r="P46" s="18" t="s">
        <v>6</v>
      </c>
      <c r="Q46"/>
    </row>
    <row r="47" spans="14:17" x14ac:dyDescent="0.3">
      <c r="N47" s="18" t="s">
        <v>170</v>
      </c>
      <c r="O47" s="18" t="s">
        <v>169</v>
      </c>
      <c r="P47" s="18" t="s">
        <v>25</v>
      </c>
      <c r="Q47"/>
    </row>
    <row r="48" spans="14:17" x14ac:dyDescent="0.3">
      <c r="N48" s="18" t="s">
        <v>152</v>
      </c>
      <c r="O48" s="18" t="s">
        <v>481</v>
      </c>
      <c r="P48" s="18"/>
      <c r="Q48"/>
    </row>
    <row r="49" spans="14:17" x14ac:dyDescent="0.3">
      <c r="N49" s="18" t="s">
        <v>154</v>
      </c>
      <c r="O49" s="18" t="s">
        <v>153</v>
      </c>
      <c r="P49" s="18" t="s">
        <v>12</v>
      </c>
      <c r="Q49"/>
    </row>
    <row r="50" spans="14:17" x14ac:dyDescent="0.3">
      <c r="N50" s="18" t="s">
        <v>156</v>
      </c>
      <c r="O50" s="18" t="s">
        <v>155</v>
      </c>
      <c r="P50" s="18"/>
      <c r="Q50"/>
    </row>
    <row r="51" spans="14:17" x14ac:dyDescent="0.3">
      <c r="N51" s="18" t="s">
        <v>158</v>
      </c>
      <c r="O51" s="18" t="s">
        <v>157</v>
      </c>
      <c r="P51" s="18" t="s">
        <v>7</v>
      </c>
      <c r="Q51"/>
    </row>
    <row r="52" spans="14:17" x14ac:dyDescent="0.3">
      <c r="N52" s="19" t="s">
        <v>378</v>
      </c>
      <c r="O52" s="20" t="s">
        <v>488</v>
      </c>
      <c r="P52" s="20" t="s">
        <v>6</v>
      </c>
      <c r="Q52"/>
    </row>
    <row r="53" spans="14:17" x14ac:dyDescent="0.3">
      <c r="N53" s="19" t="s">
        <v>486</v>
      </c>
      <c r="O53" s="20" t="s">
        <v>487</v>
      </c>
      <c r="P53" s="20" t="s">
        <v>6</v>
      </c>
      <c r="Q53"/>
    </row>
    <row r="54" spans="14:17" x14ac:dyDescent="0.3">
      <c r="N54" s="18" t="s">
        <v>162</v>
      </c>
      <c r="O54" s="18" t="s">
        <v>161</v>
      </c>
      <c r="P54" s="18" t="s">
        <v>12</v>
      </c>
      <c r="Q54"/>
    </row>
    <row r="55" spans="14:17" x14ac:dyDescent="0.3">
      <c r="N55" s="18" t="s">
        <v>164</v>
      </c>
      <c r="O55" s="18" t="s">
        <v>163</v>
      </c>
      <c r="P55" s="18" t="s">
        <v>7</v>
      </c>
      <c r="Q55"/>
    </row>
    <row r="56" spans="14:17" x14ac:dyDescent="0.3">
      <c r="N56" s="18" t="s">
        <v>166</v>
      </c>
      <c r="O56" s="18" t="s">
        <v>165</v>
      </c>
      <c r="P56" s="18" t="s">
        <v>25</v>
      </c>
      <c r="Q56"/>
    </row>
    <row r="57" spans="14:17" x14ac:dyDescent="0.3">
      <c r="N57" s="18" t="s">
        <v>168</v>
      </c>
      <c r="O57" s="18" t="s">
        <v>167</v>
      </c>
      <c r="P57" s="18" t="s">
        <v>12</v>
      </c>
      <c r="Q57"/>
    </row>
    <row r="58" spans="14:17" x14ac:dyDescent="0.3">
      <c r="N58" s="18" t="s">
        <v>174</v>
      </c>
      <c r="O58" s="18" t="s">
        <v>173</v>
      </c>
      <c r="P58" s="18" t="s">
        <v>25</v>
      </c>
      <c r="Q58"/>
    </row>
    <row r="59" spans="14:17" x14ac:dyDescent="0.3">
      <c r="N59" s="18" t="s">
        <v>176</v>
      </c>
      <c r="O59" s="18" t="s">
        <v>175</v>
      </c>
      <c r="P59" s="18" t="s">
        <v>7</v>
      </c>
      <c r="Q59"/>
    </row>
    <row r="60" spans="14:17" x14ac:dyDescent="0.3">
      <c r="N60" s="18" t="s">
        <v>178</v>
      </c>
      <c r="O60" s="18" t="s">
        <v>177</v>
      </c>
      <c r="P60" s="18" t="s">
        <v>12</v>
      </c>
      <c r="Q60"/>
    </row>
    <row r="61" spans="14:17" x14ac:dyDescent="0.3">
      <c r="N61" s="19" t="s">
        <v>184</v>
      </c>
      <c r="O61" s="20" t="s">
        <v>28</v>
      </c>
      <c r="P61" s="20" t="s">
        <v>25</v>
      </c>
      <c r="Q61"/>
    </row>
    <row r="62" spans="14:17" x14ac:dyDescent="0.3">
      <c r="N62" s="18" t="s">
        <v>186</v>
      </c>
      <c r="O62" s="18" t="s">
        <v>185</v>
      </c>
      <c r="P62" s="18" t="s">
        <v>25</v>
      </c>
      <c r="Q62"/>
    </row>
    <row r="63" spans="14:17" x14ac:dyDescent="0.3">
      <c r="N63" s="18" t="s">
        <v>472</v>
      </c>
      <c r="O63" s="18" t="s">
        <v>18</v>
      </c>
      <c r="P63" s="18" t="s">
        <v>6</v>
      </c>
      <c r="Q63"/>
    </row>
    <row r="64" spans="14:17" x14ac:dyDescent="0.3">
      <c r="N64" s="18" t="s">
        <v>473</v>
      </c>
      <c r="O64" s="18" t="s">
        <v>183</v>
      </c>
      <c r="P64" s="18" t="s">
        <v>12</v>
      </c>
      <c r="Q64"/>
    </row>
    <row r="65" spans="14:17" x14ac:dyDescent="0.3">
      <c r="N65" s="18" t="s">
        <v>192</v>
      </c>
      <c r="O65" s="18" t="s">
        <v>191</v>
      </c>
      <c r="P65" s="18" t="s">
        <v>7</v>
      </c>
      <c r="Q65"/>
    </row>
    <row r="66" spans="14:17" x14ac:dyDescent="0.3">
      <c r="N66" s="18" t="s">
        <v>406</v>
      </c>
      <c r="O66" s="18" t="s">
        <v>29</v>
      </c>
      <c r="P66" s="18" t="s">
        <v>25</v>
      </c>
      <c r="Q66"/>
    </row>
    <row r="67" spans="14:17" x14ac:dyDescent="0.3">
      <c r="N67" s="18" t="s">
        <v>194</v>
      </c>
      <c r="O67" s="18" t="s">
        <v>193</v>
      </c>
      <c r="P67" s="18" t="s">
        <v>25</v>
      </c>
      <c r="Q67"/>
    </row>
    <row r="68" spans="14:17" x14ac:dyDescent="0.3">
      <c r="N68" s="18" t="s">
        <v>196</v>
      </c>
      <c r="O68" s="18" t="s">
        <v>195</v>
      </c>
      <c r="P68" s="18" t="s">
        <v>7</v>
      </c>
      <c r="Q68"/>
    </row>
    <row r="69" spans="14:17" x14ac:dyDescent="0.3">
      <c r="N69" s="18" t="s">
        <v>197</v>
      </c>
      <c r="O69" s="18" t="s">
        <v>485</v>
      </c>
      <c r="P69" s="18"/>
      <c r="Q69"/>
    </row>
    <row r="70" spans="14:17" x14ac:dyDescent="0.3">
      <c r="N70" s="18" t="s">
        <v>198</v>
      </c>
      <c r="O70" s="18" t="s">
        <v>484</v>
      </c>
      <c r="P70" s="18"/>
      <c r="Q70"/>
    </row>
    <row r="71" spans="14:17" x14ac:dyDescent="0.3">
      <c r="N71" s="18" t="s">
        <v>200</v>
      </c>
      <c r="O71" s="18" t="s">
        <v>199</v>
      </c>
      <c r="P71" s="18" t="s">
        <v>501</v>
      </c>
      <c r="Q71"/>
    </row>
    <row r="72" spans="14:17" x14ac:dyDescent="0.3">
      <c r="N72" s="18" t="s">
        <v>202</v>
      </c>
      <c r="O72" s="18" t="s">
        <v>201</v>
      </c>
      <c r="P72" s="18" t="s">
        <v>25</v>
      </c>
      <c r="Q72"/>
    </row>
    <row r="73" spans="14:17" x14ac:dyDescent="0.3">
      <c r="N73" s="18" t="s">
        <v>203</v>
      </c>
      <c r="O73" s="18" t="s">
        <v>30</v>
      </c>
      <c r="P73" s="18" t="s">
        <v>25</v>
      </c>
      <c r="Q73"/>
    </row>
    <row r="74" spans="14:17" x14ac:dyDescent="0.3">
      <c r="N74" s="18" t="s">
        <v>207</v>
      </c>
      <c r="O74" s="18" t="s">
        <v>206</v>
      </c>
      <c r="P74" s="18" t="s">
        <v>7</v>
      </c>
      <c r="Q74"/>
    </row>
    <row r="75" spans="14:17" x14ac:dyDescent="0.3">
      <c r="N75" s="18" t="s">
        <v>209</v>
      </c>
      <c r="O75" s="18" t="s">
        <v>208</v>
      </c>
      <c r="P75" s="18" t="s">
        <v>7</v>
      </c>
      <c r="Q75"/>
    </row>
    <row r="76" spans="14:17" x14ac:dyDescent="0.3">
      <c r="N76" s="18" t="s">
        <v>211</v>
      </c>
      <c r="O76" s="18" t="s">
        <v>210</v>
      </c>
      <c r="P76" s="18" t="s">
        <v>25</v>
      </c>
      <c r="Q76"/>
    </row>
    <row r="77" spans="14:17" x14ac:dyDescent="0.3">
      <c r="N77" s="18" t="s">
        <v>214</v>
      </c>
      <c r="O77" s="18" t="s">
        <v>213</v>
      </c>
      <c r="P77" s="18" t="s">
        <v>7</v>
      </c>
      <c r="Q77"/>
    </row>
    <row r="78" spans="14:17" x14ac:dyDescent="0.3">
      <c r="N78" s="18" t="s">
        <v>216</v>
      </c>
      <c r="O78" s="18" t="s">
        <v>215</v>
      </c>
      <c r="P78" s="18" t="s">
        <v>25</v>
      </c>
      <c r="Q78"/>
    </row>
    <row r="79" spans="14:17" x14ac:dyDescent="0.3">
      <c r="N79" s="18" t="s">
        <v>217</v>
      </c>
      <c r="O79" s="18" t="s">
        <v>31</v>
      </c>
      <c r="P79" s="18" t="s">
        <v>25</v>
      </c>
      <c r="Q79"/>
    </row>
    <row r="80" spans="14:17" x14ac:dyDescent="0.3">
      <c r="N80" s="18" t="s">
        <v>221</v>
      </c>
      <c r="O80" s="18" t="s">
        <v>220</v>
      </c>
      <c r="P80" s="18"/>
      <c r="Q80"/>
    </row>
    <row r="81" spans="14:17" x14ac:dyDescent="0.3">
      <c r="N81" s="18" t="s">
        <v>219</v>
      </c>
      <c r="O81" s="18" t="s">
        <v>218</v>
      </c>
      <c r="P81" s="18" t="s">
        <v>25</v>
      </c>
      <c r="Q81"/>
    </row>
    <row r="82" spans="14:17" x14ac:dyDescent="0.3">
      <c r="N82" s="18" t="s">
        <v>223</v>
      </c>
      <c r="O82" s="18" t="s">
        <v>222</v>
      </c>
      <c r="P82" s="18" t="s">
        <v>25</v>
      </c>
      <c r="Q82"/>
    </row>
    <row r="83" spans="14:17" x14ac:dyDescent="0.3">
      <c r="N83" s="18" t="s">
        <v>225</v>
      </c>
      <c r="O83" s="18" t="s">
        <v>224</v>
      </c>
      <c r="P83" s="18" t="s">
        <v>12</v>
      </c>
      <c r="Q83"/>
    </row>
    <row r="84" spans="14:17" x14ac:dyDescent="0.3">
      <c r="N84" s="18" t="s">
        <v>227</v>
      </c>
      <c r="O84" s="18" t="s">
        <v>226</v>
      </c>
      <c r="P84" s="18" t="s">
        <v>12</v>
      </c>
      <c r="Q84"/>
    </row>
    <row r="85" spans="14:17" x14ac:dyDescent="0.3">
      <c r="N85" s="18" t="s">
        <v>229</v>
      </c>
      <c r="O85" s="18" t="s">
        <v>228</v>
      </c>
      <c r="P85" s="18" t="s">
        <v>7</v>
      </c>
      <c r="Q85"/>
    </row>
    <row r="86" spans="14:17" x14ac:dyDescent="0.3">
      <c r="N86" s="18" t="s">
        <v>190</v>
      </c>
      <c r="O86" s="18" t="s">
        <v>189</v>
      </c>
      <c r="P86" s="18" t="s">
        <v>7</v>
      </c>
      <c r="Q86"/>
    </row>
    <row r="87" spans="14:17" x14ac:dyDescent="0.3">
      <c r="N87" s="18" t="s">
        <v>231</v>
      </c>
      <c r="O87" s="18" t="s">
        <v>230</v>
      </c>
      <c r="P87" s="18" t="s">
        <v>7</v>
      </c>
      <c r="Q87"/>
    </row>
    <row r="88" spans="14:17" x14ac:dyDescent="0.3">
      <c r="N88" s="18" t="s">
        <v>233</v>
      </c>
      <c r="O88" s="18" t="s">
        <v>232</v>
      </c>
      <c r="P88" s="18" t="s">
        <v>12</v>
      </c>
      <c r="Q88"/>
    </row>
    <row r="89" spans="14:17" x14ac:dyDescent="0.3">
      <c r="N89" s="18" t="s">
        <v>235</v>
      </c>
      <c r="O89" s="18" t="s">
        <v>234</v>
      </c>
      <c r="P89" s="18" t="s">
        <v>12</v>
      </c>
      <c r="Q89"/>
    </row>
    <row r="90" spans="14:17" x14ac:dyDescent="0.3">
      <c r="N90" s="18" t="s">
        <v>239</v>
      </c>
      <c r="O90" s="18" t="s">
        <v>238</v>
      </c>
      <c r="P90" s="18" t="s">
        <v>12</v>
      </c>
      <c r="Q90"/>
    </row>
    <row r="91" spans="14:17" x14ac:dyDescent="0.3">
      <c r="N91" s="18" t="s">
        <v>241</v>
      </c>
      <c r="O91" s="18" t="s">
        <v>240</v>
      </c>
      <c r="P91" s="18" t="s">
        <v>6</v>
      </c>
      <c r="Q91"/>
    </row>
    <row r="92" spans="14:17" x14ac:dyDescent="0.3">
      <c r="N92" s="18" t="s">
        <v>243</v>
      </c>
      <c r="O92" s="18" t="s">
        <v>242</v>
      </c>
      <c r="P92" s="18" t="s">
        <v>25</v>
      </c>
      <c r="Q92"/>
    </row>
    <row r="93" spans="14:17" x14ac:dyDescent="0.3">
      <c r="N93" s="18" t="s">
        <v>160</v>
      </c>
      <c r="O93" s="18" t="s">
        <v>483</v>
      </c>
      <c r="P93" s="18"/>
      <c r="Q93"/>
    </row>
    <row r="94" spans="14:17" x14ac:dyDescent="0.3">
      <c r="N94" s="18" t="s">
        <v>247</v>
      </c>
      <c r="O94" s="18" t="s">
        <v>246</v>
      </c>
      <c r="P94" s="18" t="s">
        <v>6</v>
      </c>
      <c r="Q94"/>
    </row>
    <row r="95" spans="14:17" x14ac:dyDescent="0.3">
      <c r="N95" s="18" t="s">
        <v>249</v>
      </c>
      <c r="O95" s="18" t="s">
        <v>248</v>
      </c>
      <c r="P95" s="18" t="s">
        <v>6</v>
      </c>
      <c r="Q95"/>
    </row>
    <row r="96" spans="14:17" x14ac:dyDescent="0.3">
      <c r="N96" s="18" t="s">
        <v>252</v>
      </c>
      <c r="O96" s="18" t="s">
        <v>251</v>
      </c>
      <c r="P96" s="18" t="s">
        <v>6</v>
      </c>
      <c r="Q96"/>
    </row>
    <row r="97" spans="14:17" x14ac:dyDescent="0.3">
      <c r="N97" s="18" t="s">
        <v>250</v>
      </c>
      <c r="O97" s="18" t="s">
        <v>474</v>
      </c>
      <c r="P97" s="18" t="s">
        <v>6</v>
      </c>
      <c r="Q97"/>
    </row>
    <row r="98" spans="14:17" x14ac:dyDescent="0.3">
      <c r="N98" s="18" t="s">
        <v>475</v>
      </c>
      <c r="O98" s="18" t="s">
        <v>32</v>
      </c>
      <c r="P98" s="18" t="s">
        <v>25</v>
      </c>
      <c r="Q98"/>
    </row>
    <row r="99" spans="14:17" x14ac:dyDescent="0.3">
      <c r="N99" s="18" t="s">
        <v>245</v>
      </c>
      <c r="O99" s="18" t="s">
        <v>244</v>
      </c>
      <c r="P99" s="18" t="s">
        <v>25</v>
      </c>
      <c r="Q99"/>
    </row>
    <row r="100" spans="14:17" x14ac:dyDescent="0.3">
      <c r="N100" s="18" t="s">
        <v>254</v>
      </c>
      <c r="O100" s="18" t="s">
        <v>253</v>
      </c>
      <c r="P100" s="18" t="s">
        <v>6</v>
      </c>
      <c r="Q100"/>
    </row>
    <row r="101" spans="14:17" x14ac:dyDescent="0.3">
      <c r="N101" s="18" t="s">
        <v>255</v>
      </c>
      <c r="O101" s="18" t="s">
        <v>33</v>
      </c>
      <c r="P101" s="18" t="s">
        <v>25</v>
      </c>
      <c r="Q101"/>
    </row>
    <row r="102" spans="14:17" x14ac:dyDescent="0.3">
      <c r="N102" s="18" t="s">
        <v>257</v>
      </c>
      <c r="O102" s="18" t="s">
        <v>256</v>
      </c>
      <c r="P102" s="18" t="s">
        <v>12</v>
      </c>
      <c r="Q102"/>
    </row>
    <row r="103" spans="14:17" x14ac:dyDescent="0.3">
      <c r="N103" s="18" t="s">
        <v>259</v>
      </c>
      <c r="O103" s="18" t="s">
        <v>258</v>
      </c>
      <c r="P103" s="18" t="s">
        <v>6</v>
      </c>
      <c r="Q103"/>
    </row>
    <row r="104" spans="14:17" x14ac:dyDescent="0.3">
      <c r="N104" s="18" t="s">
        <v>260</v>
      </c>
      <c r="O104" s="18" t="s">
        <v>20</v>
      </c>
      <c r="P104" s="18" t="s">
        <v>25</v>
      </c>
      <c r="Q104"/>
    </row>
    <row r="105" spans="14:17" x14ac:dyDescent="0.3">
      <c r="N105" s="18" t="s">
        <v>262</v>
      </c>
      <c r="O105" s="18" t="s">
        <v>261</v>
      </c>
      <c r="P105" s="18" t="s">
        <v>6</v>
      </c>
      <c r="Q105"/>
    </row>
    <row r="106" spans="14:17" x14ac:dyDescent="0.3">
      <c r="N106" s="18" t="s">
        <v>264</v>
      </c>
      <c r="O106" s="18" t="s">
        <v>263</v>
      </c>
      <c r="P106" s="18" t="s">
        <v>7</v>
      </c>
      <c r="Q106"/>
    </row>
    <row r="107" spans="14:17" x14ac:dyDescent="0.3">
      <c r="N107" s="18" t="s">
        <v>266</v>
      </c>
      <c r="O107" s="18" t="s">
        <v>265</v>
      </c>
      <c r="P107" s="18"/>
      <c r="Q107"/>
    </row>
    <row r="108" spans="14:17" x14ac:dyDescent="0.3">
      <c r="N108" s="18" t="s">
        <v>268</v>
      </c>
      <c r="O108" s="18" t="s">
        <v>267</v>
      </c>
      <c r="P108" s="18" t="s">
        <v>6</v>
      </c>
      <c r="Q108"/>
    </row>
    <row r="109" spans="14:17" x14ac:dyDescent="0.3">
      <c r="N109" s="18" t="s">
        <v>270</v>
      </c>
      <c r="O109" s="18" t="s">
        <v>269</v>
      </c>
      <c r="P109" s="18" t="s">
        <v>6</v>
      </c>
      <c r="Q109"/>
    </row>
    <row r="110" spans="14:17" x14ac:dyDescent="0.3">
      <c r="N110" s="18" t="s">
        <v>271</v>
      </c>
      <c r="O110" s="18" t="s">
        <v>489</v>
      </c>
      <c r="P110" s="18" t="s">
        <v>6</v>
      </c>
      <c r="Q110"/>
    </row>
    <row r="111" spans="14:17" x14ac:dyDescent="0.3">
      <c r="N111" s="18" t="s">
        <v>277</v>
      </c>
      <c r="O111" s="18" t="s">
        <v>276</v>
      </c>
      <c r="P111" s="18" t="s">
        <v>7</v>
      </c>
      <c r="Q111"/>
    </row>
    <row r="112" spans="14:17" x14ac:dyDescent="0.3">
      <c r="N112" s="18" t="s">
        <v>273</v>
      </c>
      <c r="O112" s="18" t="s">
        <v>272</v>
      </c>
      <c r="P112" s="18" t="s">
        <v>25</v>
      </c>
      <c r="Q112"/>
    </row>
    <row r="113" spans="14:17" x14ac:dyDescent="0.3">
      <c r="N113" s="18" t="s">
        <v>275</v>
      </c>
      <c r="O113" s="18" t="s">
        <v>274</v>
      </c>
      <c r="P113" s="18" t="s">
        <v>6</v>
      </c>
      <c r="Q113"/>
    </row>
    <row r="114" spans="14:17" x14ac:dyDescent="0.3">
      <c r="N114" s="18" t="s">
        <v>279</v>
      </c>
      <c r="O114" s="18" t="s">
        <v>278</v>
      </c>
      <c r="P114" s="18" t="s">
        <v>7</v>
      </c>
      <c r="Q114"/>
    </row>
    <row r="115" spans="14:17" x14ac:dyDescent="0.3">
      <c r="N115" s="18" t="s">
        <v>280</v>
      </c>
      <c r="O115" s="18" t="s">
        <v>490</v>
      </c>
      <c r="P115" s="18" t="s">
        <v>7</v>
      </c>
      <c r="Q115"/>
    </row>
    <row r="116" spans="14:17" x14ac:dyDescent="0.3">
      <c r="N116" s="18" t="s">
        <v>282</v>
      </c>
      <c r="O116" s="18" t="s">
        <v>281</v>
      </c>
      <c r="P116" s="18" t="s">
        <v>25</v>
      </c>
      <c r="Q116"/>
    </row>
    <row r="117" spans="14:17" x14ac:dyDescent="0.3">
      <c r="N117" s="18" t="s">
        <v>283</v>
      </c>
      <c r="O117" s="18" t="s">
        <v>502</v>
      </c>
      <c r="P117" s="18" t="s">
        <v>25</v>
      </c>
      <c r="Q117"/>
    </row>
    <row r="118" spans="14:17" x14ac:dyDescent="0.3">
      <c r="N118" s="18" t="s">
        <v>284</v>
      </c>
      <c r="O118" s="18" t="s">
        <v>23</v>
      </c>
      <c r="P118" s="18" t="s">
        <v>25</v>
      </c>
      <c r="Q118"/>
    </row>
    <row r="119" spans="14:17" x14ac:dyDescent="0.3">
      <c r="N119" s="18" t="s">
        <v>311</v>
      </c>
      <c r="O119" s="18" t="s">
        <v>285</v>
      </c>
      <c r="P119" s="18"/>
      <c r="Q119"/>
    </row>
    <row r="120" spans="14:17" x14ac:dyDescent="0.3">
      <c r="N120" s="18" t="s">
        <v>287</v>
      </c>
      <c r="O120" s="18" t="s">
        <v>492</v>
      </c>
      <c r="P120" s="18" t="s">
        <v>25</v>
      </c>
      <c r="Q120"/>
    </row>
    <row r="121" spans="14:17" x14ac:dyDescent="0.3">
      <c r="N121" s="18" t="s">
        <v>289</v>
      </c>
      <c r="O121" s="18" t="s">
        <v>288</v>
      </c>
      <c r="P121" s="18" t="s">
        <v>7</v>
      </c>
      <c r="Q121"/>
    </row>
    <row r="122" spans="14:17" x14ac:dyDescent="0.3">
      <c r="N122" s="18" t="s">
        <v>291</v>
      </c>
      <c r="O122" s="18" t="s">
        <v>290</v>
      </c>
      <c r="P122" s="18"/>
      <c r="Q122"/>
    </row>
    <row r="123" spans="14:17" x14ac:dyDescent="0.3">
      <c r="N123" s="18" t="s">
        <v>293</v>
      </c>
      <c r="O123" s="18" t="s">
        <v>292</v>
      </c>
      <c r="P123" s="18" t="s">
        <v>6</v>
      </c>
      <c r="Q123"/>
    </row>
    <row r="124" spans="14:17" x14ac:dyDescent="0.3">
      <c r="N124" s="18" t="s">
        <v>295</v>
      </c>
      <c r="O124" s="18" t="s">
        <v>294</v>
      </c>
      <c r="P124" s="18"/>
      <c r="Q124"/>
    </row>
    <row r="125" spans="14:17" x14ac:dyDescent="0.3">
      <c r="N125" s="18" t="s">
        <v>297</v>
      </c>
      <c r="O125" s="18" t="s">
        <v>296</v>
      </c>
      <c r="P125" s="18" t="s">
        <v>7</v>
      </c>
      <c r="Q125"/>
    </row>
    <row r="126" spans="14:17" x14ac:dyDescent="0.3">
      <c r="N126" s="18" t="s">
        <v>299</v>
      </c>
      <c r="O126" s="18" t="s">
        <v>298</v>
      </c>
      <c r="P126" s="18" t="s">
        <v>25</v>
      </c>
      <c r="Q126"/>
    </row>
    <row r="127" spans="14:17" x14ac:dyDescent="0.3">
      <c r="N127" s="18" t="s">
        <v>344</v>
      </c>
      <c r="O127" s="18" t="s">
        <v>493</v>
      </c>
      <c r="P127" s="18"/>
      <c r="Q127"/>
    </row>
    <row r="128" spans="14:17" x14ac:dyDescent="0.3">
      <c r="N128" s="18" t="s">
        <v>317</v>
      </c>
      <c r="O128" s="18" t="s">
        <v>316</v>
      </c>
      <c r="P128" s="18" t="s">
        <v>7</v>
      </c>
      <c r="Q128"/>
    </row>
    <row r="129" spans="14:17" x14ac:dyDescent="0.3">
      <c r="N129" s="18" t="s">
        <v>300</v>
      </c>
      <c r="O129" s="18" t="s">
        <v>491</v>
      </c>
      <c r="P129" s="18"/>
      <c r="Q129"/>
    </row>
    <row r="130" spans="14:17" x14ac:dyDescent="0.3">
      <c r="N130" s="18" t="s">
        <v>304</v>
      </c>
      <c r="O130" s="18" t="s">
        <v>303</v>
      </c>
      <c r="P130" s="18"/>
      <c r="Q130"/>
    </row>
    <row r="131" spans="14:17" x14ac:dyDescent="0.3">
      <c r="N131" s="18" t="s">
        <v>302</v>
      </c>
      <c r="O131" s="18" t="s">
        <v>301</v>
      </c>
      <c r="P131" s="18"/>
      <c r="Q131"/>
    </row>
    <row r="132" spans="14:17" x14ac:dyDescent="0.3">
      <c r="N132" s="18" t="s">
        <v>306</v>
      </c>
      <c r="O132" s="18" t="s">
        <v>305</v>
      </c>
      <c r="P132" s="18"/>
      <c r="Q132"/>
    </row>
    <row r="133" spans="14:17" x14ac:dyDescent="0.3">
      <c r="N133" s="18" t="s">
        <v>308</v>
      </c>
      <c r="O133" s="18" t="s">
        <v>307</v>
      </c>
      <c r="P133" s="18" t="s">
        <v>12</v>
      </c>
      <c r="Q133"/>
    </row>
    <row r="134" spans="14:17" x14ac:dyDescent="0.3">
      <c r="N134" s="18" t="s">
        <v>310</v>
      </c>
      <c r="O134" s="18" t="s">
        <v>309</v>
      </c>
      <c r="P134" s="18" t="s">
        <v>25</v>
      </c>
      <c r="Q134"/>
    </row>
    <row r="135" spans="14:17" x14ac:dyDescent="0.3">
      <c r="N135" s="18" t="s">
        <v>313</v>
      </c>
      <c r="O135" s="18" t="s">
        <v>24</v>
      </c>
      <c r="P135" s="18" t="s">
        <v>25</v>
      </c>
      <c r="Q135"/>
    </row>
    <row r="136" spans="14:17" x14ac:dyDescent="0.3">
      <c r="N136" s="18" t="s">
        <v>286</v>
      </c>
      <c r="O136" s="18" t="s">
        <v>312</v>
      </c>
      <c r="P136" s="18" t="s">
        <v>6</v>
      </c>
      <c r="Q136"/>
    </row>
    <row r="137" spans="14:17" x14ac:dyDescent="0.3">
      <c r="N137" s="18" t="s">
        <v>315</v>
      </c>
      <c r="O137" s="18" t="s">
        <v>314</v>
      </c>
      <c r="P137" s="18"/>
      <c r="Q137"/>
    </row>
    <row r="138" spans="14:17" x14ac:dyDescent="0.3">
      <c r="N138" s="18" t="s">
        <v>319</v>
      </c>
      <c r="O138" s="18" t="s">
        <v>318</v>
      </c>
      <c r="P138" s="18" t="s">
        <v>7</v>
      </c>
      <c r="Q138"/>
    </row>
    <row r="139" spans="14:17" x14ac:dyDescent="0.3">
      <c r="N139" s="18" t="s">
        <v>321</v>
      </c>
      <c r="O139" s="18" t="s">
        <v>320</v>
      </c>
      <c r="P139" s="18" t="s">
        <v>6</v>
      </c>
      <c r="Q139"/>
    </row>
    <row r="140" spans="14:17" x14ac:dyDescent="0.3">
      <c r="N140" s="18" t="s">
        <v>323</v>
      </c>
      <c r="O140" s="18" t="s">
        <v>322</v>
      </c>
      <c r="P140" s="18" t="s">
        <v>7</v>
      </c>
      <c r="Q140"/>
    </row>
    <row r="141" spans="14:17" x14ac:dyDescent="0.3">
      <c r="N141" s="18" t="s">
        <v>325</v>
      </c>
      <c r="O141" s="18" t="s">
        <v>324</v>
      </c>
      <c r="P141" s="18"/>
      <c r="Q141"/>
    </row>
    <row r="142" spans="14:17" x14ac:dyDescent="0.3">
      <c r="N142" s="18" t="s">
        <v>327</v>
      </c>
      <c r="O142" s="18" t="s">
        <v>326</v>
      </c>
      <c r="P142" s="18" t="s">
        <v>6</v>
      </c>
      <c r="Q142"/>
    </row>
    <row r="143" spans="14:17" x14ac:dyDescent="0.3">
      <c r="N143" s="18" t="s">
        <v>336</v>
      </c>
      <c r="O143" s="18" t="s">
        <v>335</v>
      </c>
      <c r="P143" s="18" t="s">
        <v>12</v>
      </c>
      <c r="Q143"/>
    </row>
    <row r="144" spans="14:17" x14ac:dyDescent="0.3">
      <c r="N144" s="18" t="s">
        <v>338</v>
      </c>
      <c r="O144" s="18" t="s">
        <v>337</v>
      </c>
      <c r="P144" s="18" t="s">
        <v>7</v>
      </c>
      <c r="Q144"/>
    </row>
    <row r="145" spans="14:17" x14ac:dyDescent="0.3">
      <c r="N145" s="18" t="s">
        <v>340</v>
      </c>
      <c r="O145" s="18" t="s">
        <v>339</v>
      </c>
      <c r="P145" s="18" t="s">
        <v>7</v>
      </c>
      <c r="Q145"/>
    </row>
    <row r="146" spans="14:17" x14ac:dyDescent="0.3">
      <c r="N146" s="18" t="s">
        <v>342</v>
      </c>
      <c r="O146" s="18" t="s">
        <v>341</v>
      </c>
      <c r="P146" s="18"/>
      <c r="Q146"/>
    </row>
    <row r="147" spans="14:17" x14ac:dyDescent="0.3">
      <c r="N147" s="18" t="s">
        <v>343</v>
      </c>
      <c r="O147" s="18" t="s">
        <v>494</v>
      </c>
      <c r="P147" s="18"/>
      <c r="Q147"/>
    </row>
    <row r="148" spans="14:17" x14ac:dyDescent="0.3">
      <c r="N148" s="18" t="s">
        <v>346</v>
      </c>
      <c r="O148" s="18" t="s">
        <v>345</v>
      </c>
      <c r="P148" s="18" t="s">
        <v>25</v>
      </c>
      <c r="Q148"/>
    </row>
    <row r="149" spans="14:17" x14ac:dyDescent="0.3">
      <c r="N149" s="18" t="s">
        <v>332</v>
      </c>
      <c r="O149" s="18" t="s">
        <v>331</v>
      </c>
      <c r="P149" s="18" t="s">
        <v>25</v>
      </c>
      <c r="Q149"/>
    </row>
    <row r="150" spans="14:17" x14ac:dyDescent="0.3">
      <c r="N150" s="18" t="s">
        <v>334</v>
      </c>
      <c r="O150" s="18" t="s">
        <v>333</v>
      </c>
      <c r="P150" s="18" t="s">
        <v>501</v>
      </c>
      <c r="Q150"/>
    </row>
    <row r="151" spans="14:17" x14ac:dyDescent="0.3">
      <c r="N151" s="18" t="s">
        <v>348</v>
      </c>
      <c r="O151" s="18" t="s">
        <v>347</v>
      </c>
      <c r="P151" s="18" t="s">
        <v>6</v>
      </c>
      <c r="Q151"/>
    </row>
    <row r="152" spans="14:17" x14ac:dyDescent="0.3">
      <c r="N152" s="18" t="s">
        <v>446</v>
      </c>
      <c r="O152" s="18" t="s">
        <v>445</v>
      </c>
      <c r="P152" s="18" t="s">
        <v>7</v>
      </c>
      <c r="Q152"/>
    </row>
    <row r="153" spans="14:17" x14ac:dyDescent="0.3">
      <c r="N153" s="18" t="s">
        <v>453</v>
      </c>
      <c r="O153" s="18" t="s">
        <v>452</v>
      </c>
      <c r="P153" s="18" t="s">
        <v>6</v>
      </c>
      <c r="Q153"/>
    </row>
    <row r="154" spans="14:17" x14ac:dyDescent="0.3">
      <c r="N154" s="18" t="s">
        <v>350</v>
      </c>
      <c r="O154" s="18" t="s">
        <v>349</v>
      </c>
      <c r="P154" s="18" t="s">
        <v>6</v>
      </c>
      <c r="Q154"/>
    </row>
    <row r="155" spans="14:17" x14ac:dyDescent="0.3">
      <c r="N155" s="18" t="s">
        <v>352</v>
      </c>
      <c r="O155" s="18" t="s">
        <v>351</v>
      </c>
      <c r="P155" s="18"/>
      <c r="Q155"/>
    </row>
    <row r="156" spans="14:17" x14ac:dyDescent="0.3">
      <c r="N156" s="18" t="s">
        <v>354</v>
      </c>
      <c r="O156" s="18" t="s">
        <v>353</v>
      </c>
      <c r="P156" s="18" t="s">
        <v>12</v>
      </c>
      <c r="Q156"/>
    </row>
    <row r="157" spans="14:17" x14ac:dyDescent="0.3">
      <c r="N157" s="18" t="s">
        <v>476</v>
      </c>
      <c r="O157" s="18" t="s">
        <v>355</v>
      </c>
      <c r="P157" s="18" t="s">
        <v>501</v>
      </c>
      <c r="Q157"/>
    </row>
    <row r="158" spans="14:17" x14ac:dyDescent="0.3">
      <c r="N158" s="18" t="s">
        <v>358</v>
      </c>
      <c r="O158" s="18" t="s">
        <v>357</v>
      </c>
      <c r="P158" s="18" t="s">
        <v>12</v>
      </c>
      <c r="Q158"/>
    </row>
    <row r="159" spans="14:17" x14ac:dyDescent="0.3">
      <c r="N159" s="18" t="s">
        <v>328</v>
      </c>
      <c r="O159" s="18" t="s">
        <v>34</v>
      </c>
      <c r="P159" s="18" t="s">
        <v>25</v>
      </c>
      <c r="Q159"/>
    </row>
    <row r="160" spans="14:17" x14ac:dyDescent="0.3">
      <c r="N160" s="19" t="s">
        <v>356</v>
      </c>
      <c r="O160" s="20" t="s">
        <v>471</v>
      </c>
      <c r="P160" s="20" t="s">
        <v>25</v>
      </c>
      <c r="Q160"/>
    </row>
    <row r="161" spans="14:17" x14ac:dyDescent="0.3">
      <c r="N161" s="18" t="s">
        <v>360</v>
      </c>
      <c r="O161" s="18" t="s">
        <v>359</v>
      </c>
      <c r="P161" s="18" t="s">
        <v>12</v>
      </c>
      <c r="Q161"/>
    </row>
    <row r="162" spans="14:17" x14ac:dyDescent="0.3">
      <c r="N162" s="18" t="s">
        <v>362</v>
      </c>
      <c r="O162" s="18" t="s">
        <v>361</v>
      </c>
      <c r="P162" s="18" t="s">
        <v>6</v>
      </c>
      <c r="Q162"/>
    </row>
    <row r="163" spans="14:17" x14ac:dyDescent="0.3">
      <c r="N163" s="18" t="s">
        <v>364</v>
      </c>
      <c r="O163" s="18" t="s">
        <v>363</v>
      </c>
      <c r="P163" s="18"/>
      <c r="Q163"/>
    </row>
    <row r="164" spans="14:17" x14ac:dyDescent="0.3">
      <c r="N164" s="18" t="s">
        <v>366</v>
      </c>
      <c r="O164" s="18" t="s">
        <v>365</v>
      </c>
      <c r="P164" s="18" t="s">
        <v>25</v>
      </c>
      <c r="Q164"/>
    </row>
    <row r="165" spans="14:17" x14ac:dyDescent="0.3">
      <c r="N165" s="18" t="s">
        <v>205</v>
      </c>
      <c r="O165" s="18" t="s">
        <v>204</v>
      </c>
      <c r="P165" s="18" t="s">
        <v>25</v>
      </c>
      <c r="Q165"/>
    </row>
    <row r="166" spans="14:17" x14ac:dyDescent="0.3">
      <c r="N166" s="18" t="s">
        <v>368</v>
      </c>
      <c r="O166" s="18" t="s">
        <v>367</v>
      </c>
      <c r="P166" s="18" t="s">
        <v>12</v>
      </c>
      <c r="Q166"/>
    </row>
    <row r="167" spans="14:17" x14ac:dyDescent="0.3">
      <c r="N167" s="18" t="s">
        <v>477</v>
      </c>
      <c r="O167" s="18" t="s">
        <v>35</v>
      </c>
      <c r="P167" s="18" t="s">
        <v>25</v>
      </c>
      <c r="Q167"/>
    </row>
    <row r="168" spans="14:17" x14ac:dyDescent="0.3">
      <c r="N168" s="18" t="s">
        <v>370</v>
      </c>
      <c r="O168" s="18" t="s">
        <v>369</v>
      </c>
      <c r="P168" s="18" t="s">
        <v>6</v>
      </c>
      <c r="Q168"/>
    </row>
    <row r="169" spans="14:17" x14ac:dyDescent="0.3">
      <c r="N169" s="18" t="s">
        <v>159</v>
      </c>
      <c r="O169" s="18" t="s">
        <v>482</v>
      </c>
      <c r="P169" s="18" t="s">
        <v>7</v>
      </c>
      <c r="Q169"/>
    </row>
    <row r="170" spans="14:17" x14ac:dyDescent="0.3">
      <c r="N170" s="18" t="s">
        <v>147</v>
      </c>
      <c r="O170" s="18" t="s">
        <v>146</v>
      </c>
      <c r="P170" s="18" t="s">
        <v>7</v>
      </c>
      <c r="Q170"/>
    </row>
    <row r="171" spans="14:17" x14ac:dyDescent="0.3">
      <c r="N171" s="18" t="s">
        <v>180</v>
      </c>
      <c r="O171" s="18" t="s">
        <v>179</v>
      </c>
      <c r="P171" s="18" t="s">
        <v>12</v>
      </c>
      <c r="Q171"/>
    </row>
    <row r="172" spans="14:17" x14ac:dyDescent="0.3">
      <c r="N172" s="18" t="s">
        <v>172</v>
      </c>
      <c r="O172" s="18" t="s">
        <v>171</v>
      </c>
      <c r="P172" s="18" t="s">
        <v>25</v>
      </c>
      <c r="Q172"/>
    </row>
    <row r="173" spans="14:17" x14ac:dyDescent="0.3">
      <c r="N173" s="18" t="s">
        <v>372</v>
      </c>
      <c r="O173" s="18" t="s">
        <v>371</v>
      </c>
      <c r="P173" s="18" t="s">
        <v>25</v>
      </c>
      <c r="Q173"/>
    </row>
    <row r="174" spans="14:17" x14ac:dyDescent="0.3">
      <c r="N174" s="18" t="s">
        <v>374</v>
      </c>
      <c r="O174" s="18" t="s">
        <v>373</v>
      </c>
      <c r="P174" s="18"/>
      <c r="Q174"/>
    </row>
    <row r="175" spans="14:17" x14ac:dyDescent="0.3">
      <c r="N175" s="18" t="s">
        <v>375</v>
      </c>
      <c r="O175" s="18" t="s">
        <v>495</v>
      </c>
      <c r="P175" s="18" t="s">
        <v>25</v>
      </c>
      <c r="Q175"/>
    </row>
    <row r="176" spans="14:17" x14ac:dyDescent="0.3">
      <c r="N176" s="18" t="s">
        <v>377</v>
      </c>
      <c r="O176" s="18" t="s">
        <v>376</v>
      </c>
      <c r="P176" s="18" t="s">
        <v>7</v>
      </c>
      <c r="Q176"/>
    </row>
    <row r="177" spans="14:17" x14ac:dyDescent="0.3">
      <c r="N177" s="18" t="s">
        <v>462</v>
      </c>
      <c r="O177" s="18" t="s">
        <v>461</v>
      </c>
      <c r="P177" s="18" t="s">
        <v>7</v>
      </c>
      <c r="Q177"/>
    </row>
    <row r="178" spans="14:17" x14ac:dyDescent="0.3">
      <c r="N178" s="18" t="s">
        <v>382</v>
      </c>
      <c r="O178" s="18" t="s">
        <v>381</v>
      </c>
      <c r="P178" s="18"/>
      <c r="Q178"/>
    </row>
    <row r="179" spans="14:17" x14ac:dyDescent="0.3">
      <c r="N179" s="18" t="s">
        <v>380</v>
      </c>
      <c r="O179" s="18" t="s">
        <v>379</v>
      </c>
      <c r="P179" s="18"/>
      <c r="Q179"/>
    </row>
    <row r="180" spans="14:17" x14ac:dyDescent="0.3">
      <c r="N180" s="18" t="s">
        <v>403</v>
      </c>
      <c r="O180" s="18" t="s">
        <v>496</v>
      </c>
      <c r="P180" s="18"/>
      <c r="Q180"/>
    </row>
    <row r="181" spans="14:17" x14ac:dyDescent="0.3">
      <c r="N181" s="18" t="s">
        <v>188</v>
      </c>
      <c r="O181" s="18" t="s">
        <v>187</v>
      </c>
      <c r="P181" s="18" t="s">
        <v>12</v>
      </c>
      <c r="Q181"/>
    </row>
    <row r="182" spans="14:17" x14ac:dyDescent="0.3">
      <c r="N182" s="18" t="s">
        <v>384</v>
      </c>
      <c r="O182" s="18" t="s">
        <v>383</v>
      </c>
      <c r="P182" s="18"/>
      <c r="Q182"/>
    </row>
    <row r="183" spans="14:17" x14ac:dyDescent="0.3">
      <c r="N183" s="18" t="s">
        <v>78</v>
      </c>
      <c r="O183" s="18" t="s">
        <v>77</v>
      </c>
      <c r="P183" s="18" t="s">
        <v>501</v>
      </c>
      <c r="Q183"/>
    </row>
    <row r="184" spans="14:17" x14ac:dyDescent="0.3">
      <c r="N184" s="18" t="s">
        <v>386</v>
      </c>
      <c r="O184" s="18" t="s">
        <v>385</v>
      </c>
      <c r="P184" s="18" t="s">
        <v>25</v>
      </c>
      <c r="Q184"/>
    </row>
    <row r="185" spans="14:17" x14ac:dyDescent="0.3">
      <c r="N185" s="18" t="s">
        <v>388</v>
      </c>
      <c r="O185" s="18" t="s">
        <v>387</v>
      </c>
      <c r="P185" s="18"/>
      <c r="Q185"/>
    </row>
    <row r="186" spans="14:17" x14ac:dyDescent="0.3">
      <c r="N186" s="18" t="s">
        <v>392</v>
      </c>
      <c r="O186" s="18" t="s">
        <v>391</v>
      </c>
      <c r="P186" s="18" t="s">
        <v>7</v>
      </c>
      <c r="Q186"/>
    </row>
    <row r="187" spans="14:17" x14ac:dyDescent="0.3">
      <c r="N187" s="18" t="s">
        <v>394</v>
      </c>
      <c r="O187" s="18" t="s">
        <v>393</v>
      </c>
      <c r="P187" s="18"/>
      <c r="Q187"/>
    </row>
    <row r="188" spans="14:17" x14ac:dyDescent="0.3">
      <c r="N188" s="18" t="s">
        <v>396</v>
      </c>
      <c r="O188" s="18" t="s">
        <v>395</v>
      </c>
      <c r="P188" s="18" t="s">
        <v>7</v>
      </c>
      <c r="Q188"/>
    </row>
    <row r="189" spans="14:17" x14ac:dyDescent="0.3">
      <c r="N189" s="18" t="s">
        <v>398</v>
      </c>
      <c r="O189" s="18" t="s">
        <v>397</v>
      </c>
      <c r="P189" s="18" t="s">
        <v>6</v>
      </c>
      <c r="Q189"/>
    </row>
    <row r="190" spans="14:17" x14ac:dyDescent="0.3">
      <c r="N190" s="18" t="s">
        <v>400</v>
      </c>
      <c r="O190" s="18" t="s">
        <v>399</v>
      </c>
      <c r="P190" s="18" t="s">
        <v>25</v>
      </c>
      <c r="Q190"/>
    </row>
    <row r="191" spans="14:17" x14ac:dyDescent="0.3">
      <c r="N191" s="18" t="s">
        <v>402</v>
      </c>
      <c r="O191" s="18" t="s">
        <v>401</v>
      </c>
      <c r="P191" s="18" t="s">
        <v>25</v>
      </c>
      <c r="Q191"/>
    </row>
    <row r="192" spans="14:17" x14ac:dyDescent="0.3">
      <c r="N192" s="18" t="s">
        <v>405</v>
      </c>
      <c r="O192" s="18" t="s">
        <v>404</v>
      </c>
      <c r="P192" s="18" t="s">
        <v>7</v>
      </c>
      <c r="Q192"/>
    </row>
    <row r="193" spans="14:17" x14ac:dyDescent="0.3">
      <c r="N193" s="18" t="s">
        <v>414</v>
      </c>
      <c r="O193" s="18" t="s">
        <v>413</v>
      </c>
      <c r="P193" s="18" t="s">
        <v>7</v>
      </c>
      <c r="Q193"/>
    </row>
    <row r="194" spans="14:17" x14ac:dyDescent="0.3">
      <c r="N194" s="18" t="s">
        <v>408</v>
      </c>
      <c r="O194" s="18" t="s">
        <v>407</v>
      </c>
      <c r="P194" s="18" t="s">
        <v>6</v>
      </c>
      <c r="Q194"/>
    </row>
    <row r="195" spans="14:17" x14ac:dyDescent="0.3">
      <c r="N195" s="18" t="s">
        <v>412</v>
      </c>
      <c r="O195" s="18" t="s">
        <v>411</v>
      </c>
      <c r="P195" s="18" t="s">
        <v>25</v>
      </c>
      <c r="Q195"/>
    </row>
    <row r="196" spans="14:17" x14ac:dyDescent="0.3">
      <c r="N196" s="18" t="s">
        <v>410</v>
      </c>
      <c r="O196" s="18" t="s">
        <v>409</v>
      </c>
      <c r="P196" s="18"/>
      <c r="Q196"/>
    </row>
    <row r="197" spans="14:17" x14ac:dyDescent="0.3">
      <c r="N197" s="18" t="s">
        <v>420</v>
      </c>
      <c r="O197" s="18" t="s">
        <v>419</v>
      </c>
      <c r="P197" s="18" t="s">
        <v>25</v>
      </c>
      <c r="Q197"/>
    </row>
    <row r="198" spans="14:17" x14ac:dyDescent="0.3">
      <c r="N198" s="18" t="s">
        <v>418</v>
      </c>
      <c r="O198" s="18" t="s">
        <v>421</v>
      </c>
      <c r="P198" s="18" t="s">
        <v>25</v>
      </c>
      <c r="Q198"/>
    </row>
    <row r="199" spans="14:17" x14ac:dyDescent="0.3">
      <c r="N199" s="18" t="s">
        <v>416</v>
      </c>
      <c r="O199" s="18" t="s">
        <v>415</v>
      </c>
      <c r="P199" s="18" t="s">
        <v>12</v>
      </c>
      <c r="Q199"/>
    </row>
    <row r="200" spans="14:17" x14ac:dyDescent="0.3">
      <c r="N200" s="18" t="s">
        <v>469</v>
      </c>
      <c r="O200" s="18" t="s">
        <v>417</v>
      </c>
      <c r="P200" s="18"/>
      <c r="Q200"/>
    </row>
    <row r="201" spans="14:17" x14ac:dyDescent="0.3">
      <c r="N201" s="18" t="s">
        <v>423</v>
      </c>
      <c r="O201" s="18" t="s">
        <v>497</v>
      </c>
      <c r="P201" s="18" t="s">
        <v>6</v>
      </c>
      <c r="Q201"/>
    </row>
    <row r="202" spans="14:17" x14ac:dyDescent="0.3">
      <c r="N202" s="18" t="s">
        <v>427</v>
      </c>
      <c r="O202" s="18" t="s">
        <v>426</v>
      </c>
      <c r="P202" s="18" t="s">
        <v>6</v>
      </c>
      <c r="Q202"/>
    </row>
    <row r="203" spans="14:17" x14ac:dyDescent="0.3">
      <c r="N203" s="18" t="s">
        <v>425</v>
      </c>
      <c r="O203" s="18" t="s">
        <v>424</v>
      </c>
      <c r="P203" s="18" t="s">
        <v>6</v>
      </c>
      <c r="Q203"/>
    </row>
    <row r="204" spans="14:17" x14ac:dyDescent="0.3">
      <c r="N204" s="18" t="s">
        <v>429</v>
      </c>
      <c r="O204" s="18" t="s">
        <v>428</v>
      </c>
      <c r="P204" s="18" t="s">
        <v>7</v>
      </c>
      <c r="Q204"/>
    </row>
    <row r="205" spans="14:17" x14ac:dyDescent="0.3">
      <c r="N205" s="18" t="s">
        <v>149</v>
      </c>
      <c r="O205" s="18" t="s">
        <v>148</v>
      </c>
      <c r="P205" s="18" t="s">
        <v>7</v>
      </c>
      <c r="Q205"/>
    </row>
    <row r="206" spans="14:17" x14ac:dyDescent="0.3">
      <c r="N206" s="18" t="s">
        <v>431</v>
      </c>
      <c r="O206" s="18" t="s">
        <v>430</v>
      </c>
      <c r="P206" s="18" t="s">
        <v>6</v>
      </c>
      <c r="Q206"/>
    </row>
    <row r="207" spans="14:17" x14ac:dyDescent="0.3">
      <c r="N207" s="18" t="s">
        <v>182</v>
      </c>
      <c r="O207" s="18" t="s">
        <v>181</v>
      </c>
      <c r="P207" s="18" t="s">
        <v>6</v>
      </c>
      <c r="Q207"/>
    </row>
    <row r="208" spans="14:17" x14ac:dyDescent="0.3">
      <c r="N208" s="18" t="s">
        <v>433</v>
      </c>
      <c r="O208" s="18" t="s">
        <v>432</v>
      </c>
      <c r="P208" s="18" t="s">
        <v>7</v>
      </c>
      <c r="Q208"/>
    </row>
    <row r="209" spans="14:17" x14ac:dyDescent="0.3">
      <c r="N209" s="18" t="s">
        <v>435</v>
      </c>
      <c r="O209" s="18" t="s">
        <v>434</v>
      </c>
      <c r="P209" s="18"/>
      <c r="Q209"/>
    </row>
    <row r="210" spans="14:17" x14ac:dyDescent="0.3">
      <c r="N210" s="18" t="s">
        <v>437</v>
      </c>
      <c r="O210" s="18" t="s">
        <v>436</v>
      </c>
      <c r="P210" s="18" t="s">
        <v>501</v>
      </c>
      <c r="Q210"/>
    </row>
    <row r="211" spans="14:17" x14ac:dyDescent="0.3">
      <c r="N211" s="18" t="s">
        <v>439</v>
      </c>
      <c r="O211" s="18" t="s">
        <v>438</v>
      </c>
      <c r="P211" s="18" t="s">
        <v>12</v>
      </c>
      <c r="Q211"/>
    </row>
    <row r="212" spans="14:17" x14ac:dyDescent="0.3">
      <c r="N212" s="18" t="s">
        <v>480</v>
      </c>
      <c r="O212" s="18" t="s">
        <v>8</v>
      </c>
      <c r="P212" s="18" t="s">
        <v>7</v>
      </c>
      <c r="Q212"/>
    </row>
    <row r="213" spans="14:17" x14ac:dyDescent="0.3">
      <c r="N213" s="18" t="s">
        <v>441</v>
      </c>
      <c r="O213" s="18" t="s">
        <v>440</v>
      </c>
      <c r="P213" s="18" t="s">
        <v>6</v>
      </c>
      <c r="Q213"/>
    </row>
    <row r="214" spans="14:17" x14ac:dyDescent="0.3">
      <c r="N214" s="18" t="s">
        <v>442</v>
      </c>
      <c r="O214" s="18" t="s">
        <v>498</v>
      </c>
      <c r="P214" s="18"/>
      <c r="Q214"/>
    </row>
    <row r="215" spans="14:17" x14ac:dyDescent="0.3">
      <c r="N215" s="18" t="s">
        <v>479</v>
      </c>
      <c r="O215" s="18" t="s">
        <v>36</v>
      </c>
      <c r="P215" s="18" t="s">
        <v>25</v>
      </c>
      <c r="Q215"/>
    </row>
    <row r="216" spans="14:17" x14ac:dyDescent="0.3">
      <c r="N216" s="18" t="s">
        <v>444</v>
      </c>
      <c r="O216" s="18" t="s">
        <v>443</v>
      </c>
      <c r="P216" s="18"/>
      <c r="Q216"/>
    </row>
    <row r="217" spans="14:17" x14ac:dyDescent="0.3">
      <c r="N217" s="18" t="s">
        <v>449</v>
      </c>
      <c r="O217" s="18" t="s">
        <v>14</v>
      </c>
      <c r="P217" s="18" t="s">
        <v>12</v>
      </c>
      <c r="Q217"/>
    </row>
    <row r="218" spans="14:17" x14ac:dyDescent="0.3">
      <c r="N218" s="18" t="s">
        <v>448</v>
      </c>
      <c r="O218" s="18" t="s">
        <v>447</v>
      </c>
      <c r="P218" s="18" t="s">
        <v>25</v>
      </c>
      <c r="Q218"/>
    </row>
    <row r="219" spans="14:17" x14ac:dyDescent="0.3">
      <c r="N219" s="18" t="s">
        <v>451</v>
      </c>
      <c r="O219" s="18" t="s">
        <v>450</v>
      </c>
      <c r="P219" s="18" t="s">
        <v>12</v>
      </c>
      <c r="Q219"/>
    </row>
    <row r="220" spans="14:17" x14ac:dyDescent="0.3">
      <c r="N220" s="18" t="s">
        <v>455</v>
      </c>
      <c r="O220" s="18" t="s">
        <v>454</v>
      </c>
      <c r="P220" s="18"/>
      <c r="Q220"/>
    </row>
    <row r="221" spans="14:17" x14ac:dyDescent="0.3">
      <c r="N221" s="18" t="s">
        <v>237</v>
      </c>
      <c r="O221" s="18" t="s">
        <v>236</v>
      </c>
      <c r="P221" s="18" t="s">
        <v>25</v>
      </c>
      <c r="Q221"/>
    </row>
    <row r="222" spans="14:17" x14ac:dyDescent="0.3">
      <c r="N222" s="18" t="s">
        <v>457</v>
      </c>
      <c r="O222" s="18" t="s">
        <v>456</v>
      </c>
      <c r="P222" s="18" t="s">
        <v>12</v>
      </c>
      <c r="Q222"/>
    </row>
    <row r="223" spans="14:17" x14ac:dyDescent="0.3">
      <c r="N223" s="18" t="s">
        <v>459</v>
      </c>
      <c r="O223" s="18" t="s">
        <v>458</v>
      </c>
      <c r="P223" s="18" t="s">
        <v>6</v>
      </c>
      <c r="Q223"/>
    </row>
    <row r="224" spans="14:17" x14ac:dyDescent="0.3">
      <c r="N224" s="18" t="s">
        <v>460</v>
      </c>
      <c r="O224" s="18" t="s">
        <v>499</v>
      </c>
      <c r="P224" s="18"/>
      <c r="Q224"/>
    </row>
    <row r="225" spans="14:17" x14ac:dyDescent="0.3">
      <c r="N225" s="18" t="s">
        <v>464</v>
      </c>
      <c r="O225" s="18" t="s">
        <v>463</v>
      </c>
      <c r="P225" s="18" t="s">
        <v>6</v>
      </c>
      <c r="Q225"/>
    </row>
    <row r="226" spans="14:17" x14ac:dyDescent="0.3">
      <c r="N226" s="18" t="s">
        <v>466</v>
      </c>
      <c r="O226" s="18" t="s">
        <v>465</v>
      </c>
      <c r="P226" s="18" t="s">
        <v>7</v>
      </c>
      <c r="Q226"/>
    </row>
    <row r="227" spans="14:17" x14ac:dyDescent="0.3">
      <c r="N227" s="18" t="s">
        <v>468</v>
      </c>
      <c r="O227" s="18" t="s">
        <v>467</v>
      </c>
      <c r="P227" s="18" t="s">
        <v>7</v>
      </c>
      <c r="Q227"/>
    </row>
    <row r="228" spans="14:17" x14ac:dyDescent="0.3">
      <c r="Q228"/>
    </row>
    <row r="229" spans="14:17" x14ac:dyDescent="0.3">
      <c r="Q229"/>
    </row>
    <row r="230" spans="14:17" x14ac:dyDescent="0.3">
      <c r="Q230"/>
    </row>
    <row r="231" spans="14:17" x14ac:dyDescent="0.3">
      <c r="Q231"/>
    </row>
    <row r="232" spans="14:17" x14ac:dyDescent="0.3">
      <c r="Q232"/>
    </row>
    <row r="233" spans="14:17" x14ac:dyDescent="0.3">
      <c r="Q233"/>
    </row>
    <row r="234" spans="14:17" x14ac:dyDescent="0.3">
      <c r="Q234"/>
    </row>
    <row r="235" spans="14:17" x14ac:dyDescent="0.3">
      <c r="Q235"/>
    </row>
    <row r="236" spans="14:17" x14ac:dyDescent="0.3">
      <c r="Q236"/>
    </row>
    <row r="237" spans="14:17" x14ac:dyDescent="0.3">
      <c r="Q237"/>
    </row>
    <row r="238" spans="14:17" x14ac:dyDescent="0.3">
      <c r="Q238"/>
    </row>
    <row r="239" spans="14:17" x14ac:dyDescent="0.3">
      <c r="Q239"/>
    </row>
    <row r="240" spans="14:17" x14ac:dyDescent="0.3">
      <c r="Q240"/>
    </row>
  </sheetData>
  <sortState ref="K2:K308">
    <sortCondition ref="K2"/>
  </sortState>
  <conditionalFormatting sqref="N1:N1048576">
    <cfRule type="duplicateValues" dxfId="15" priority="1"/>
  </conditionalFormatting>
  <dataValidations count="1">
    <dataValidation type="custom" allowBlank="1" showInputMessage="1" showErrorMessage="1" errorTitle="Erreur" error="Référence déjà utilisé" sqref="A1" xr:uid="{00000000-0002-0000-0100-000000000000}">
      <formula1>COUNTIF($A$1:$A$675,A1)=1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Feuil1</vt:lpstr>
      <vt:lpstr>Référence</vt:lpstr>
      <vt:lpstr>Feuil3</vt:lpstr>
      <vt:lpstr>Base!Extraire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Loris MERCIER</cp:lastModifiedBy>
  <cp:lastPrinted>2017-08-31T18:32:15Z</cp:lastPrinted>
  <dcterms:created xsi:type="dcterms:W3CDTF">2017-06-05T11:42:41Z</dcterms:created>
  <dcterms:modified xsi:type="dcterms:W3CDTF">2018-04-27T20:14:02Z</dcterms:modified>
</cp:coreProperties>
</file>