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2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5240" windowHeight="8055" activeTab="2"/>
  </bookViews>
  <sheets>
    <sheet name="Maintenance" sheetId="1" r:id="rId1"/>
    <sheet name="Compteur" sheetId="2" r:id="rId2"/>
    <sheet name="Maintenance hebdomadaire" sheetId="3" r:id="rId3"/>
  </sheets>
  <definedNames>
    <definedName name="Z_9F630D92_964D_4703_8D73_78BCAF6BB124_.wvu.Cols" localSheetId="1" hidden="1">Compteur!$A:$C,Compteur!$I:$K,Compteur!$N:$P</definedName>
    <definedName name="Z_9F630D92_964D_4703_8D73_78BCAF6BB124_.wvu.PrintArea" localSheetId="0" hidden="1">Maintenance!$A$1:$M$53</definedName>
    <definedName name="Z_9F630D92_964D_4703_8D73_78BCAF6BB124_.wvu.Rows" localSheetId="1" hidden="1">Compteur!$1:$3</definedName>
    <definedName name="_xlnm.Print_Area" localSheetId="0">Maintenance!$A$1:$M$53</definedName>
    <definedName name="_xlnm.Print_Area" localSheetId="2">'Maintenance hebdomadaire'!$A$1:$M$33</definedName>
  </definedNames>
  <calcPr calcId="145621"/>
  <customWorkbookViews>
    <customWorkbookView name="Thulard, Damien - Affichage personnalisé" guid="{9F630D92-964D-4703-8D73-78BCAF6BB124}" mergeInterval="0" personalView="1" maximized="1" windowWidth="1600" windowHeight="685" activeSheetId="1"/>
  </customWorkbookViews>
</workbook>
</file>

<file path=xl/calcChain.xml><?xml version="1.0" encoding="utf-8"?>
<calcChain xmlns="http://schemas.openxmlformats.org/spreadsheetml/2006/main">
  <c r="N3" i="3" l="1"/>
  <c r="H18" i="2"/>
  <c r="I18" i="2"/>
  <c r="B20" i="2"/>
  <c r="A19" i="2"/>
  <c r="I19" i="2"/>
  <c r="H19" i="2"/>
  <c r="C19" i="2" s="1"/>
  <c r="H20" i="2"/>
  <c r="I20" i="2"/>
  <c r="H21" i="2"/>
  <c r="I21" i="2"/>
  <c r="C28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C18" i="2" l="1"/>
  <c r="A37" i="2"/>
  <c r="B37" i="2"/>
  <c r="C37" i="2"/>
  <c r="A38" i="2"/>
  <c r="B38" i="2"/>
  <c r="C38" i="2"/>
  <c r="A39" i="2"/>
  <c r="B39" i="2"/>
  <c r="C39" i="2"/>
  <c r="A40" i="2"/>
  <c r="B40" i="2"/>
  <c r="C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I22" i="2" l="1"/>
  <c r="I23" i="2"/>
  <c r="I24" i="2"/>
  <c r="I25" i="2"/>
  <c r="I26" i="2"/>
  <c r="I27" i="2"/>
  <c r="I28" i="2"/>
  <c r="I29" i="2"/>
  <c r="I30" i="2"/>
  <c r="I31" i="2"/>
  <c r="I32" i="2"/>
  <c r="I33" i="2"/>
  <c r="I34" i="2"/>
  <c r="C34" i="2" s="1"/>
  <c r="I35" i="2"/>
  <c r="C35" i="2" s="1"/>
  <c r="I36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C33" i="2"/>
  <c r="B18" i="2"/>
  <c r="A18" i="2"/>
  <c r="B19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C26" i="2" l="1"/>
  <c r="C27" i="2"/>
  <c r="C31" i="2"/>
  <c r="C30" i="2"/>
  <c r="C29" i="2"/>
  <c r="C25" i="2"/>
  <c r="C23" i="2"/>
  <c r="C20" i="2"/>
  <c r="C22" i="2"/>
  <c r="C36" i="2"/>
  <c r="C32" i="2"/>
  <c r="C24" i="2"/>
  <c r="C21" i="2"/>
  <c r="M10" i="2"/>
  <c r="M8" i="2"/>
  <c r="M6" i="2"/>
</calcChain>
</file>

<file path=xl/sharedStrings.xml><?xml version="1.0" encoding="utf-8"?>
<sst xmlns="http://schemas.openxmlformats.org/spreadsheetml/2006/main" count="29" uniqueCount="20">
  <si>
    <t>ENTRETIEN PREVENTIF - DEBUT DE POSTE</t>
  </si>
  <si>
    <t>ENTRETIEN PREVENTIF - FIN DE POSTE</t>
  </si>
  <si>
    <t>Contrôle lors de l'équipe du matin</t>
  </si>
  <si>
    <t>Contrôle lors de l'équipe de nuit</t>
  </si>
  <si>
    <t>Contrôle lors de l'équipe d'après midi</t>
  </si>
  <si>
    <t>ROUGE  MATIN</t>
  </si>
  <si>
    <t>BLEU NUIT</t>
  </si>
  <si>
    <t>VERT APRES MIDI</t>
  </si>
  <si>
    <t>lancement : tout sur rouge puis remise à 0</t>
  </si>
  <si>
    <t>Contrôle equipe matin</t>
  </si>
  <si>
    <t>Réalisé à :</t>
  </si>
  <si>
    <t>Contrôle equipe Après midi</t>
  </si>
  <si>
    <t>Contrôle équipe soir :</t>
  </si>
  <si>
    <t>Tableau plein : le vider</t>
  </si>
  <si>
    <t>Contrôle hebdomadaire</t>
  </si>
  <si>
    <t>Contrôle quotidien</t>
  </si>
  <si>
    <t>N° Semaine</t>
  </si>
  <si>
    <t>MATIN</t>
  </si>
  <si>
    <t>NUIT</t>
  </si>
  <si>
    <t>APRES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</si>
</sst>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0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14" fontId="4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NumberFormat="1" applyFont="1" applyAlignment="1">
      <alignment vertical="center"/>
    </xf>
    <xf numFmtId="0" fontId="0" fillId="0" borderId="0" xfId="0" applyNumberFormat="1"/>
    <xf numFmtId="0" fontId="4" fillId="0" borderId="0" xfId="0" applyNumberFormat="1" applyFont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0" xfId="0" applyFill="1"/>
    <xf numFmtId="19" fontId="0" fillId="0" borderId="0" xfId="0" applyNumberFormat="1"/>
    <xf numFmtId="0" fontId="0" fillId="0" borderId="0" xfId="0" applyAlignment="1"/>
    <xf numFmtId="2" fontId="0" fillId="0" borderId="0" xfId="0" applyNumberFormat="1"/>
    <xf numFmtId="0" fontId="0" fillId="0" borderId="1" xfId="0" applyBorder="1"/>
    <xf numFmtId="19" fontId="7" fillId="0" borderId="2" xfId="0" applyNumberFormat="1" applyFont="1" applyBorder="1"/>
    <xf numFmtId="19" fontId="7" fillId="0" borderId="3" xfId="0" applyNumberFormat="1" applyFont="1" applyBorder="1"/>
    <xf numFmtId="19" fontId="7" fillId="0" borderId="4" xfId="0" applyNumberFormat="1" applyFont="1" applyBorder="1"/>
    <xf numFmtId="19" fontId="7" fillId="0" borderId="9" xfId="0" applyNumberFormat="1" applyFont="1" applyBorder="1"/>
    <xf numFmtId="19" fontId="7" fillId="0" borderId="10" xfId="0" applyNumberFormat="1" applyFont="1" applyBorder="1"/>
    <xf numFmtId="19" fontId="7" fillId="0" borderId="11" xfId="0" applyNumberFormat="1" applyFont="1" applyBorder="1"/>
    <xf numFmtId="0" fontId="0" fillId="0" borderId="8" xfId="0" applyBorder="1"/>
    <xf numFmtId="0" fontId="8" fillId="0" borderId="0" xfId="0" applyFont="1"/>
    <xf numFmtId="0" fontId="0" fillId="7" borderId="0" xfId="0" applyFill="1" applyAlignment="1"/>
    <xf numFmtId="0" fontId="0" fillId="7" borderId="0" xfId="0" applyFill="1"/>
    <xf numFmtId="0" fontId="0" fillId="7" borderId="0" xfId="0" applyFill="1" applyAlignment="1">
      <alignment wrapText="1"/>
    </xf>
    <xf numFmtId="0" fontId="4" fillId="0" borderId="0" xfId="0" applyFont="1" applyAlignment="1">
      <alignment horizontal="left" vertical="center"/>
    </xf>
    <xf numFmtId="0" fontId="0" fillId="5" borderId="0" xfId="0" applyFill="1"/>
    <xf numFmtId="0" fontId="0" fillId="6" borderId="0" xfId="0" applyFill="1"/>
    <xf numFmtId="0" fontId="0" fillId="5" borderId="0" xfId="0" applyFill="1" applyAlignment="1">
      <alignment wrapText="1"/>
    </xf>
    <xf numFmtId="0" fontId="0" fillId="4" borderId="0" xfId="0" applyFill="1"/>
    <xf numFmtId="19" fontId="7" fillId="0" borderId="14" xfId="0" applyNumberFormat="1" applyFont="1" applyBorder="1"/>
    <xf numFmtId="19" fontId="7" fillId="0" borderId="15" xfId="0" applyNumberFormat="1" applyFont="1" applyBorder="1"/>
    <xf numFmtId="19" fontId="7" fillId="0" borderId="16" xfId="0" applyNumberFormat="1" applyFont="1" applyBorder="1"/>
    <xf numFmtId="0" fontId="0" fillId="0" borderId="3" xfId="0" applyBorder="1"/>
    <xf numFmtId="0" fontId="0" fillId="0" borderId="5" xfId="0" applyBorder="1"/>
    <xf numFmtId="14" fontId="0" fillId="0" borderId="1" xfId="0" applyNumberFormat="1" applyBorder="1" applyProtection="1">
      <protection locked="0"/>
    </xf>
    <xf numFmtId="14" fontId="0" fillId="0" borderId="6" xfId="0" applyNumberFormat="1" applyBorder="1" applyProtection="1">
      <protection locked="0"/>
    </xf>
    <xf numFmtId="19" fontId="0" fillId="0" borderId="1" xfId="0" applyNumberFormat="1" applyBorder="1" applyProtection="1">
      <protection locked="0"/>
    </xf>
    <xf numFmtId="19" fontId="0" fillId="0" borderId="6" xfId="0" applyNumberForma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19" fontId="0" fillId="0" borderId="8" xfId="0" applyNumberForma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12" xfId="0" applyBorder="1" applyProtection="1">
      <protection locked="0"/>
    </xf>
    <xf numFmtId="19" fontId="0" fillId="0" borderId="2" xfId="0" applyNumberFormat="1" applyBorder="1" applyProtection="1">
      <protection locked="0"/>
    </xf>
    <xf numFmtId="19" fontId="0" fillId="0" borderId="3" xfId="0" applyNumberFormat="1" applyBorder="1" applyProtection="1">
      <protection locked="0"/>
    </xf>
    <xf numFmtId="19" fontId="0" fillId="0" borderId="4" xfId="0" applyNumberFormat="1" applyBorder="1" applyProtection="1">
      <protection locked="0"/>
    </xf>
    <xf numFmtId="19" fontId="0" fillId="0" borderId="5" xfId="0" applyNumberFormat="1" applyBorder="1" applyProtection="1">
      <protection locked="0"/>
    </xf>
    <xf numFmtId="19" fontId="0" fillId="0" borderId="7" xfId="0" applyNumberFormat="1" applyBorder="1" applyProtection="1">
      <protection locked="0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1D675"/>
      <color rgb="FF6666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OPL%20Rangement%20poste%20de%20travail.xlsx" TargetMode="External"/><Relationship Id="rId2" Type="http://schemas.openxmlformats.org/officeDocument/2006/relationships/image" Target="../media/image13.png"/><Relationship Id="rId1" Type="http://schemas.openxmlformats.org/officeDocument/2006/relationships/hyperlink" Target="OPL%20Vider%20les%20bennes.xlsx" TargetMode="External"/><Relationship Id="rId5" Type="http://schemas.openxmlformats.org/officeDocument/2006/relationships/hyperlink" Target="#'Maintenance hebdomadaire'!A1"/><Relationship Id="rId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aintenance!A1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22.emf"/><Relationship Id="rId3" Type="http://schemas.openxmlformats.org/officeDocument/2006/relationships/image" Target="../media/image17.emf"/><Relationship Id="rId7" Type="http://schemas.openxmlformats.org/officeDocument/2006/relationships/image" Target="../media/image21.emf"/><Relationship Id="rId2" Type="http://schemas.openxmlformats.org/officeDocument/2006/relationships/image" Target="../media/image16.emf"/><Relationship Id="rId1" Type="http://schemas.openxmlformats.org/officeDocument/2006/relationships/image" Target="../media/image15.emf"/><Relationship Id="rId6" Type="http://schemas.openxmlformats.org/officeDocument/2006/relationships/image" Target="../media/image20.emf"/><Relationship Id="rId5" Type="http://schemas.openxmlformats.org/officeDocument/2006/relationships/image" Target="../media/image19.emf"/><Relationship Id="rId4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673341</xdr:colOff>
      <xdr:row>45</xdr:row>
      <xdr:rowOff>76462</xdr:rowOff>
    </xdr:from>
    <xdr:to>
      <xdr:col>10</xdr:col>
      <xdr:colOff>280770</xdr:colOff>
      <xdr:row>50</xdr:row>
      <xdr:rowOff>113962</xdr:rowOff>
    </xdr:to>
    <xdr:pic>
      <xdr:nvPicPr>
        <xdr:cNvPr id="5" name="Picture 19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97" t="6129" r="12643"/>
        <a:stretch>
          <a:fillRect/>
        </a:stretch>
      </xdr:blipFill>
      <xdr:spPr bwMode="auto">
        <a:xfrm>
          <a:off x="6769341" y="8656289"/>
          <a:ext cx="1131429" cy="99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418591</xdr:colOff>
      <xdr:row>44</xdr:row>
      <xdr:rowOff>116913</xdr:rowOff>
    </xdr:from>
    <xdr:to>
      <xdr:col>3</xdr:col>
      <xdr:colOff>21026</xdr:colOff>
      <xdr:row>52</xdr:row>
      <xdr:rowOff>7280</xdr:rowOff>
    </xdr:to>
    <xdr:pic>
      <xdr:nvPicPr>
        <xdr:cNvPr id="42" name="Picture 12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591" y="8506240"/>
          <a:ext cx="1888435" cy="1414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60</xdr:row>
          <xdr:rowOff>28575</xdr:rowOff>
        </xdr:from>
        <xdr:to>
          <xdr:col>3</xdr:col>
          <xdr:colOff>123825</xdr:colOff>
          <xdr:row>63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5</xdr:row>
          <xdr:rowOff>114300</xdr:rowOff>
        </xdr:from>
        <xdr:to>
          <xdr:col>8</xdr:col>
          <xdr:colOff>266700</xdr:colOff>
          <xdr:row>10</xdr:row>
          <xdr:rowOff>171450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21</xdr:row>
          <xdr:rowOff>123825</xdr:rowOff>
        </xdr:from>
        <xdr:to>
          <xdr:col>8</xdr:col>
          <xdr:colOff>257175</xdr:colOff>
          <xdr:row>26</xdr:row>
          <xdr:rowOff>171450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123825</xdr:rowOff>
        </xdr:from>
        <xdr:to>
          <xdr:col>12</xdr:col>
          <xdr:colOff>333375</xdr:colOff>
          <xdr:row>27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21</xdr:row>
          <xdr:rowOff>123825</xdr:rowOff>
        </xdr:from>
        <xdr:to>
          <xdr:col>4</xdr:col>
          <xdr:colOff>228600</xdr:colOff>
          <xdr:row>26</xdr:row>
          <xdr:rowOff>180975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13</xdr:row>
          <xdr:rowOff>171450</xdr:rowOff>
        </xdr:from>
        <xdr:to>
          <xdr:col>4</xdr:col>
          <xdr:colOff>228600</xdr:colOff>
          <xdr:row>19</xdr:row>
          <xdr:rowOff>47625</xdr:rowOff>
        </xdr:to>
        <xdr:sp macro="" textlink="">
          <xdr:nvSpPr>
            <xdr:cNvPr id="1031" name="CommandButton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45</xdr:row>
          <xdr:rowOff>57150</xdr:rowOff>
        </xdr:from>
        <xdr:to>
          <xdr:col>12</xdr:col>
          <xdr:colOff>419100</xdr:colOff>
          <xdr:row>50</xdr:row>
          <xdr:rowOff>123825</xdr:rowOff>
        </xdr:to>
        <xdr:sp macro="" textlink="">
          <xdr:nvSpPr>
            <xdr:cNvPr id="1032" name="CommandButton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14</xdr:row>
          <xdr:rowOff>0</xdr:rowOff>
        </xdr:from>
        <xdr:to>
          <xdr:col>8</xdr:col>
          <xdr:colOff>257175</xdr:colOff>
          <xdr:row>19</xdr:row>
          <xdr:rowOff>38100</xdr:rowOff>
        </xdr:to>
        <xdr:sp macro="" textlink="">
          <xdr:nvSpPr>
            <xdr:cNvPr id="1033" name="CommandButton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5</xdr:row>
          <xdr:rowOff>123825</xdr:rowOff>
        </xdr:from>
        <xdr:to>
          <xdr:col>12</xdr:col>
          <xdr:colOff>285750</xdr:colOff>
          <xdr:row>10</xdr:row>
          <xdr:rowOff>161925</xdr:rowOff>
        </xdr:to>
        <xdr:sp macro="" textlink="">
          <xdr:nvSpPr>
            <xdr:cNvPr id="1034" name="CommandButton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13</xdr:row>
          <xdr:rowOff>171450</xdr:rowOff>
        </xdr:from>
        <xdr:to>
          <xdr:col>12</xdr:col>
          <xdr:colOff>304800</xdr:colOff>
          <xdr:row>19</xdr:row>
          <xdr:rowOff>38100</xdr:rowOff>
        </xdr:to>
        <xdr:sp macro="" textlink="">
          <xdr:nvSpPr>
            <xdr:cNvPr id="1035" name="CommandButton10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44</xdr:row>
          <xdr:rowOff>123825</xdr:rowOff>
        </xdr:from>
        <xdr:to>
          <xdr:col>6</xdr:col>
          <xdr:colOff>657225</xdr:colOff>
          <xdr:row>52</xdr:row>
          <xdr:rowOff>28575</xdr:rowOff>
        </xdr:to>
        <xdr:sp macro="" textlink="">
          <xdr:nvSpPr>
            <xdr:cNvPr id="1036" name="CommandButton1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5</xdr:row>
          <xdr:rowOff>142875</xdr:rowOff>
        </xdr:from>
        <xdr:to>
          <xdr:col>4</xdr:col>
          <xdr:colOff>228600</xdr:colOff>
          <xdr:row>10</xdr:row>
          <xdr:rowOff>171450</xdr:rowOff>
        </xdr:to>
        <xdr:sp macro="" textlink="">
          <xdr:nvSpPr>
            <xdr:cNvPr id="1037" name="CommandButton1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676275</xdr:colOff>
      <xdr:row>30</xdr:row>
      <xdr:rowOff>0</xdr:rowOff>
    </xdr:from>
    <xdr:to>
      <xdr:col>12</xdr:col>
      <xdr:colOff>247650</xdr:colOff>
      <xdr:row>35</xdr:row>
      <xdr:rowOff>0</xdr:rowOff>
    </xdr:to>
    <xdr:sp macro="" textlink="">
      <xdr:nvSpPr>
        <xdr:cNvPr id="10" name="Rectangle 9">
          <a:hlinkClick xmlns:r="http://schemas.openxmlformats.org/officeDocument/2006/relationships" r:id="rId5"/>
        </xdr:cNvPr>
        <xdr:cNvSpPr/>
      </xdr:nvSpPr>
      <xdr:spPr>
        <a:xfrm>
          <a:off x="7534275" y="5715000"/>
          <a:ext cx="1857375" cy="9525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Entretien hebdomadaire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25</xdr:row>
          <xdr:rowOff>114300</xdr:rowOff>
        </xdr:from>
        <xdr:to>
          <xdr:col>3</xdr:col>
          <xdr:colOff>704850</xdr:colOff>
          <xdr:row>30</xdr:row>
          <xdr:rowOff>104775</xdr:rowOff>
        </xdr:to>
        <xdr:sp macro="" textlink="">
          <xdr:nvSpPr>
            <xdr:cNvPr id="3079" name="CommandButton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5</xdr:row>
          <xdr:rowOff>114300</xdr:rowOff>
        </xdr:from>
        <xdr:to>
          <xdr:col>3</xdr:col>
          <xdr:colOff>704850</xdr:colOff>
          <xdr:row>10</xdr:row>
          <xdr:rowOff>104775</xdr:rowOff>
        </xdr:to>
        <xdr:sp macro="" textlink="">
          <xdr:nvSpPr>
            <xdr:cNvPr id="3080" name="CommandButton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25</xdr:row>
          <xdr:rowOff>123825</xdr:rowOff>
        </xdr:from>
        <xdr:to>
          <xdr:col>8</xdr:col>
          <xdr:colOff>361950</xdr:colOff>
          <xdr:row>30</xdr:row>
          <xdr:rowOff>114300</xdr:rowOff>
        </xdr:to>
        <xdr:sp macro="" textlink="">
          <xdr:nvSpPr>
            <xdr:cNvPr id="3081" name="CommandButton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5</xdr:row>
          <xdr:rowOff>114300</xdr:rowOff>
        </xdr:from>
        <xdr:to>
          <xdr:col>12</xdr:col>
          <xdr:colOff>466725</xdr:colOff>
          <xdr:row>10</xdr:row>
          <xdr:rowOff>104775</xdr:rowOff>
        </xdr:to>
        <xdr:sp macro="" textlink="">
          <xdr:nvSpPr>
            <xdr:cNvPr id="3082" name="CommandButton4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15</xdr:row>
          <xdr:rowOff>85725</xdr:rowOff>
        </xdr:from>
        <xdr:to>
          <xdr:col>12</xdr:col>
          <xdr:colOff>466725</xdr:colOff>
          <xdr:row>20</xdr:row>
          <xdr:rowOff>76200</xdr:rowOff>
        </xdr:to>
        <xdr:sp macro="" textlink="">
          <xdr:nvSpPr>
            <xdr:cNvPr id="3083" name="CommandButton5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15</xdr:row>
          <xdr:rowOff>104775</xdr:rowOff>
        </xdr:from>
        <xdr:to>
          <xdr:col>8</xdr:col>
          <xdr:colOff>66675</xdr:colOff>
          <xdr:row>20</xdr:row>
          <xdr:rowOff>95250</xdr:rowOff>
        </xdr:to>
        <xdr:sp macro="" textlink="">
          <xdr:nvSpPr>
            <xdr:cNvPr id="3084" name="CommandButton6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5</xdr:row>
          <xdr:rowOff>114300</xdr:rowOff>
        </xdr:from>
        <xdr:to>
          <xdr:col>8</xdr:col>
          <xdr:colOff>66675</xdr:colOff>
          <xdr:row>10</xdr:row>
          <xdr:rowOff>104775</xdr:rowOff>
        </xdr:to>
        <xdr:sp macro="" textlink="">
          <xdr:nvSpPr>
            <xdr:cNvPr id="3085" name="CommandButton7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15</xdr:row>
          <xdr:rowOff>114300</xdr:rowOff>
        </xdr:from>
        <xdr:to>
          <xdr:col>3</xdr:col>
          <xdr:colOff>704850</xdr:colOff>
          <xdr:row>20</xdr:row>
          <xdr:rowOff>104775</xdr:rowOff>
        </xdr:to>
        <xdr:sp macro="" textlink="">
          <xdr:nvSpPr>
            <xdr:cNvPr id="3086" name="CommandButton8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111124</xdr:colOff>
      <xdr:row>0</xdr:row>
      <xdr:rowOff>31748</xdr:rowOff>
    </xdr:from>
    <xdr:to>
      <xdr:col>2</xdr:col>
      <xdr:colOff>23813</xdr:colOff>
      <xdr:row>3</xdr:row>
      <xdr:rowOff>158749</xdr:rowOff>
    </xdr:to>
    <xdr:sp macro="" textlink="">
      <xdr:nvSpPr>
        <xdr:cNvPr id="11" name="Rectangle 10">
          <a:hlinkClick xmlns:r="http://schemas.openxmlformats.org/officeDocument/2006/relationships" r:id="rId1"/>
        </xdr:cNvPr>
        <xdr:cNvSpPr/>
      </xdr:nvSpPr>
      <xdr:spPr>
        <a:xfrm>
          <a:off x="111124" y="31748"/>
          <a:ext cx="1436689" cy="6985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Entretien Quotidien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13" Type="http://schemas.openxmlformats.org/officeDocument/2006/relationships/image" Target="../media/image19.emf"/><Relationship Id="rId18" Type="http://schemas.openxmlformats.org/officeDocument/2006/relationships/control" Target="../activeX/activeX20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12" Type="http://schemas.openxmlformats.org/officeDocument/2006/relationships/control" Target="../activeX/activeX17.xml"/><Relationship Id="rId17" Type="http://schemas.openxmlformats.org/officeDocument/2006/relationships/image" Target="../media/image21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9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4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5" Type="http://schemas.openxmlformats.org/officeDocument/2006/relationships/image" Target="../media/image20.emf"/><Relationship Id="rId10" Type="http://schemas.openxmlformats.org/officeDocument/2006/relationships/control" Target="../activeX/activeX16.xml"/><Relationship Id="rId19" Type="http://schemas.openxmlformats.org/officeDocument/2006/relationships/image" Target="../media/image22.emf"/><Relationship Id="rId4" Type="http://schemas.openxmlformats.org/officeDocument/2006/relationships/control" Target="../activeX/activeX13.xml"/><Relationship Id="rId9" Type="http://schemas.openxmlformats.org/officeDocument/2006/relationships/image" Target="../media/image17.emf"/><Relationship Id="rId14" Type="http://schemas.openxmlformats.org/officeDocument/2006/relationships/control" Target="../activeX/activeX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47"/>
  <sheetViews>
    <sheetView showGridLines="0" view="pageBreakPreview" topLeftCell="A14" zoomScale="130" zoomScaleNormal="100" zoomScaleSheetLayoutView="130" workbookViewId="0">
      <selection activeCell="C33" sqref="C33"/>
    </sheetView>
  </sheetViews>
  <sheetFormatPr baseColWidth="10" defaultRowHeight="15" x14ac:dyDescent="0.25"/>
  <sheetData>
    <row r="1" spans="1:32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t="s">
        <v>8</v>
      </c>
    </row>
    <row r="2" spans="1:32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32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32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10" spans="1:32" x14ac:dyDescent="0.25">
      <c r="N10" s="15"/>
    </row>
    <row r="11" spans="1:32" x14ac:dyDescent="0.25">
      <c r="A11" s="14"/>
      <c r="N11" s="15"/>
    </row>
    <row r="12" spans="1:32" x14ac:dyDescent="0.25">
      <c r="N12" s="15"/>
    </row>
    <row r="13" spans="1:32" x14ac:dyDescent="0.25">
      <c r="L13" s="13"/>
      <c r="N13" s="15"/>
    </row>
    <row r="16" spans="1:32" x14ac:dyDescent="0.25">
      <c r="P16" s="16"/>
      <c r="AF16" s="16">
        <v>0.65075231481481477</v>
      </c>
    </row>
    <row r="17" spans="1:32" x14ac:dyDescent="0.25">
      <c r="P17" s="16"/>
      <c r="AF17" s="16">
        <v>0.65075231481481477</v>
      </c>
    </row>
    <row r="18" spans="1:32" x14ac:dyDescent="0.25">
      <c r="P18" s="16"/>
      <c r="AF18" s="16">
        <v>0.65075231481481477</v>
      </c>
    </row>
    <row r="19" spans="1:32" x14ac:dyDescent="0.25">
      <c r="P19" s="16"/>
      <c r="AF19" s="16">
        <v>0.65075231481481477</v>
      </c>
    </row>
    <row r="20" spans="1:32" x14ac:dyDescent="0.25">
      <c r="P20" s="16"/>
      <c r="AF20" s="16">
        <v>0.65075231481481477</v>
      </c>
    </row>
    <row r="21" spans="1:32" x14ac:dyDescent="0.25">
      <c r="E21" s="1"/>
      <c r="K21" s="14"/>
      <c r="P21" s="16"/>
      <c r="AF21" s="16">
        <v>0.65075231481481477</v>
      </c>
    </row>
    <row r="22" spans="1:32" x14ac:dyDescent="0.25">
      <c r="P22" s="16"/>
      <c r="AF22" s="16">
        <v>0.65075231481481477</v>
      </c>
    </row>
    <row r="23" spans="1:32" x14ac:dyDescent="0.25">
      <c r="P23" s="16"/>
      <c r="AF23" s="16">
        <v>0.65075231481481477</v>
      </c>
    </row>
    <row r="24" spans="1:32" x14ac:dyDescent="0.25">
      <c r="P24" s="16"/>
      <c r="AF24" s="16">
        <v>0.65075231481481477</v>
      </c>
    </row>
    <row r="25" spans="1:32" x14ac:dyDescent="0.25">
      <c r="P25" s="16"/>
      <c r="AF25" s="16">
        <v>0.65075231481481477</v>
      </c>
    </row>
    <row r="26" spans="1:32" x14ac:dyDescent="0.25">
      <c r="P26" s="16"/>
      <c r="AF26" s="16">
        <v>0.65075231481481477</v>
      </c>
    </row>
    <row r="27" spans="1:32" x14ac:dyDescent="0.25">
      <c r="P27" s="16"/>
      <c r="AF27" s="16">
        <v>0.65075231481481477</v>
      </c>
    </row>
    <row r="28" spans="1:32" x14ac:dyDescent="0.25">
      <c r="L28" s="14"/>
      <c r="P28" s="16"/>
      <c r="AF28" s="16">
        <v>0.65075231481481477</v>
      </c>
    </row>
    <row r="29" spans="1:32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P29" s="16"/>
      <c r="AF29" s="16"/>
    </row>
    <row r="30" spans="1:32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P30" s="16"/>
      <c r="AF30" s="16"/>
    </row>
    <row r="31" spans="1:32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30"/>
      <c r="M31" s="29"/>
      <c r="P31" s="16"/>
      <c r="AF31" s="16"/>
    </row>
    <row r="32" spans="1:32" x14ac:dyDescent="0.25">
      <c r="F32" s="29"/>
      <c r="L32" s="14"/>
      <c r="P32" s="16"/>
      <c r="AF32" s="16"/>
    </row>
    <row r="33" spans="1:32" x14ac:dyDescent="0.25">
      <c r="F33" s="29"/>
      <c r="L33" s="14"/>
      <c r="P33" s="16"/>
      <c r="AF33" s="16"/>
    </row>
    <row r="34" spans="1:32" x14ac:dyDescent="0.25">
      <c r="L34" s="14"/>
      <c r="P34" s="16"/>
      <c r="AF34" s="16"/>
    </row>
    <row r="35" spans="1:32" x14ac:dyDescent="0.25">
      <c r="L35" s="14"/>
      <c r="P35" s="16"/>
      <c r="AF35" s="16"/>
    </row>
    <row r="36" spans="1:32" x14ac:dyDescent="0.25">
      <c r="L36" s="14"/>
      <c r="P36" s="16"/>
      <c r="AF36" s="16"/>
    </row>
    <row r="37" spans="1:32" x14ac:dyDescent="0.25">
      <c r="L37" s="14"/>
      <c r="P37" s="16"/>
      <c r="AF37" s="16"/>
    </row>
    <row r="38" spans="1:32" x14ac:dyDescent="0.25">
      <c r="L38" s="14"/>
      <c r="P38" s="16"/>
      <c r="AF38" s="16"/>
    </row>
    <row r="39" spans="1:32" x14ac:dyDescent="0.25">
      <c r="L39" s="14"/>
      <c r="P39" s="16"/>
      <c r="AF39" s="16"/>
    </row>
    <row r="40" spans="1:32" ht="15.75" customHeight="1" x14ac:dyDescent="0.25">
      <c r="H40" s="57" t="s">
        <v>5</v>
      </c>
      <c r="I40" s="57"/>
      <c r="J40" s="58" t="s">
        <v>7</v>
      </c>
      <c r="K40" s="58"/>
      <c r="L40" s="59" t="s">
        <v>6</v>
      </c>
      <c r="M40" s="59"/>
      <c r="P40" s="16"/>
      <c r="AF40" s="16">
        <v>0.65075231481481477</v>
      </c>
    </row>
    <row r="41" spans="1:32" ht="15" customHeight="1" x14ac:dyDescent="0.25">
      <c r="A41" s="56" t="s">
        <v>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P41" s="16"/>
      <c r="AF41" s="16">
        <v>0.65075231481481477</v>
      </c>
    </row>
    <row r="42" spans="1:32" ht="15" customHeight="1" x14ac:dyDescent="0.2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P42" s="16"/>
      <c r="AF42" s="16">
        <v>0.65075231481481477</v>
      </c>
    </row>
    <row r="43" spans="1:32" ht="15" customHeight="1" x14ac:dyDescent="0.25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P43" s="16"/>
      <c r="AF43" s="16">
        <v>0.65075231481481477</v>
      </c>
    </row>
    <row r="44" spans="1:32" ht="15" customHeight="1" x14ac:dyDescent="0.25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P44" s="16"/>
      <c r="AF44" s="16">
        <v>0.65075231481481477</v>
      </c>
    </row>
    <row r="45" spans="1:32" x14ac:dyDescent="0.25">
      <c r="P45" s="16"/>
      <c r="AF45" s="16">
        <v>0.65075231481481477</v>
      </c>
    </row>
    <row r="46" spans="1:32" x14ac:dyDescent="0.25">
      <c r="P46" s="16"/>
      <c r="AF46" s="16">
        <v>0.65075231481481477</v>
      </c>
    </row>
    <row r="47" spans="1:32" x14ac:dyDescent="0.25">
      <c r="P47" s="16"/>
      <c r="AF47" s="16">
        <v>0.65075231481481477</v>
      </c>
    </row>
  </sheetData>
  <customSheetViews>
    <customSheetView guid="{9F630D92-964D-4703-8D73-78BCAF6BB124}" showPageBreaks="1" showGridLines="0" printArea="1" view="pageBreakPreview" topLeftCell="A19">
      <selection activeCell="B31" sqref="B31"/>
      <pageMargins left="0.7" right="0.7" top="0.75" bottom="0.75" header="0.3" footer="0.3"/>
      <pageSetup paperSize="9" scale="58" orientation="portrait" verticalDpi="0" r:id="rId1"/>
    </customSheetView>
  </customSheetViews>
  <mergeCells count="5">
    <mergeCell ref="A1:M4"/>
    <mergeCell ref="A41:M44"/>
    <mergeCell ref="H40:I40"/>
    <mergeCell ref="J40:K40"/>
    <mergeCell ref="L40:M40"/>
  </mergeCells>
  <pageMargins left="0.7" right="0.7" top="0.75" bottom="0.75" header="0.3" footer="0.3"/>
  <pageSetup paperSize="9" scale="58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37" r:id="rId5" name="CommandButton12">
          <controlPr defaultSize="0" autoLine="0" r:id="rId6">
            <anchor moveWithCells="1">
              <from>
                <xdr:col>2</xdr:col>
                <xdr:colOff>66675</xdr:colOff>
                <xdr:row>5</xdr:row>
                <xdr:rowOff>142875</xdr:rowOff>
              </from>
              <to>
                <xdr:col>4</xdr:col>
                <xdr:colOff>228600</xdr:colOff>
                <xdr:row>10</xdr:row>
                <xdr:rowOff>171450</xdr:rowOff>
              </to>
            </anchor>
          </controlPr>
        </control>
      </mc:Choice>
      <mc:Fallback>
        <control shapeId="1037" r:id="rId5" name="CommandButton12"/>
      </mc:Fallback>
    </mc:AlternateContent>
    <mc:AlternateContent xmlns:mc="http://schemas.openxmlformats.org/markup-compatibility/2006">
      <mc:Choice Requires="x14">
        <control shapeId="1036" r:id="rId7" name="CommandButton11">
          <controlPr defaultSize="0" autoLine="0" r:id="rId8">
            <anchor moveWithCells="1">
              <from>
                <xdr:col>3</xdr:col>
                <xdr:colOff>28575</xdr:colOff>
                <xdr:row>44</xdr:row>
                <xdr:rowOff>123825</xdr:rowOff>
              </from>
              <to>
                <xdr:col>6</xdr:col>
                <xdr:colOff>657225</xdr:colOff>
                <xdr:row>52</xdr:row>
                <xdr:rowOff>28575</xdr:rowOff>
              </to>
            </anchor>
          </controlPr>
        </control>
      </mc:Choice>
      <mc:Fallback>
        <control shapeId="1036" r:id="rId7" name="CommandButton11"/>
      </mc:Fallback>
    </mc:AlternateContent>
    <mc:AlternateContent xmlns:mc="http://schemas.openxmlformats.org/markup-compatibility/2006">
      <mc:Choice Requires="x14">
        <control shapeId="1035" r:id="rId9" name="CommandButton10">
          <controlPr defaultSize="0" autoLine="0" r:id="rId10">
            <anchor moveWithCells="1">
              <from>
                <xdr:col>10</xdr:col>
                <xdr:colOff>152400</xdr:colOff>
                <xdr:row>13</xdr:row>
                <xdr:rowOff>171450</xdr:rowOff>
              </from>
              <to>
                <xdr:col>12</xdr:col>
                <xdr:colOff>304800</xdr:colOff>
                <xdr:row>19</xdr:row>
                <xdr:rowOff>38100</xdr:rowOff>
              </to>
            </anchor>
          </controlPr>
        </control>
      </mc:Choice>
      <mc:Fallback>
        <control shapeId="1035" r:id="rId9" name="CommandButton10"/>
      </mc:Fallback>
    </mc:AlternateContent>
    <mc:AlternateContent xmlns:mc="http://schemas.openxmlformats.org/markup-compatibility/2006">
      <mc:Choice Requires="x14">
        <control shapeId="1034" r:id="rId11" name="CommandButton9">
          <controlPr defaultSize="0" autoLine="0" r:id="rId12">
            <anchor moveWithCells="1">
              <from>
                <xdr:col>10</xdr:col>
                <xdr:colOff>133350</xdr:colOff>
                <xdr:row>5</xdr:row>
                <xdr:rowOff>123825</xdr:rowOff>
              </from>
              <to>
                <xdr:col>12</xdr:col>
                <xdr:colOff>285750</xdr:colOff>
                <xdr:row>10</xdr:row>
                <xdr:rowOff>161925</xdr:rowOff>
              </to>
            </anchor>
          </controlPr>
        </control>
      </mc:Choice>
      <mc:Fallback>
        <control shapeId="1034" r:id="rId11" name="CommandButton9"/>
      </mc:Fallback>
    </mc:AlternateContent>
    <mc:AlternateContent xmlns:mc="http://schemas.openxmlformats.org/markup-compatibility/2006">
      <mc:Choice Requires="x14">
        <control shapeId="1033" r:id="rId13" name="CommandButton8">
          <controlPr defaultSize="0" autoLine="0" r:id="rId14">
            <anchor moveWithCells="1">
              <from>
                <xdr:col>6</xdr:col>
                <xdr:colOff>104775</xdr:colOff>
                <xdr:row>14</xdr:row>
                <xdr:rowOff>0</xdr:rowOff>
              </from>
              <to>
                <xdr:col>8</xdr:col>
                <xdr:colOff>257175</xdr:colOff>
                <xdr:row>19</xdr:row>
                <xdr:rowOff>38100</xdr:rowOff>
              </to>
            </anchor>
          </controlPr>
        </control>
      </mc:Choice>
      <mc:Fallback>
        <control shapeId="1033" r:id="rId13" name="CommandButton8"/>
      </mc:Fallback>
    </mc:AlternateContent>
    <mc:AlternateContent xmlns:mc="http://schemas.openxmlformats.org/markup-compatibility/2006">
      <mc:Choice Requires="x14">
        <control shapeId="1032" r:id="rId15" name="CommandButton7">
          <controlPr defaultSize="0" autoLine="0" r:id="rId16">
            <anchor moveWithCells="1">
              <from>
                <xdr:col>10</xdr:col>
                <xdr:colOff>266700</xdr:colOff>
                <xdr:row>45</xdr:row>
                <xdr:rowOff>57150</xdr:rowOff>
              </from>
              <to>
                <xdr:col>12</xdr:col>
                <xdr:colOff>419100</xdr:colOff>
                <xdr:row>50</xdr:row>
                <xdr:rowOff>123825</xdr:rowOff>
              </to>
            </anchor>
          </controlPr>
        </control>
      </mc:Choice>
      <mc:Fallback>
        <control shapeId="1032" r:id="rId15" name="CommandButton7"/>
      </mc:Fallback>
    </mc:AlternateContent>
    <mc:AlternateContent xmlns:mc="http://schemas.openxmlformats.org/markup-compatibility/2006">
      <mc:Choice Requires="x14">
        <control shapeId="1031" r:id="rId17" name="CommandButton6">
          <controlPr defaultSize="0" autoLine="0" r:id="rId18">
            <anchor moveWithCells="1">
              <from>
                <xdr:col>2</xdr:col>
                <xdr:colOff>76200</xdr:colOff>
                <xdr:row>13</xdr:row>
                <xdr:rowOff>171450</xdr:rowOff>
              </from>
              <to>
                <xdr:col>4</xdr:col>
                <xdr:colOff>228600</xdr:colOff>
                <xdr:row>19</xdr:row>
                <xdr:rowOff>47625</xdr:rowOff>
              </to>
            </anchor>
          </controlPr>
        </control>
      </mc:Choice>
      <mc:Fallback>
        <control shapeId="1031" r:id="rId17" name="CommandButton6"/>
      </mc:Fallback>
    </mc:AlternateContent>
    <mc:AlternateContent xmlns:mc="http://schemas.openxmlformats.org/markup-compatibility/2006">
      <mc:Choice Requires="x14">
        <control shapeId="1030" r:id="rId19" name="CommandButton5">
          <controlPr defaultSize="0" autoLine="0" r:id="rId20">
            <anchor moveWithCells="1">
              <from>
                <xdr:col>2</xdr:col>
                <xdr:colOff>76200</xdr:colOff>
                <xdr:row>21</xdr:row>
                <xdr:rowOff>123825</xdr:rowOff>
              </from>
              <to>
                <xdr:col>4</xdr:col>
                <xdr:colOff>228600</xdr:colOff>
                <xdr:row>26</xdr:row>
                <xdr:rowOff>180975</xdr:rowOff>
              </to>
            </anchor>
          </controlPr>
        </control>
      </mc:Choice>
      <mc:Fallback>
        <control shapeId="1030" r:id="rId19" name="CommandButton5"/>
      </mc:Fallback>
    </mc:AlternateContent>
    <mc:AlternateContent xmlns:mc="http://schemas.openxmlformats.org/markup-compatibility/2006">
      <mc:Choice Requires="x14">
        <control shapeId="1029" r:id="rId21" name="CommandButton4">
          <controlPr defaultSize="0" autoLine="0" r:id="rId22">
            <anchor moveWithCells="1">
              <from>
                <xdr:col>6</xdr:col>
                <xdr:colOff>104775</xdr:colOff>
                <xdr:row>21</xdr:row>
                <xdr:rowOff>123825</xdr:rowOff>
              </from>
              <to>
                <xdr:col>8</xdr:col>
                <xdr:colOff>257175</xdr:colOff>
                <xdr:row>26</xdr:row>
                <xdr:rowOff>171450</xdr:rowOff>
              </to>
            </anchor>
          </controlPr>
        </control>
      </mc:Choice>
      <mc:Fallback>
        <control shapeId="1029" r:id="rId21" name="CommandButton4"/>
      </mc:Fallback>
    </mc:AlternateContent>
    <mc:AlternateContent xmlns:mc="http://schemas.openxmlformats.org/markup-compatibility/2006">
      <mc:Choice Requires="x14">
        <control shapeId="1028" r:id="rId23" name="CommandButton3">
          <controlPr defaultSize="0" autoLine="0" r:id="rId24">
            <anchor moveWithCells="1">
              <from>
                <xdr:col>6</xdr:col>
                <xdr:colOff>114300</xdr:colOff>
                <xdr:row>5</xdr:row>
                <xdr:rowOff>114300</xdr:rowOff>
              </from>
              <to>
                <xdr:col>8</xdr:col>
                <xdr:colOff>266700</xdr:colOff>
                <xdr:row>10</xdr:row>
                <xdr:rowOff>171450</xdr:rowOff>
              </to>
            </anchor>
          </controlPr>
        </control>
      </mc:Choice>
      <mc:Fallback>
        <control shapeId="1028" r:id="rId23" name="CommandButton3"/>
      </mc:Fallback>
    </mc:AlternateContent>
    <mc:AlternateContent xmlns:mc="http://schemas.openxmlformats.org/markup-compatibility/2006">
      <mc:Choice Requires="x14">
        <control shapeId="1027" r:id="rId25" name="CommandButton2">
          <controlPr defaultSize="0" autoLine="0" r:id="rId26">
            <anchor moveWithCells="1">
              <from>
                <xdr:col>1</xdr:col>
                <xdr:colOff>38100</xdr:colOff>
                <xdr:row>60</xdr:row>
                <xdr:rowOff>28575</xdr:rowOff>
              </from>
              <to>
                <xdr:col>3</xdr:col>
                <xdr:colOff>123825</xdr:colOff>
                <xdr:row>63</xdr:row>
                <xdr:rowOff>0</xdr:rowOff>
              </to>
            </anchor>
          </controlPr>
        </control>
      </mc:Choice>
      <mc:Fallback>
        <control shapeId="1027" r:id="rId25" name="CommandButton2"/>
      </mc:Fallback>
    </mc:AlternateContent>
    <mc:AlternateContent xmlns:mc="http://schemas.openxmlformats.org/markup-compatibility/2006">
      <mc:Choice Requires="x14">
        <control shapeId="1025" r:id="rId27" name="CommandButton1">
          <controlPr defaultSize="0" autoLine="0" r:id="rId28">
            <anchor moveWithCells="1">
              <from>
                <xdr:col>10</xdr:col>
                <xdr:colOff>142875</xdr:colOff>
                <xdr:row>21</xdr:row>
                <xdr:rowOff>123825</xdr:rowOff>
              </from>
              <to>
                <xdr:col>12</xdr:col>
                <xdr:colOff>333375</xdr:colOff>
                <xdr:row>27</xdr:row>
                <xdr:rowOff>0</xdr:rowOff>
              </to>
            </anchor>
          </controlPr>
        </control>
      </mc:Choice>
      <mc:Fallback>
        <control shapeId="1025" r:id="rId2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048576"/>
  <sheetViews>
    <sheetView topLeftCell="D4" zoomScale="90" zoomScaleNormal="90" workbookViewId="0">
      <selection activeCell="Q22" sqref="Q22"/>
    </sheetView>
  </sheetViews>
  <sheetFormatPr baseColWidth="10" defaultRowHeight="15" x14ac:dyDescent="0.25"/>
  <cols>
    <col min="1" max="1" width="8" hidden="1" customWidth="1"/>
    <col min="2" max="2" width="7.28515625" hidden="1" customWidth="1"/>
    <col min="3" max="3" width="7.5703125" hidden="1" customWidth="1"/>
    <col min="5" max="5" width="27.140625" bestFit="1" customWidth="1"/>
    <col min="6" max="6" width="33" bestFit="1" customWidth="1"/>
    <col min="7" max="7" width="26" bestFit="1" customWidth="1"/>
    <col min="8" max="8" width="0" hidden="1" customWidth="1"/>
    <col min="9" max="10" width="11.42578125" hidden="1" customWidth="1"/>
    <col min="11" max="11" width="19" hidden="1" customWidth="1"/>
    <col min="12" max="12" width="19" customWidth="1"/>
    <col min="13" max="13" width="18.5703125" bestFit="1" customWidth="1"/>
    <col min="14" max="16" width="11.42578125" hidden="1" customWidth="1"/>
    <col min="17" max="17" width="26.7109375" customWidth="1"/>
    <col min="18" max="18" width="24" customWidth="1"/>
    <col min="19" max="19" width="27.7109375" customWidth="1"/>
  </cols>
  <sheetData>
    <row r="1" spans="1:19" ht="31.5" hidden="1" x14ac:dyDescent="0.5">
      <c r="A1" s="2">
        <v>0</v>
      </c>
    </row>
    <row r="2" spans="1:19" ht="31.5" hidden="1" x14ac:dyDescent="0.5">
      <c r="A2" s="2">
        <v>0</v>
      </c>
    </row>
    <row r="3" spans="1:19" ht="31.5" hidden="1" customHeight="1" x14ac:dyDescent="0.55000000000000004">
      <c r="A3" s="2">
        <v>0</v>
      </c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</row>
    <row r="4" spans="1:19" ht="36" x14ac:dyDescent="0.25">
      <c r="C4" s="3"/>
      <c r="D4" s="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1:19" ht="36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9" ht="36" x14ac:dyDescent="0.55000000000000004">
      <c r="A6" s="16"/>
      <c r="C6" s="5"/>
      <c r="D6" s="5"/>
      <c r="E6" s="62" t="s">
        <v>2</v>
      </c>
      <c r="F6" s="62"/>
      <c r="G6" s="62"/>
      <c r="H6" s="62"/>
      <c r="I6" s="62"/>
      <c r="J6" s="62"/>
      <c r="K6" s="62"/>
      <c r="L6" s="31"/>
      <c r="M6" s="10">
        <f>IF(A1=A2,1,0)+IF(A2=A3,1,0)+IF(A1=A3,1,0)</f>
        <v>3</v>
      </c>
      <c r="N6" s="3"/>
    </row>
    <row r="7" spans="1:19" ht="36" x14ac:dyDescent="0.55000000000000004">
      <c r="A7" s="16"/>
      <c r="C7" s="5"/>
      <c r="D7" s="5"/>
      <c r="E7" s="7"/>
      <c r="F7" s="7"/>
      <c r="G7" s="7"/>
      <c r="H7" s="7"/>
      <c r="I7" s="7"/>
      <c r="J7" s="7"/>
      <c r="K7" s="7"/>
      <c r="L7" s="31"/>
      <c r="M7" s="10"/>
      <c r="N7" s="3"/>
    </row>
    <row r="8" spans="1:19" ht="36" x14ac:dyDescent="0.55000000000000004">
      <c r="A8" s="16"/>
      <c r="C8" s="5"/>
      <c r="D8" s="5"/>
      <c r="E8" s="62" t="s">
        <v>4</v>
      </c>
      <c r="F8" s="62"/>
      <c r="G8" s="62"/>
      <c r="H8" s="62"/>
      <c r="I8" s="62"/>
      <c r="J8" s="62"/>
      <c r="K8" s="62"/>
      <c r="L8" s="31"/>
      <c r="M8" s="10">
        <f>IF(A1+1=A2,1,0)+IF(A2=A3+1,1,0)+IF(A1=A3,1,0)</f>
        <v>1</v>
      </c>
      <c r="N8" s="3"/>
    </row>
    <row r="9" spans="1:19" ht="36" x14ac:dyDescent="0.55000000000000004">
      <c r="C9" s="6"/>
      <c r="D9" s="6"/>
      <c r="E9" s="8"/>
      <c r="F9" s="8"/>
      <c r="G9" s="8"/>
      <c r="H9" s="8"/>
      <c r="I9" s="9"/>
      <c r="J9" s="9"/>
      <c r="K9" s="9"/>
      <c r="L9" s="9"/>
      <c r="M9" s="11"/>
      <c r="N9" s="5"/>
    </row>
    <row r="10" spans="1:19" ht="36" x14ac:dyDescent="0.55000000000000004">
      <c r="C10" s="6"/>
      <c r="D10" s="6"/>
      <c r="E10" s="62" t="s">
        <v>3</v>
      </c>
      <c r="F10" s="62"/>
      <c r="G10" s="62"/>
      <c r="H10" s="62"/>
      <c r="I10" s="62"/>
      <c r="J10" s="62"/>
      <c r="K10" s="62"/>
      <c r="L10" s="31"/>
      <c r="M10" s="12">
        <f>IF(A1+1=A2,1,0)+IF(A2=A3,1,0)+IF(A1+1=A3,1,0)</f>
        <v>1</v>
      </c>
      <c r="N10" s="5"/>
    </row>
    <row r="11" spans="1:19" ht="15" customHeight="1" x14ac:dyDescent="0.55000000000000004">
      <c r="C11" s="6"/>
      <c r="D11" s="6"/>
      <c r="E11" s="6"/>
      <c r="F11" s="6"/>
      <c r="G11" s="6"/>
      <c r="H11" s="6"/>
      <c r="I11" s="5"/>
      <c r="J11" s="5"/>
      <c r="K11" s="5"/>
      <c r="L11" s="5"/>
      <c r="M11" s="5"/>
      <c r="N11" s="5"/>
    </row>
    <row r="13" spans="1:19" x14ac:dyDescent="0.25">
      <c r="G13" s="27" t="s">
        <v>13</v>
      </c>
    </row>
    <row r="14" spans="1:19" ht="15" customHeight="1" x14ac:dyDescent="0.25">
      <c r="E14" s="60" t="s">
        <v>15</v>
      </c>
      <c r="F14" s="60"/>
      <c r="G14" s="60"/>
      <c r="H14" s="17"/>
      <c r="I14" s="17"/>
      <c r="J14" s="17"/>
      <c r="K14" s="17"/>
      <c r="L14" s="17"/>
      <c r="Q14" s="60" t="s">
        <v>14</v>
      </c>
      <c r="R14" s="60"/>
      <c r="S14" s="60"/>
    </row>
    <row r="15" spans="1:19" ht="15.75" customHeight="1" thickBot="1" x14ac:dyDescent="0.3">
      <c r="E15" s="61"/>
      <c r="F15" s="61"/>
      <c r="G15" s="61"/>
      <c r="I15" s="17"/>
      <c r="J15" s="17"/>
      <c r="K15" s="17"/>
      <c r="L15" s="17"/>
      <c r="Q15" s="61"/>
      <c r="R15" s="61"/>
      <c r="S15" s="61"/>
    </row>
    <row r="16" spans="1:19" ht="19.5" thickBot="1" x14ac:dyDescent="0.35">
      <c r="E16" s="20" t="s">
        <v>9</v>
      </c>
      <c r="F16" s="21" t="s">
        <v>11</v>
      </c>
      <c r="G16" s="22" t="s">
        <v>12</v>
      </c>
      <c r="K16" s="11"/>
      <c r="L16" s="11"/>
      <c r="Q16" s="36" t="s">
        <v>9</v>
      </c>
      <c r="R16" s="37" t="s">
        <v>11</v>
      </c>
      <c r="S16" s="38" t="s">
        <v>12</v>
      </c>
    </row>
    <row r="17" spans="1:19" ht="19.5" thickBot="1" x14ac:dyDescent="0.35">
      <c r="E17" s="23" t="s">
        <v>10</v>
      </c>
      <c r="F17" s="24" t="s">
        <v>10</v>
      </c>
      <c r="G17" s="25" t="s">
        <v>10</v>
      </c>
      <c r="H17" s="39"/>
      <c r="I17" s="39"/>
      <c r="J17" s="39"/>
      <c r="M17" s="20" t="s">
        <v>16</v>
      </c>
      <c r="Q17" s="21" t="s">
        <v>10</v>
      </c>
      <c r="R17" s="21" t="s">
        <v>10</v>
      </c>
      <c r="S17" s="22" t="s">
        <v>10</v>
      </c>
    </row>
    <row r="18" spans="1:19" x14ac:dyDescent="0.25">
      <c r="A18">
        <f>IF(E18&gt;$K$19,1,0)+IF(E18&lt;$K$18,1,0)</f>
        <v>1</v>
      </c>
      <c r="B18">
        <f>IF(F18&gt;$K$20,1,0)+IF(F18&lt;$K$19,1,0)</f>
        <v>1</v>
      </c>
      <c r="C18">
        <f t="shared" ref="C18:C48" si="0">H18*I18</f>
        <v>0</v>
      </c>
      <c r="E18" s="50"/>
      <c r="F18" s="51"/>
      <c r="G18" s="52"/>
      <c r="H18" s="19">
        <f t="shared" ref="H18:H36" si="1">IF(($K$20&lt;G18),0,1)</f>
        <v>1</v>
      </c>
      <c r="I18" s="19">
        <f t="shared" ref="I18:I36" si="2">IF(G18&lt;$K$18,0,1)</f>
        <v>0</v>
      </c>
      <c r="J18" s="19"/>
      <c r="K18" s="18">
        <v>0.25</v>
      </c>
      <c r="L18" s="18"/>
      <c r="M18" s="40">
        <f t="shared" ref="M18:M48" si="3">IF(AND(WEEKNUM(R18)=WEEKNUM(S18),WEEKNUM(Q18)=WEEKNUM(R18)),WEEKNUM(Q18), "Entretien manquant")</f>
        <v>0</v>
      </c>
      <c r="Q18" s="41"/>
      <c r="R18" s="41"/>
      <c r="S18" s="42"/>
    </row>
    <row r="19" spans="1:19" x14ac:dyDescent="0.25">
      <c r="A19">
        <f>IF(E19&gt;$K$19,1,0)+IF(E19&lt;$K$18,1,0)</f>
        <v>1</v>
      </c>
      <c r="B19">
        <f t="shared" ref="B19:B36" si="4">IF(F19&gt;$K$20,1,0)+IF(F19&lt;$K$19,1,0)</f>
        <v>1</v>
      </c>
      <c r="C19">
        <f t="shared" si="0"/>
        <v>0</v>
      </c>
      <c r="E19" s="53"/>
      <c r="F19" s="43"/>
      <c r="G19" s="44"/>
      <c r="H19" s="19">
        <f t="shared" si="1"/>
        <v>1</v>
      </c>
      <c r="I19" s="19">
        <f t="shared" si="2"/>
        <v>0</v>
      </c>
      <c r="J19" s="19"/>
      <c r="K19" s="18">
        <v>0.58333333333333337</v>
      </c>
      <c r="L19" s="18"/>
      <c r="M19" s="40">
        <f t="shared" si="3"/>
        <v>0</v>
      </c>
      <c r="Q19" s="41"/>
      <c r="R19" s="41"/>
      <c r="S19" s="42"/>
    </row>
    <row r="20" spans="1:19" x14ac:dyDescent="0.25">
      <c r="A20">
        <f t="shared" ref="A20:A36" si="5">IF(E20&gt;$K$19,1,0)+IF(E20&lt;$K$18,1,0)</f>
        <v>1</v>
      </c>
      <c r="B20">
        <f>IF(F20&gt;$K$20,1,0)+IF(F20&lt;$K$19,1,0)</f>
        <v>1</v>
      </c>
      <c r="C20">
        <f t="shared" si="0"/>
        <v>0</v>
      </c>
      <c r="E20" s="53"/>
      <c r="F20" s="43"/>
      <c r="G20" s="44"/>
      <c r="H20" s="19">
        <f t="shared" si="1"/>
        <v>1</v>
      </c>
      <c r="I20" s="19">
        <f t="shared" si="2"/>
        <v>0</v>
      </c>
      <c r="J20" s="19"/>
      <c r="K20" s="18">
        <v>0.91666666666666663</v>
      </c>
      <c r="L20" s="18"/>
      <c r="M20" s="40">
        <f t="shared" si="3"/>
        <v>0</v>
      </c>
      <c r="Q20" s="41"/>
      <c r="R20" s="41"/>
      <c r="S20" s="42"/>
    </row>
    <row r="21" spans="1:19" x14ac:dyDescent="0.25">
      <c r="A21">
        <f t="shared" si="5"/>
        <v>1</v>
      </c>
      <c r="B21">
        <f t="shared" si="4"/>
        <v>1</v>
      </c>
      <c r="C21">
        <f t="shared" si="0"/>
        <v>0</v>
      </c>
      <c r="E21" s="53"/>
      <c r="F21" s="43"/>
      <c r="G21" s="44"/>
      <c r="H21" s="19">
        <f t="shared" si="1"/>
        <v>1</v>
      </c>
      <c r="I21" s="19">
        <f t="shared" si="2"/>
        <v>0</v>
      </c>
      <c r="J21" s="19"/>
      <c r="M21" s="40">
        <f t="shared" si="3"/>
        <v>0</v>
      </c>
      <c r="Q21" s="41"/>
      <c r="R21" s="41"/>
      <c r="S21" s="42"/>
    </row>
    <row r="22" spans="1:19" x14ac:dyDescent="0.25">
      <c r="A22">
        <f t="shared" si="5"/>
        <v>1</v>
      </c>
      <c r="B22">
        <f t="shared" si="4"/>
        <v>1</v>
      </c>
      <c r="C22">
        <f t="shared" si="0"/>
        <v>0</v>
      </c>
      <c r="E22" s="53"/>
      <c r="F22" s="43"/>
      <c r="G22" s="44"/>
      <c r="H22" s="19">
        <f t="shared" si="1"/>
        <v>1</v>
      </c>
      <c r="I22" s="19">
        <f t="shared" si="2"/>
        <v>0</v>
      </c>
      <c r="J22" s="19"/>
      <c r="M22" s="40">
        <f t="shared" si="3"/>
        <v>0</v>
      </c>
      <c r="Q22" s="41"/>
      <c r="R22" s="41"/>
      <c r="S22" s="42"/>
    </row>
    <row r="23" spans="1:19" x14ac:dyDescent="0.25">
      <c r="A23">
        <f t="shared" si="5"/>
        <v>1</v>
      </c>
      <c r="B23">
        <f t="shared" si="4"/>
        <v>1</v>
      </c>
      <c r="C23">
        <f t="shared" si="0"/>
        <v>0</v>
      </c>
      <c r="E23" s="53"/>
      <c r="F23" s="43"/>
      <c r="G23" s="44"/>
      <c r="H23" s="19">
        <f t="shared" si="1"/>
        <v>1</v>
      </c>
      <c r="I23" s="19">
        <f t="shared" si="2"/>
        <v>0</v>
      </c>
      <c r="J23" s="19"/>
      <c r="M23" s="40">
        <f t="shared" si="3"/>
        <v>0</v>
      </c>
      <c r="Q23" s="43"/>
      <c r="R23" s="41"/>
      <c r="S23" s="44"/>
    </row>
    <row r="24" spans="1:19" x14ac:dyDescent="0.25">
      <c r="A24">
        <f t="shared" si="5"/>
        <v>1</v>
      </c>
      <c r="B24">
        <f t="shared" si="4"/>
        <v>1</v>
      </c>
      <c r="C24">
        <f t="shared" si="0"/>
        <v>0</v>
      </c>
      <c r="E24" s="53"/>
      <c r="F24" s="43"/>
      <c r="G24" s="44"/>
      <c r="H24" s="19">
        <f t="shared" si="1"/>
        <v>1</v>
      </c>
      <c r="I24" s="19">
        <f t="shared" si="2"/>
        <v>0</v>
      </c>
      <c r="J24" s="19"/>
      <c r="M24" s="40">
        <f t="shared" si="3"/>
        <v>0</v>
      </c>
      <c r="Q24" s="43"/>
      <c r="R24" s="41"/>
      <c r="S24" s="44"/>
    </row>
    <row r="25" spans="1:19" x14ac:dyDescent="0.25">
      <c r="A25">
        <f t="shared" si="5"/>
        <v>1</v>
      </c>
      <c r="B25">
        <f t="shared" si="4"/>
        <v>1</v>
      </c>
      <c r="C25">
        <f t="shared" si="0"/>
        <v>0</v>
      </c>
      <c r="E25" s="53"/>
      <c r="F25" s="43"/>
      <c r="G25" s="44"/>
      <c r="H25" s="19">
        <f t="shared" si="1"/>
        <v>1</v>
      </c>
      <c r="I25" s="19">
        <f t="shared" si="2"/>
        <v>0</v>
      </c>
      <c r="J25" s="19"/>
      <c r="M25" s="40">
        <f t="shared" si="3"/>
        <v>0</v>
      </c>
      <c r="Q25" s="43"/>
      <c r="R25" s="43"/>
      <c r="S25" s="44"/>
    </row>
    <row r="26" spans="1:19" x14ac:dyDescent="0.25">
      <c r="A26">
        <f t="shared" si="5"/>
        <v>1</v>
      </c>
      <c r="B26">
        <f t="shared" si="4"/>
        <v>1</v>
      </c>
      <c r="C26">
        <f t="shared" si="0"/>
        <v>0</v>
      </c>
      <c r="E26" s="53"/>
      <c r="F26" s="43"/>
      <c r="G26" s="44"/>
      <c r="H26" s="19">
        <f t="shared" si="1"/>
        <v>1</v>
      </c>
      <c r="I26" s="19">
        <f t="shared" si="2"/>
        <v>0</v>
      </c>
      <c r="J26" s="19"/>
      <c r="M26" s="40">
        <f t="shared" si="3"/>
        <v>0</v>
      </c>
      <c r="Q26" s="43"/>
      <c r="R26" s="43"/>
      <c r="S26" s="44"/>
    </row>
    <row r="27" spans="1:19" x14ac:dyDescent="0.25">
      <c r="A27">
        <f t="shared" si="5"/>
        <v>1</v>
      </c>
      <c r="B27">
        <f t="shared" si="4"/>
        <v>1</v>
      </c>
      <c r="C27">
        <f t="shared" si="0"/>
        <v>0</v>
      </c>
      <c r="E27" s="53"/>
      <c r="F27" s="43"/>
      <c r="G27" s="44"/>
      <c r="H27" s="19">
        <f t="shared" si="1"/>
        <v>1</v>
      </c>
      <c r="I27" s="19">
        <f t="shared" si="2"/>
        <v>0</v>
      </c>
      <c r="J27" s="19"/>
      <c r="M27" s="40">
        <f t="shared" si="3"/>
        <v>0</v>
      </c>
      <c r="Q27" s="43"/>
      <c r="R27" s="43"/>
      <c r="S27" s="44"/>
    </row>
    <row r="28" spans="1:19" x14ac:dyDescent="0.25">
      <c r="A28">
        <f t="shared" si="5"/>
        <v>1</v>
      </c>
      <c r="B28">
        <f t="shared" si="4"/>
        <v>1</v>
      </c>
      <c r="C28">
        <f t="shared" si="0"/>
        <v>0</v>
      </c>
      <c r="E28" s="53"/>
      <c r="F28" s="43"/>
      <c r="G28" s="44"/>
      <c r="H28" s="19">
        <f t="shared" si="1"/>
        <v>1</v>
      </c>
      <c r="I28" s="19">
        <f t="shared" si="2"/>
        <v>0</v>
      </c>
      <c r="J28" s="19"/>
      <c r="M28" s="40">
        <f t="shared" si="3"/>
        <v>0</v>
      </c>
      <c r="Q28" s="43"/>
      <c r="R28" s="43"/>
      <c r="S28" s="44"/>
    </row>
    <row r="29" spans="1:19" x14ac:dyDescent="0.25">
      <c r="A29">
        <f t="shared" si="5"/>
        <v>1</v>
      </c>
      <c r="B29">
        <f t="shared" si="4"/>
        <v>1</v>
      </c>
      <c r="C29">
        <f t="shared" si="0"/>
        <v>0</v>
      </c>
      <c r="E29" s="53"/>
      <c r="F29" s="43"/>
      <c r="G29" s="44"/>
      <c r="H29" s="19">
        <f t="shared" si="1"/>
        <v>1</v>
      </c>
      <c r="I29" s="19">
        <f t="shared" si="2"/>
        <v>0</v>
      </c>
      <c r="J29" s="19"/>
      <c r="M29" s="40">
        <f t="shared" si="3"/>
        <v>0</v>
      </c>
      <c r="Q29" s="43"/>
      <c r="R29" s="43"/>
      <c r="S29" s="44"/>
    </row>
    <row r="30" spans="1:19" x14ac:dyDescent="0.25">
      <c r="A30">
        <f t="shared" si="5"/>
        <v>1</v>
      </c>
      <c r="B30">
        <f t="shared" si="4"/>
        <v>1</v>
      </c>
      <c r="C30">
        <f t="shared" si="0"/>
        <v>0</v>
      </c>
      <c r="E30" s="53"/>
      <c r="F30" s="43"/>
      <c r="G30" s="44"/>
      <c r="H30" s="19">
        <f t="shared" si="1"/>
        <v>1</v>
      </c>
      <c r="I30" s="19">
        <f t="shared" si="2"/>
        <v>0</v>
      </c>
      <c r="J30" s="19"/>
      <c r="M30" s="40">
        <f t="shared" si="3"/>
        <v>0</v>
      </c>
      <c r="Q30" s="43"/>
      <c r="R30" s="43"/>
      <c r="S30" s="44"/>
    </row>
    <row r="31" spans="1:19" x14ac:dyDescent="0.25">
      <c r="A31">
        <f t="shared" si="5"/>
        <v>1</v>
      </c>
      <c r="B31">
        <f t="shared" si="4"/>
        <v>1</v>
      </c>
      <c r="C31">
        <f t="shared" si="0"/>
        <v>0</v>
      </c>
      <c r="E31" s="53"/>
      <c r="F31" s="43"/>
      <c r="G31" s="44"/>
      <c r="H31" s="19">
        <f t="shared" si="1"/>
        <v>1</v>
      </c>
      <c r="I31" s="19">
        <f t="shared" si="2"/>
        <v>0</v>
      </c>
      <c r="J31" s="19"/>
      <c r="M31" s="40">
        <f t="shared" si="3"/>
        <v>0</v>
      </c>
      <c r="Q31" s="43"/>
      <c r="R31" s="43"/>
      <c r="S31" s="44"/>
    </row>
    <row r="32" spans="1:19" x14ac:dyDescent="0.25">
      <c r="A32">
        <f t="shared" si="5"/>
        <v>1</v>
      </c>
      <c r="B32">
        <f t="shared" si="4"/>
        <v>1</v>
      </c>
      <c r="C32">
        <f t="shared" si="0"/>
        <v>0</v>
      </c>
      <c r="E32" s="53"/>
      <c r="F32" s="43"/>
      <c r="G32" s="44"/>
      <c r="H32" s="19">
        <f t="shared" si="1"/>
        <v>1</v>
      </c>
      <c r="I32" s="19">
        <f t="shared" si="2"/>
        <v>0</v>
      </c>
      <c r="J32" s="19"/>
      <c r="M32" s="40">
        <f t="shared" si="3"/>
        <v>0</v>
      </c>
      <c r="Q32" s="43"/>
      <c r="R32" s="43"/>
      <c r="S32" s="44"/>
    </row>
    <row r="33" spans="1:19" x14ac:dyDescent="0.25">
      <c r="A33">
        <f t="shared" si="5"/>
        <v>1</v>
      </c>
      <c r="B33">
        <f t="shared" si="4"/>
        <v>1</v>
      </c>
      <c r="C33">
        <f t="shared" si="0"/>
        <v>0</v>
      </c>
      <c r="E33" s="53"/>
      <c r="F33" s="43"/>
      <c r="G33" s="44"/>
      <c r="H33" s="19">
        <f t="shared" si="1"/>
        <v>1</v>
      </c>
      <c r="I33" s="19">
        <f t="shared" si="2"/>
        <v>0</v>
      </c>
      <c r="J33" s="19"/>
      <c r="M33" s="40">
        <f t="shared" si="3"/>
        <v>0</v>
      </c>
      <c r="Q33" s="43"/>
      <c r="R33" s="43"/>
      <c r="S33" s="44"/>
    </row>
    <row r="34" spans="1:19" x14ac:dyDescent="0.25">
      <c r="A34">
        <f t="shared" si="5"/>
        <v>1</v>
      </c>
      <c r="B34">
        <f t="shared" si="4"/>
        <v>1</v>
      </c>
      <c r="C34">
        <f t="shared" si="0"/>
        <v>0</v>
      </c>
      <c r="E34" s="53"/>
      <c r="F34" s="43"/>
      <c r="G34" s="44"/>
      <c r="H34" s="19">
        <f t="shared" si="1"/>
        <v>1</v>
      </c>
      <c r="I34" s="19">
        <f t="shared" si="2"/>
        <v>0</v>
      </c>
      <c r="J34" s="19"/>
      <c r="M34" s="40">
        <f t="shared" si="3"/>
        <v>0</v>
      </c>
      <c r="Q34" s="43"/>
      <c r="R34" s="43"/>
      <c r="S34" s="44"/>
    </row>
    <row r="35" spans="1:19" x14ac:dyDescent="0.25">
      <c r="A35">
        <f t="shared" si="5"/>
        <v>1</v>
      </c>
      <c r="B35">
        <f t="shared" si="4"/>
        <v>1</v>
      </c>
      <c r="C35">
        <f t="shared" si="0"/>
        <v>0</v>
      </c>
      <c r="E35" s="53"/>
      <c r="F35" s="43"/>
      <c r="G35" s="44"/>
      <c r="H35" s="19">
        <f t="shared" si="1"/>
        <v>1</v>
      </c>
      <c r="I35" s="19">
        <f t="shared" si="2"/>
        <v>0</v>
      </c>
      <c r="J35" s="19"/>
      <c r="M35" s="40">
        <f t="shared" si="3"/>
        <v>0</v>
      </c>
      <c r="Q35" s="43"/>
      <c r="R35" s="43"/>
      <c r="S35" s="44"/>
    </row>
    <row r="36" spans="1:19" x14ac:dyDescent="0.25">
      <c r="A36">
        <f t="shared" si="5"/>
        <v>1</v>
      </c>
      <c r="B36">
        <f t="shared" si="4"/>
        <v>1</v>
      </c>
      <c r="C36">
        <f t="shared" si="0"/>
        <v>0</v>
      </c>
      <c r="E36" s="53"/>
      <c r="F36" s="43"/>
      <c r="G36" s="44"/>
      <c r="H36" s="19">
        <f t="shared" si="1"/>
        <v>1</v>
      </c>
      <c r="I36" s="19">
        <f t="shared" si="2"/>
        <v>0</v>
      </c>
      <c r="J36" s="19"/>
      <c r="M36" s="40">
        <f t="shared" si="3"/>
        <v>0</v>
      </c>
      <c r="Q36" s="43"/>
      <c r="R36" s="43"/>
      <c r="S36" s="44"/>
    </row>
    <row r="37" spans="1:19" x14ac:dyDescent="0.25">
      <c r="A37">
        <f t="shared" ref="A37:A48" si="6">IF(E37&gt;$K$19,1,0)+IF(E37&lt;$K$18,1,0)</f>
        <v>1</v>
      </c>
      <c r="B37">
        <f t="shared" ref="B37:B48" si="7">IF(F37&gt;$K$20,1,0)+IF(F37&lt;$K$19,1,0)</f>
        <v>1</v>
      </c>
      <c r="C37">
        <f t="shared" si="0"/>
        <v>0</v>
      </c>
      <c r="E37" s="53"/>
      <c r="F37" s="43"/>
      <c r="G37" s="44"/>
      <c r="H37" s="19"/>
      <c r="I37" s="19"/>
      <c r="J37" s="19"/>
      <c r="M37" s="40">
        <f t="shared" si="3"/>
        <v>0</v>
      </c>
      <c r="Q37" s="43"/>
      <c r="R37" s="43"/>
      <c r="S37" s="44"/>
    </row>
    <row r="38" spans="1:19" x14ac:dyDescent="0.25">
      <c r="A38">
        <f t="shared" si="6"/>
        <v>1</v>
      </c>
      <c r="B38">
        <f t="shared" si="7"/>
        <v>1</v>
      </c>
      <c r="C38">
        <f t="shared" si="0"/>
        <v>0</v>
      </c>
      <c r="E38" s="53"/>
      <c r="F38" s="43"/>
      <c r="G38" s="44"/>
      <c r="H38" s="19"/>
      <c r="I38" s="19"/>
      <c r="J38" s="19"/>
      <c r="M38" s="40">
        <f t="shared" si="3"/>
        <v>0</v>
      </c>
      <c r="Q38" s="43"/>
      <c r="R38" s="43"/>
      <c r="S38" s="44"/>
    </row>
    <row r="39" spans="1:19" x14ac:dyDescent="0.25">
      <c r="A39">
        <f t="shared" si="6"/>
        <v>1</v>
      </c>
      <c r="B39">
        <f t="shared" si="7"/>
        <v>1</v>
      </c>
      <c r="C39">
        <f t="shared" si="0"/>
        <v>0</v>
      </c>
      <c r="E39" s="53"/>
      <c r="F39" s="43"/>
      <c r="G39" s="44"/>
      <c r="H39" s="19"/>
      <c r="I39" s="19"/>
      <c r="J39" s="19"/>
      <c r="M39" s="40">
        <f t="shared" si="3"/>
        <v>0</v>
      </c>
      <c r="Q39" s="43"/>
      <c r="R39" s="43"/>
      <c r="S39" s="44"/>
    </row>
    <row r="40" spans="1:19" x14ac:dyDescent="0.25">
      <c r="A40">
        <f t="shared" si="6"/>
        <v>1</v>
      </c>
      <c r="B40">
        <f t="shared" si="7"/>
        <v>1</v>
      </c>
      <c r="C40">
        <f t="shared" si="0"/>
        <v>0</v>
      </c>
      <c r="E40" s="53"/>
      <c r="F40" s="43"/>
      <c r="G40" s="45"/>
      <c r="H40" s="19"/>
      <c r="I40" s="19"/>
      <c r="J40" s="19"/>
      <c r="M40" s="40">
        <f t="shared" si="3"/>
        <v>0</v>
      </c>
      <c r="Q40" s="43"/>
      <c r="R40" s="43"/>
      <c r="S40" s="45"/>
    </row>
    <row r="41" spans="1:19" x14ac:dyDescent="0.25">
      <c r="A41">
        <f t="shared" si="6"/>
        <v>1</v>
      </c>
      <c r="B41">
        <f t="shared" si="7"/>
        <v>1</v>
      </c>
      <c r="C41">
        <f t="shared" si="0"/>
        <v>0</v>
      </c>
      <c r="E41" s="53"/>
      <c r="F41" s="46"/>
      <c r="G41" s="45"/>
      <c r="H41" s="19"/>
      <c r="I41" s="19"/>
      <c r="J41" s="19"/>
      <c r="M41" s="40">
        <f t="shared" si="3"/>
        <v>0</v>
      </c>
      <c r="Q41" s="43"/>
      <c r="R41" s="46"/>
      <c r="S41" s="45"/>
    </row>
    <row r="42" spans="1:19" x14ac:dyDescent="0.25">
      <c r="A42">
        <f t="shared" si="6"/>
        <v>1</v>
      </c>
      <c r="B42">
        <f t="shared" si="7"/>
        <v>1</v>
      </c>
      <c r="C42">
        <f t="shared" si="0"/>
        <v>0</v>
      </c>
      <c r="E42" s="53"/>
      <c r="F42" s="46"/>
      <c r="G42" s="45"/>
      <c r="H42" s="19"/>
      <c r="I42" s="19"/>
      <c r="J42" s="19"/>
      <c r="M42" s="40">
        <f t="shared" si="3"/>
        <v>0</v>
      </c>
      <c r="Q42" s="43"/>
      <c r="R42" s="46"/>
      <c r="S42" s="45"/>
    </row>
    <row r="43" spans="1:19" x14ac:dyDescent="0.25">
      <c r="A43">
        <f t="shared" si="6"/>
        <v>1</v>
      </c>
      <c r="B43">
        <f t="shared" si="7"/>
        <v>1</v>
      </c>
      <c r="C43">
        <f t="shared" si="0"/>
        <v>0</v>
      </c>
      <c r="E43" s="53"/>
      <c r="F43" s="46"/>
      <c r="G43" s="45"/>
      <c r="H43" s="19"/>
      <c r="I43" s="19"/>
      <c r="J43" s="19"/>
      <c r="M43" s="40">
        <f t="shared" si="3"/>
        <v>0</v>
      </c>
      <c r="Q43" s="43"/>
      <c r="R43" s="46"/>
      <c r="S43" s="45"/>
    </row>
    <row r="44" spans="1:19" x14ac:dyDescent="0.25">
      <c r="A44">
        <f t="shared" si="6"/>
        <v>1</v>
      </c>
      <c r="B44">
        <f t="shared" si="7"/>
        <v>1</v>
      </c>
      <c r="C44">
        <f t="shared" si="0"/>
        <v>0</v>
      </c>
      <c r="E44" s="53"/>
      <c r="F44" s="46"/>
      <c r="G44" s="45"/>
      <c r="H44" s="19"/>
      <c r="I44" s="19"/>
      <c r="J44" s="19"/>
      <c r="M44" s="40">
        <f t="shared" si="3"/>
        <v>0</v>
      </c>
      <c r="Q44" s="43"/>
      <c r="R44" s="46"/>
      <c r="S44" s="45"/>
    </row>
    <row r="45" spans="1:19" x14ac:dyDescent="0.25">
      <c r="A45">
        <f t="shared" si="6"/>
        <v>1</v>
      </c>
      <c r="B45">
        <f t="shared" si="7"/>
        <v>1</v>
      </c>
      <c r="C45">
        <f t="shared" si="0"/>
        <v>0</v>
      </c>
      <c r="E45" s="53"/>
      <c r="F45" s="46"/>
      <c r="G45" s="45"/>
      <c r="H45" s="19"/>
      <c r="I45" s="19"/>
      <c r="J45" s="19"/>
      <c r="M45" s="40">
        <f t="shared" si="3"/>
        <v>0</v>
      </c>
      <c r="Q45" s="43"/>
      <c r="R45" s="46"/>
      <c r="S45" s="45"/>
    </row>
    <row r="46" spans="1:19" x14ac:dyDescent="0.25">
      <c r="A46">
        <f t="shared" si="6"/>
        <v>1</v>
      </c>
      <c r="B46">
        <f t="shared" si="7"/>
        <v>1</v>
      </c>
      <c r="C46">
        <f t="shared" si="0"/>
        <v>0</v>
      </c>
      <c r="E46" s="53"/>
      <c r="F46" s="46"/>
      <c r="G46" s="45"/>
      <c r="H46" s="19"/>
      <c r="I46" s="19"/>
      <c r="J46" s="19"/>
      <c r="M46" s="40">
        <f t="shared" si="3"/>
        <v>0</v>
      </c>
      <c r="Q46" s="43"/>
      <c r="R46" s="46"/>
      <c r="S46" s="45"/>
    </row>
    <row r="47" spans="1:19" x14ac:dyDescent="0.25">
      <c r="A47">
        <f t="shared" si="6"/>
        <v>1</v>
      </c>
      <c r="B47">
        <f t="shared" si="7"/>
        <v>1</v>
      </c>
      <c r="C47">
        <f t="shared" si="0"/>
        <v>0</v>
      </c>
      <c r="E47" s="53"/>
      <c r="F47" s="46"/>
      <c r="G47" s="45"/>
      <c r="H47" s="19"/>
      <c r="I47" s="19"/>
      <c r="J47" s="19"/>
      <c r="M47" s="40">
        <f t="shared" si="3"/>
        <v>0</v>
      </c>
      <c r="Q47" s="43"/>
      <c r="R47" s="46"/>
      <c r="S47" s="45"/>
    </row>
    <row r="48" spans="1:19" ht="15.75" thickBot="1" x14ac:dyDescent="0.3">
      <c r="A48">
        <f t="shared" si="6"/>
        <v>1</v>
      </c>
      <c r="B48">
        <f t="shared" si="7"/>
        <v>1</v>
      </c>
      <c r="C48">
        <f t="shared" si="0"/>
        <v>0</v>
      </c>
      <c r="E48" s="54"/>
      <c r="F48" s="48"/>
      <c r="G48" s="49"/>
      <c r="H48" s="26"/>
      <c r="I48" s="26"/>
      <c r="J48" s="26"/>
      <c r="M48" s="40">
        <f t="shared" si="3"/>
        <v>0</v>
      </c>
      <c r="Q48" s="47"/>
      <c r="R48" s="48"/>
      <c r="S48" s="49"/>
    </row>
    <row r="49" spans="5:5" x14ac:dyDescent="0.25">
      <c r="E49" s="16"/>
    </row>
    <row r="50" spans="5:5" x14ac:dyDescent="0.25">
      <c r="E50" s="16"/>
    </row>
    <row r="51" spans="5:5" x14ac:dyDescent="0.25">
      <c r="E51" s="16"/>
    </row>
    <row r="1048576" spans="5:5" x14ac:dyDescent="0.25">
      <c r="E1048576" s="16">
        <v>0.71146990740740745</v>
      </c>
    </row>
  </sheetData>
  <customSheetViews>
    <customSheetView guid="{9F630D92-964D-4703-8D73-78BCAF6BB124}" scale="90" hiddenRows="1" hiddenColumns="1" topLeftCell="D7">
      <selection activeCell="E8" sqref="E8:K8"/>
      <pageMargins left="0.7" right="0.7" top="0.75" bottom="0.75" header="0.3" footer="0.3"/>
      <pageSetup paperSize="9" orientation="portrait" verticalDpi="0" r:id="rId1"/>
    </customSheetView>
  </customSheetViews>
  <mergeCells count="6">
    <mergeCell ref="Q14:S15"/>
    <mergeCell ref="E10:K10"/>
    <mergeCell ref="E4:N4"/>
    <mergeCell ref="E6:K6"/>
    <mergeCell ref="E8:K8"/>
    <mergeCell ref="E14:G15"/>
  </mergeCells>
  <conditionalFormatting sqref="M6:M10">
    <cfRule type="cellIs" dxfId="7" priority="20" operator="between">
      <formula>1</formula>
      <formula>2</formula>
    </cfRule>
    <cfRule type="cellIs" dxfId="6" priority="21" operator="equal">
      <formula>3</formula>
    </cfRule>
  </conditionalFormatting>
  <conditionalFormatting sqref="G18:G48">
    <cfRule type="expression" dxfId="5" priority="10">
      <formula>C18&lt;&gt;0</formula>
    </cfRule>
    <cfRule type="expression" dxfId="4" priority="14">
      <formula>C18=0</formula>
    </cfRule>
  </conditionalFormatting>
  <conditionalFormatting sqref="E18:E48">
    <cfRule type="expression" dxfId="3" priority="12">
      <formula>A18&lt;&gt;0</formula>
    </cfRule>
    <cfRule type="expression" dxfId="2" priority="13">
      <formula>A18=0</formula>
    </cfRule>
  </conditionalFormatting>
  <conditionalFormatting sqref="E18:G48">
    <cfRule type="containsBlanks" priority="9" stopIfTrue="1">
      <formula>LEN(TRIM(E18))=0</formula>
    </cfRule>
  </conditionalFormatting>
  <conditionalFormatting sqref="F18:F48">
    <cfRule type="expression" dxfId="1" priority="8">
      <formula>B18=0</formula>
    </cfRule>
    <cfRule type="expression" dxfId="0" priority="11">
      <formula>B18</formula>
    </cfRule>
  </conditionalFormatting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33"/>
  <sheetViews>
    <sheetView tabSelected="1" view="pageBreakPreview" zoomScale="120" zoomScaleNormal="100" zoomScaleSheetLayoutView="120" workbookViewId="0">
      <selection activeCell="E27" sqref="E27"/>
    </sheetView>
  </sheetViews>
  <sheetFormatPr baseColWidth="10" defaultRowHeight="15" x14ac:dyDescent="0.25"/>
  <cols>
    <col min="14" max="14" width="8.28515625" hidden="1" customWidth="1"/>
  </cols>
  <sheetData>
    <row r="1" spans="1:14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5">
        <f ca="1">TODAY()</f>
        <v>42896</v>
      </c>
    </row>
    <row r="4" spans="1:14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4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 t="s">
        <v>17</v>
      </c>
      <c r="N5">
        <v>1</v>
      </c>
    </row>
    <row r="6" spans="1:14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4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4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4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4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4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4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4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 t="s">
        <v>19</v>
      </c>
      <c r="N14">
        <v>1</v>
      </c>
    </row>
    <row r="15" spans="1:14" x14ac:dyDescent="0.25">
      <c r="A15" s="32"/>
      <c r="B15" s="32"/>
      <c r="C15" s="32"/>
      <c r="D15" s="34"/>
      <c r="E15" s="32"/>
      <c r="F15" s="32"/>
      <c r="G15" s="32"/>
      <c r="H15" s="32"/>
      <c r="I15" s="32"/>
      <c r="J15" s="32"/>
      <c r="K15" s="32"/>
      <c r="L15" s="32"/>
      <c r="M15" s="32"/>
    </row>
    <row r="16" spans="1:14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</row>
    <row r="17" spans="1:14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</row>
    <row r="18" spans="1:14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</row>
    <row r="19" spans="1:14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</row>
    <row r="20" spans="1:14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</row>
    <row r="21" spans="1:14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</row>
    <row r="22" spans="1:14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</row>
    <row r="23" spans="1:14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</row>
    <row r="24" spans="1:14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 t="s">
        <v>18</v>
      </c>
      <c r="N24">
        <v>1</v>
      </c>
    </row>
    <row r="25" spans="1:14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  <row r="26" spans="1:14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</row>
    <row r="27" spans="1:14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1:14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</row>
    <row r="29" spans="1:14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4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</row>
    <row r="31" spans="1:14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</row>
    <row r="32" spans="1:14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</row>
    <row r="33" spans="1:13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</row>
  </sheetData>
  <mergeCells count="1">
    <mergeCell ref="A1:M4"/>
  </mergeCells>
  <pageMargins left="0.7" right="0.7" top="0.75" bottom="0.75" header="0.3" footer="0.3"/>
  <pageSetup paperSize="9" scale="54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9" r:id="rId4" name="CommandButton1">
          <controlPr defaultSize="0" autoLine="0" autoPict="0" r:id="rId5">
            <anchor moveWithCells="1">
              <from>
                <xdr:col>1</xdr:col>
                <xdr:colOff>142875</xdr:colOff>
                <xdr:row>25</xdr:row>
                <xdr:rowOff>114300</xdr:rowOff>
              </from>
              <to>
                <xdr:col>3</xdr:col>
                <xdr:colOff>704850</xdr:colOff>
                <xdr:row>30</xdr:row>
                <xdr:rowOff>104775</xdr:rowOff>
              </to>
            </anchor>
          </controlPr>
        </control>
      </mc:Choice>
      <mc:Fallback>
        <control shapeId="3079" r:id="rId4" name="CommandButton1"/>
      </mc:Fallback>
    </mc:AlternateContent>
    <mc:AlternateContent xmlns:mc="http://schemas.openxmlformats.org/markup-compatibility/2006">
      <mc:Choice Requires="x14">
        <control shapeId="3080" r:id="rId6" name="CommandButton2">
          <controlPr defaultSize="0" autoLine="0" autoPict="0" r:id="rId7">
            <anchor moveWithCells="1">
              <from>
                <xdr:col>1</xdr:col>
                <xdr:colOff>142875</xdr:colOff>
                <xdr:row>5</xdr:row>
                <xdr:rowOff>114300</xdr:rowOff>
              </from>
              <to>
                <xdr:col>3</xdr:col>
                <xdr:colOff>704850</xdr:colOff>
                <xdr:row>10</xdr:row>
                <xdr:rowOff>104775</xdr:rowOff>
              </to>
            </anchor>
          </controlPr>
        </control>
      </mc:Choice>
      <mc:Fallback>
        <control shapeId="3080" r:id="rId6" name="CommandButton2"/>
      </mc:Fallback>
    </mc:AlternateContent>
    <mc:AlternateContent xmlns:mc="http://schemas.openxmlformats.org/markup-compatibility/2006">
      <mc:Choice Requires="x14">
        <control shapeId="3081" r:id="rId8" name="CommandButton3">
          <controlPr defaultSize="0" autoLine="0" autoPict="0" r:id="rId9">
            <anchor moveWithCells="1">
              <from>
                <xdr:col>5</xdr:col>
                <xdr:colOff>266700</xdr:colOff>
                <xdr:row>25</xdr:row>
                <xdr:rowOff>123825</xdr:rowOff>
              </from>
              <to>
                <xdr:col>8</xdr:col>
                <xdr:colOff>361950</xdr:colOff>
                <xdr:row>30</xdr:row>
                <xdr:rowOff>114300</xdr:rowOff>
              </to>
            </anchor>
          </controlPr>
        </control>
      </mc:Choice>
      <mc:Fallback>
        <control shapeId="3081" r:id="rId8" name="CommandButton3"/>
      </mc:Fallback>
    </mc:AlternateContent>
    <mc:AlternateContent xmlns:mc="http://schemas.openxmlformats.org/markup-compatibility/2006">
      <mc:Choice Requires="x14">
        <control shapeId="3082" r:id="rId10" name="CommandButton4">
          <controlPr defaultSize="0" autoLine="0" r:id="rId11">
            <anchor moveWithCells="1">
              <from>
                <xdr:col>9</xdr:col>
                <xdr:colOff>666750</xdr:colOff>
                <xdr:row>5</xdr:row>
                <xdr:rowOff>114300</xdr:rowOff>
              </from>
              <to>
                <xdr:col>12</xdr:col>
                <xdr:colOff>466725</xdr:colOff>
                <xdr:row>10</xdr:row>
                <xdr:rowOff>104775</xdr:rowOff>
              </to>
            </anchor>
          </controlPr>
        </control>
      </mc:Choice>
      <mc:Fallback>
        <control shapeId="3082" r:id="rId10" name="CommandButton4"/>
      </mc:Fallback>
    </mc:AlternateContent>
    <mc:AlternateContent xmlns:mc="http://schemas.openxmlformats.org/markup-compatibility/2006">
      <mc:Choice Requires="x14">
        <control shapeId="3083" r:id="rId12" name="CommandButton5">
          <controlPr defaultSize="0" autoLine="0" r:id="rId13">
            <anchor moveWithCells="1">
              <from>
                <xdr:col>9</xdr:col>
                <xdr:colOff>666750</xdr:colOff>
                <xdr:row>15</xdr:row>
                <xdr:rowOff>85725</xdr:rowOff>
              </from>
              <to>
                <xdr:col>12</xdr:col>
                <xdr:colOff>466725</xdr:colOff>
                <xdr:row>20</xdr:row>
                <xdr:rowOff>76200</xdr:rowOff>
              </to>
            </anchor>
          </controlPr>
        </control>
      </mc:Choice>
      <mc:Fallback>
        <control shapeId="3083" r:id="rId12" name="CommandButton5"/>
      </mc:Fallback>
    </mc:AlternateContent>
    <mc:AlternateContent xmlns:mc="http://schemas.openxmlformats.org/markup-compatibility/2006">
      <mc:Choice Requires="x14">
        <control shapeId="3084" r:id="rId14" name="CommandButton6">
          <controlPr defaultSize="0" autoLine="0" r:id="rId15">
            <anchor moveWithCells="1">
              <from>
                <xdr:col>5</xdr:col>
                <xdr:colOff>266700</xdr:colOff>
                <xdr:row>15</xdr:row>
                <xdr:rowOff>104775</xdr:rowOff>
              </from>
              <to>
                <xdr:col>8</xdr:col>
                <xdr:colOff>66675</xdr:colOff>
                <xdr:row>20</xdr:row>
                <xdr:rowOff>95250</xdr:rowOff>
              </to>
            </anchor>
          </controlPr>
        </control>
      </mc:Choice>
      <mc:Fallback>
        <control shapeId="3084" r:id="rId14" name="CommandButton6"/>
      </mc:Fallback>
    </mc:AlternateContent>
    <mc:AlternateContent xmlns:mc="http://schemas.openxmlformats.org/markup-compatibility/2006">
      <mc:Choice Requires="x14">
        <control shapeId="3085" r:id="rId16" name="CommandButton7">
          <controlPr defaultSize="0" autoLine="0" r:id="rId17">
            <anchor moveWithCells="1">
              <from>
                <xdr:col>5</xdr:col>
                <xdr:colOff>266700</xdr:colOff>
                <xdr:row>5</xdr:row>
                <xdr:rowOff>114300</xdr:rowOff>
              </from>
              <to>
                <xdr:col>8</xdr:col>
                <xdr:colOff>66675</xdr:colOff>
                <xdr:row>10</xdr:row>
                <xdr:rowOff>104775</xdr:rowOff>
              </to>
            </anchor>
          </controlPr>
        </control>
      </mc:Choice>
      <mc:Fallback>
        <control shapeId="3085" r:id="rId16" name="CommandButton7"/>
      </mc:Fallback>
    </mc:AlternateContent>
    <mc:AlternateContent xmlns:mc="http://schemas.openxmlformats.org/markup-compatibility/2006">
      <mc:Choice Requires="x14">
        <control shapeId="3086" r:id="rId18" name="CommandButton8">
          <controlPr defaultSize="0" autoLine="0" autoPict="0" r:id="rId19">
            <anchor moveWithCells="1">
              <from>
                <xdr:col>1</xdr:col>
                <xdr:colOff>142875</xdr:colOff>
                <xdr:row>15</xdr:row>
                <xdr:rowOff>114300</xdr:rowOff>
              </from>
              <to>
                <xdr:col>3</xdr:col>
                <xdr:colOff>704850</xdr:colOff>
                <xdr:row>20</xdr:row>
                <xdr:rowOff>104775</xdr:rowOff>
              </to>
            </anchor>
          </controlPr>
        </control>
      </mc:Choice>
      <mc:Fallback>
        <control shapeId="3086" r:id="rId18" name="CommandButton8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Maintenance</vt:lpstr>
      <vt:lpstr>Compteur</vt:lpstr>
      <vt:lpstr>Maintenance hebdomadaire</vt:lpstr>
      <vt:lpstr>Maintenance!Zone_d_impression</vt:lpstr>
      <vt:lpstr>'Maintenance hebdomadaire'!Zone_d_impression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Thulard, Damien</dc:creator>
  <cp:lastModifiedBy>Thulard, Damien</cp:lastModifiedBy>
  <dcterms:created xsi:type="dcterms:W3CDTF">2017-05-31T08:04:11Z</dcterms:created>
  <dcterms:modified xsi:type="dcterms:W3CDTF">2017-06-10T15:32:38Z</dcterms:modified>
</cp:coreProperties>
</file>