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2.xml" ContentType="application/vnd.openxmlformats-officedocument.drawing+xml"/>
  <Override PartName="/xl/ctrlProps/ctrlProp92.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726"/>
  <workbookPr codeName="ThisWorkbook" defaultThemeVersion="124226"/>
  <mc:AlternateContent xmlns:mc="http://schemas.openxmlformats.org/markup-compatibility/2006">
    <mc:Choice Requires="x15">
      <x15ac:absPath xmlns:x15ac="http://schemas.microsoft.com/office/spreadsheetml/2010/11/ac" url="C:\Users\marti\Desktop\"/>
    </mc:Choice>
  </mc:AlternateContent>
  <bookViews>
    <workbookView xWindow="0" yWindow="0" windowWidth="20490" windowHeight="6930" tabRatio="636" firstSheet="1" activeTab="5"/>
  </bookViews>
  <sheets>
    <sheet name="Export polyvalence" sheetId="1" r:id="rId1"/>
    <sheet name="Tableau activité" sheetId="3" r:id="rId2"/>
    <sheet name="Menu déroulant " sheetId="5" r:id="rId3"/>
    <sheet name="Export congé" sheetId="7" r:id="rId4"/>
    <sheet name="Macro congé" sheetId="8" r:id="rId5"/>
    <sheet name="Résultat" sheetId="4" r:id="rId6"/>
    <sheet name="Pas à pas" sheetId="6" r:id="rId7"/>
  </sheets>
  <calcPr calcId="171027"/>
</workbook>
</file>

<file path=xl/calcChain.xml><?xml version="1.0" encoding="utf-8"?>
<calcChain xmlns="http://schemas.openxmlformats.org/spreadsheetml/2006/main">
  <c r="C7" i="4" l="1"/>
  <c r="E7" i="4"/>
  <c r="G7" i="4"/>
  <c r="C23" i="4"/>
  <c r="C20" i="4"/>
  <c r="K9" i="4"/>
  <c r="K10" i="4"/>
  <c r="K11" i="4"/>
  <c r="K12" i="4"/>
  <c r="K13" i="4"/>
  <c r="K14" i="4"/>
  <c r="K15" i="4"/>
  <c r="K16" i="4"/>
  <c r="K17" i="4"/>
  <c r="K18" i="4"/>
  <c r="K19" i="4"/>
  <c r="K20" i="4"/>
  <c r="K21" i="4"/>
  <c r="K22" i="4"/>
  <c r="K8" i="4"/>
  <c r="E23" i="4"/>
  <c r="I23" i="4"/>
  <c r="G23" i="4"/>
  <c r="K23" i="4"/>
  <c r="A3" i="8" l="1"/>
  <c r="A4" i="8"/>
  <c r="A5" i="8"/>
  <c r="A6" i="8"/>
  <c r="A7" i="8"/>
  <c r="A8" i="8"/>
  <c r="A9" i="8"/>
  <c r="A10" i="8"/>
  <c r="A11" i="8"/>
  <c r="A12" i="8"/>
  <c r="A13" i="8"/>
  <c r="A14" i="8"/>
  <c r="A15" i="8"/>
  <c r="A16" i="8"/>
  <c r="A2" i="8"/>
  <c r="G28" i="5" l="1"/>
  <c r="G3" i="5"/>
  <c r="G4" i="5"/>
  <c r="G5" i="5"/>
  <c r="G6" i="5"/>
  <c r="G7" i="5"/>
  <c r="G8" i="5"/>
  <c r="G9" i="5"/>
  <c r="G10" i="5"/>
  <c r="G11" i="5"/>
  <c r="G12" i="5"/>
  <c r="G13" i="5"/>
  <c r="G14" i="5"/>
  <c r="G15" i="5"/>
  <c r="G16" i="5"/>
  <c r="G17" i="5"/>
  <c r="G18" i="5"/>
  <c r="G19" i="5"/>
  <c r="G20" i="5"/>
  <c r="G21" i="5"/>
  <c r="G22" i="5"/>
  <c r="G23" i="5"/>
  <c r="G24" i="5"/>
  <c r="G25" i="5"/>
  <c r="G26" i="5"/>
  <c r="G27" i="5"/>
  <c r="G2" i="5"/>
  <c r="G14" i="4" l="1"/>
  <c r="K3" i="4"/>
  <c r="K28" i="4" s="1"/>
  <c r="I3" i="4"/>
  <c r="I14" i="4" s="1"/>
  <c r="G3" i="4"/>
  <c r="E3" i="4"/>
  <c r="E29" i="4" s="1"/>
  <c r="C3" i="4"/>
  <c r="C14" i="4" l="1"/>
  <c r="G24" i="4"/>
  <c r="G15" i="4"/>
  <c r="C27" i="4"/>
  <c r="E14" i="4"/>
  <c r="E24" i="4"/>
  <c r="G28" i="4"/>
  <c r="E25" i="4"/>
  <c r="E28" i="4"/>
  <c r="I16" i="4"/>
  <c r="I28" i="4"/>
  <c r="I27" i="4"/>
  <c r="C4" i="4"/>
  <c r="C24" i="4"/>
  <c r="C28" i="4"/>
  <c r="K6" i="4"/>
  <c r="K25" i="4"/>
  <c r="K24" i="4"/>
  <c r="K27" i="4"/>
  <c r="E26" i="4"/>
  <c r="K30" i="4"/>
  <c r="E27" i="4"/>
  <c r="E30" i="4"/>
  <c r="I24" i="4"/>
  <c r="C21" i="4"/>
  <c r="G6" i="4"/>
  <c r="G30" i="4"/>
  <c r="G26" i="4"/>
  <c r="G4" i="4"/>
  <c r="G22" i="4"/>
  <c r="G29" i="4"/>
  <c r="I26" i="4"/>
  <c r="I25" i="4"/>
  <c r="C30" i="4"/>
  <c r="C26" i="4"/>
  <c r="K29" i="4"/>
  <c r="E22" i="4"/>
  <c r="I22" i="4"/>
  <c r="I29" i="4"/>
  <c r="K26" i="4"/>
  <c r="C22" i="4"/>
  <c r="G27" i="4"/>
  <c r="I30" i="4"/>
  <c r="G25" i="4"/>
  <c r="C25" i="4"/>
  <c r="C29" i="4"/>
  <c r="G10" i="4"/>
  <c r="G9" i="4"/>
  <c r="I17" i="4"/>
  <c r="C8" i="4"/>
  <c r="I18" i="4"/>
  <c r="C18" i="4"/>
  <c r="I15" i="4"/>
  <c r="I21" i="4"/>
  <c r="I20" i="4"/>
  <c r="C6" i="4"/>
  <c r="G13" i="4"/>
  <c r="C10" i="4"/>
  <c r="I19" i="4"/>
  <c r="C11" i="4"/>
  <c r="E15" i="4"/>
  <c r="E4" i="4"/>
  <c r="E19" i="4"/>
  <c r="E12" i="4"/>
  <c r="E9" i="4"/>
  <c r="G18" i="4"/>
  <c r="E8" i="4"/>
  <c r="E18" i="4"/>
  <c r="I13" i="4"/>
  <c r="I12" i="4"/>
  <c r="I9" i="4"/>
  <c r="I7" i="4"/>
  <c r="I4" i="4"/>
  <c r="G21" i="4"/>
  <c r="E13" i="4"/>
  <c r="C19" i="4"/>
  <c r="E16" i="4"/>
  <c r="I11" i="4"/>
  <c r="I5" i="4"/>
  <c r="C17" i="4"/>
  <c r="C9" i="4"/>
  <c r="I6" i="4"/>
  <c r="E21" i="4"/>
  <c r="G17" i="4"/>
  <c r="G19" i="4"/>
  <c r="G20" i="4"/>
  <c r="G16" i="4"/>
  <c r="G8" i="4"/>
  <c r="G12" i="4"/>
  <c r="E20" i="4"/>
  <c r="E17" i="4"/>
  <c r="E5" i="4"/>
  <c r="C12" i="4"/>
  <c r="C15" i="4"/>
  <c r="K7" i="4"/>
  <c r="K4" i="4"/>
  <c r="K5" i="4"/>
  <c r="C5" i="4"/>
  <c r="C16" i="4"/>
  <c r="G11" i="4"/>
  <c r="G5" i="4"/>
  <c r="I10" i="4"/>
  <c r="E6" i="4"/>
  <c r="I8" i="4"/>
  <c r="C13" i="4"/>
  <c r="E10" i="4"/>
  <c r="E11" i="4"/>
  <c r="AT1" i="3"/>
  <c r="DQ2" i="3" l="1"/>
  <c r="DQ3" i="3"/>
  <c r="DQ4" i="3"/>
  <c r="DS4" i="3" s="1"/>
  <c r="DQ5" i="3"/>
  <c r="DS5" i="3" s="1"/>
  <c r="DQ6" i="3"/>
  <c r="DQ7" i="3"/>
  <c r="DQ8" i="3"/>
  <c r="DS8" i="3" s="1"/>
  <c r="DQ9" i="3"/>
  <c r="DQ10" i="3"/>
  <c r="DQ11" i="3"/>
  <c r="DQ12" i="3"/>
  <c r="DQ13" i="3"/>
  <c r="DS13" i="3" s="1"/>
  <c r="DQ14" i="3"/>
  <c r="DQ15" i="3"/>
  <c r="DQ16" i="3"/>
  <c r="DQ1" i="3"/>
  <c r="DX16" i="3"/>
  <c r="DW16" i="3" s="1"/>
  <c r="DX15" i="3"/>
  <c r="DW15" i="3" s="1"/>
  <c r="DX13" i="3"/>
  <c r="DW13" i="3" s="1"/>
  <c r="DV12" i="3"/>
  <c r="DV11" i="3"/>
  <c r="DX11" i="3" s="1"/>
  <c r="DV10" i="3"/>
  <c r="DX10" i="3" s="1"/>
  <c r="DV9" i="3"/>
  <c r="DX9" i="3" s="1"/>
  <c r="DV8" i="3"/>
  <c r="DX8" i="3" s="1"/>
  <c r="DV7" i="3"/>
  <c r="DX7" i="3" s="1"/>
  <c r="DV6" i="3"/>
  <c r="DX6" i="3" s="1"/>
  <c r="DV5" i="3"/>
  <c r="DX5" i="3" s="1"/>
  <c r="DV4" i="3"/>
  <c r="DX4" i="3" s="1"/>
  <c r="DV3" i="3"/>
  <c r="DX3" i="3" s="1"/>
  <c r="DV2" i="3"/>
  <c r="DX2" i="3" s="1"/>
  <c r="DV1" i="3"/>
  <c r="DS16" i="3"/>
  <c r="DS15" i="3"/>
  <c r="DS11" i="3"/>
  <c r="DS10" i="3"/>
  <c r="DS9" i="3"/>
  <c r="DS7" i="3"/>
  <c r="DS6" i="3"/>
  <c r="DS3" i="3"/>
  <c r="DS2" i="3"/>
  <c r="DL1" i="3" l="1"/>
  <c r="DG1" i="3"/>
  <c r="DB1" i="3"/>
  <c r="CW1" i="3"/>
  <c r="CR1" i="3"/>
  <c r="CM1" i="3"/>
  <c r="CH1" i="3"/>
  <c r="CC1" i="3"/>
  <c r="BX1" i="3"/>
  <c r="BS1" i="3"/>
  <c r="BN1" i="3"/>
  <c r="BI1" i="3"/>
  <c r="BD1" i="3"/>
  <c r="AY1" i="3"/>
  <c r="AO1" i="3"/>
  <c r="AJ1" i="3"/>
  <c r="AE1" i="3"/>
  <c r="Z1" i="3"/>
  <c r="U1" i="3"/>
  <c r="P1" i="3"/>
  <c r="K1" i="3"/>
  <c r="DN16" i="3" l="1"/>
  <c r="DI16" i="3"/>
  <c r="DD16" i="3"/>
  <c r="CY16" i="3"/>
  <c r="CT16" i="3"/>
  <c r="CO16" i="3"/>
  <c r="CJ16" i="3"/>
  <c r="CE16" i="3"/>
  <c r="BZ16" i="3"/>
  <c r="BU16" i="3"/>
  <c r="BP16" i="3"/>
  <c r="BK16" i="3"/>
  <c r="BF16" i="3"/>
  <c r="BA16" i="3"/>
  <c r="AZ16" i="3" s="1"/>
  <c r="AV16" i="3"/>
  <c r="AQ16" i="3"/>
  <c r="AL16" i="3"/>
  <c r="AG16" i="3"/>
  <c r="AB16" i="3"/>
  <c r="W16" i="3"/>
  <c r="R16" i="3"/>
  <c r="M16" i="3"/>
  <c r="H16" i="3"/>
  <c r="C16" i="3"/>
  <c r="DN15" i="3"/>
  <c r="DI15" i="3"/>
  <c r="DD15" i="3"/>
  <c r="CY15" i="3"/>
  <c r="CT15" i="3"/>
  <c r="CO15" i="3"/>
  <c r="CJ15" i="3"/>
  <c r="CE15" i="3"/>
  <c r="BZ15" i="3"/>
  <c r="BU15" i="3"/>
  <c r="BP15" i="3"/>
  <c r="BK15" i="3"/>
  <c r="BF15" i="3"/>
  <c r="BA15" i="3"/>
  <c r="AV15" i="3"/>
  <c r="AQ15" i="3"/>
  <c r="AL15" i="3"/>
  <c r="AG15" i="3"/>
  <c r="AB15" i="3"/>
  <c r="W15" i="3"/>
  <c r="R15" i="3"/>
  <c r="M15" i="3"/>
  <c r="H15" i="3"/>
  <c r="C15" i="3"/>
  <c r="DN13" i="3"/>
  <c r="DI13" i="3"/>
  <c r="DD13" i="3"/>
  <c r="CY13" i="3"/>
  <c r="CT13" i="3"/>
  <c r="CO13" i="3"/>
  <c r="CJ13" i="3"/>
  <c r="CE13" i="3"/>
  <c r="BZ13" i="3"/>
  <c r="BU13" i="3"/>
  <c r="BP13" i="3"/>
  <c r="BK13" i="3"/>
  <c r="BF13" i="3"/>
  <c r="BA13" i="3"/>
  <c r="AV13" i="3"/>
  <c r="AQ13" i="3"/>
  <c r="AL13" i="3"/>
  <c r="AG13" i="3"/>
  <c r="AB13" i="3"/>
  <c r="W13" i="3"/>
  <c r="R13" i="3"/>
  <c r="M13" i="3"/>
  <c r="H13" i="3"/>
  <c r="C13" i="3"/>
  <c r="F1" i="3"/>
  <c r="A1" i="3"/>
  <c r="Y45" i="1"/>
  <c r="DG12" i="3" s="1"/>
  <c r="X45" i="1"/>
  <c r="DB12" i="3" s="1"/>
  <c r="V45" i="1"/>
  <c r="CR12" i="3" s="1"/>
  <c r="U45" i="1"/>
  <c r="CM12" i="3" s="1"/>
  <c r="R45" i="1"/>
  <c r="BX12" i="3" s="1"/>
  <c r="P45" i="1"/>
  <c r="BN12" i="3" s="1"/>
  <c r="O45" i="1"/>
  <c r="BI12" i="3" s="1"/>
  <c r="N45" i="1"/>
  <c r="BD12" i="3" s="1"/>
  <c r="M45" i="1"/>
  <c r="AY12" i="3" s="1"/>
  <c r="J45" i="1"/>
  <c r="AJ12" i="3" s="1"/>
  <c r="I45" i="1"/>
  <c r="AE12" i="3" s="1"/>
  <c r="H45" i="1"/>
  <c r="Z12" i="3" s="1"/>
  <c r="D45" i="1"/>
  <c r="F12" i="3" s="1"/>
  <c r="Y44" i="1"/>
  <c r="DG11" i="3" s="1"/>
  <c r="DI11" i="3" s="1"/>
  <c r="X44" i="1"/>
  <c r="DB11" i="3" s="1"/>
  <c r="DD11" i="3" s="1"/>
  <c r="W44" i="1"/>
  <c r="CW11" i="3" s="1"/>
  <c r="CY11" i="3" s="1"/>
  <c r="V44" i="1"/>
  <c r="CR11" i="3" s="1"/>
  <c r="CT11" i="3" s="1"/>
  <c r="U44" i="1"/>
  <c r="CM11" i="3" s="1"/>
  <c r="CO11" i="3" s="1"/>
  <c r="T44" i="1"/>
  <c r="CH11" i="3" s="1"/>
  <c r="CJ11" i="3" s="1"/>
  <c r="R44" i="1"/>
  <c r="BX11" i="3" s="1"/>
  <c r="BZ11" i="3" s="1"/>
  <c r="Q44" i="1"/>
  <c r="BS11" i="3" s="1"/>
  <c r="BU11" i="3" s="1"/>
  <c r="P44" i="1"/>
  <c r="BN11" i="3" s="1"/>
  <c r="BP11" i="3" s="1"/>
  <c r="O44" i="1"/>
  <c r="BI11" i="3" s="1"/>
  <c r="BK11" i="3" s="1"/>
  <c r="N44" i="1"/>
  <c r="BD11" i="3" s="1"/>
  <c r="BF11" i="3" s="1"/>
  <c r="M44" i="1"/>
  <c r="AY11" i="3" s="1"/>
  <c r="BA11" i="3" s="1"/>
  <c r="L44" i="1"/>
  <c r="AT11" i="3" s="1"/>
  <c r="AV11" i="3" s="1"/>
  <c r="K44" i="1"/>
  <c r="AO11" i="3" s="1"/>
  <c r="AQ11" i="3" s="1"/>
  <c r="J44" i="1"/>
  <c r="AJ11" i="3" s="1"/>
  <c r="AL11" i="3" s="1"/>
  <c r="I44" i="1"/>
  <c r="AE11" i="3" s="1"/>
  <c r="AG11" i="3" s="1"/>
  <c r="H44" i="1"/>
  <c r="Z11" i="3" s="1"/>
  <c r="AB11" i="3" s="1"/>
  <c r="D44" i="1"/>
  <c r="F11" i="3" s="1"/>
  <c r="H11" i="3" s="1"/>
  <c r="Z43" i="1"/>
  <c r="DL10" i="3" s="1"/>
  <c r="DN10" i="3" s="1"/>
  <c r="Y43" i="1"/>
  <c r="DG10" i="3" s="1"/>
  <c r="DI10" i="3" s="1"/>
  <c r="X43" i="1"/>
  <c r="DB10" i="3" s="1"/>
  <c r="DD10" i="3" s="1"/>
  <c r="W43" i="1"/>
  <c r="CW10" i="3" s="1"/>
  <c r="CY10" i="3" s="1"/>
  <c r="V43" i="1"/>
  <c r="CR10" i="3" s="1"/>
  <c r="CT10" i="3" s="1"/>
  <c r="U43" i="1"/>
  <c r="CM10" i="3" s="1"/>
  <c r="CO10" i="3" s="1"/>
  <c r="T43" i="1"/>
  <c r="CH10" i="3" s="1"/>
  <c r="CJ10" i="3" s="1"/>
  <c r="R43" i="1"/>
  <c r="BX10" i="3" s="1"/>
  <c r="BZ10" i="3" s="1"/>
  <c r="P43" i="1"/>
  <c r="BN10" i="3" s="1"/>
  <c r="BP10" i="3" s="1"/>
  <c r="O43" i="1"/>
  <c r="BI10" i="3" s="1"/>
  <c r="BK10" i="3" s="1"/>
  <c r="N43" i="1"/>
  <c r="BD10" i="3" s="1"/>
  <c r="BF10" i="3" s="1"/>
  <c r="M43" i="1"/>
  <c r="AY10" i="3" s="1"/>
  <c r="BA10" i="3" s="1"/>
  <c r="J43" i="1"/>
  <c r="AJ10" i="3" s="1"/>
  <c r="AL10" i="3" s="1"/>
  <c r="I43" i="1"/>
  <c r="AE10" i="3" s="1"/>
  <c r="AG10" i="3" s="1"/>
  <c r="H43" i="1"/>
  <c r="Z10" i="3" s="1"/>
  <c r="AB10" i="3" s="1"/>
  <c r="B43" i="1"/>
  <c r="Y42" i="1"/>
  <c r="DG9" i="3" s="1"/>
  <c r="DI9" i="3" s="1"/>
  <c r="X42" i="1"/>
  <c r="DB9" i="3" s="1"/>
  <c r="DD9" i="3" s="1"/>
  <c r="V42" i="1"/>
  <c r="CR9" i="3" s="1"/>
  <c r="CT9" i="3" s="1"/>
  <c r="U42" i="1"/>
  <c r="CM9" i="3" s="1"/>
  <c r="CO9" i="3" s="1"/>
  <c r="R42" i="1"/>
  <c r="BX9" i="3" s="1"/>
  <c r="BZ9" i="3" s="1"/>
  <c r="P42" i="1"/>
  <c r="BN9" i="3" s="1"/>
  <c r="BP9" i="3" s="1"/>
  <c r="O42" i="1"/>
  <c r="BI9" i="3" s="1"/>
  <c r="BK9" i="3" s="1"/>
  <c r="N42" i="1"/>
  <c r="BD9" i="3" s="1"/>
  <c r="BF9" i="3" s="1"/>
  <c r="M42" i="1"/>
  <c r="AY9" i="3" s="1"/>
  <c r="BA9" i="3" s="1"/>
  <c r="J42" i="1"/>
  <c r="AJ9" i="3" s="1"/>
  <c r="AL9" i="3" s="1"/>
  <c r="I42" i="1"/>
  <c r="AE9" i="3" s="1"/>
  <c r="AG9" i="3" s="1"/>
  <c r="H42" i="1"/>
  <c r="Z9" i="3" s="1"/>
  <c r="AB9" i="3" s="1"/>
  <c r="Y41" i="1"/>
  <c r="DG8" i="3" s="1"/>
  <c r="DI8" i="3" s="1"/>
  <c r="X41" i="1"/>
  <c r="DB8" i="3" s="1"/>
  <c r="DD8" i="3" s="1"/>
  <c r="W41" i="1"/>
  <c r="CW8" i="3" s="1"/>
  <c r="CY8" i="3" s="1"/>
  <c r="V41" i="1"/>
  <c r="CR8" i="3" s="1"/>
  <c r="CT8" i="3" s="1"/>
  <c r="U41" i="1"/>
  <c r="CM8" i="3" s="1"/>
  <c r="CO8" i="3" s="1"/>
  <c r="R41" i="1"/>
  <c r="BX8" i="3" s="1"/>
  <c r="BZ8" i="3" s="1"/>
  <c r="Q41" i="1"/>
  <c r="BS8" i="3" s="1"/>
  <c r="BU8" i="3" s="1"/>
  <c r="P41" i="1"/>
  <c r="BN8" i="3" s="1"/>
  <c r="BP8" i="3" s="1"/>
  <c r="O41" i="1"/>
  <c r="BI8" i="3" s="1"/>
  <c r="BK8" i="3" s="1"/>
  <c r="N41" i="1"/>
  <c r="BD8" i="3" s="1"/>
  <c r="BF8" i="3" s="1"/>
  <c r="M41" i="1"/>
  <c r="AY8" i="3" s="1"/>
  <c r="BA8" i="3" s="1"/>
  <c r="J41" i="1"/>
  <c r="AJ8" i="3" s="1"/>
  <c r="AL8" i="3" s="1"/>
  <c r="I41" i="1"/>
  <c r="AE8" i="3" s="1"/>
  <c r="AG8" i="3" s="1"/>
  <c r="H41" i="1"/>
  <c r="Z8" i="3" s="1"/>
  <c r="AB8" i="3" s="1"/>
  <c r="G41" i="1"/>
  <c r="U8" i="3" s="1"/>
  <c r="W8" i="3" s="1"/>
  <c r="V8" i="3" s="1"/>
  <c r="D41" i="1"/>
  <c r="F8" i="3" s="1"/>
  <c r="H8" i="3" s="1"/>
  <c r="Y40" i="1"/>
  <c r="DG7" i="3" s="1"/>
  <c r="DI7" i="3" s="1"/>
  <c r="X40" i="1"/>
  <c r="DB7" i="3" s="1"/>
  <c r="DD7" i="3" s="1"/>
  <c r="W40" i="1"/>
  <c r="CW7" i="3" s="1"/>
  <c r="CY7" i="3" s="1"/>
  <c r="V40" i="1"/>
  <c r="CR7" i="3" s="1"/>
  <c r="CT7" i="3" s="1"/>
  <c r="U40" i="1"/>
  <c r="CM7" i="3" s="1"/>
  <c r="CO7" i="3" s="1"/>
  <c r="T40" i="1"/>
  <c r="CH7" i="3" s="1"/>
  <c r="CJ7" i="3" s="1"/>
  <c r="R40" i="1"/>
  <c r="BX7" i="3" s="1"/>
  <c r="BZ7" i="3" s="1"/>
  <c r="P40" i="1"/>
  <c r="BN7" i="3" s="1"/>
  <c r="BP7" i="3" s="1"/>
  <c r="O40" i="1"/>
  <c r="BI7" i="3" s="1"/>
  <c r="BK7" i="3" s="1"/>
  <c r="N40" i="1"/>
  <c r="BD7" i="3" s="1"/>
  <c r="BF7" i="3" s="1"/>
  <c r="M40" i="1"/>
  <c r="AY7" i="3" s="1"/>
  <c r="BA7" i="3" s="1"/>
  <c r="L40" i="1"/>
  <c r="AT7" i="3" s="1"/>
  <c r="AV7" i="3" s="1"/>
  <c r="K40" i="1"/>
  <c r="AO7" i="3" s="1"/>
  <c r="AQ7" i="3" s="1"/>
  <c r="J40" i="1"/>
  <c r="AJ7" i="3" s="1"/>
  <c r="AL7" i="3" s="1"/>
  <c r="I40" i="1"/>
  <c r="AE7" i="3" s="1"/>
  <c r="AG7" i="3" s="1"/>
  <c r="H40" i="1"/>
  <c r="Z7" i="3" s="1"/>
  <c r="AB7" i="3" s="1"/>
  <c r="E40" i="1"/>
  <c r="K7" i="3" s="1"/>
  <c r="M7" i="3" s="1"/>
  <c r="D40" i="1"/>
  <c r="F7" i="3" s="1"/>
  <c r="H7" i="3" s="1"/>
  <c r="Y39" i="1"/>
  <c r="DG6" i="3" s="1"/>
  <c r="DI6" i="3" s="1"/>
  <c r="X39" i="1"/>
  <c r="DB6" i="3" s="1"/>
  <c r="DD6" i="3" s="1"/>
  <c r="W39" i="1"/>
  <c r="CW6" i="3" s="1"/>
  <c r="CY6" i="3" s="1"/>
  <c r="V39" i="1"/>
  <c r="CR6" i="3" s="1"/>
  <c r="CT6" i="3" s="1"/>
  <c r="U39" i="1"/>
  <c r="CM6" i="3" s="1"/>
  <c r="CO6" i="3" s="1"/>
  <c r="T39" i="1"/>
  <c r="CH6" i="3" s="1"/>
  <c r="CJ6" i="3" s="1"/>
  <c r="R39" i="1"/>
  <c r="BX6" i="3" s="1"/>
  <c r="BZ6" i="3" s="1"/>
  <c r="P39" i="1"/>
  <c r="BN6" i="3" s="1"/>
  <c r="BP6" i="3" s="1"/>
  <c r="O39" i="1"/>
  <c r="BI6" i="3" s="1"/>
  <c r="BK6" i="3" s="1"/>
  <c r="N39" i="1"/>
  <c r="BD6" i="3" s="1"/>
  <c r="BF6" i="3" s="1"/>
  <c r="M39" i="1"/>
  <c r="AY6" i="3" s="1"/>
  <c r="BA6" i="3" s="1"/>
  <c r="J39" i="1"/>
  <c r="AJ6" i="3" s="1"/>
  <c r="AL6" i="3" s="1"/>
  <c r="I39" i="1"/>
  <c r="AE6" i="3" s="1"/>
  <c r="AG6" i="3" s="1"/>
  <c r="H39" i="1"/>
  <c r="Z6" i="3" s="1"/>
  <c r="AB6" i="3" s="1"/>
  <c r="Y38" i="1"/>
  <c r="DG5" i="3" s="1"/>
  <c r="DI5" i="3" s="1"/>
  <c r="X38" i="1"/>
  <c r="DB5" i="3" s="1"/>
  <c r="DD5" i="3" s="1"/>
  <c r="W38" i="1"/>
  <c r="CW5" i="3" s="1"/>
  <c r="CY5" i="3" s="1"/>
  <c r="V38" i="1"/>
  <c r="CR5" i="3" s="1"/>
  <c r="CT5" i="3" s="1"/>
  <c r="U38" i="1"/>
  <c r="CM5" i="3" s="1"/>
  <c r="CO5" i="3" s="1"/>
  <c r="T38" i="1"/>
  <c r="CH5" i="3" s="1"/>
  <c r="CJ5" i="3" s="1"/>
  <c r="R38" i="1"/>
  <c r="BX5" i="3" s="1"/>
  <c r="BZ5" i="3" s="1"/>
  <c r="P38" i="1"/>
  <c r="BN5" i="3" s="1"/>
  <c r="BP5" i="3" s="1"/>
  <c r="O38" i="1"/>
  <c r="BI5" i="3" s="1"/>
  <c r="BK5" i="3" s="1"/>
  <c r="N38" i="1"/>
  <c r="BD5" i="3" s="1"/>
  <c r="BF5" i="3" s="1"/>
  <c r="M38" i="1"/>
  <c r="AY5" i="3" s="1"/>
  <c r="BA5" i="3" s="1"/>
  <c r="L38" i="1"/>
  <c r="AT5" i="3" s="1"/>
  <c r="AV5" i="3" s="1"/>
  <c r="K38" i="1"/>
  <c r="AO5" i="3" s="1"/>
  <c r="AQ5" i="3" s="1"/>
  <c r="J38" i="1"/>
  <c r="AJ5" i="3" s="1"/>
  <c r="AL5" i="3" s="1"/>
  <c r="I38" i="1"/>
  <c r="AE5" i="3" s="1"/>
  <c r="AG5" i="3" s="1"/>
  <c r="H38" i="1"/>
  <c r="Z5" i="3" s="1"/>
  <c r="AB5" i="3" s="1"/>
  <c r="D38" i="1"/>
  <c r="F5" i="3" s="1"/>
  <c r="H5" i="3" s="1"/>
  <c r="Y37" i="1"/>
  <c r="DG4" i="3" s="1"/>
  <c r="DI4" i="3" s="1"/>
  <c r="X37" i="1"/>
  <c r="DB4" i="3" s="1"/>
  <c r="DD4" i="3" s="1"/>
  <c r="W37" i="1"/>
  <c r="CW4" i="3" s="1"/>
  <c r="CY4" i="3" s="1"/>
  <c r="V37" i="1"/>
  <c r="CR4" i="3" s="1"/>
  <c r="CT4" i="3" s="1"/>
  <c r="U37" i="1"/>
  <c r="CM4" i="3" s="1"/>
  <c r="CO4" i="3" s="1"/>
  <c r="T37" i="1"/>
  <c r="CH4" i="3" s="1"/>
  <c r="CJ4" i="3" s="1"/>
  <c r="R37" i="1"/>
  <c r="BX4" i="3" s="1"/>
  <c r="BZ4" i="3" s="1"/>
  <c r="P37" i="1"/>
  <c r="BN4" i="3" s="1"/>
  <c r="BP4" i="3" s="1"/>
  <c r="O37" i="1"/>
  <c r="BI4" i="3" s="1"/>
  <c r="BK4" i="3" s="1"/>
  <c r="N37" i="1"/>
  <c r="BD4" i="3" s="1"/>
  <c r="BF4" i="3" s="1"/>
  <c r="M37" i="1"/>
  <c r="AY4" i="3" s="1"/>
  <c r="BA4" i="3" s="1"/>
  <c r="L37" i="1"/>
  <c r="AT4" i="3" s="1"/>
  <c r="AV4" i="3" s="1"/>
  <c r="K37" i="1"/>
  <c r="AO4" i="3" s="1"/>
  <c r="AQ4" i="3" s="1"/>
  <c r="J37" i="1"/>
  <c r="AJ4" i="3" s="1"/>
  <c r="AL4" i="3" s="1"/>
  <c r="I37" i="1"/>
  <c r="AE4" i="3" s="1"/>
  <c r="AG4" i="3" s="1"/>
  <c r="H37" i="1"/>
  <c r="Z4" i="3" s="1"/>
  <c r="AB4" i="3" s="1"/>
  <c r="D37" i="1"/>
  <c r="F4" i="3" s="1"/>
  <c r="H4" i="3" s="1"/>
  <c r="Y36" i="1"/>
  <c r="DG3" i="3" s="1"/>
  <c r="DI3" i="3" s="1"/>
  <c r="X36" i="1"/>
  <c r="DB3" i="3" s="1"/>
  <c r="DD3" i="3" s="1"/>
  <c r="W36" i="1"/>
  <c r="CW3" i="3" s="1"/>
  <c r="CY3" i="3" s="1"/>
  <c r="V36" i="1"/>
  <c r="CR3" i="3" s="1"/>
  <c r="CT3" i="3" s="1"/>
  <c r="U36" i="1"/>
  <c r="CM3" i="3" s="1"/>
  <c r="CO3" i="3" s="1"/>
  <c r="T36" i="1"/>
  <c r="CH3" i="3" s="1"/>
  <c r="CJ3" i="3" s="1"/>
  <c r="Q36" i="1"/>
  <c r="BS3" i="3" s="1"/>
  <c r="BU3" i="3" s="1"/>
  <c r="P36" i="1"/>
  <c r="BN3" i="3" s="1"/>
  <c r="BP3" i="3" s="1"/>
  <c r="O36" i="1"/>
  <c r="BI3" i="3" s="1"/>
  <c r="BK3" i="3" s="1"/>
  <c r="N36" i="1"/>
  <c r="BD3" i="3" s="1"/>
  <c r="BF3" i="3" s="1"/>
  <c r="M36" i="1"/>
  <c r="AY3" i="3" s="1"/>
  <c r="BA3" i="3" s="1"/>
  <c r="L36" i="1"/>
  <c r="AT3" i="3" s="1"/>
  <c r="AV3" i="3" s="1"/>
  <c r="K36" i="1"/>
  <c r="AO3" i="3" s="1"/>
  <c r="AQ3" i="3" s="1"/>
  <c r="J36" i="1"/>
  <c r="AJ3" i="3" s="1"/>
  <c r="AL3" i="3" s="1"/>
  <c r="I36" i="1"/>
  <c r="AE3" i="3" s="1"/>
  <c r="AG3" i="3" s="1"/>
  <c r="H36" i="1"/>
  <c r="Z3" i="3" s="1"/>
  <c r="AB3" i="3" s="1"/>
  <c r="D36" i="1"/>
  <c r="F3" i="3" s="1"/>
  <c r="H3" i="3" s="1"/>
  <c r="Y35" i="1"/>
  <c r="DG2" i="3" s="1"/>
  <c r="DI2" i="3" s="1"/>
  <c r="DH2" i="3" s="1"/>
  <c r="X35" i="1"/>
  <c r="DB2" i="3" s="1"/>
  <c r="DD2" i="3" s="1"/>
  <c r="DC2" i="3" s="1"/>
  <c r="W35" i="1"/>
  <c r="CW2" i="3" s="1"/>
  <c r="CY2" i="3" s="1"/>
  <c r="CX2" i="3" s="1"/>
  <c r="V35" i="1"/>
  <c r="CR2" i="3" s="1"/>
  <c r="CT2" i="3" s="1"/>
  <c r="CS2" i="3" s="1"/>
  <c r="U35" i="1"/>
  <c r="CM2" i="3" s="1"/>
  <c r="CO2" i="3" s="1"/>
  <c r="CN2" i="3" s="1"/>
  <c r="R35" i="1"/>
  <c r="BX2" i="3" s="1"/>
  <c r="BZ2" i="3" s="1"/>
  <c r="BY2" i="3" s="1"/>
  <c r="Q35" i="1"/>
  <c r="BS2" i="3" s="1"/>
  <c r="BU2" i="3" s="1"/>
  <c r="BT2" i="3" s="1"/>
  <c r="P35" i="1"/>
  <c r="BN2" i="3" s="1"/>
  <c r="BP2" i="3" s="1"/>
  <c r="BO2" i="3" s="1"/>
  <c r="O35" i="1"/>
  <c r="BI2" i="3" s="1"/>
  <c r="BK2" i="3" s="1"/>
  <c r="BJ2" i="3" s="1"/>
  <c r="N35" i="1"/>
  <c r="BD2" i="3" s="1"/>
  <c r="BF2" i="3" s="1"/>
  <c r="BE2" i="3" s="1"/>
  <c r="M35" i="1"/>
  <c r="AY2" i="3" s="1"/>
  <c r="BA2" i="3" s="1"/>
  <c r="AZ2" i="3" s="1"/>
  <c r="J35" i="1"/>
  <c r="AJ2" i="3" s="1"/>
  <c r="AL2" i="3" s="1"/>
  <c r="AK2" i="3" s="1"/>
  <c r="I35" i="1"/>
  <c r="AE2" i="3" s="1"/>
  <c r="AG2" i="3" s="1"/>
  <c r="AF2" i="3" s="1"/>
  <c r="G35" i="1"/>
  <c r="U2" i="3" s="1"/>
  <c r="W2" i="3" s="1"/>
  <c r="V2" i="3" s="1"/>
  <c r="D35" i="1"/>
  <c r="F2" i="3" s="1"/>
  <c r="H2" i="3" s="1"/>
  <c r="Z45" i="1"/>
  <c r="DL12" i="3" s="1"/>
  <c r="Z44" i="1"/>
  <c r="DL11" i="3" s="1"/>
  <c r="DN11" i="3" s="1"/>
  <c r="F43" i="1"/>
  <c r="P10" i="3" s="1"/>
  <c r="R10" i="3" s="1"/>
  <c r="T42" i="1"/>
  <c r="CH9" i="3" s="1"/>
  <c r="CJ9" i="3" s="1"/>
  <c r="Z41" i="1"/>
  <c r="DL8" i="3" s="1"/>
  <c r="DN8" i="3" s="1"/>
  <c r="Z40" i="1"/>
  <c r="DL7" i="3" s="1"/>
  <c r="DN7" i="3" s="1"/>
  <c r="F39" i="1"/>
  <c r="P6" i="3" s="1"/>
  <c r="R6" i="3" s="1"/>
  <c r="E36" i="1"/>
  <c r="K3" i="3" s="1"/>
  <c r="M3" i="3" s="1"/>
  <c r="G2" i="3" l="1"/>
  <c r="S35" i="1"/>
  <c r="CC2" i="3" s="1"/>
  <c r="CE2" i="3" s="1"/>
  <c r="CD2" i="3" s="1"/>
  <c r="B35" i="1"/>
  <c r="F35" i="1"/>
  <c r="P2" i="3" s="1"/>
  <c r="R2" i="3" s="1"/>
  <c r="B39" i="1"/>
  <c r="Z39" i="1"/>
  <c r="DL6" i="3" s="1"/>
  <c r="DN6" i="3" s="1"/>
  <c r="Q40" i="1"/>
  <c r="BS7" i="3" s="1"/>
  <c r="BU7" i="3" s="1"/>
  <c r="T41" i="1"/>
  <c r="CH8" i="3" s="1"/>
  <c r="CJ8" i="3" s="1"/>
  <c r="E44" i="1"/>
  <c r="K11" i="3" s="1"/>
  <c r="M11" i="3" s="1"/>
  <c r="E35" i="1"/>
  <c r="K2" i="3" s="1"/>
  <c r="M2" i="3" s="1"/>
  <c r="Z35" i="1"/>
  <c r="DL2" i="3" s="1"/>
  <c r="DN2" i="3" s="1"/>
  <c r="DM2" i="3" s="1"/>
  <c r="L41" i="1"/>
  <c r="AT8" i="3" s="1"/>
  <c r="AV8" i="3" s="1"/>
  <c r="S38" i="1"/>
  <c r="CC5" i="3" s="1"/>
  <c r="CE5" i="3" s="1"/>
  <c r="G42" i="1"/>
  <c r="U9" i="3" s="1"/>
  <c r="W9" i="3" s="1"/>
  <c r="K42" i="1"/>
  <c r="AO9" i="3" s="1"/>
  <c r="AQ9" i="3" s="1"/>
  <c r="S42" i="1"/>
  <c r="CC9" i="3" s="1"/>
  <c r="CE9" i="3" s="1"/>
  <c r="L45" i="1"/>
  <c r="AT12" i="3" s="1"/>
  <c r="T45" i="1"/>
  <c r="CH12" i="3" s="1"/>
  <c r="K35" i="1"/>
  <c r="AO2" i="3" s="1"/>
  <c r="AQ2" i="3" s="1"/>
  <c r="AP2" i="3" s="1"/>
  <c r="B36" i="1"/>
  <c r="F36" i="1"/>
  <c r="P3" i="3" s="1"/>
  <c r="R3" i="3" s="1"/>
  <c r="R36" i="1"/>
  <c r="BX3" i="3" s="1"/>
  <c r="BZ3" i="3" s="1"/>
  <c r="Z36" i="1"/>
  <c r="DL3" i="3" s="1"/>
  <c r="DN3" i="3" s="1"/>
  <c r="E37" i="1"/>
  <c r="K4" i="3" s="1"/>
  <c r="M4" i="3" s="1"/>
  <c r="Q37" i="1"/>
  <c r="BS4" i="3" s="1"/>
  <c r="BU4" i="3" s="1"/>
  <c r="C39" i="1"/>
  <c r="A6" i="3" s="1"/>
  <c r="C6" i="3" s="1"/>
  <c r="G39" i="1"/>
  <c r="U6" i="3" s="1"/>
  <c r="W6" i="3" s="1"/>
  <c r="K39" i="1"/>
  <c r="AO6" i="3" s="1"/>
  <c r="AQ6" i="3" s="1"/>
  <c r="S39" i="1"/>
  <c r="CC6" i="3" s="1"/>
  <c r="CE6" i="3" s="1"/>
  <c r="B40" i="1"/>
  <c r="F40" i="1"/>
  <c r="P7" i="3" s="1"/>
  <c r="R7" i="3" s="1"/>
  <c r="E41" i="1"/>
  <c r="K8" i="3" s="1"/>
  <c r="M8" i="3" s="1"/>
  <c r="D42" i="1"/>
  <c r="F9" i="3" s="1"/>
  <c r="H9" i="3" s="1"/>
  <c r="L42" i="1"/>
  <c r="AT9" i="3" s="1"/>
  <c r="AV9" i="3" s="1"/>
  <c r="C43" i="1"/>
  <c r="A10" i="3" s="1"/>
  <c r="C10" i="3" s="1"/>
  <c r="G43" i="1"/>
  <c r="U10" i="3" s="1"/>
  <c r="W10" i="3" s="1"/>
  <c r="K43" i="1"/>
  <c r="AO10" i="3" s="1"/>
  <c r="AQ10" i="3" s="1"/>
  <c r="S43" i="1"/>
  <c r="CC10" i="3" s="1"/>
  <c r="CE10" i="3" s="1"/>
  <c r="B44" i="1"/>
  <c r="F44" i="1"/>
  <c r="P11" i="3" s="1"/>
  <c r="R11" i="3" s="1"/>
  <c r="E45" i="1"/>
  <c r="K12" i="3" s="1"/>
  <c r="Q45" i="1"/>
  <c r="BS12" i="3" s="1"/>
  <c r="C38" i="1"/>
  <c r="A5" i="3" s="1"/>
  <c r="C5" i="3" s="1"/>
  <c r="G38" i="1"/>
  <c r="U5" i="3" s="1"/>
  <c r="W5" i="3" s="1"/>
  <c r="C42" i="1"/>
  <c r="A9" i="3" s="1"/>
  <c r="C9" i="3" s="1"/>
  <c r="C35" i="1"/>
  <c r="A2" i="3" s="1"/>
  <c r="C2" i="3" s="1"/>
  <c r="B2" i="3" s="1"/>
  <c r="H35" i="1"/>
  <c r="Z2" i="3" s="1"/>
  <c r="AB2" i="3" s="1"/>
  <c r="AA2" i="3" s="1"/>
  <c r="L35" i="1"/>
  <c r="AT2" i="3" s="1"/>
  <c r="AV2" i="3" s="1"/>
  <c r="AU2" i="3" s="1"/>
  <c r="T35" i="1"/>
  <c r="CH2" i="3" s="1"/>
  <c r="CJ2" i="3" s="1"/>
  <c r="CI2" i="3" s="1"/>
  <c r="C36" i="1"/>
  <c r="A3" i="3" s="1"/>
  <c r="C3" i="3" s="1"/>
  <c r="G36" i="1"/>
  <c r="U3" i="3" s="1"/>
  <c r="W3" i="3" s="1"/>
  <c r="S36" i="1"/>
  <c r="CC3" i="3" s="1"/>
  <c r="CE3" i="3" s="1"/>
  <c r="B37" i="1"/>
  <c r="F37" i="1"/>
  <c r="P4" i="3" s="1"/>
  <c r="R4" i="3" s="1"/>
  <c r="Z37" i="1"/>
  <c r="DL4" i="3" s="1"/>
  <c r="DN4" i="3" s="1"/>
  <c r="E38" i="1"/>
  <c r="K5" i="3" s="1"/>
  <c r="M5" i="3" s="1"/>
  <c r="Q38" i="1"/>
  <c r="BS5" i="3" s="1"/>
  <c r="BU5" i="3" s="1"/>
  <c r="D39" i="1"/>
  <c r="F6" i="3" s="1"/>
  <c r="H6" i="3" s="1"/>
  <c r="L39" i="1"/>
  <c r="AT6" i="3" s="1"/>
  <c r="AV6" i="3" s="1"/>
  <c r="C40" i="1"/>
  <c r="A7" i="3" s="1"/>
  <c r="C7" i="3" s="1"/>
  <c r="G40" i="1"/>
  <c r="U7" i="3" s="1"/>
  <c r="W7" i="3" s="1"/>
  <c r="S40" i="1"/>
  <c r="CC7" i="3" s="1"/>
  <c r="CE7" i="3" s="1"/>
  <c r="B41" i="1"/>
  <c r="F41" i="1"/>
  <c r="P8" i="3" s="1"/>
  <c r="R8" i="3" s="1"/>
  <c r="E42" i="1"/>
  <c r="K9" i="3" s="1"/>
  <c r="M9" i="3" s="1"/>
  <c r="Q42" i="1"/>
  <c r="BS9" i="3" s="1"/>
  <c r="BU9" i="3" s="1"/>
  <c r="D43" i="1"/>
  <c r="F10" i="3" s="1"/>
  <c r="H10" i="3" s="1"/>
  <c r="L43" i="1"/>
  <c r="AT10" i="3" s="1"/>
  <c r="AV10" i="3" s="1"/>
  <c r="C44" i="1"/>
  <c r="A11" i="3" s="1"/>
  <c r="C11" i="3" s="1"/>
  <c r="G44" i="1"/>
  <c r="U11" i="3" s="1"/>
  <c r="W11" i="3" s="1"/>
  <c r="S44" i="1"/>
  <c r="CC11" i="3" s="1"/>
  <c r="CE11" i="3" s="1"/>
  <c r="B45" i="1"/>
  <c r="F45" i="1"/>
  <c r="P12" i="3" s="1"/>
  <c r="W42" i="1"/>
  <c r="CW9" i="3" s="1"/>
  <c r="CY9" i="3" s="1"/>
  <c r="C37" i="1"/>
  <c r="A4" i="3" s="1"/>
  <c r="C4" i="3" s="1"/>
  <c r="G37" i="1"/>
  <c r="U4" i="3" s="1"/>
  <c r="W4" i="3" s="1"/>
  <c r="S37" i="1"/>
  <c r="CC4" i="3" s="1"/>
  <c r="CE4" i="3" s="1"/>
  <c r="B38" i="1"/>
  <c r="F38" i="1"/>
  <c r="P5" i="3" s="1"/>
  <c r="R5" i="3" s="1"/>
  <c r="Z38" i="1"/>
  <c r="DL5" i="3" s="1"/>
  <c r="DN5" i="3" s="1"/>
  <c r="E39" i="1"/>
  <c r="K6" i="3" s="1"/>
  <c r="M6" i="3" s="1"/>
  <c r="Q39" i="1"/>
  <c r="BS6" i="3" s="1"/>
  <c r="BU6" i="3" s="1"/>
  <c r="C41" i="1"/>
  <c r="A8" i="3" s="1"/>
  <c r="C8" i="3" s="1"/>
  <c r="K41" i="1"/>
  <c r="AO8" i="3" s="1"/>
  <c r="AQ8" i="3" s="1"/>
  <c r="S41" i="1"/>
  <c r="CC8" i="3" s="1"/>
  <c r="CE8" i="3" s="1"/>
  <c r="B42" i="1"/>
  <c r="F42" i="1"/>
  <c r="P9" i="3" s="1"/>
  <c r="R9" i="3" s="1"/>
  <c r="Z42" i="1"/>
  <c r="DL9" i="3" s="1"/>
  <c r="DN9" i="3" s="1"/>
  <c r="E43" i="1"/>
  <c r="K10" i="3" s="1"/>
  <c r="M10" i="3" s="1"/>
  <c r="Q43" i="1"/>
  <c r="BS10" i="3" s="1"/>
  <c r="BU10" i="3" s="1"/>
  <c r="C45" i="1"/>
  <c r="A12" i="3" s="1"/>
  <c r="G45" i="1"/>
  <c r="U12" i="3" s="1"/>
  <c r="K45" i="1"/>
  <c r="AO12" i="3" s="1"/>
  <c r="S45" i="1"/>
  <c r="CC12" i="3" s="1"/>
  <c r="W45" i="1"/>
  <c r="CW12" i="3" s="1"/>
  <c r="DR2" i="3"/>
  <c r="DW2" i="3"/>
  <c r="B3" i="3"/>
  <c r="L2" i="3"/>
  <c r="Q2" i="3"/>
  <c r="B4" i="3" l="1"/>
  <c r="B5" i="3"/>
  <c r="B6" i="3" s="1"/>
  <c r="B7" i="3" l="1"/>
  <c r="B8" i="3" s="1"/>
  <c r="B9" i="3" l="1"/>
  <c r="B10" i="3" l="1"/>
  <c r="B11" i="3" s="1"/>
  <c r="B13" i="3" s="1"/>
  <c r="B15" i="3" l="1"/>
  <c r="B16" i="3" s="1"/>
  <c r="D8" i="3"/>
  <c r="D13" i="3"/>
  <c r="D2" i="3"/>
  <c r="D4" i="3"/>
  <c r="D9" i="3"/>
  <c r="D15" i="3"/>
  <c r="D12" i="3"/>
  <c r="D10" i="3"/>
  <c r="D3" i="3"/>
  <c r="D11" i="3"/>
  <c r="D16" i="3"/>
  <c r="G3" i="3"/>
  <c r="D7" i="3" l="1"/>
  <c r="D5" i="3"/>
  <c r="D6" i="3"/>
  <c r="G4" i="3"/>
  <c r="G5" i="3"/>
  <c r="L13" i="3"/>
  <c r="G6" i="3" l="1"/>
  <c r="G7" i="3"/>
  <c r="L15" i="3"/>
  <c r="G8" i="3" l="1"/>
  <c r="G9" i="3" s="1"/>
  <c r="L16" i="3"/>
  <c r="G10" i="3" l="1"/>
  <c r="G11" i="3" l="1"/>
  <c r="G13" i="3" l="1"/>
  <c r="G15" i="3" l="1"/>
  <c r="G16" i="3" l="1"/>
  <c r="I11" i="3" s="1"/>
  <c r="I3" i="3"/>
  <c r="I10" i="3"/>
  <c r="I8" i="3"/>
  <c r="I2" i="3"/>
  <c r="I4" i="3"/>
  <c r="I12" i="3" l="1"/>
  <c r="I9" i="3"/>
  <c r="I15" i="3"/>
  <c r="I5" i="3"/>
  <c r="I6" i="3"/>
  <c r="I16" i="3"/>
  <c r="L3" i="3"/>
  <c r="L4" i="3" s="1"/>
  <c r="I13" i="3"/>
  <c r="I7" i="3"/>
  <c r="L5" i="3" l="1"/>
  <c r="L6" i="3" s="1"/>
  <c r="L7" i="3" l="1"/>
  <c r="L8" i="3" s="1"/>
  <c r="L9" i="3" s="1"/>
  <c r="L10" i="3" l="1"/>
  <c r="L11" i="3" l="1"/>
  <c r="N5" i="3" s="1"/>
  <c r="N16" i="3"/>
  <c r="Q13" i="3"/>
  <c r="N3" i="3" l="1"/>
  <c r="N12" i="3"/>
  <c r="N6" i="3"/>
  <c r="N7" i="3"/>
  <c r="N2" i="3"/>
  <c r="Q3" i="3" s="1"/>
  <c r="Q4" i="3" s="1"/>
  <c r="N9" i="3"/>
  <c r="N4" i="3"/>
  <c r="N11" i="3"/>
  <c r="N13" i="3"/>
  <c r="N8" i="3"/>
  <c r="N15" i="3"/>
  <c r="N10" i="3"/>
  <c r="Q15" i="3"/>
  <c r="Q5" i="3" l="1"/>
  <c r="Q6" i="3" s="1"/>
  <c r="Q7" i="3" s="1"/>
  <c r="Q16" i="3"/>
  <c r="Q8" i="3" l="1"/>
  <c r="Q9" i="3" s="1"/>
  <c r="Q10" i="3" s="1"/>
  <c r="Q11" i="3" l="1"/>
  <c r="S15" i="3" s="1"/>
  <c r="S6" i="3" l="1"/>
  <c r="S16" i="3"/>
  <c r="S7" i="3"/>
  <c r="S8" i="3"/>
  <c r="S3" i="3"/>
  <c r="S13" i="3"/>
  <c r="S5" i="3"/>
  <c r="S9" i="3"/>
  <c r="S12" i="3"/>
  <c r="S4" i="3"/>
  <c r="S11" i="3"/>
  <c r="S2" i="3"/>
  <c r="V3" i="3" s="1"/>
  <c r="S10" i="3"/>
  <c r="V4" i="3" l="1"/>
  <c r="V5" i="3"/>
  <c r="AA3" i="3"/>
  <c r="V6" i="3" l="1"/>
  <c r="AA4" i="3"/>
  <c r="AA5" i="3" s="1"/>
  <c r="AA6" i="3"/>
  <c r="AA7" i="3" s="1"/>
  <c r="V7" i="3" l="1"/>
  <c r="V9" i="3" s="1"/>
  <c r="AA13" i="3"/>
  <c r="V10" i="3" l="1"/>
  <c r="V11" i="3" s="1"/>
  <c r="V13" i="3" s="1"/>
  <c r="V15" i="3" s="1"/>
  <c r="V16" i="3" s="1"/>
  <c r="AA15" i="3"/>
  <c r="X12" i="3" l="1"/>
  <c r="X5" i="3"/>
  <c r="X11" i="3"/>
  <c r="X13" i="3"/>
  <c r="X15" i="3"/>
  <c r="X2" i="3"/>
  <c r="X10" i="3"/>
  <c r="X9" i="3"/>
  <c r="X6" i="3"/>
  <c r="X16" i="3"/>
  <c r="X7" i="3"/>
  <c r="X4" i="3"/>
  <c r="X3" i="3"/>
  <c r="X8" i="3"/>
  <c r="AA16" i="3"/>
  <c r="AA8" i="3" l="1"/>
  <c r="AA9" i="3" s="1"/>
  <c r="AA10" i="3" s="1"/>
  <c r="AA11" i="3" s="1"/>
  <c r="AC2" i="3" s="1"/>
  <c r="AF3" i="3" s="1"/>
  <c r="AC16" i="3" l="1"/>
  <c r="AC15" i="3"/>
  <c r="AC5" i="3"/>
  <c r="AC8" i="3"/>
  <c r="AC7" i="3"/>
  <c r="AC10" i="3"/>
  <c r="AC6" i="3"/>
  <c r="AC13" i="3"/>
  <c r="AC3" i="3"/>
  <c r="AF4" i="3" s="1"/>
  <c r="AC11" i="3"/>
  <c r="AC9" i="3"/>
  <c r="AC4" i="3"/>
  <c r="AC12" i="3"/>
  <c r="AF5" i="3"/>
  <c r="AF6" i="3" s="1"/>
  <c r="AF7" i="3" s="1"/>
  <c r="AF8" i="3" s="1"/>
  <c r="AF9" i="3" l="1"/>
  <c r="AF10" i="3" s="1"/>
  <c r="AF11" i="3" s="1"/>
  <c r="AF13" i="3" l="1"/>
  <c r="AF15" i="3" s="1"/>
  <c r="AF16" i="3" s="1"/>
  <c r="AH8" i="3" l="1"/>
  <c r="AH2" i="3"/>
  <c r="AK3" i="3" s="1"/>
  <c r="AH13" i="3"/>
  <c r="AH6" i="3"/>
  <c r="AH12" i="3"/>
  <c r="AH11" i="3"/>
  <c r="AH16" i="3"/>
  <c r="AH7" i="3"/>
  <c r="AH4" i="3"/>
  <c r="AH10" i="3"/>
  <c r="AH5" i="3"/>
  <c r="AH3" i="3"/>
  <c r="AK4" i="3" s="1"/>
  <c r="AH15" i="3"/>
  <c r="AH9" i="3"/>
  <c r="AK5" i="3" l="1"/>
  <c r="AK6" i="3" s="1"/>
  <c r="AK7" i="3" s="1"/>
  <c r="AK8" i="3" s="1"/>
  <c r="AK9" i="3" s="1"/>
  <c r="AK10" i="3" s="1"/>
  <c r="AK11" i="3" s="1"/>
  <c r="AK13" i="3" l="1"/>
  <c r="AK16" i="3" s="1"/>
  <c r="AK15" i="3"/>
  <c r="AM8" i="3" l="1"/>
  <c r="AM4" i="3"/>
  <c r="AM3" i="3"/>
  <c r="AM13" i="3"/>
  <c r="AM9" i="3"/>
  <c r="AM6" i="3"/>
  <c r="AM15" i="3"/>
  <c r="AM16" i="3"/>
  <c r="AM10" i="3"/>
  <c r="AM11" i="3"/>
  <c r="AM7" i="3"/>
  <c r="AM5" i="3"/>
  <c r="AM2" i="3"/>
  <c r="AM12" i="3"/>
  <c r="AP3" i="3"/>
  <c r="AP4" i="3" l="1"/>
  <c r="AP5" i="3"/>
  <c r="AP6" i="3" s="1"/>
  <c r="AP7" i="3" s="1"/>
  <c r="AP8" i="3" s="1"/>
  <c r="AP9" i="3" s="1"/>
  <c r="AP10" i="3" s="1"/>
  <c r="AP11" i="3" s="1"/>
  <c r="AP13" i="3" l="1"/>
  <c r="AP15" i="3" l="1"/>
  <c r="AP16" i="3" l="1"/>
  <c r="AR8" i="3" l="1"/>
  <c r="AR15" i="3"/>
  <c r="AR2" i="3"/>
  <c r="AR16" i="3"/>
  <c r="AR13" i="3"/>
  <c r="AR6" i="3"/>
  <c r="AR5" i="3"/>
  <c r="AR12" i="3"/>
  <c r="AR9" i="3"/>
  <c r="AR10" i="3"/>
  <c r="AR7" i="3"/>
  <c r="AR3" i="3"/>
  <c r="AR4" i="3"/>
  <c r="AR11" i="3"/>
  <c r="AU3" i="3" l="1"/>
  <c r="AU4" i="3" l="1"/>
  <c r="AU5" i="3" s="1"/>
  <c r="AU6" i="3" s="1"/>
  <c r="AU7" i="3" s="1"/>
  <c r="AU8" i="3" s="1"/>
  <c r="AU9" i="3" s="1"/>
  <c r="AU10" i="3" s="1"/>
  <c r="AU11" i="3" s="1"/>
  <c r="AU13" i="3"/>
  <c r="AU15" i="3" l="1"/>
  <c r="AU16" i="3" l="1"/>
  <c r="AW2" i="3" s="1"/>
  <c r="AW13" i="3" l="1"/>
  <c r="AW5" i="3"/>
  <c r="AW9" i="3"/>
  <c r="AZ3" i="3"/>
  <c r="AW16" i="3"/>
  <c r="AW7" i="3"/>
  <c r="AW10" i="3"/>
  <c r="AW15" i="3"/>
  <c r="AW4" i="3"/>
  <c r="AW6" i="3"/>
  <c r="AW12" i="3"/>
  <c r="AW3" i="3"/>
  <c r="AW11" i="3"/>
  <c r="AW8" i="3"/>
  <c r="AZ4" i="3" l="1"/>
  <c r="AZ5" i="3" s="1"/>
  <c r="AZ6" i="3" s="1"/>
  <c r="AZ7" i="3" s="1"/>
  <c r="AZ8" i="3" s="1"/>
  <c r="AZ9" i="3" s="1"/>
  <c r="AZ10" i="3" s="1"/>
  <c r="AZ11" i="3" s="1"/>
  <c r="AZ13" i="3" l="1"/>
  <c r="AZ15" i="3"/>
  <c r="BB3" i="3" l="1"/>
  <c r="BB13" i="3"/>
  <c r="BB7" i="3"/>
  <c r="BB15" i="3"/>
  <c r="BB4" i="3"/>
  <c r="BB12" i="3"/>
  <c r="BB2" i="3"/>
  <c r="BE3" i="3" s="1"/>
  <c r="BB9" i="3"/>
  <c r="BB11" i="3"/>
  <c r="BB6" i="3"/>
  <c r="BB10" i="3"/>
  <c r="BB5" i="3"/>
  <c r="BB8" i="3"/>
  <c r="BB16" i="3"/>
  <c r="BE4" i="3"/>
  <c r="BE5" i="3" l="1"/>
  <c r="BE6" i="3" l="1"/>
  <c r="BE7" i="3" l="1"/>
  <c r="BE8" i="3" l="1"/>
  <c r="BE9" i="3" l="1"/>
  <c r="BE10" i="3" l="1"/>
  <c r="BE11" i="3" s="1"/>
  <c r="BE13" i="3" s="1"/>
  <c r="BE15" i="3" s="1"/>
  <c r="BE16" i="3" s="1"/>
  <c r="BG12" i="3" l="1"/>
  <c r="BG6" i="3"/>
  <c r="BG9" i="3"/>
  <c r="BG3" i="3"/>
  <c r="BG2" i="3"/>
  <c r="BG13" i="3"/>
  <c r="BG4" i="3"/>
  <c r="BG5" i="3"/>
  <c r="BG8" i="3"/>
  <c r="BG10" i="3"/>
  <c r="BG11" i="3"/>
  <c r="BG7" i="3"/>
  <c r="BG15" i="3"/>
  <c r="BG16" i="3"/>
  <c r="BJ3" i="3" l="1"/>
  <c r="BJ4" i="3" l="1"/>
  <c r="BJ5" i="3" s="1"/>
  <c r="BJ6" i="3" s="1"/>
  <c r="BJ7" i="3" s="1"/>
  <c r="BJ8" i="3" s="1"/>
  <c r="BJ9" i="3" s="1"/>
  <c r="BJ10" i="3" s="1"/>
  <c r="BJ11" i="3" s="1"/>
  <c r="BJ13" i="3"/>
  <c r="BJ15" i="3" s="1"/>
  <c r="BJ16" i="3" l="1"/>
  <c r="BL15" i="3" s="1"/>
  <c r="BL8" i="3" l="1"/>
  <c r="BL10" i="3"/>
  <c r="BL5" i="3"/>
  <c r="BL12" i="3"/>
  <c r="BL2" i="3"/>
  <c r="BO3" i="3" s="1"/>
  <c r="BL9" i="3"/>
  <c r="BL13" i="3"/>
  <c r="BL4" i="3"/>
  <c r="BL16" i="3"/>
  <c r="BL6" i="3"/>
  <c r="BL11" i="3"/>
  <c r="BL3" i="3"/>
  <c r="BL7" i="3"/>
  <c r="BO4" i="3" l="1"/>
  <c r="BO5" i="3" l="1"/>
  <c r="BO6" i="3" s="1"/>
  <c r="BO7" i="3" s="1"/>
  <c r="BO8" i="3" s="1"/>
  <c r="BO9" i="3" s="1"/>
  <c r="BO10" i="3" s="1"/>
  <c r="BO11" i="3" s="1"/>
  <c r="BO13" i="3" l="1"/>
  <c r="BO15" i="3" s="1"/>
  <c r="BO16" i="3" l="1"/>
  <c r="BQ11" i="3" s="1"/>
  <c r="BQ13" i="3" l="1"/>
  <c r="BQ10" i="3"/>
  <c r="BQ7" i="3"/>
  <c r="BQ12" i="3"/>
  <c r="BQ8" i="3"/>
  <c r="BQ6" i="3"/>
  <c r="BQ16" i="3"/>
  <c r="BQ15" i="3"/>
  <c r="BQ2" i="3"/>
  <c r="BQ3" i="3"/>
  <c r="BQ4" i="3"/>
  <c r="BQ5" i="3"/>
  <c r="BQ9" i="3"/>
  <c r="BT3" i="3" l="1"/>
  <c r="BT4" i="3" l="1"/>
  <c r="BT5" i="3" s="1"/>
  <c r="BT6" i="3" s="1"/>
  <c r="BT7" i="3" s="1"/>
  <c r="BT8" i="3" s="1"/>
  <c r="BT9" i="3" s="1"/>
  <c r="BT10" i="3" s="1"/>
  <c r="BT11" i="3" s="1"/>
  <c r="BT13" i="3" l="1"/>
  <c r="BT15" i="3" l="1"/>
  <c r="BT16" i="3"/>
  <c r="BV4" i="3" s="1"/>
  <c r="BV12" i="3" l="1"/>
  <c r="BV10" i="3"/>
  <c r="BV13" i="3"/>
  <c r="BV11" i="3"/>
  <c r="BV5" i="3"/>
  <c r="BV16" i="3"/>
  <c r="BV9" i="3"/>
  <c r="BV2" i="3"/>
  <c r="BY3" i="3" s="1"/>
  <c r="BV7" i="3"/>
  <c r="BV3" i="3"/>
  <c r="BV8" i="3"/>
  <c r="BV6" i="3"/>
  <c r="BV15" i="3"/>
  <c r="BY4" i="3" l="1"/>
  <c r="BY5" i="3" s="1"/>
  <c r="BY6" i="3" s="1"/>
  <c r="BY7" i="3" s="1"/>
  <c r="BY8" i="3" s="1"/>
  <c r="BY9" i="3" s="1"/>
  <c r="BY10" i="3" s="1"/>
  <c r="BY11" i="3" s="1"/>
  <c r="BY13" i="3" l="1"/>
  <c r="BY16" i="3" s="1"/>
  <c r="BY15" i="3"/>
  <c r="CA13" i="3" l="1"/>
  <c r="CA12" i="3"/>
  <c r="CA10" i="3"/>
  <c r="CA2" i="3"/>
  <c r="CD3" i="3" s="1"/>
  <c r="CA3" i="3"/>
  <c r="CA15" i="3"/>
  <c r="CA16" i="3"/>
  <c r="CA4" i="3"/>
  <c r="CA6" i="3"/>
  <c r="CA11" i="3"/>
  <c r="CA8" i="3"/>
  <c r="CA5" i="3"/>
  <c r="CA9" i="3"/>
  <c r="CA7" i="3"/>
  <c r="CD4" i="3" l="1"/>
  <c r="CD5" i="3" s="1"/>
  <c r="CD6" i="3" s="1"/>
  <c r="CD7" i="3" s="1"/>
  <c r="CD8" i="3" s="1"/>
  <c r="CD9" i="3" s="1"/>
  <c r="CD10" i="3" s="1"/>
  <c r="CD11" i="3" s="1"/>
  <c r="CD13" i="3" l="1"/>
  <c r="CD16" i="3"/>
  <c r="CD15" i="3"/>
  <c r="CF13" i="3" l="1"/>
  <c r="CF16" i="3"/>
  <c r="CF11" i="3"/>
  <c r="CF12" i="3"/>
  <c r="CF4" i="3"/>
  <c r="CF8" i="3"/>
  <c r="CF6" i="3"/>
  <c r="CF7" i="3"/>
  <c r="CF3" i="3"/>
  <c r="CF2" i="3"/>
  <c r="CF9" i="3"/>
  <c r="CF10" i="3"/>
  <c r="CF5" i="3"/>
  <c r="CF15" i="3"/>
  <c r="CI3" i="3" l="1"/>
  <c r="CI4" i="3" l="1"/>
  <c r="CI5" i="3" s="1"/>
  <c r="CI6" i="3" s="1"/>
  <c r="CI7" i="3" s="1"/>
  <c r="CI8" i="3" s="1"/>
  <c r="CI9" i="3" s="1"/>
  <c r="CI10" i="3" s="1"/>
  <c r="CI11" i="3" s="1"/>
  <c r="CI13" i="3" l="1"/>
  <c r="CI16" i="3" s="1"/>
  <c r="CI15" i="3"/>
  <c r="CK5" i="3" l="1"/>
  <c r="CK7" i="3"/>
  <c r="CK8" i="3"/>
  <c r="CK9" i="3"/>
  <c r="CK4" i="3"/>
  <c r="CK10" i="3"/>
  <c r="CK16" i="3"/>
  <c r="CK15" i="3"/>
  <c r="CK3" i="3"/>
  <c r="CK13" i="3"/>
  <c r="CK12" i="3"/>
  <c r="CK6" i="3"/>
  <c r="CK2" i="3"/>
  <c r="CK11" i="3"/>
  <c r="CN3" i="3"/>
  <c r="CN4" i="3" l="1"/>
  <c r="CN5" i="3"/>
  <c r="CN6" i="3" s="1"/>
  <c r="CN7" i="3" l="1"/>
  <c r="CN8" i="3" l="1"/>
  <c r="CN10" i="3"/>
  <c r="CN11" i="3" s="1"/>
  <c r="CN9" i="3" l="1"/>
  <c r="CN13" i="3" s="1"/>
  <c r="CN15" i="3" s="1"/>
  <c r="CN16" i="3" l="1"/>
  <c r="CP10" i="3" l="1"/>
  <c r="CP3" i="3"/>
  <c r="CP11" i="3"/>
  <c r="CP7" i="3"/>
  <c r="CP5" i="3"/>
  <c r="CP13" i="3"/>
  <c r="CP12" i="3"/>
  <c r="CP2" i="3"/>
  <c r="CP6" i="3"/>
  <c r="CP9" i="3"/>
  <c r="CP15" i="3"/>
  <c r="CP4" i="3"/>
  <c r="CP16" i="3"/>
  <c r="CP8" i="3"/>
  <c r="CS3" i="3" l="1"/>
  <c r="CS4" i="3" l="1"/>
  <c r="CS5" i="3" s="1"/>
  <c r="CS6" i="3"/>
  <c r="CS7" i="3" l="1"/>
  <c r="CS13" i="3" s="1"/>
  <c r="CS8" i="3"/>
  <c r="CS9" i="3" s="1"/>
  <c r="CS10" i="3" s="1"/>
  <c r="CS11" i="3" s="1"/>
  <c r="CS15" i="3" l="1"/>
  <c r="CS16" i="3"/>
  <c r="CU5" i="3" l="1"/>
  <c r="CU8" i="3"/>
  <c r="CU10" i="3"/>
  <c r="CU6" i="3"/>
  <c r="CU9" i="3"/>
  <c r="CU16" i="3"/>
  <c r="CU7" i="3"/>
  <c r="CU2" i="3"/>
  <c r="CU3" i="3"/>
  <c r="CU11" i="3"/>
  <c r="CU12" i="3"/>
  <c r="CU4" i="3"/>
  <c r="CU13" i="3"/>
  <c r="CU15" i="3"/>
  <c r="CX3" i="3"/>
  <c r="CX4" i="3" l="1"/>
  <c r="CX5" i="3" s="1"/>
  <c r="CX6" i="3" s="1"/>
  <c r="CX7" i="3" s="1"/>
  <c r="CX8" i="3" s="1"/>
  <c r="CX9" i="3" s="1"/>
  <c r="CX10" i="3" s="1"/>
  <c r="CX11" i="3" s="1"/>
  <c r="CX13" i="3" l="1"/>
  <c r="CX15" i="3"/>
  <c r="CX16" i="3" s="1"/>
  <c r="CZ16" i="3" l="1"/>
  <c r="CZ3" i="3"/>
  <c r="CZ13" i="3"/>
  <c r="CZ12" i="3"/>
  <c r="CZ11" i="3"/>
  <c r="CZ10" i="3"/>
  <c r="CZ9" i="3"/>
  <c r="CZ15" i="3"/>
  <c r="CZ8" i="3"/>
  <c r="CZ6" i="3"/>
  <c r="CZ2" i="3"/>
  <c r="CZ5" i="3"/>
  <c r="CZ7" i="3"/>
  <c r="CZ4" i="3"/>
  <c r="DC3" i="3"/>
  <c r="DC4" i="3" l="1"/>
  <c r="DC5" i="3" s="1"/>
  <c r="DC6" i="3" s="1"/>
  <c r="DC7" i="3" s="1"/>
  <c r="DC8" i="3" s="1"/>
  <c r="DC9" i="3" s="1"/>
  <c r="DC10" i="3" s="1"/>
  <c r="DC11" i="3" s="1"/>
  <c r="DC13" i="3" l="1"/>
  <c r="DC15" i="3" s="1"/>
  <c r="DC16" i="3" l="1"/>
  <c r="DE2" i="3" s="1"/>
  <c r="DH3" i="3" l="1"/>
  <c r="DE12" i="3"/>
  <c r="DE15" i="3"/>
  <c r="DE4" i="3"/>
  <c r="DE16" i="3"/>
  <c r="DE3" i="3"/>
  <c r="DE5" i="3"/>
  <c r="DE13" i="3"/>
  <c r="DE7" i="3"/>
  <c r="DE8" i="3"/>
  <c r="DE11" i="3"/>
  <c r="DE6" i="3"/>
  <c r="DE9" i="3"/>
  <c r="DE10" i="3"/>
  <c r="DH4" i="3" l="1"/>
  <c r="DH5" i="3" s="1"/>
  <c r="DH6" i="3" s="1"/>
  <c r="DH7" i="3" s="1"/>
  <c r="DH8" i="3" s="1"/>
  <c r="DH9" i="3" s="1"/>
  <c r="DH10" i="3" s="1"/>
  <c r="DH11" i="3" s="1"/>
  <c r="DH13" i="3" l="1"/>
  <c r="DH15" i="3" s="1"/>
  <c r="DH16" i="3" l="1"/>
  <c r="DJ3" i="3" s="1"/>
  <c r="DJ7" i="3" l="1"/>
  <c r="DJ16" i="3"/>
  <c r="DJ10" i="3"/>
  <c r="DJ8" i="3"/>
  <c r="DJ11" i="3"/>
  <c r="DJ15" i="3"/>
  <c r="DJ9" i="3"/>
  <c r="DJ12" i="3"/>
  <c r="DJ4" i="3"/>
  <c r="DJ2" i="3"/>
  <c r="DJ5" i="3"/>
  <c r="DJ6" i="3"/>
  <c r="DJ13" i="3"/>
  <c r="DM3" i="3" l="1"/>
  <c r="DM4" i="3" l="1"/>
  <c r="DM5" i="3" s="1"/>
  <c r="DM6" i="3" s="1"/>
  <c r="DM7" i="3" s="1"/>
  <c r="DM8" i="3" s="1"/>
  <c r="DM9" i="3" s="1"/>
  <c r="DM10" i="3" s="1"/>
  <c r="DM11" i="3" s="1"/>
  <c r="DM13" i="3" l="1"/>
  <c r="DM16" i="3" s="1"/>
  <c r="DM15" i="3"/>
  <c r="DO5" i="3" l="1"/>
  <c r="DO10" i="3"/>
  <c r="DO15" i="3"/>
  <c r="DO2" i="3"/>
  <c r="DR3" i="3" s="1"/>
  <c r="DO3" i="3"/>
  <c r="DO13" i="3"/>
  <c r="DO8" i="3"/>
  <c r="DO11" i="3"/>
  <c r="DO7" i="3"/>
  <c r="DO9" i="3"/>
  <c r="DO16" i="3"/>
  <c r="DO6" i="3"/>
  <c r="DO4" i="3"/>
  <c r="DO12" i="3"/>
  <c r="DR4" i="3" l="1"/>
  <c r="DR5" i="3" s="1"/>
  <c r="DR6" i="3" s="1"/>
  <c r="DR7" i="3" s="1"/>
  <c r="DR8" i="3" s="1"/>
  <c r="DR9" i="3" s="1"/>
  <c r="DR10" i="3" s="1"/>
  <c r="DR11" i="3" s="1"/>
  <c r="DR13" i="3" l="1"/>
  <c r="DR15" i="3" s="1"/>
  <c r="DR16" i="3" l="1"/>
  <c r="DT2" i="3" s="1"/>
  <c r="DW3" i="3" s="1"/>
  <c r="DT7" i="3" l="1"/>
  <c r="DT15" i="3"/>
  <c r="DT9" i="3"/>
  <c r="DT4" i="3"/>
  <c r="DT6" i="3"/>
  <c r="DT16" i="3"/>
  <c r="DT5" i="3"/>
  <c r="DT11" i="3"/>
  <c r="DT8" i="3"/>
  <c r="DT3" i="3"/>
  <c r="DW4" i="3" s="1"/>
  <c r="DT12" i="3"/>
  <c r="DT10" i="3"/>
  <c r="DT13" i="3"/>
  <c r="DW5" i="3" l="1"/>
  <c r="DW6" i="3" s="1"/>
  <c r="DW7" i="3" s="1"/>
  <c r="DW8" i="3" s="1"/>
  <c r="DW9" i="3" s="1"/>
  <c r="DW10" i="3" s="1"/>
  <c r="DW11" i="3" s="1"/>
  <c r="DY2" i="3" l="1"/>
  <c r="DY9" i="3"/>
  <c r="DY7" i="3"/>
  <c r="DY11" i="3"/>
  <c r="DY4" i="3"/>
  <c r="DY16" i="3"/>
  <c r="DY10" i="3"/>
  <c r="DY13" i="3"/>
  <c r="DY8" i="3"/>
  <c r="DY6" i="3"/>
  <c r="DY5" i="3"/>
  <c r="DY12" i="3"/>
  <c r="DY15" i="3"/>
  <c r="DY3" i="3"/>
</calcChain>
</file>

<file path=xl/sharedStrings.xml><?xml version="1.0" encoding="utf-8"?>
<sst xmlns="http://schemas.openxmlformats.org/spreadsheetml/2006/main" count="313" uniqueCount="100">
  <si>
    <t>Nom &amp; Prénom</t>
  </si>
  <si>
    <t>%</t>
  </si>
  <si>
    <t>PTS</t>
  </si>
  <si>
    <t>Formules</t>
  </si>
  <si>
    <t>liste résultante</t>
  </si>
  <si>
    <t>sans blanc</t>
  </si>
  <si>
    <t xml:space="preserve"> </t>
  </si>
  <si>
    <t>Noms</t>
  </si>
  <si>
    <t>Lundi</t>
  </si>
  <si>
    <t>Mardi</t>
  </si>
  <si>
    <t>Mercredi</t>
  </si>
  <si>
    <t>Jeudi</t>
  </si>
  <si>
    <t>Vendredi</t>
  </si>
  <si>
    <t>Activité 1</t>
  </si>
  <si>
    <t>Activité 3</t>
  </si>
  <si>
    <t>Activité 4</t>
  </si>
  <si>
    <t>Activité 5</t>
  </si>
  <si>
    <t>Activité 2</t>
  </si>
  <si>
    <t>UID collaborateur</t>
  </si>
  <si>
    <t>Nom collaborateur</t>
  </si>
  <si>
    <t>Prénom collaborateur</t>
  </si>
  <si>
    <t>Affectation collaborateur</t>
  </si>
  <si>
    <t>Poste type collaborateur</t>
  </si>
  <si>
    <t>UID signataire</t>
  </si>
  <si>
    <t>Nom signataire</t>
  </si>
  <si>
    <t>Prénom signataire</t>
  </si>
  <si>
    <t>Date demande</t>
  </si>
  <si>
    <t>Date début de période</t>
  </si>
  <si>
    <t>Date fin de période</t>
  </si>
  <si>
    <t>Témoin matin</t>
  </si>
  <si>
    <t>Témoin aprés-midi</t>
  </si>
  <si>
    <t>Code Motif</t>
  </si>
  <si>
    <t>Motif</t>
  </si>
  <si>
    <t>Nombre de droits consommés</t>
  </si>
  <si>
    <t>Statut</t>
  </si>
  <si>
    <t>UID Gestionnaire</t>
  </si>
  <si>
    <t>non</t>
  </si>
  <si>
    <t>CONGES PAYES STAND</t>
  </si>
  <si>
    <t>Validé</t>
  </si>
  <si>
    <t>MALADIE</t>
  </si>
  <si>
    <t>CG COMP 50% AV CP</t>
  </si>
  <si>
    <t>Planning du</t>
  </si>
  <si>
    <t>Nom Gestionnaire</t>
  </si>
  <si>
    <t>Prénom Gestionnaire</t>
  </si>
  <si>
    <t>RECAPITULATIF</t>
  </si>
  <si>
    <t/>
  </si>
  <si>
    <t>Act 3</t>
  </si>
  <si>
    <t>Act 4</t>
  </si>
  <si>
    <t>Act 5</t>
  </si>
  <si>
    <t>Act 6</t>
  </si>
  <si>
    <t>Rien</t>
  </si>
  <si>
    <t>Act 7</t>
  </si>
  <si>
    <t>Act 8</t>
  </si>
  <si>
    <t>Act 9</t>
  </si>
  <si>
    <t>Act 10</t>
  </si>
  <si>
    <t>Act 11</t>
  </si>
  <si>
    <t>Mme X</t>
  </si>
  <si>
    <t>Mr E</t>
  </si>
  <si>
    <t>Mme d</t>
  </si>
  <si>
    <t>Mr s</t>
  </si>
  <si>
    <t>d</t>
  </si>
  <si>
    <t>f</t>
  </si>
  <si>
    <t>g</t>
  </si>
  <si>
    <t>c</t>
  </si>
  <si>
    <t>h</t>
  </si>
  <si>
    <t>e</t>
  </si>
  <si>
    <t>z</t>
  </si>
  <si>
    <t>a</t>
  </si>
  <si>
    <t>r</t>
  </si>
  <si>
    <t>t</t>
  </si>
  <si>
    <t>y</t>
  </si>
  <si>
    <t>u</t>
  </si>
  <si>
    <t>i</t>
  </si>
  <si>
    <t>o</t>
  </si>
  <si>
    <t xml:space="preserve">p </t>
  </si>
  <si>
    <t>q</t>
  </si>
  <si>
    <t>j</t>
  </si>
  <si>
    <t>k</t>
  </si>
  <si>
    <t>l</t>
  </si>
  <si>
    <t>m</t>
  </si>
  <si>
    <t>w</t>
  </si>
  <si>
    <t xml:space="preserve">s </t>
  </si>
  <si>
    <t>Act 1</t>
  </si>
  <si>
    <t>Act 2</t>
  </si>
  <si>
    <t>act 5</t>
  </si>
  <si>
    <t>act 6</t>
  </si>
  <si>
    <t>act 7</t>
  </si>
  <si>
    <t>act 8</t>
  </si>
  <si>
    <t>act 9</t>
  </si>
  <si>
    <t>act 10</t>
  </si>
  <si>
    <t>act 11</t>
  </si>
  <si>
    <t>Chef</t>
  </si>
  <si>
    <t>Act 10(2)</t>
  </si>
  <si>
    <t>Mr</t>
  </si>
  <si>
    <t>Mme</t>
  </si>
  <si>
    <t>p</t>
  </si>
  <si>
    <t xml:space="preserve">D </t>
  </si>
  <si>
    <t>D</t>
  </si>
  <si>
    <t>Act 9(2)</t>
  </si>
  <si>
    <t>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</si>
</sst>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sz val="9"/>
      <color theme="1"/>
      <name val="Calibri"/>
      <family val="2"/>
      <scheme val="minor"/>
    </font>
    <font>
      <b/>
      <sz val="11"/>
      <name val="Calibri"/>
      <family val="2"/>
      <scheme val="minor"/>
    </font>
    <font>
      <sz val="10"/>
      <name val="Calibri"/>
      <family val="2"/>
      <scheme val="minor"/>
    </font>
    <font>
      <sz val="10"/>
      <name val="Arial"/>
      <family val="2"/>
    </font>
    <font>
      <b/>
      <sz val="14"/>
      <name val="Arial"/>
      <family val="2"/>
    </font>
    <font>
      <b/>
      <sz val="10"/>
      <name val="Arial"/>
      <family val="2"/>
    </font>
    <font>
      <sz val="11"/>
      <color rgb="FF000000"/>
      <name val="Calibri"/>
      <family val="2"/>
    </font>
  </fonts>
  <fills count="10">
    <fill>
      <patternFill patternType="none"/>
    </fill>
    <fill>
      <patternFill patternType="gray125"/>
    </fill>
    <fill>
      <patternFill patternType="solid">
        <fgColor rgb="FFB5D3E7"/>
        <bgColor indexed="64"/>
      </patternFill>
    </fill>
    <fill>
      <patternFill patternType="solid">
        <fgColor rgb="FFFFFF00"/>
        <bgColor indexed="64"/>
      </patternFill>
    </fill>
    <fill>
      <patternFill patternType="solid">
        <fgColor theme="0"/>
        <bgColor indexed="64"/>
      </patternFill>
    </fill>
    <fill>
      <patternFill patternType="solid">
        <fgColor rgb="FFC00000"/>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indexed="9"/>
        <bgColor indexed="64"/>
      </patternFill>
    </fill>
    <fill>
      <patternFill patternType="solid">
        <fgColor theme="7" tint="0.59999389629810485"/>
        <bgColor indexed="64"/>
      </patternFill>
    </fill>
  </fills>
  <borders count="3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medium">
        <color indexed="64"/>
      </right>
      <top style="thin">
        <color indexed="64"/>
      </top>
      <bottom style="thin">
        <color indexed="64"/>
      </bottom>
      <diagonal/>
    </border>
  </borders>
  <cellStyleXfs count="2">
    <xf numFmtId="0" fontId="0" fillId="0" borderId="0"/>
    <xf numFmtId="0" fontId="5" fillId="0" borderId="0"/>
  </cellStyleXfs>
  <cellXfs count="97">
    <xf numFmtId="0" fontId="0" fillId="0" borderId="0" xfId="0"/>
    <xf numFmtId="0" fontId="1" fillId="2" borderId="1" xfId="0" applyFont="1" applyFill="1" applyBorder="1" applyAlignment="1">
      <alignment horizontal="center" wrapText="1"/>
    </xf>
    <xf numFmtId="0" fontId="1" fillId="3" borderId="1" xfId="0" applyFont="1" applyFill="1" applyBorder="1" applyAlignment="1">
      <alignment horizontal="center" wrapText="1"/>
    </xf>
    <xf numFmtId="0" fontId="0" fillId="2" borderId="1" xfId="0" applyFill="1" applyBorder="1" applyAlignment="1">
      <alignment horizontal="center" wrapText="1"/>
    </xf>
    <xf numFmtId="0" fontId="2" fillId="0" borderId="1" xfId="0" applyFont="1" applyBorder="1" applyAlignment="1">
      <alignment wrapText="1"/>
    </xf>
    <xf numFmtId="0" fontId="0" fillId="0" borderId="1" xfId="0" applyBorder="1" applyAlignment="1">
      <alignment horizontal="center" wrapText="1"/>
    </xf>
    <xf numFmtId="0" fontId="0" fillId="3" borderId="1" xfId="0" applyFill="1" applyBorder="1" applyAlignment="1">
      <alignment horizontal="center" wrapText="1"/>
    </xf>
    <xf numFmtId="0" fontId="1" fillId="0" borderId="1" xfId="0" applyFont="1" applyBorder="1" applyAlignment="1">
      <alignment horizontal="center" wrapText="1"/>
    </xf>
    <xf numFmtId="9" fontId="1" fillId="0" borderId="0" xfId="0" applyNumberFormat="1" applyFont="1" applyBorder="1" applyAlignment="1">
      <alignment horizontal="center" wrapText="1"/>
    </xf>
    <xf numFmtId="0" fontId="1" fillId="0" borderId="0" xfId="0" applyFont="1" applyBorder="1" applyAlignment="1">
      <alignment wrapText="1"/>
    </xf>
    <xf numFmtId="0" fontId="0" fillId="0" borderId="3" xfId="0" applyBorder="1"/>
    <xf numFmtId="0" fontId="1" fillId="0" borderId="2" xfId="0" applyFont="1" applyFill="1" applyBorder="1" applyAlignment="1">
      <alignment wrapText="1"/>
    </xf>
    <xf numFmtId="0" fontId="1" fillId="0" borderId="1" xfId="0" applyFont="1" applyFill="1" applyBorder="1" applyAlignment="1">
      <alignment wrapText="1"/>
    </xf>
    <xf numFmtId="9" fontId="1" fillId="0" borderId="1" xfId="0" applyNumberFormat="1" applyFont="1" applyFill="1" applyBorder="1" applyAlignment="1">
      <alignment horizontal="center" wrapText="1"/>
    </xf>
    <xf numFmtId="0" fontId="0" fillId="0" borderId="1" xfId="0" applyFill="1" applyBorder="1" applyAlignment="1">
      <alignment wrapText="1"/>
    </xf>
    <xf numFmtId="9" fontId="1" fillId="0" borderId="4" xfId="0" applyNumberFormat="1" applyFont="1" applyFill="1" applyBorder="1" applyAlignment="1">
      <alignment horizontal="center" wrapText="1"/>
    </xf>
    <xf numFmtId="0" fontId="0" fillId="0" borderId="4" xfId="0" applyFill="1" applyBorder="1" applyAlignment="1">
      <alignment wrapText="1"/>
    </xf>
    <xf numFmtId="9" fontId="1" fillId="0" borderId="5" xfId="0" applyNumberFormat="1" applyFont="1" applyFill="1" applyBorder="1" applyAlignment="1">
      <alignment horizontal="center" wrapText="1"/>
    </xf>
    <xf numFmtId="0" fontId="0" fillId="0" borderId="6" xfId="0" applyFill="1" applyBorder="1" applyAlignment="1">
      <alignment wrapText="1"/>
    </xf>
    <xf numFmtId="9" fontId="1" fillId="0" borderId="3" xfId="0" applyNumberFormat="1" applyFont="1" applyFill="1" applyBorder="1" applyAlignment="1">
      <alignment horizontal="center" wrapText="1"/>
    </xf>
    <xf numFmtId="0" fontId="0" fillId="0" borderId="3" xfId="0" applyFill="1" applyBorder="1" applyAlignment="1">
      <alignment wrapText="1"/>
    </xf>
    <xf numFmtId="0" fontId="1" fillId="4" borderId="1" xfId="0" applyFont="1" applyFill="1" applyBorder="1" applyAlignment="1">
      <alignment horizontal="center" wrapText="1"/>
    </xf>
    <xf numFmtId="0" fontId="1" fillId="5" borderId="1" xfId="0" applyFont="1" applyFill="1" applyBorder="1" applyAlignment="1">
      <alignment horizontal="center" wrapText="1"/>
    </xf>
    <xf numFmtId="0" fontId="0" fillId="6" borderId="0" xfId="0" applyFill="1"/>
    <xf numFmtId="0" fontId="0" fillId="7" borderId="0" xfId="0" applyFill="1"/>
    <xf numFmtId="0" fontId="0" fillId="0" borderId="0" xfId="0" applyBorder="1" applyAlignment="1">
      <alignment horizontal="center" vertical="top" wrapText="1"/>
    </xf>
    <xf numFmtId="0" fontId="0" fillId="0" borderId="0" xfId="0" applyBorder="1" applyAlignment="1">
      <alignment wrapText="1"/>
    </xf>
    <xf numFmtId="0" fontId="0" fillId="0" borderId="0" xfId="0" applyBorder="1"/>
    <xf numFmtId="0" fontId="3" fillId="5" borderId="1" xfId="0" applyFont="1" applyFill="1" applyBorder="1" applyAlignment="1">
      <alignment horizontal="center" wrapText="1"/>
    </xf>
    <xf numFmtId="0" fontId="4" fillId="6" borderId="0" xfId="0" applyFont="1" applyFill="1"/>
    <xf numFmtId="0" fontId="4" fillId="0" borderId="3" xfId="0" applyFont="1" applyBorder="1"/>
    <xf numFmtId="0" fontId="0" fillId="6" borderId="3" xfId="0" applyFill="1" applyBorder="1"/>
    <xf numFmtId="0" fontId="4" fillId="6" borderId="3" xfId="0" applyFont="1" applyFill="1" applyBorder="1"/>
    <xf numFmtId="0" fontId="5" fillId="0" borderId="0" xfId="1" applyFont="1" applyBorder="1"/>
    <xf numFmtId="0" fontId="5" fillId="0" borderId="0" xfId="1" applyBorder="1"/>
    <xf numFmtId="0" fontId="7" fillId="0" borderId="10" xfId="1" applyFont="1" applyBorder="1" applyAlignment="1">
      <alignment horizontal="center" vertical="center" wrapText="1"/>
    </xf>
    <xf numFmtId="0" fontId="7" fillId="0" borderId="14" xfId="1" applyFont="1" applyFill="1" applyBorder="1" applyAlignment="1">
      <alignment horizontal="center" vertical="center"/>
    </xf>
    <xf numFmtId="0" fontId="7" fillId="0" borderId="15" xfId="1" applyFont="1" applyFill="1" applyBorder="1" applyAlignment="1">
      <alignment horizontal="center" vertical="center" wrapText="1"/>
    </xf>
    <xf numFmtId="0" fontId="7" fillId="0" borderId="19" xfId="1" applyFont="1" applyFill="1" applyBorder="1" applyAlignment="1">
      <alignment horizontal="center" vertical="center"/>
    </xf>
    <xf numFmtId="0" fontId="7" fillId="0" borderId="20" xfId="1" applyFont="1" applyFill="1" applyBorder="1" applyAlignment="1">
      <alignment horizontal="center" vertical="center" wrapText="1"/>
    </xf>
    <xf numFmtId="0" fontId="7" fillId="0" borderId="19" xfId="1" applyFont="1" applyBorder="1" applyAlignment="1">
      <alignment horizontal="center" vertical="center"/>
    </xf>
    <xf numFmtId="0" fontId="1" fillId="4" borderId="2" xfId="0" applyFont="1" applyFill="1" applyBorder="1" applyAlignment="1">
      <alignment horizontal="center" wrapText="1"/>
    </xf>
    <xf numFmtId="0" fontId="2" fillId="0" borderId="3" xfId="0" applyFont="1" applyFill="1" applyBorder="1" applyAlignment="1">
      <alignment wrapText="1"/>
    </xf>
    <xf numFmtId="0" fontId="7" fillId="0" borderId="3" xfId="1" applyFont="1" applyFill="1" applyBorder="1" applyAlignment="1">
      <alignment horizontal="center" vertical="center" wrapText="1"/>
    </xf>
    <xf numFmtId="0" fontId="0" fillId="0" borderId="0" xfId="0" applyFill="1"/>
    <xf numFmtId="0" fontId="1" fillId="0" borderId="0" xfId="0" applyFont="1" applyFill="1" applyBorder="1" applyAlignment="1">
      <alignment horizontal="center" wrapText="1"/>
    </xf>
    <xf numFmtId="0" fontId="3" fillId="0" borderId="0" xfId="0" applyFont="1" applyFill="1" applyBorder="1" applyAlignment="1">
      <alignment horizontal="center" wrapText="1"/>
    </xf>
    <xf numFmtId="0" fontId="0" fillId="0" borderId="0" xfId="0" applyFill="1" applyBorder="1"/>
    <xf numFmtId="0" fontId="2" fillId="0" borderId="0" xfId="0" applyFont="1" applyFill="1" applyBorder="1" applyAlignment="1">
      <alignment wrapText="1"/>
    </xf>
    <xf numFmtId="0" fontId="0" fillId="0" borderId="0" xfId="0" applyFill="1" applyBorder="1" applyAlignment="1">
      <alignment horizontal="center" wrapText="1"/>
    </xf>
    <xf numFmtId="0" fontId="6" fillId="0" borderId="9" xfId="1" applyFont="1" applyBorder="1" applyAlignment="1">
      <alignment vertical="center"/>
    </xf>
    <xf numFmtId="0" fontId="7" fillId="0" borderId="21" xfId="1" applyFont="1" applyBorder="1" applyAlignment="1">
      <alignment horizontal="center" vertical="center" wrapText="1"/>
    </xf>
    <xf numFmtId="0" fontId="7" fillId="0" borderId="0" xfId="1" applyFont="1" applyFill="1" applyBorder="1" applyAlignment="1">
      <alignment horizontal="center" vertical="center"/>
    </xf>
    <xf numFmtId="0" fontId="7" fillId="0" borderId="0" xfId="1" applyFont="1" applyFill="1" applyBorder="1" applyAlignment="1">
      <alignment horizontal="center" vertical="center" wrapText="1"/>
    </xf>
    <xf numFmtId="0" fontId="5" fillId="0" borderId="0" xfId="1" applyFont="1" applyFill="1" applyBorder="1" applyAlignment="1">
      <alignment horizontal="center" vertical="center" wrapText="1"/>
    </xf>
    <xf numFmtId="14" fontId="0" fillId="0" borderId="0" xfId="0" applyNumberFormat="1"/>
    <xf numFmtId="0" fontId="0" fillId="0" borderId="17" xfId="0" applyBorder="1"/>
    <xf numFmtId="0" fontId="1" fillId="0" borderId="14" xfId="0" applyFont="1" applyFill="1" applyBorder="1"/>
    <xf numFmtId="0" fontId="0" fillId="0" borderId="19" xfId="0" applyBorder="1"/>
    <xf numFmtId="0" fontId="1" fillId="0" borderId="0" xfId="0" applyFont="1" applyBorder="1" applyAlignment="1">
      <alignment horizontal="center"/>
    </xf>
    <xf numFmtId="0" fontId="0" fillId="0" borderId="26" xfId="0" applyBorder="1"/>
    <xf numFmtId="0" fontId="0" fillId="0" borderId="29" xfId="0" applyBorder="1"/>
    <xf numFmtId="0" fontId="0" fillId="0" borderId="25" xfId="0" applyBorder="1"/>
    <xf numFmtId="0" fontId="0" fillId="0" borderId="0" xfId="0" applyNumberFormat="1"/>
    <xf numFmtId="9" fontId="1" fillId="0" borderId="0" xfId="0" applyNumberFormat="1" applyFont="1" applyFill="1" applyBorder="1" applyAlignment="1">
      <alignment horizontal="center" wrapText="1"/>
    </xf>
    <xf numFmtId="0" fontId="1" fillId="0" borderId="0" xfId="0" applyFont="1" applyFill="1" applyBorder="1" applyAlignment="1">
      <alignment wrapText="1"/>
    </xf>
    <xf numFmtId="0" fontId="1" fillId="0" borderId="0" xfId="0" applyFont="1" applyFill="1" applyBorder="1" applyAlignment="1">
      <alignment horizontal="center" wrapText="1"/>
    </xf>
    <xf numFmtId="0" fontId="7" fillId="0" borderId="0" xfId="1" applyFont="1" applyFill="1" applyBorder="1" applyAlignment="1">
      <alignment horizontal="center" vertical="center"/>
    </xf>
    <xf numFmtId="0" fontId="5" fillId="0" borderId="16" xfId="1" applyFont="1" applyFill="1" applyBorder="1" applyAlignment="1">
      <alignment horizontal="center" vertical="center" wrapText="1"/>
    </xf>
    <xf numFmtId="0" fontId="5" fillId="0" borderId="3"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0" borderId="20" xfId="1" applyFont="1" applyFill="1" applyBorder="1" applyAlignment="1">
      <alignment horizontal="center" vertical="center" wrapText="1"/>
    </xf>
    <xf numFmtId="0" fontId="5" fillId="0" borderId="18" xfId="1" applyFont="1" applyFill="1" applyBorder="1" applyAlignment="1">
      <alignment horizontal="center" vertical="center" wrapText="1"/>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5" fillId="0" borderId="30" xfId="1" applyFont="1" applyFill="1" applyBorder="1" applyAlignment="1">
      <alignment horizontal="center" vertical="center" wrapText="1"/>
    </xf>
    <xf numFmtId="0" fontId="5" fillId="0" borderId="27" xfId="1" applyFont="1" applyFill="1" applyBorder="1" applyAlignment="1">
      <alignment horizontal="center" vertical="center" wrapText="1"/>
    </xf>
    <xf numFmtId="0" fontId="5" fillId="0" borderId="28" xfId="1" applyFont="1" applyFill="1" applyBorder="1" applyAlignment="1">
      <alignment horizontal="center" vertical="center" wrapText="1"/>
    </xf>
    <xf numFmtId="0" fontId="6" fillId="0" borderId="7" xfId="1" applyFont="1" applyBorder="1" applyAlignment="1">
      <alignment horizontal="center" vertical="center"/>
    </xf>
    <xf numFmtId="0" fontId="6" fillId="0" borderId="8" xfId="1" applyFont="1" applyBorder="1" applyAlignment="1">
      <alignment horizontal="center" vertical="center"/>
    </xf>
    <xf numFmtId="14" fontId="6" fillId="9" borderId="8" xfId="1" applyNumberFormat="1" applyFont="1" applyFill="1" applyBorder="1" applyAlignment="1">
      <alignment horizontal="center" vertical="center"/>
    </xf>
    <xf numFmtId="0" fontId="6" fillId="9" borderId="8" xfId="1" applyFont="1" applyFill="1" applyBorder="1" applyAlignment="1">
      <alignment horizontal="center" vertical="center"/>
    </xf>
    <xf numFmtId="14" fontId="6" fillId="0" borderId="8" xfId="1" applyNumberFormat="1" applyFont="1" applyFill="1" applyBorder="1" applyAlignment="1">
      <alignment horizontal="center" vertical="center"/>
    </xf>
    <xf numFmtId="0" fontId="6" fillId="0" borderId="8" xfId="1" applyFont="1" applyFill="1" applyBorder="1" applyAlignment="1">
      <alignment horizontal="center" vertical="center"/>
    </xf>
    <xf numFmtId="16" fontId="7" fillId="0" borderId="11" xfId="1" applyNumberFormat="1" applyFont="1" applyBorder="1" applyAlignment="1">
      <alignment horizontal="center" vertical="center" wrapText="1"/>
    </xf>
    <xf numFmtId="16" fontId="7" fillId="0" borderId="12" xfId="1" applyNumberFormat="1" applyFont="1" applyBorder="1" applyAlignment="1">
      <alignment horizontal="center" vertical="center" wrapText="1"/>
    </xf>
    <xf numFmtId="0" fontId="7" fillId="8" borderId="12"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2" xfId="1" applyFont="1" applyFill="1" applyBorder="1" applyAlignment="1">
      <alignment horizontal="center" vertical="center" wrapText="1"/>
    </xf>
    <xf numFmtId="0" fontId="7" fillId="0" borderId="13" xfId="1" applyFont="1" applyBorder="1" applyAlignment="1">
      <alignment horizontal="center" vertical="center" wrapText="1"/>
    </xf>
    <xf numFmtId="16" fontId="7" fillId="0" borderId="7" xfId="1" applyNumberFormat="1" applyFont="1" applyBorder="1" applyAlignment="1">
      <alignment horizontal="center" vertical="center" wrapText="1"/>
    </xf>
    <xf numFmtId="16" fontId="7" fillId="0" borderId="22" xfId="1" applyNumberFormat="1" applyFont="1" applyBorder="1" applyAlignment="1">
      <alignment horizontal="center" vertical="center" wrapText="1"/>
    </xf>
    <xf numFmtId="14" fontId="5" fillId="0" borderId="23" xfId="1" applyNumberFormat="1" applyFont="1" applyFill="1" applyBorder="1" applyAlignment="1">
      <alignment horizontal="center" vertical="center" wrapText="1"/>
    </xf>
    <xf numFmtId="14" fontId="5" fillId="0" borderId="24" xfId="1" applyNumberFormat="1" applyFont="1" applyFill="1" applyBorder="1" applyAlignment="1">
      <alignment horizontal="center" vertical="center" wrapText="1"/>
    </xf>
    <xf numFmtId="0" fontId="5" fillId="3" borderId="16" xfId="1" applyFont="1" applyFill="1" applyBorder="1" applyAlignment="1">
      <alignment horizontal="center" vertical="center" wrapText="1"/>
    </xf>
    <xf numFmtId="0" fontId="5" fillId="3" borderId="3" xfId="1" applyFont="1" applyFill="1" applyBorder="1" applyAlignment="1">
      <alignment horizontal="center" vertical="center" wrapText="1"/>
    </xf>
  </cellXfs>
  <cellStyles count="2">
    <cellStyle name="Normal" xfId="0" builtinId="0"/>
    <cellStyle name="Normal 2 2" xfId="1"/>
  </cellStyles>
  <dxfs count="2">
    <dxf>
      <fill>
        <patternFill>
          <bgColor theme="0" tint="-0.34998626667073579"/>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400-00000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172" name="Button 4" hidden="1">
              <a:extLst>
                <a:ext uri="{63B3BB69-23CF-44E3-9099-C40C66FF867C}">
                  <a14:compatExt spid="_x0000_s7172"/>
                </a:ext>
                <a:ext uri="{FF2B5EF4-FFF2-40B4-BE49-F238E27FC236}">
                  <a16:creationId xmlns:a16="http://schemas.microsoft.com/office/drawing/2014/main" id="{00000000-0008-0000-0400-000004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173" name="Button 5" hidden="1">
              <a:extLst>
                <a:ext uri="{63B3BB69-23CF-44E3-9099-C40C66FF867C}">
                  <a14:compatExt spid="_x0000_s7173"/>
                </a:ext>
                <a:ext uri="{FF2B5EF4-FFF2-40B4-BE49-F238E27FC236}">
                  <a16:creationId xmlns:a16="http://schemas.microsoft.com/office/drawing/2014/main" id="{00000000-0008-0000-0400-000005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174" name="Button 6" hidden="1">
              <a:extLst>
                <a:ext uri="{63B3BB69-23CF-44E3-9099-C40C66FF867C}">
                  <a14:compatExt spid="_x0000_s7174"/>
                </a:ext>
                <a:ext uri="{FF2B5EF4-FFF2-40B4-BE49-F238E27FC236}">
                  <a16:creationId xmlns:a16="http://schemas.microsoft.com/office/drawing/2014/main" id="{00000000-0008-0000-0400-000006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75" name="Button 7" hidden="1">
              <a:extLst>
                <a:ext uri="{63B3BB69-23CF-44E3-9099-C40C66FF867C}">
                  <a14:compatExt spid="_x0000_s7175"/>
                </a:ext>
                <a:ext uri="{FF2B5EF4-FFF2-40B4-BE49-F238E27FC236}">
                  <a16:creationId xmlns:a16="http://schemas.microsoft.com/office/drawing/2014/main" id="{00000000-0008-0000-0400-000007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76" name="Button 8" hidden="1">
              <a:extLst>
                <a:ext uri="{63B3BB69-23CF-44E3-9099-C40C66FF867C}">
                  <a14:compatExt spid="_x0000_s7176"/>
                </a:ext>
                <a:ext uri="{FF2B5EF4-FFF2-40B4-BE49-F238E27FC236}">
                  <a16:creationId xmlns:a16="http://schemas.microsoft.com/office/drawing/2014/main" id="{00000000-0008-0000-0400-000008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77" name="Button 9" hidden="1">
              <a:extLst>
                <a:ext uri="{63B3BB69-23CF-44E3-9099-C40C66FF867C}">
                  <a14:compatExt spid="_x0000_s7177"/>
                </a:ext>
                <a:ext uri="{FF2B5EF4-FFF2-40B4-BE49-F238E27FC236}">
                  <a16:creationId xmlns:a16="http://schemas.microsoft.com/office/drawing/2014/main" id="{00000000-0008-0000-0400-000009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178" name="Button 10" hidden="1">
              <a:extLst>
                <a:ext uri="{63B3BB69-23CF-44E3-9099-C40C66FF867C}">
                  <a14:compatExt spid="_x0000_s7178"/>
                </a:ext>
                <a:ext uri="{FF2B5EF4-FFF2-40B4-BE49-F238E27FC236}">
                  <a16:creationId xmlns:a16="http://schemas.microsoft.com/office/drawing/2014/main" id="{00000000-0008-0000-0400-00000A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179" name="Button 11" hidden="1">
              <a:extLst>
                <a:ext uri="{63B3BB69-23CF-44E3-9099-C40C66FF867C}">
                  <a14:compatExt spid="_x0000_s7179"/>
                </a:ext>
                <a:ext uri="{FF2B5EF4-FFF2-40B4-BE49-F238E27FC236}">
                  <a16:creationId xmlns:a16="http://schemas.microsoft.com/office/drawing/2014/main" id="{00000000-0008-0000-0400-00000B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180" name="Button 12" hidden="1">
              <a:extLst>
                <a:ext uri="{63B3BB69-23CF-44E3-9099-C40C66FF867C}">
                  <a14:compatExt spid="_x0000_s7180"/>
                </a:ext>
                <a:ext uri="{FF2B5EF4-FFF2-40B4-BE49-F238E27FC236}">
                  <a16:creationId xmlns:a16="http://schemas.microsoft.com/office/drawing/2014/main" id="{00000000-0008-0000-0400-00000C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81" name="Button 13" hidden="1">
              <a:extLst>
                <a:ext uri="{63B3BB69-23CF-44E3-9099-C40C66FF867C}">
                  <a14:compatExt spid="_x0000_s7181"/>
                </a:ext>
                <a:ext uri="{FF2B5EF4-FFF2-40B4-BE49-F238E27FC236}">
                  <a16:creationId xmlns:a16="http://schemas.microsoft.com/office/drawing/2014/main" id="{00000000-0008-0000-0400-00000D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82" name="Button 14" hidden="1">
              <a:extLst>
                <a:ext uri="{63B3BB69-23CF-44E3-9099-C40C66FF867C}">
                  <a14:compatExt spid="_x0000_s7182"/>
                </a:ext>
                <a:ext uri="{FF2B5EF4-FFF2-40B4-BE49-F238E27FC236}">
                  <a16:creationId xmlns:a16="http://schemas.microsoft.com/office/drawing/2014/main" id="{00000000-0008-0000-0400-00000E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83" name="Button 15" hidden="1">
              <a:extLst>
                <a:ext uri="{63B3BB69-23CF-44E3-9099-C40C66FF867C}">
                  <a14:compatExt spid="_x0000_s7183"/>
                </a:ext>
                <a:ext uri="{FF2B5EF4-FFF2-40B4-BE49-F238E27FC236}">
                  <a16:creationId xmlns:a16="http://schemas.microsoft.com/office/drawing/2014/main" id="{00000000-0008-0000-0400-00000F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184" name="Button 16" hidden="1">
              <a:extLst>
                <a:ext uri="{63B3BB69-23CF-44E3-9099-C40C66FF867C}">
                  <a14:compatExt spid="_x0000_s7184"/>
                </a:ext>
                <a:ext uri="{FF2B5EF4-FFF2-40B4-BE49-F238E27FC236}">
                  <a16:creationId xmlns:a16="http://schemas.microsoft.com/office/drawing/2014/main" id="{00000000-0008-0000-0400-000010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185" name="Button 17" hidden="1">
              <a:extLst>
                <a:ext uri="{63B3BB69-23CF-44E3-9099-C40C66FF867C}">
                  <a14:compatExt spid="_x0000_s7185"/>
                </a:ext>
                <a:ext uri="{FF2B5EF4-FFF2-40B4-BE49-F238E27FC236}">
                  <a16:creationId xmlns:a16="http://schemas.microsoft.com/office/drawing/2014/main" id="{00000000-0008-0000-0400-00001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186" name="Button 18" hidden="1">
              <a:extLst>
                <a:ext uri="{63B3BB69-23CF-44E3-9099-C40C66FF867C}">
                  <a14:compatExt spid="_x0000_s7186"/>
                </a:ext>
                <a:ext uri="{FF2B5EF4-FFF2-40B4-BE49-F238E27FC236}">
                  <a16:creationId xmlns:a16="http://schemas.microsoft.com/office/drawing/2014/main" id="{00000000-0008-0000-0400-00001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87" name="Button 19" hidden="1">
              <a:extLst>
                <a:ext uri="{63B3BB69-23CF-44E3-9099-C40C66FF867C}">
                  <a14:compatExt spid="_x0000_s7187"/>
                </a:ext>
                <a:ext uri="{FF2B5EF4-FFF2-40B4-BE49-F238E27FC236}">
                  <a16:creationId xmlns:a16="http://schemas.microsoft.com/office/drawing/2014/main" id="{00000000-0008-0000-0400-00001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88" name="Button 20" hidden="1">
              <a:extLst>
                <a:ext uri="{63B3BB69-23CF-44E3-9099-C40C66FF867C}">
                  <a14:compatExt spid="_x0000_s7188"/>
                </a:ext>
                <a:ext uri="{FF2B5EF4-FFF2-40B4-BE49-F238E27FC236}">
                  <a16:creationId xmlns:a16="http://schemas.microsoft.com/office/drawing/2014/main" id="{00000000-0008-0000-0400-000014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89" name="Button 21" hidden="1">
              <a:extLst>
                <a:ext uri="{63B3BB69-23CF-44E3-9099-C40C66FF867C}">
                  <a14:compatExt spid="_x0000_s7189"/>
                </a:ext>
                <a:ext uri="{FF2B5EF4-FFF2-40B4-BE49-F238E27FC236}">
                  <a16:creationId xmlns:a16="http://schemas.microsoft.com/office/drawing/2014/main" id="{00000000-0008-0000-0400-000015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191" name="Button 23" hidden="1">
              <a:extLst>
                <a:ext uri="{63B3BB69-23CF-44E3-9099-C40C66FF867C}">
                  <a14:compatExt spid="_x0000_s7191"/>
                </a:ext>
                <a:ext uri="{FF2B5EF4-FFF2-40B4-BE49-F238E27FC236}">
                  <a16:creationId xmlns:a16="http://schemas.microsoft.com/office/drawing/2014/main" id="{00000000-0008-0000-0400-000017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192" name="Button 24" hidden="1">
              <a:extLst>
                <a:ext uri="{63B3BB69-23CF-44E3-9099-C40C66FF867C}">
                  <a14:compatExt spid="_x0000_s7192"/>
                </a:ext>
                <a:ext uri="{FF2B5EF4-FFF2-40B4-BE49-F238E27FC236}">
                  <a16:creationId xmlns:a16="http://schemas.microsoft.com/office/drawing/2014/main" id="{00000000-0008-0000-0400-000018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93" name="Button 25" hidden="1">
              <a:extLst>
                <a:ext uri="{63B3BB69-23CF-44E3-9099-C40C66FF867C}">
                  <a14:compatExt spid="_x0000_s7193"/>
                </a:ext>
                <a:ext uri="{FF2B5EF4-FFF2-40B4-BE49-F238E27FC236}">
                  <a16:creationId xmlns:a16="http://schemas.microsoft.com/office/drawing/2014/main" id="{00000000-0008-0000-0400-000019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94" name="Button 26" hidden="1">
              <a:extLst>
                <a:ext uri="{63B3BB69-23CF-44E3-9099-C40C66FF867C}">
                  <a14:compatExt spid="_x0000_s7194"/>
                </a:ext>
                <a:ext uri="{FF2B5EF4-FFF2-40B4-BE49-F238E27FC236}">
                  <a16:creationId xmlns:a16="http://schemas.microsoft.com/office/drawing/2014/main" id="{00000000-0008-0000-0400-00001A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95" name="Button 27" hidden="1">
              <a:extLst>
                <a:ext uri="{63B3BB69-23CF-44E3-9099-C40C66FF867C}">
                  <a14:compatExt spid="_x0000_s7195"/>
                </a:ext>
                <a:ext uri="{FF2B5EF4-FFF2-40B4-BE49-F238E27FC236}">
                  <a16:creationId xmlns:a16="http://schemas.microsoft.com/office/drawing/2014/main" id="{00000000-0008-0000-0400-00001B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196" name="Button 28" hidden="1">
              <a:extLst>
                <a:ext uri="{63B3BB69-23CF-44E3-9099-C40C66FF867C}">
                  <a14:compatExt spid="_x0000_s7196"/>
                </a:ext>
                <a:ext uri="{FF2B5EF4-FFF2-40B4-BE49-F238E27FC236}">
                  <a16:creationId xmlns:a16="http://schemas.microsoft.com/office/drawing/2014/main" id="{00000000-0008-0000-0400-00001C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197" name="Button 29" hidden="1">
              <a:extLst>
                <a:ext uri="{63B3BB69-23CF-44E3-9099-C40C66FF867C}">
                  <a14:compatExt spid="_x0000_s7197"/>
                </a:ext>
                <a:ext uri="{FF2B5EF4-FFF2-40B4-BE49-F238E27FC236}">
                  <a16:creationId xmlns:a16="http://schemas.microsoft.com/office/drawing/2014/main" id="{00000000-0008-0000-0400-00001D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198" name="Button 30" hidden="1">
              <a:extLst>
                <a:ext uri="{63B3BB69-23CF-44E3-9099-C40C66FF867C}">
                  <a14:compatExt spid="_x0000_s7198"/>
                </a:ext>
                <a:ext uri="{FF2B5EF4-FFF2-40B4-BE49-F238E27FC236}">
                  <a16:creationId xmlns:a16="http://schemas.microsoft.com/office/drawing/2014/main" id="{00000000-0008-0000-0400-00001E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199" name="Button 31" hidden="1">
              <a:extLst>
                <a:ext uri="{63B3BB69-23CF-44E3-9099-C40C66FF867C}">
                  <a14:compatExt spid="_x0000_s7199"/>
                </a:ext>
                <a:ext uri="{FF2B5EF4-FFF2-40B4-BE49-F238E27FC236}">
                  <a16:creationId xmlns:a16="http://schemas.microsoft.com/office/drawing/2014/main" id="{00000000-0008-0000-0400-00001F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00" name="Button 32" hidden="1">
              <a:extLst>
                <a:ext uri="{63B3BB69-23CF-44E3-9099-C40C66FF867C}">
                  <a14:compatExt spid="_x0000_s7200"/>
                </a:ext>
                <a:ext uri="{FF2B5EF4-FFF2-40B4-BE49-F238E27FC236}">
                  <a16:creationId xmlns:a16="http://schemas.microsoft.com/office/drawing/2014/main" id="{00000000-0008-0000-0400-000020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01" name="Button 33" hidden="1">
              <a:extLst>
                <a:ext uri="{63B3BB69-23CF-44E3-9099-C40C66FF867C}">
                  <a14:compatExt spid="_x0000_s7201"/>
                </a:ext>
                <a:ext uri="{FF2B5EF4-FFF2-40B4-BE49-F238E27FC236}">
                  <a16:creationId xmlns:a16="http://schemas.microsoft.com/office/drawing/2014/main" id="{00000000-0008-0000-0400-00002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202" name="Button 34" hidden="1">
              <a:extLst>
                <a:ext uri="{63B3BB69-23CF-44E3-9099-C40C66FF867C}">
                  <a14:compatExt spid="_x0000_s7202"/>
                </a:ext>
                <a:ext uri="{FF2B5EF4-FFF2-40B4-BE49-F238E27FC236}">
                  <a16:creationId xmlns:a16="http://schemas.microsoft.com/office/drawing/2014/main" id="{00000000-0008-0000-0400-00002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03" name="Button 35" hidden="1">
              <a:extLst>
                <a:ext uri="{63B3BB69-23CF-44E3-9099-C40C66FF867C}">
                  <a14:compatExt spid="_x0000_s7203"/>
                </a:ext>
                <a:ext uri="{FF2B5EF4-FFF2-40B4-BE49-F238E27FC236}">
                  <a16:creationId xmlns:a16="http://schemas.microsoft.com/office/drawing/2014/main" id="{00000000-0008-0000-0400-00002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04" name="Button 36" hidden="1">
              <a:extLst>
                <a:ext uri="{63B3BB69-23CF-44E3-9099-C40C66FF867C}">
                  <a14:compatExt spid="_x0000_s7204"/>
                </a:ext>
                <a:ext uri="{FF2B5EF4-FFF2-40B4-BE49-F238E27FC236}">
                  <a16:creationId xmlns:a16="http://schemas.microsoft.com/office/drawing/2014/main" id="{00000000-0008-0000-0400-000024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05" name="Button 37" hidden="1">
              <a:extLst>
                <a:ext uri="{63B3BB69-23CF-44E3-9099-C40C66FF867C}">
                  <a14:compatExt spid="_x0000_s7205"/>
                </a:ext>
                <a:ext uri="{FF2B5EF4-FFF2-40B4-BE49-F238E27FC236}">
                  <a16:creationId xmlns:a16="http://schemas.microsoft.com/office/drawing/2014/main" id="{00000000-0008-0000-0400-000025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06" name="Button 38" hidden="1">
              <a:extLst>
                <a:ext uri="{63B3BB69-23CF-44E3-9099-C40C66FF867C}">
                  <a14:compatExt spid="_x0000_s7206"/>
                </a:ext>
                <a:ext uri="{FF2B5EF4-FFF2-40B4-BE49-F238E27FC236}">
                  <a16:creationId xmlns:a16="http://schemas.microsoft.com/office/drawing/2014/main" id="{00000000-0008-0000-0400-000026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07" name="Button 39" hidden="1">
              <a:extLst>
                <a:ext uri="{63B3BB69-23CF-44E3-9099-C40C66FF867C}">
                  <a14:compatExt spid="_x0000_s7207"/>
                </a:ext>
                <a:ext uri="{FF2B5EF4-FFF2-40B4-BE49-F238E27FC236}">
                  <a16:creationId xmlns:a16="http://schemas.microsoft.com/office/drawing/2014/main" id="{00000000-0008-0000-0400-000027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208" name="Button 40" hidden="1">
              <a:extLst>
                <a:ext uri="{63B3BB69-23CF-44E3-9099-C40C66FF867C}">
                  <a14:compatExt spid="_x0000_s7208"/>
                </a:ext>
                <a:ext uri="{FF2B5EF4-FFF2-40B4-BE49-F238E27FC236}">
                  <a16:creationId xmlns:a16="http://schemas.microsoft.com/office/drawing/2014/main" id="{00000000-0008-0000-0400-000028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09" name="Button 41" hidden="1">
              <a:extLst>
                <a:ext uri="{63B3BB69-23CF-44E3-9099-C40C66FF867C}">
                  <a14:compatExt spid="_x0000_s7209"/>
                </a:ext>
                <a:ext uri="{FF2B5EF4-FFF2-40B4-BE49-F238E27FC236}">
                  <a16:creationId xmlns:a16="http://schemas.microsoft.com/office/drawing/2014/main" id="{00000000-0008-0000-0400-000029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10" name="Button 42" hidden="1">
              <a:extLst>
                <a:ext uri="{63B3BB69-23CF-44E3-9099-C40C66FF867C}">
                  <a14:compatExt spid="_x0000_s7210"/>
                </a:ext>
                <a:ext uri="{FF2B5EF4-FFF2-40B4-BE49-F238E27FC236}">
                  <a16:creationId xmlns:a16="http://schemas.microsoft.com/office/drawing/2014/main" id="{00000000-0008-0000-0400-00002A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11" name="Button 43" hidden="1">
              <a:extLst>
                <a:ext uri="{63B3BB69-23CF-44E3-9099-C40C66FF867C}">
                  <a14:compatExt spid="_x0000_s7211"/>
                </a:ext>
                <a:ext uri="{FF2B5EF4-FFF2-40B4-BE49-F238E27FC236}">
                  <a16:creationId xmlns:a16="http://schemas.microsoft.com/office/drawing/2014/main" id="{00000000-0008-0000-0400-00002B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12" name="Button 44" hidden="1">
              <a:extLst>
                <a:ext uri="{63B3BB69-23CF-44E3-9099-C40C66FF867C}">
                  <a14:compatExt spid="_x0000_s7212"/>
                </a:ext>
                <a:ext uri="{FF2B5EF4-FFF2-40B4-BE49-F238E27FC236}">
                  <a16:creationId xmlns:a16="http://schemas.microsoft.com/office/drawing/2014/main" id="{00000000-0008-0000-0400-00002C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13" name="Button 45" hidden="1">
              <a:extLst>
                <a:ext uri="{63B3BB69-23CF-44E3-9099-C40C66FF867C}">
                  <a14:compatExt spid="_x0000_s7213"/>
                </a:ext>
                <a:ext uri="{FF2B5EF4-FFF2-40B4-BE49-F238E27FC236}">
                  <a16:creationId xmlns:a16="http://schemas.microsoft.com/office/drawing/2014/main" id="{00000000-0008-0000-0400-00002D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14" name="Button 46" hidden="1">
              <a:extLst>
                <a:ext uri="{63B3BB69-23CF-44E3-9099-C40C66FF867C}">
                  <a14:compatExt spid="_x0000_s7214"/>
                </a:ext>
                <a:ext uri="{FF2B5EF4-FFF2-40B4-BE49-F238E27FC236}">
                  <a16:creationId xmlns:a16="http://schemas.microsoft.com/office/drawing/2014/main" id="{00000000-0008-0000-0400-00002E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15" name="Button 47" hidden="1">
              <a:extLst>
                <a:ext uri="{63B3BB69-23CF-44E3-9099-C40C66FF867C}">
                  <a14:compatExt spid="_x0000_s7215"/>
                </a:ext>
                <a:ext uri="{FF2B5EF4-FFF2-40B4-BE49-F238E27FC236}">
                  <a16:creationId xmlns:a16="http://schemas.microsoft.com/office/drawing/2014/main" id="{00000000-0008-0000-0400-00002F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16" name="Button 48" hidden="1">
              <a:extLst>
                <a:ext uri="{63B3BB69-23CF-44E3-9099-C40C66FF867C}">
                  <a14:compatExt spid="_x0000_s7216"/>
                </a:ext>
                <a:ext uri="{FF2B5EF4-FFF2-40B4-BE49-F238E27FC236}">
                  <a16:creationId xmlns:a16="http://schemas.microsoft.com/office/drawing/2014/main" id="{00000000-0008-0000-0400-000030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17" name="Button 49" hidden="1">
              <a:extLst>
                <a:ext uri="{63B3BB69-23CF-44E3-9099-C40C66FF867C}">
                  <a14:compatExt spid="_x0000_s7217"/>
                </a:ext>
                <a:ext uri="{FF2B5EF4-FFF2-40B4-BE49-F238E27FC236}">
                  <a16:creationId xmlns:a16="http://schemas.microsoft.com/office/drawing/2014/main" id="{00000000-0008-0000-0400-00003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18" name="Button 50" hidden="1">
              <a:extLst>
                <a:ext uri="{63B3BB69-23CF-44E3-9099-C40C66FF867C}">
                  <a14:compatExt spid="_x0000_s7218"/>
                </a:ext>
                <a:ext uri="{FF2B5EF4-FFF2-40B4-BE49-F238E27FC236}">
                  <a16:creationId xmlns:a16="http://schemas.microsoft.com/office/drawing/2014/main" id="{00000000-0008-0000-0400-00003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219" name="Button 51" hidden="1">
              <a:extLst>
                <a:ext uri="{63B3BB69-23CF-44E3-9099-C40C66FF867C}">
                  <a14:compatExt spid="_x0000_s7219"/>
                </a:ext>
                <a:ext uri="{FF2B5EF4-FFF2-40B4-BE49-F238E27FC236}">
                  <a16:creationId xmlns:a16="http://schemas.microsoft.com/office/drawing/2014/main" id="{00000000-0008-0000-0400-00003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20" name="Button 52" hidden="1">
              <a:extLst>
                <a:ext uri="{63B3BB69-23CF-44E3-9099-C40C66FF867C}">
                  <a14:compatExt spid="_x0000_s7220"/>
                </a:ext>
                <a:ext uri="{FF2B5EF4-FFF2-40B4-BE49-F238E27FC236}">
                  <a16:creationId xmlns:a16="http://schemas.microsoft.com/office/drawing/2014/main" id="{00000000-0008-0000-0400-000034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21" name="Button 53" hidden="1">
              <a:extLst>
                <a:ext uri="{63B3BB69-23CF-44E3-9099-C40C66FF867C}">
                  <a14:compatExt spid="_x0000_s7221"/>
                </a:ext>
                <a:ext uri="{FF2B5EF4-FFF2-40B4-BE49-F238E27FC236}">
                  <a16:creationId xmlns:a16="http://schemas.microsoft.com/office/drawing/2014/main" id="{00000000-0008-0000-0400-000035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22" name="Button 54" hidden="1">
              <a:extLst>
                <a:ext uri="{63B3BB69-23CF-44E3-9099-C40C66FF867C}">
                  <a14:compatExt spid="_x0000_s7222"/>
                </a:ext>
                <a:ext uri="{FF2B5EF4-FFF2-40B4-BE49-F238E27FC236}">
                  <a16:creationId xmlns:a16="http://schemas.microsoft.com/office/drawing/2014/main" id="{00000000-0008-0000-0400-000036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23" name="Button 55" hidden="1">
              <a:extLst>
                <a:ext uri="{63B3BB69-23CF-44E3-9099-C40C66FF867C}">
                  <a14:compatExt spid="_x0000_s7223"/>
                </a:ext>
                <a:ext uri="{FF2B5EF4-FFF2-40B4-BE49-F238E27FC236}">
                  <a16:creationId xmlns:a16="http://schemas.microsoft.com/office/drawing/2014/main" id="{00000000-0008-0000-0400-000037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24" name="Button 56" hidden="1">
              <a:extLst>
                <a:ext uri="{63B3BB69-23CF-44E3-9099-C40C66FF867C}">
                  <a14:compatExt spid="_x0000_s7224"/>
                </a:ext>
                <a:ext uri="{FF2B5EF4-FFF2-40B4-BE49-F238E27FC236}">
                  <a16:creationId xmlns:a16="http://schemas.microsoft.com/office/drawing/2014/main" id="{00000000-0008-0000-0400-000038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225" name="Button 57" hidden="1">
              <a:extLst>
                <a:ext uri="{63B3BB69-23CF-44E3-9099-C40C66FF867C}">
                  <a14:compatExt spid="_x0000_s7225"/>
                </a:ext>
                <a:ext uri="{FF2B5EF4-FFF2-40B4-BE49-F238E27FC236}">
                  <a16:creationId xmlns:a16="http://schemas.microsoft.com/office/drawing/2014/main" id="{00000000-0008-0000-0400-000039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26" name="Button 58" hidden="1">
              <a:extLst>
                <a:ext uri="{63B3BB69-23CF-44E3-9099-C40C66FF867C}">
                  <a14:compatExt spid="_x0000_s7226"/>
                </a:ext>
                <a:ext uri="{FF2B5EF4-FFF2-40B4-BE49-F238E27FC236}">
                  <a16:creationId xmlns:a16="http://schemas.microsoft.com/office/drawing/2014/main" id="{00000000-0008-0000-0400-00003A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27" name="Button 59" hidden="1">
              <a:extLst>
                <a:ext uri="{63B3BB69-23CF-44E3-9099-C40C66FF867C}">
                  <a14:compatExt spid="_x0000_s7227"/>
                </a:ext>
                <a:ext uri="{FF2B5EF4-FFF2-40B4-BE49-F238E27FC236}">
                  <a16:creationId xmlns:a16="http://schemas.microsoft.com/office/drawing/2014/main" id="{00000000-0008-0000-0400-00003B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28" name="Button 60" hidden="1">
              <a:extLst>
                <a:ext uri="{63B3BB69-23CF-44E3-9099-C40C66FF867C}">
                  <a14:compatExt spid="_x0000_s7228"/>
                </a:ext>
                <a:ext uri="{FF2B5EF4-FFF2-40B4-BE49-F238E27FC236}">
                  <a16:creationId xmlns:a16="http://schemas.microsoft.com/office/drawing/2014/main" id="{00000000-0008-0000-0400-00003C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29" name="Button 61" hidden="1">
              <a:extLst>
                <a:ext uri="{63B3BB69-23CF-44E3-9099-C40C66FF867C}">
                  <a14:compatExt spid="_x0000_s7229"/>
                </a:ext>
                <a:ext uri="{FF2B5EF4-FFF2-40B4-BE49-F238E27FC236}">
                  <a16:creationId xmlns:a16="http://schemas.microsoft.com/office/drawing/2014/main" id="{00000000-0008-0000-0400-00003D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30" name="Button 62" hidden="1">
              <a:extLst>
                <a:ext uri="{63B3BB69-23CF-44E3-9099-C40C66FF867C}">
                  <a14:compatExt spid="_x0000_s7230"/>
                </a:ext>
                <a:ext uri="{FF2B5EF4-FFF2-40B4-BE49-F238E27FC236}">
                  <a16:creationId xmlns:a16="http://schemas.microsoft.com/office/drawing/2014/main" id="{00000000-0008-0000-0400-00003E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231" name="Button 63" hidden="1">
              <a:extLst>
                <a:ext uri="{63B3BB69-23CF-44E3-9099-C40C66FF867C}">
                  <a14:compatExt spid="_x0000_s7231"/>
                </a:ext>
                <a:ext uri="{FF2B5EF4-FFF2-40B4-BE49-F238E27FC236}">
                  <a16:creationId xmlns:a16="http://schemas.microsoft.com/office/drawing/2014/main" id="{00000000-0008-0000-0400-00003F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32" name="Button 64" hidden="1">
              <a:extLst>
                <a:ext uri="{63B3BB69-23CF-44E3-9099-C40C66FF867C}">
                  <a14:compatExt spid="_x0000_s7232"/>
                </a:ext>
                <a:ext uri="{FF2B5EF4-FFF2-40B4-BE49-F238E27FC236}">
                  <a16:creationId xmlns:a16="http://schemas.microsoft.com/office/drawing/2014/main" id="{00000000-0008-0000-0400-000040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33" name="Button 65" hidden="1">
              <a:extLst>
                <a:ext uri="{63B3BB69-23CF-44E3-9099-C40C66FF867C}">
                  <a14:compatExt spid="_x0000_s7233"/>
                </a:ext>
                <a:ext uri="{FF2B5EF4-FFF2-40B4-BE49-F238E27FC236}">
                  <a16:creationId xmlns:a16="http://schemas.microsoft.com/office/drawing/2014/main" id="{00000000-0008-0000-0400-00004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34" name="Button 66" hidden="1">
              <a:extLst>
                <a:ext uri="{63B3BB69-23CF-44E3-9099-C40C66FF867C}">
                  <a14:compatExt spid="_x0000_s7234"/>
                </a:ext>
                <a:ext uri="{FF2B5EF4-FFF2-40B4-BE49-F238E27FC236}">
                  <a16:creationId xmlns:a16="http://schemas.microsoft.com/office/drawing/2014/main" id="{00000000-0008-0000-0400-00004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35" name="Button 67" hidden="1">
              <a:extLst>
                <a:ext uri="{63B3BB69-23CF-44E3-9099-C40C66FF867C}">
                  <a14:compatExt spid="_x0000_s7235"/>
                </a:ext>
                <a:ext uri="{FF2B5EF4-FFF2-40B4-BE49-F238E27FC236}">
                  <a16:creationId xmlns:a16="http://schemas.microsoft.com/office/drawing/2014/main" id="{00000000-0008-0000-0400-00004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36" name="Button 68" hidden="1">
              <a:extLst>
                <a:ext uri="{63B3BB69-23CF-44E3-9099-C40C66FF867C}">
                  <a14:compatExt spid="_x0000_s7236"/>
                </a:ext>
                <a:ext uri="{FF2B5EF4-FFF2-40B4-BE49-F238E27FC236}">
                  <a16:creationId xmlns:a16="http://schemas.microsoft.com/office/drawing/2014/main" id="{00000000-0008-0000-0400-000044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37" name="Button 69" hidden="1">
              <a:extLst>
                <a:ext uri="{63B3BB69-23CF-44E3-9099-C40C66FF867C}">
                  <a14:compatExt spid="_x0000_s7237"/>
                </a:ext>
                <a:ext uri="{FF2B5EF4-FFF2-40B4-BE49-F238E27FC236}">
                  <a16:creationId xmlns:a16="http://schemas.microsoft.com/office/drawing/2014/main" id="{00000000-0008-0000-0400-000045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38" name="Button 70" hidden="1">
              <a:extLst>
                <a:ext uri="{63B3BB69-23CF-44E3-9099-C40C66FF867C}">
                  <a14:compatExt spid="_x0000_s7238"/>
                </a:ext>
                <a:ext uri="{FF2B5EF4-FFF2-40B4-BE49-F238E27FC236}">
                  <a16:creationId xmlns:a16="http://schemas.microsoft.com/office/drawing/2014/main" id="{00000000-0008-0000-0400-000046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39" name="Button 71" hidden="1">
              <a:extLst>
                <a:ext uri="{63B3BB69-23CF-44E3-9099-C40C66FF867C}">
                  <a14:compatExt spid="_x0000_s7239"/>
                </a:ext>
                <a:ext uri="{FF2B5EF4-FFF2-40B4-BE49-F238E27FC236}">
                  <a16:creationId xmlns:a16="http://schemas.microsoft.com/office/drawing/2014/main" id="{00000000-0008-0000-0400-000047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40" name="Button 72" hidden="1">
              <a:extLst>
                <a:ext uri="{63B3BB69-23CF-44E3-9099-C40C66FF867C}">
                  <a14:compatExt spid="_x0000_s7240"/>
                </a:ext>
                <a:ext uri="{FF2B5EF4-FFF2-40B4-BE49-F238E27FC236}">
                  <a16:creationId xmlns:a16="http://schemas.microsoft.com/office/drawing/2014/main" id="{00000000-0008-0000-0400-000048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41" name="Button 73" hidden="1">
              <a:extLst>
                <a:ext uri="{63B3BB69-23CF-44E3-9099-C40C66FF867C}">
                  <a14:compatExt spid="_x0000_s7241"/>
                </a:ext>
                <a:ext uri="{FF2B5EF4-FFF2-40B4-BE49-F238E27FC236}">
                  <a16:creationId xmlns:a16="http://schemas.microsoft.com/office/drawing/2014/main" id="{00000000-0008-0000-0400-000049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242" name="Button 74" hidden="1">
              <a:extLst>
                <a:ext uri="{63B3BB69-23CF-44E3-9099-C40C66FF867C}">
                  <a14:compatExt spid="_x0000_s7242"/>
                </a:ext>
                <a:ext uri="{FF2B5EF4-FFF2-40B4-BE49-F238E27FC236}">
                  <a16:creationId xmlns:a16="http://schemas.microsoft.com/office/drawing/2014/main" id="{00000000-0008-0000-0400-00004A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43" name="Button 75" hidden="1">
              <a:extLst>
                <a:ext uri="{63B3BB69-23CF-44E3-9099-C40C66FF867C}">
                  <a14:compatExt spid="_x0000_s7243"/>
                </a:ext>
                <a:ext uri="{FF2B5EF4-FFF2-40B4-BE49-F238E27FC236}">
                  <a16:creationId xmlns:a16="http://schemas.microsoft.com/office/drawing/2014/main" id="{00000000-0008-0000-0400-00004B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44" name="Button 76" hidden="1">
              <a:extLst>
                <a:ext uri="{63B3BB69-23CF-44E3-9099-C40C66FF867C}">
                  <a14:compatExt spid="_x0000_s7244"/>
                </a:ext>
                <a:ext uri="{FF2B5EF4-FFF2-40B4-BE49-F238E27FC236}">
                  <a16:creationId xmlns:a16="http://schemas.microsoft.com/office/drawing/2014/main" id="{00000000-0008-0000-0400-00004C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45" name="Button 77" hidden="1">
              <a:extLst>
                <a:ext uri="{63B3BB69-23CF-44E3-9099-C40C66FF867C}">
                  <a14:compatExt spid="_x0000_s7245"/>
                </a:ext>
                <a:ext uri="{FF2B5EF4-FFF2-40B4-BE49-F238E27FC236}">
                  <a16:creationId xmlns:a16="http://schemas.microsoft.com/office/drawing/2014/main" id="{00000000-0008-0000-0400-00004D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46" name="Button 78" hidden="1">
              <a:extLst>
                <a:ext uri="{63B3BB69-23CF-44E3-9099-C40C66FF867C}">
                  <a14:compatExt spid="_x0000_s7246"/>
                </a:ext>
                <a:ext uri="{FF2B5EF4-FFF2-40B4-BE49-F238E27FC236}">
                  <a16:creationId xmlns:a16="http://schemas.microsoft.com/office/drawing/2014/main" id="{00000000-0008-0000-0400-00004E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47" name="Button 79" hidden="1">
              <a:extLst>
                <a:ext uri="{63B3BB69-23CF-44E3-9099-C40C66FF867C}">
                  <a14:compatExt spid="_x0000_s7247"/>
                </a:ext>
                <a:ext uri="{FF2B5EF4-FFF2-40B4-BE49-F238E27FC236}">
                  <a16:creationId xmlns:a16="http://schemas.microsoft.com/office/drawing/2014/main" id="{00000000-0008-0000-0400-00004F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5</xdr:row>
          <xdr:rowOff>19050</xdr:rowOff>
        </xdr:to>
        <xdr:sp macro="" textlink="">
          <xdr:nvSpPr>
            <xdr:cNvPr id="7248" name="Button 80" hidden="1">
              <a:extLst>
                <a:ext uri="{63B3BB69-23CF-44E3-9099-C40C66FF867C}">
                  <a14:compatExt spid="_x0000_s7248"/>
                </a:ext>
                <a:ext uri="{FF2B5EF4-FFF2-40B4-BE49-F238E27FC236}">
                  <a16:creationId xmlns:a16="http://schemas.microsoft.com/office/drawing/2014/main" id="{00000000-0008-0000-0400-000050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49" name="Button 81" hidden="1">
              <a:extLst>
                <a:ext uri="{63B3BB69-23CF-44E3-9099-C40C66FF867C}">
                  <a14:compatExt spid="_x0000_s7249"/>
                </a:ext>
                <a:ext uri="{FF2B5EF4-FFF2-40B4-BE49-F238E27FC236}">
                  <a16:creationId xmlns:a16="http://schemas.microsoft.com/office/drawing/2014/main" id="{00000000-0008-0000-0400-00005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50" name="Button 82" hidden="1">
              <a:extLst>
                <a:ext uri="{63B3BB69-23CF-44E3-9099-C40C66FF867C}">
                  <a14:compatExt spid="_x0000_s7250"/>
                </a:ext>
                <a:ext uri="{FF2B5EF4-FFF2-40B4-BE49-F238E27FC236}">
                  <a16:creationId xmlns:a16="http://schemas.microsoft.com/office/drawing/2014/main" id="{00000000-0008-0000-0400-00005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51" name="Button 83" hidden="1">
              <a:extLst>
                <a:ext uri="{63B3BB69-23CF-44E3-9099-C40C66FF867C}">
                  <a14:compatExt spid="_x0000_s7251"/>
                </a:ext>
                <a:ext uri="{FF2B5EF4-FFF2-40B4-BE49-F238E27FC236}">
                  <a16:creationId xmlns:a16="http://schemas.microsoft.com/office/drawing/2014/main" id="{00000000-0008-0000-0400-00005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52" name="Button 84" hidden="1">
              <a:extLst>
                <a:ext uri="{63B3BB69-23CF-44E3-9099-C40C66FF867C}">
                  <a14:compatExt spid="_x0000_s7252"/>
                </a:ext>
                <a:ext uri="{FF2B5EF4-FFF2-40B4-BE49-F238E27FC236}">
                  <a16:creationId xmlns:a16="http://schemas.microsoft.com/office/drawing/2014/main" id="{00000000-0008-0000-0400-000054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53" name="Button 85" hidden="1">
              <a:extLst>
                <a:ext uri="{63B3BB69-23CF-44E3-9099-C40C66FF867C}">
                  <a14:compatExt spid="_x0000_s7253"/>
                </a:ext>
                <a:ext uri="{FF2B5EF4-FFF2-40B4-BE49-F238E27FC236}">
                  <a16:creationId xmlns:a16="http://schemas.microsoft.com/office/drawing/2014/main" id="{00000000-0008-0000-0400-000055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323850</xdr:colOff>
          <xdr:row>5</xdr:row>
          <xdr:rowOff>95250</xdr:rowOff>
        </xdr:to>
        <xdr:sp macro="" textlink="">
          <xdr:nvSpPr>
            <xdr:cNvPr id="7254" name="Button 86" hidden="1">
              <a:extLst>
                <a:ext uri="{63B3BB69-23CF-44E3-9099-C40C66FF867C}">
                  <a14:compatExt spid="_x0000_s7254"/>
                </a:ext>
                <a:ext uri="{FF2B5EF4-FFF2-40B4-BE49-F238E27FC236}">
                  <a16:creationId xmlns:a16="http://schemas.microsoft.com/office/drawing/2014/main" id="{00000000-0008-0000-0400-000056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endParaRPr lang="fr-FR" sz="1100" b="0" i="0" u="none" strike="noStrike" baseline="0">
                <a:solidFill>
                  <a:srgbClr val="000000"/>
                </a:solidFill>
                <a:latin typeface="Calibri"/>
                <a:cs typeface="Calibri"/>
              </a:endParaRPr>
            </a:p>
            <a:p>
              <a:pPr algn="ctr" rtl="0">
                <a:defRPr sz="1000"/>
              </a:pPr>
              <a:endParaRPr lang="fr-FR" sz="1100" b="0" i="0" u="none" strike="noStrike" baseline="0">
                <a:solidFill>
                  <a:srgbClr val="000000"/>
                </a:solidFill>
                <a:latin typeface="Calibri"/>
                <a:cs typeface="Calibri"/>
              </a:endParaRPr>
            </a:p>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55" name="Button 87" hidden="1">
              <a:extLst>
                <a:ext uri="{63B3BB69-23CF-44E3-9099-C40C66FF867C}">
                  <a14:compatExt spid="_x0000_s7255"/>
                </a:ext>
                <a:ext uri="{FF2B5EF4-FFF2-40B4-BE49-F238E27FC236}">
                  <a16:creationId xmlns:a16="http://schemas.microsoft.com/office/drawing/2014/main" id="{00000000-0008-0000-0400-000057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56" name="Button 88" hidden="1">
              <a:extLst>
                <a:ext uri="{63B3BB69-23CF-44E3-9099-C40C66FF867C}">
                  <a14:compatExt spid="_x0000_s7256"/>
                </a:ext>
                <a:ext uri="{FF2B5EF4-FFF2-40B4-BE49-F238E27FC236}">
                  <a16:creationId xmlns:a16="http://schemas.microsoft.com/office/drawing/2014/main" id="{00000000-0008-0000-0400-000058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Période congé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9525</xdr:rowOff>
        </xdr:from>
        <xdr:to>
          <xdr:col>27</xdr:col>
          <xdr:colOff>171450</xdr:colOff>
          <xdr:row>3</xdr:row>
          <xdr:rowOff>47625</xdr:rowOff>
        </xdr:to>
        <xdr:sp macro="" textlink="">
          <xdr:nvSpPr>
            <xdr:cNvPr id="7257" name="Button 89" hidden="1">
              <a:extLst>
                <a:ext uri="{63B3BB69-23CF-44E3-9099-C40C66FF867C}">
                  <a14:compatExt spid="_x0000_s7257"/>
                </a:ext>
                <a:ext uri="{FF2B5EF4-FFF2-40B4-BE49-F238E27FC236}">
                  <a16:creationId xmlns:a16="http://schemas.microsoft.com/office/drawing/2014/main" id="{00000000-0008-0000-0400-000059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de l'export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47625</xdr:colOff>
          <xdr:row>2</xdr:row>
          <xdr:rowOff>28575</xdr:rowOff>
        </xdr:from>
        <xdr:to>
          <xdr:col>27</xdr:col>
          <xdr:colOff>171450</xdr:colOff>
          <xdr:row>3</xdr:row>
          <xdr:rowOff>66675</xdr:rowOff>
        </xdr:to>
        <xdr:sp macro="" textlink="">
          <xdr:nvSpPr>
            <xdr:cNvPr id="7258" name="Button 90" hidden="1">
              <a:extLst>
                <a:ext uri="{63B3BB69-23CF-44E3-9099-C40C66FF867C}">
                  <a14:compatExt spid="_x0000_s7258"/>
                </a:ext>
                <a:ext uri="{FF2B5EF4-FFF2-40B4-BE49-F238E27FC236}">
                  <a16:creationId xmlns:a16="http://schemas.microsoft.com/office/drawing/2014/main" id="{00000000-0008-0000-0400-00005A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Ne pas cliquer a 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9525</xdr:rowOff>
        </xdr:from>
        <xdr:to>
          <xdr:col>26</xdr:col>
          <xdr:colOff>142875</xdr:colOff>
          <xdr:row>9</xdr:row>
          <xdr:rowOff>9525</xdr:rowOff>
        </xdr:to>
        <xdr:sp macro="" textlink="">
          <xdr:nvSpPr>
            <xdr:cNvPr id="7260" name="Button 92" hidden="1">
              <a:extLst>
                <a:ext uri="{63B3BB69-23CF-44E3-9099-C40C66FF867C}">
                  <a14:compatExt spid="_x0000_s7260"/>
                </a:ext>
                <a:ext uri="{FF2B5EF4-FFF2-40B4-BE49-F238E27FC236}">
                  <a16:creationId xmlns:a16="http://schemas.microsoft.com/office/drawing/2014/main" id="{00000000-0008-0000-0400-00005C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Rassembler nom/prénom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95250</xdr:colOff>
          <xdr:row>10</xdr:row>
          <xdr:rowOff>28575</xdr:rowOff>
        </xdr:from>
        <xdr:to>
          <xdr:col>26</xdr:col>
          <xdr:colOff>647700</xdr:colOff>
          <xdr:row>12</xdr:row>
          <xdr:rowOff>180975</xdr:rowOff>
        </xdr:to>
        <xdr:sp macro="" textlink="">
          <xdr:nvSpPr>
            <xdr:cNvPr id="7261" name="Button 93" hidden="1">
              <a:extLst>
                <a:ext uri="{63B3BB69-23CF-44E3-9099-C40C66FF867C}">
                  <a14:compatExt spid="_x0000_s7261"/>
                </a:ext>
                <a:ext uri="{FF2B5EF4-FFF2-40B4-BE49-F238E27FC236}">
                  <a16:creationId xmlns:a16="http://schemas.microsoft.com/office/drawing/2014/main" id="{00000000-0008-0000-0400-00005D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a supprimer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647700</xdr:colOff>
          <xdr:row>1</xdr:row>
          <xdr:rowOff>0</xdr:rowOff>
        </xdr:from>
        <xdr:to>
          <xdr:col>15</xdr:col>
          <xdr:colOff>552450</xdr:colOff>
          <xdr:row>4</xdr:row>
          <xdr:rowOff>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Etendre date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371475</xdr:colOff>
      <xdr:row>1</xdr:row>
      <xdr:rowOff>142874</xdr:rowOff>
    </xdr:from>
    <xdr:to>
      <xdr:col>7</xdr:col>
      <xdr:colOff>133350</xdr:colOff>
      <xdr:row>44</xdr:row>
      <xdr:rowOff>133349</xdr:rowOff>
    </xdr:to>
    <xdr:sp macro="" textlink="">
      <xdr:nvSpPr>
        <xdr:cNvPr id="2" name="ZoneTexte 1">
          <a:extLst>
            <a:ext uri="{FF2B5EF4-FFF2-40B4-BE49-F238E27FC236}">
              <a16:creationId xmlns:a16="http://schemas.microsoft.com/office/drawing/2014/main" id="{00000000-0008-0000-0600-000002000000}"/>
            </a:ext>
          </a:extLst>
        </xdr:cNvPr>
        <xdr:cNvSpPr txBox="1"/>
      </xdr:nvSpPr>
      <xdr:spPr>
        <a:xfrm>
          <a:off x="371475" y="333374"/>
          <a:ext cx="5095875" cy="8181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Export polyvalence</a:t>
          </a:r>
        </a:p>
        <a:p>
          <a:endParaRPr lang="fr-FR" sz="1100"/>
        </a:p>
        <a:p>
          <a:r>
            <a:rPr lang="fr-FR" sz="1100"/>
            <a:t>Le tableau</a:t>
          </a:r>
          <a:r>
            <a:rPr lang="fr-FR" sz="1100" baseline="0"/>
            <a:t> polyvalence est fourni par le chef puis sera fourni avec l'export du logiciel.</a:t>
          </a:r>
        </a:p>
        <a:p>
          <a:endParaRPr lang="fr-FR" sz="1100" baseline="0"/>
        </a:p>
        <a:p>
          <a:r>
            <a:rPr lang="fr-FR" sz="1100" baseline="0"/>
            <a:t>Le but du second tableau est d'afficher le premier tableau sous forme de colonne et non de ligne pour pouvoir faire le traitement des menus déroulants plus simplement.</a:t>
          </a:r>
        </a:p>
        <a:p>
          <a:r>
            <a:rPr lang="fr-FR" sz="1100" baseline="0"/>
            <a:t>Les formules utilisées sont toujours basé sur le même principe "=SI($B$10&gt;2;$B$1;SI($B$10=2;$B$1&amp;"(2)";""))" pour prévoir que si les valeurs passent au dessus de 2 (ce qui veut dire que le salarié est formé sur l'activité) cela s'automatise et que le meu déroulant le prenne en compte.</a:t>
          </a:r>
        </a:p>
        <a:p>
          <a:endParaRPr lang="fr-FR" sz="1100" baseline="0"/>
        </a:p>
        <a:p>
          <a:r>
            <a:rPr lang="fr-FR" sz="1100" baseline="0"/>
            <a:t>Menu déroulant</a:t>
          </a:r>
        </a:p>
        <a:p>
          <a:endParaRPr lang="fr-FR" sz="1100" baseline="0"/>
        </a:p>
        <a:p>
          <a:r>
            <a:rPr lang="fr-FR" sz="1100" baseline="0"/>
            <a:t>  Le principe de cet onglet est qu'il y a un tableau par individu. La première colonne contient toutes les informations recensées dans le tableau automatisé de l'onglet Polyvalence. Comme cela, si les valeur de l'export change ces tableaux s'automatiseront automatiquement.  </a:t>
          </a:r>
        </a:p>
        <a:p>
          <a:r>
            <a:rPr lang="fr-FR" sz="1100"/>
            <a:t>La deuxième et la troisième colonne servent a détecter et a extraire les données ( =SI(AV2&lt;&gt;"";MAX($B$1:AU1)+1;"")</a:t>
          </a:r>
          <a:r>
            <a:rPr lang="fr-FR" sz="1100" baseline="0"/>
            <a:t> ; =SI(ESTERREUR(CHERCHE($E$2;AT2));"";AT2) )</a:t>
          </a:r>
          <a:r>
            <a:rPr lang="fr-FR" sz="1100"/>
            <a:t> et la troisième sert a rassembler les informations des activités recensées</a:t>
          </a:r>
          <a:r>
            <a:rPr lang="fr-FR" sz="1100" baseline="0"/>
            <a:t> sans "blanc" lorque la personne ne sait pas réaliser cette activitépour pouvoir avoir une continuité dans l'onglet "menu déroulant" là ou le chef va décider sur quelle activité ira qui. (=SI(ESTERREUR(RECHERCHEV(PETITE.VALEUR(AU:AU;LIGNE()-1);AU:AV;2;0));"";RECHERCHEV(PETITE.VALEUR(AU:AU;LIGNE()-1);AU:AV;2;0)) )</a:t>
          </a:r>
        </a:p>
        <a:p>
          <a:endParaRPr lang="fr-FR" sz="1100" baseline="0"/>
        </a:p>
        <a:p>
          <a:r>
            <a:rPr lang="fr-FR" sz="1100" baseline="0"/>
            <a:t>FEUILLE 3</a:t>
          </a:r>
        </a:p>
        <a:p>
          <a:endParaRPr lang="fr-FR" sz="1100"/>
        </a:p>
        <a:p>
          <a:r>
            <a:rPr lang="fr-FR" sz="1100"/>
            <a:t>Le tableau en page rassemble</a:t>
          </a:r>
          <a:r>
            <a:rPr lang="fr-FR" sz="1100" baseline="0"/>
            <a:t> les données de l'onglet menu déroulant et permet effectivement de creer les menus déroulants en fonction des activités de chacun sans "blanc". Nous avons choisi de mettre cinq activités differentes pour pouvoir mettre toutes les informations necessaires lors de la creation du planning. C'est sur ce taleau que le chef choisira les activités qu'il souhaite et par cette formule cela s'affichera directement sur le planning hebdomadaire. (=Feuil3!$B$4&amp;" "&amp;Feuil3!$C$4&amp;" "&amp;Feuil3!$D$4&amp;" "&amp;Feuil3!$E$4&amp;" "&amp;Feuil3!$F$4)</a:t>
          </a:r>
        </a:p>
        <a:p>
          <a:endParaRPr lang="fr-FR" sz="1100" baseline="0"/>
        </a:p>
        <a:p>
          <a:r>
            <a:rPr lang="fr-FR" sz="1100" baseline="0"/>
            <a:t>La fiche export congé est l'endroit ou le chef doit "coller" l'export du logiciel de congé.</a:t>
          </a:r>
        </a:p>
        <a:p>
          <a:r>
            <a:rPr lang="fr-FR" sz="1100" baseline="0"/>
            <a:t>"Macro congé" sert à modifier cet export pour pouvoir mieux le travailler. Il rassemble les noms et prénoms.</a:t>
          </a:r>
        </a:p>
        <a:p>
          <a:endParaRPr lang="fr-FR" sz="1100" baseline="0"/>
        </a:p>
        <a:p>
          <a:r>
            <a:rPr lang="fr-FR" sz="1100" baseline="0"/>
            <a:t>Résultat est le but de l'outil. Le but étant qu'il affiche "CA" lorque l'un des employé est en congé et sinon afficher la/les activités sur lesquelles il doit travailler. Pour le moment, grâce à la formule, l'outil repère les congés lorsqu'il n'y a qu'une date d'absence or il peut y en avoir plusieurs (j'en ai mit deux pour "h" pour l'exemple: l'outil comprend qu'il y a "quelque chose" car il n'affiche pas l'activité mais n'affiche pas CA. J'ai également essayer pour d'autres employé sur mon fichier de base et il ne detecté que la derière ligne d'absence et donc que la dernière ligne de "période de date) mais il se peut qu'il y est bien plus de lignes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9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126"/>
  <sheetViews>
    <sheetView topLeftCell="A22" zoomScaleNormal="100" workbookViewId="0">
      <selection activeCell="Z45" sqref="Z45"/>
    </sheetView>
  </sheetViews>
  <sheetFormatPr baseColWidth="10" defaultRowHeight="15" x14ac:dyDescent="0.25"/>
  <cols>
    <col min="1" max="1" width="23.42578125" bestFit="1" customWidth="1"/>
    <col min="2" max="2" width="13" customWidth="1"/>
    <col min="3" max="3" width="12.28515625" customWidth="1"/>
    <col min="4" max="4" width="14.5703125" customWidth="1"/>
    <col min="5" max="5" width="14.28515625" customWidth="1"/>
    <col min="6" max="6" width="11.42578125" customWidth="1"/>
    <col min="7" max="7" width="15.5703125" customWidth="1"/>
    <col min="8" max="8" width="13.7109375" customWidth="1"/>
    <col min="9" max="9" width="15" customWidth="1"/>
    <col min="10" max="10" width="9.140625" customWidth="1"/>
    <col min="11" max="11" width="13.42578125" customWidth="1"/>
    <col min="12" max="12" width="14.7109375" customWidth="1"/>
    <col min="13" max="13" width="13.42578125" customWidth="1"/>
    <col min="14" max="14" width="11.7109375" customWidth="1"/>
    <col min="15" max="15" width="10.42578125" customWidth="1"/>
    <col min="16" max="16" width="7.7109375" customWidth="1"/>
    <col min="17" max="17" width="22" customWidth="1"/>
    <col min="23" max="23" width="10.85546875" customWidth="1"/>
  </cols>
  <sheetData>
    <row r="1" spans="1:17" x14ac:dyDescent="0.25">
      <c r="A1" s="1" t="s">
        <v>0</v>
      </c>
      <c r="B1" s="1" t="s">
        <v>13</v>
      </c>
      <c r="C1" s="1" t="s">
        <v>17</v>
      </c>
      <c r="D1" s="1" t="s">
        <v>46</v>
      </c>
      <c r="E1" s="1" t="s">
        <v>47</v>
      </c>
      <c r="F1" s="1" t="s">
        <v>48</v>
      </c>
      <c r="G1" s="1" t="s">
        <v>49</v>
      </c>
      <c r="H1" s="2" t="s">
        <v>50</v>
      </c>
      <c r="I1" s="1" t="s">
        <v>51</v>
      </c>
      <c r="J1" s="1" t="s">
        <v>52</v>
      </c>
      <c r="K1" s="2" t="s">
        <v>50</v>
      </c>
      <c r="L1" s="1" t="s">
        <v>53</v>
      </c>
      <c r="M1" s="1" t="s">
        <v>54</v>
      </c>
      <c r="N1" s="2" t="s">
        <v>50</v>
      </c>
      <c r="O1" s="1" t="s">
        <v>55</v>
      </c>
      <c r="P1" s="3" t="s">
        <v>1</v>
      </c>
      <c r="Q1" t="s">
        <v>2</v>
      </c>
    </row>
    <row r="2" spans="1:17" x14ac:dyDescent="0.25">
      <c r="A2" s="4" t="s">
        <v>56</v>
      </c>
      <c r="B2" s="5">
        <v>2</v>
      </c>
      <c r="C2" s="5">
        <v>4</v>
      </c>
      <c r="D2" s="5">
        <v>4</v>
      </c>
      <c r="E2" s="5">
        <v>4</v>
      </c>
      <c r="F2" s="5">
        <v>4</v>
      </c>
      <c r="G2" s="5">
        <v>4</v>
      </c>
      <c r="H2" s="6">
        <v>4</v>
      </c>
      <c r="I2" s="5">
        <v>2</v>
      </c>
      <c r="J2" s="5">
        <v>4</v>
      </c>
      <c r="K2" s="6">
        <v>4</v>
      </c>
      <c r="L2" s="5">
        <v>4</v>
      </c>
      <c r="M2" s="5">
        <v>4</v>
      </c>
      <c r="N2" s="6">
        <v>2</v>
      </c>
      <c r="O2" s="5">
        <v>4</v>
      </c>
      <c r="P2" s="7">
        <v>89</v>
      </c>
    </row>
    <row r="3" spans="1:17" x14ac:dyDescent="0.25">
      <c r="A3" s="4" t="s">
        <v>57</v>
      </c>
      <c r="B3" s="5">
        <v>1</v>
      </c>
      <c r="C3" s="5">
        <v>1</v>
      </c>
      <c r="D3" s="5">
        <v>1</v>
      </c>
      <c r="E3" s="5">
        <v>1</v>
      </c>
      <c r="F3" s="5">
        <v>4</v>
      </c>
      <c r="G3" s="5">
        <v>1</v>
      </c>
      <c r="H3" s="6">
        <v>1</v>
      </c>
      <c r="I3" s="5">
        <v>1</v>
      </c>
      <c r="J3" s="5">
        <v>4</v>
      </c>
      <c r="K3" s="6">
        <v>2</v>
      </c>
      <c r="L3" s="5">
        <v>2</v>
      </c>
      <c r="M3" s="5">
        <v>1</v>
      </c>
      <c r="N3" s="6">
        <v>1</v>
      </c>
      <c r="O3" s="5">
        <v>4</v>
      </c>
      <c r="P3" s="7">
        <v>45</v>
      </c>
    </row>
    <row r="4" spans="1:17" x14ac:dyDescent="0.25">
      <c r="A4" s="4" t="s">
        <v>58</v>
      </c>
      <c r="B4" s="5">
        <v>3</v>
      </c>
      <c r="C4" s="5">
        <v>4</v>
      </c>
      <c r="D4" s="5">
        <v>4</v>
      </c>
      <c r="E4" s="5">
        <v>4</v>
      </c>
      <c r="F4" s="5">
        <v>4</v>
      </c>
      <c r="G4" s="5">
        <v>4</v>
      </c>
      <c r="H4" s="6">
        <v>3</v>
      </c>
      <c r="I4" s="5">
        <v>3</v>
      </c>
      <c r="J4" s="5">
        <v>4</v>
      </c>
      <c r="K4" s="6">
        <v>4</v>
      </c>
      <c r="L4" s="5">
        <v>3</v>
      </c>
      <c r="M4" s="5">
        <v>3</v>
      </c>
      <c r="N4" s="6">
        <v>3</v>
      </c>
      <c r="O4" s="5">
        <v>4</v>
      </c>
      <c r="P4" s="7">
        <v>89</v>
      </c>
    </row>
    <row r="5" spans="1:17" x14ac:dyDescent="0.25">
      <c r="A5" s="4" t="s">
        <v>59</v>
      </c>
      <c r="B5" s="5">
        <v>3</v>
      </c>
      <c r="C5" s="5">
        <v>4</v>
      </c>
      <c r="D5" s="5">
        <v>4</v>
      </c>
      <c r="E5" s="5">
        <v>4</v>
      </c>
      <c r="F5" s="5">
        <v>4</v>
      </c>
      <c r="G5" s="5">
        <v>4</v>
      </c>
      <c r="H5" s="6">
        <v>4</v>
      </c>
      <c r="I5" s="5">
        <v>3</v>
      </c>
      <c r="J5" s="5">
        <v>4</v>
      </c>
      <c r="K5" s="6">
        <v>4</v>
      </c>
      <c r="L5" s="5">
        <v>3</v>
      </c>
      <c r="M5" s="5">
        <v>2</v>
      </c>
      <c r="N5" s="6">
        <v>1</v>
      </c>
      <c r="O5" s="5">
        <v>4</v>
      </c>
      <c r="P5" s="7">
        <v>86</v>
      </c>
    </row>
    <row r="6" spans="1:17" x14ac:dyDescent="0.25">
      <c r="A6" s="4" t="s">
        <v>67</v>
      </c>
      <c r="B6" s="5">
        <v>1</v>
      </c>
      <c r="C6" s="5">
        <v>3</v>
      </c>
      <c r="D6" s="5">
        <v>3</v>
      </c>
      <c r="E6" s="5">
        <v>3</v>
      </c>
      <c r="F6" s="5">
        <v>4</v>
      </c>
      <c r="G6" s="5">
        <v>3</v>
      </c>
      <c r="H6" s="6">
        <v>1</v>
      </c>
      <c r="I6" s="5">
        <v>1</v>
      </c>
      <c r="J6" s="5">
        <v>4</v>
      </c>
      <c r="K6" s="6">
        <v>3</v>
      </c>
      <c r="L6" s="5">
        <v>2</v>
      </c>
      <c r="M6" s="5">
        <v>2</v>
      </c>
      <c r="N6" s="6">
        <v>1</v>
      </c>
      <c r="O6" s="5">
        <v>4</v>
      </c>
      <c r="P6" s="7">
        <v>63</v>
      </c>
    </row>
    <row r="7" spans="1:17" x14ac:dyDescent="0.25">
      <c r="A7" s="4" t="s">
        <v>61</v>
      </c>
      <c r="B7" s="5">
        <v>4</v>
      </c>
      <c r="C7" s="5">
        <v>1</v>
      </c>
      <c r="D7" s="5">
        <v>1</v>
      </c>
      <c r="E7" s="5">
        <v>1</v>
      </c>
      <c r="F7" s="5">
        <v>1</v>
      </c>
      <c r="G7" s="5">
        <v>1</v>
      </c>
      <c r="H7" s="6">
        <v>1</v>
      </c>
      <c r="I7" s="5">
        <v>3</v>
      </c>
      <c r="J7" s="5">
        <v>1</v>
      </c>
      <c r="K7" s="6">
        <v>1</v>
      </c>
      <c r="L7" s="5">
        <v>1</v>
      </c>
      <c r="M7" s="5">
        <v>1</v>
      </c>
      <c r="N7" s="6">
        <v>1</v>
      </c>
      <c r="O7" s="5">
        <v>1</v>
      </c>
      <c r="P7" s="7">
        <v>34</v>
      </c>
    </row>
    <row r="8" spans="1:17" x14ac:dyDescent="0.25">
      <c r="A8" s="4" t="s">
        <v>66</v>
      </c>
      <c r="B8" s="5"/>
      <c r="C8" s="5"/>
      <c r="D8" s="5"/>
      <c r="E8" s="5"/>
      <c r="F8" s="5"/>
      <c r="G8" s="5"/>
      <c r="H8" s="6"/>
      <c r="I8" s="5"/>
      <c r="J8" s="5"/>
      <c r="K8" s="6"/>
      <c r="L8" s="5"/>
      <c r="M8" s="5"/>
      <c r="N8" s="6"/>
      <c r="O8" s="5"/>
      <c r="P8" s="7"/>
    </row>
    <row r="9" spans="1:17" x14ac:dyDescent="0.25">
      <c r="A9" s="4" t="s">
        <v>68</v>
      </c>
      <c r="B9" s="5"/>
      <c r="C9" s="5"/>
      <c r="D9" s="5"/>
      <c r="E9" s="5"/>
      <c r="F9" s="5"/>
      <c r="G9" s="5"/>
      <c r="H9" s="6"/>
      <c r="I9" s="5"/>
      <c r="J9" s="5"/>
      <c r="K9" s="6"/>
      <c r="L9" s="5"/>
      <c r="M9" s="5"/>
      <c r="N9" s="6"/>
      <c r="O9" s="5"/>
      <c r="P9" s="7"/>
    </row>
    <row r="10" spans="1:17" x14ac:dyDescent="0.25">
      <c r="A10" s="4" t="s">
        <v>62</v>
      </c>
      <c r="B10" s="5">
        <v>3</v>
      </c>
      <c r="C10" s="5">
        <v>1</v>
      </c>
      <c r="D10" s="5">
        <v>1</v>
      </c>
      <c r="E10" s="5">
        <v>1</v>
      </c>
      <c r="F10" s="5">
        <v>3</v>
      </c>
      <c r="G10" s="5">
        <v>1</v>
      </c>
      <c r="H10" s="6">
        <v>4</v>
      </c>
      <c r="I10" s="5">
        <v>3</v>
      </c>
      <c r="J10" s="5">
        <v>4</v>
      </c>
      <c r="K10" s="6">
        <v>3</v>
      </c>
      <c r="L10" s="5">
        <v>2</v>
      </c>
      <c r="M10" s="5">
        <v>1</v>
      </c>
      <c r="N10" s="6">
        <v>1</v>
      </c>
      <c r="O10" s="5">
        <v>4</v>
      </c>
      <c r="P10" s="7">
        <v>57</v>
      </c>
    </row>
    <row r="11" spans="1:17" x14ac:dyDescent="0.25">
      <c r="A11" s="4" t="s">
        <v>63</v>
      </c>
      <c r="B11" s="5">
        <v>3</v>
      </c>
      <c r="C11" s="5">
        <v>1</v>
      </c>
      <c r="D11" s="5">
        <v>1</v>
      </c>
      <c r="E11" s="5">
        <v>1</v>
      </c>
      <c r="F11" s="5">
        <v>3</v>
      </c>
      <c r="G11" s="5">
        <v>1</v>
      </c>
      <c r="H11" s="6">
        <v>1</v>
      </c>
      <c r="I11" s="5">
        <v>3</v>
      </c>
      <c r="J11" s="5">
        <v>3</v>
      </c>
      <c r="K11" s="6">
        <v>3</v>
      </c>
      <c r="L11" s="5">
        <v>2</v>
      </c>
      <c r="M11" s="5">
        <v>1</v>
      </c>
      <c r="N11" s="6">
        <v>1</v>
      </c>
      <c r="O11" s="5">
        <v>4</v>
      </c>
      <c r="P11" s="7">
        <v>50</v>
      </c>
    </row>
    <row r="12" spans="1:17" x14ac:dyDescent="0.25">
      <c r="A12" s="4" t="s">
        <v>69</v>
      </c>
      <c r="B12" s="5">
        <v>1</v>
      </c>
      <c r="C12" s="5">
        <v>1</v>
      </c>
      <c r="D12" s="5">
        <v>1</v>
      </c>
      <c r="E12" s="5">
        <v>1</v>
      </c>
      <c r="F12" s="5">
        <v>1</v>
      </c>
      <c r="G12" s="5">
        <v>1</v>
      </c>
      <c r="H12" s="6">
        <v>1</v>
      </c>
      <c r="I12" s="5">
        <v>1</v>
      </c>
      <c r="J12" s="5">
        <v>1</v>
      </c>
      <c r="K12" s="6">
        <v>1</v>
      </c>
      <c r="L12" s="5">
        <v>1</v>
      </c>
      <c r="M12" s="5">
        <v>1</v>
      </c>
      <c r="N12" s="6">
        <v>1</v>
      </c>
      <c r="O12" s="5">
        <v>1</v>
      </c>
      <c r="P12" s="7">
        <v>25</v>
      </c>
    </row>
    <row r="13" spans="1:17" x14ac:dyDescent="0.25">
      <c r="A13" s="4" t="s">
        <v>70</v>
      </c>
      <c r="B13" s="5"/>
      <c r="C13" s="5"/>
      <c r="D13" s="5"/>
      <c r="E13" s="5"/>
      <c r="F13" s="5"/>
      <c r="G13" s="5"/>
      <c r="H13" s="6"/>
      <c r="I13" s="5"/>
      <c r="J13" s="5"/>
      <c r="K13" s="6"/>
      <c r="L13" s="5"/>
      <c r="M13" s="5"/>
      <c r="N13" s="6"/>
      <c r="O13" s="5"/>
      <c r="P13" s="7"/>
    </row>
    <row r="14" spans="1:17" x14ac:dyDescent="0.25">
      <c r="A14" s="4" t="s">
        <v>71</v>
      </c>
      <c r="B14" s="5"/>
      <c r="C14" s="5"/>
      <c r="D14" s="5"/>
      <c r="E14" s="5"/>
      <c r="F14" s="5"/>
      <c r="G14" s="5"/>
      <c r="H14" s="6"/>
      <c r="I14" s="5"/>
      <c r="J14" s="5"/>
      <c r="K14" s="6"/>
      <c r="L14" s="5"/>
      <c r="M14" s="5"/>
      <c r="N14" s="6"/>
      <c r="O14" s="5"/>
      <c r="P14" s="7"/>
    </row>
    <row r="15" spans="1:17" x14ac:dyDescent="0.25">
      <c r="A15" s="4" t="s">
        <v>72</v>
      </c>
      <c r="B15" s="5">
        <v>1</v>
      </c>
      <c r="C15" s="5">
        <v>1</v>
      </c>
      <c r="D15" s="5">
        <v>1</v>
      </c>
      <c r="E15" s="5">
        <v>1</v>
      </c>
      <c r="F15" s="5">
        <v>1</v>
      </c>
      <c r="G15" s="5">
        <v>1</v>
      </c>
      <c r="H15" s="6">
        <v>1</v>
      </c>
      <c r="I15" s="5">
        <v>1</v>
      </c>
      <c r="J15" s="5">
        <v>1</v>
      </c>
      <c r="K15" s="6">
        <v>1</v>
      </c>
      <c r="L15" s="5">
        <v>1</v>
      </c>
      <c r="M15" s="5">
        <v>1</v>
      </c>
      <c r="N15" s="6">
        <v>1</v>
      </c>
      <c r="O15" s="5">
        <v>1</v>
      </c>
      <c r="P15" s="7">
        <v>25</v>
      </c>
    </row>
    <row r="16" spans="1:17" x14ac:dyDescent="0.25">
      <c r="A16" s="4" t="s">
        <v>73</v>
      </c>
      <c r="B16" s="5">
        <v>1</v>
      </c>
      <c r="C16" s="5">
        <v>4</v>
      </c>
      <c r="D16" s="5">
        <v>4</v>
      </c>
      <c r="E16" s="5">
        <v>4</v>
      </c>
      <c r="F16" s="5">
        <v>4</v>
      </c>
      <c r="G16" s="5">
        <v>4</v>
      </c>
      <c r="H16" s="6">
        <v>1</v>
      </c>
      <c r="I16" s="5">
        <v>1</v>
      </c>
      <c r="J16" s="5">
        <v>4</v>
      </c>
      <c r="K16" s="6">
        <v>3</v>
      </c>
      <c r="L16" s="5">
        <v>2</v>
      </c>
      <c r="M16" s="5">
        <v>2</v>
      </c>
      <c r="N16" s="6">
        <v>1</v>
      </c>
      <c r="O16" s="5">
        <v>4</v>
      </c>
      <c r="P16" s="7">
        <v>70</v>
      </c>
    </row>
    <row r="17" spans="1:20" ht="15" customHeight="1" x14ac:dyDescent="0.25">
      <c r="A17" s="4" t="s">
        <v>74</v>
      </c>
      <c r="B17" s="5">
        <v>1</v>
      </c>
      <c r="C17" s="5">
        <v>1</v>
      </c>
      <c r="D17" s="5">
        <v>1</v>
      </c>
      <c r="E17" s="5">
        <v>1</v>
      </c>
      <c r="F17" s="5">
        <v>1</v>
      </c>
      <c r="G17" s="5">
        <v>1</v>
      </c>
      <c r="H17" s="6">
        <v>1</v>
      </c>
      <c r="I17" s="5">
        <v>1</v>
      </c>
      <c r="J17" s="5">
        <v>1</v>
      </c>
      <c r="K17" s="6">
        <v>1</v>
      </c>
      <c r="L17" s="5">
        <v>1</v>
      </c>
      <c r="M17" s="5">
        <v>1</v>
      </c>
      <c r="N17" s="6">
        <v>1</v>
      </c>
      <c r="O17" s="5">
        <v>1</v>
      </c>
      <c r="P17" s="7">
        <v>25</v>
      </c>
      <c r="S17" s="66"/>
      <c r="T17" s="66"/>
    </row>
    <row r="18" spans="1:20" ht="15" customHeight="1" x14ac:dyDescent="0.25">
      <c r="A18" s="4" t="s">
        <v>75</v>
      </c>
      <c r="B18" s="5">
        <v>2</v>
      </c>
      <c r="C18" s="5">
        <v>4</v>
      </c>
      <c r="D18" s="5">
        <v>4</v>
      </c>
      <c r="E18" s="5">
        <v>4</v>
      </c>
      <c r="F18" s="5">
        <v>4</v>
      </c>
      <c r="G18" s="5">
        <v>4</v>
      </c>
      <c r="H18" s="6">
        <v>4</v>
      </c>
      <c r="I18" s="5">
        <v>4</v>
      </c>
      <c r="J18" s="5">
        <v>4</v>
      </c>
      <c r="K18" s="6">
        <v>4</v>
      </c>
      <c r="L18" s="5">
        <v>3</v>
      </c>
      <c r="M18" s="5">
        <v>4</v>
      </c>
      <c r="N18" s="6">
        <v>1</v>
      </c>
      <c r="O18" s="5">
        <v>4</v>
      </c>
      <c r="P18" s="7">
        <v>89</v>
      </c>
      <c r="S18" s="64"/>
      <c r="T18" s="65"/>
    </row>
    <row r="19" spans="1:20" ht="15" customHeight="1" x14ac:dyDescent="0.25">
      <c r="A19" s="4" t="s">
        <v>81</v>
      </c>
      <c r="B19" s="5">
        <v>3</v>
      </c>
      <c r="C19" s="5">
        <v>1</v>
      </c>
      <c r="D19" s="5">
        <v>1</v>
      </c>
      <c r="E19" s="5">
        <v>1</v>
      </c>
      <c r="F19" s="5">
        <v>1</v>
      </c>
      <c r="G19" s="5">
        <v>1</v>
      </c>
      <c r="H19" s="6">
        <v>3</v>
      </c>
      <c r="I19" s="5">
        <v>3</v>
      </c>
      <c r="J19" s="5">
        <v>3</v>
      </c>
      <c r="K19" s="6">
        <v>1</v>
      </c>
      <c r="L19" s="5">
        <v>1</v>
      </c>
      <c r="M19" s="5">
        <v>1</v>
      </c>
      <c r="N19" s="6">
        <v>1</v>
      </c>
      <c r="O19" s="5">
        <v>4</v>
      </c>
      <c r="P19" s="7">
        <v>45</v>
      </c>
      <c r="S19" s="64"/>
      <c r="T19" s="65"/>
    </row>
    <row r="20" spans="1:20" ht="15" customHeight="1" x14ac:dyDescent="0.25">
      <c r="A20" s="4" t="s">
        <v>64</v>
      </c>
      <c r="B20" s="5">
        <v>1</v>
      </c>
      <c r="C20" s="5">
        <v>1</v>
      </c>
      <c r="D20" s="5">
        <v>1</v>
      </c>
      <c r="E20" s="5">
        <v>1</v>
      </c>
      <c r="F20" s="5">
        <v>1</v>
      </c>
      <c r="G20" s="5">
        <v>1</v>
      </c>
      <c r="H20" s="6">
        <v>1</v>
      </c>
      <c r="I20" s="5">
        <v>1</v>
      </c>
      <c r="J20" s="5">
        <v>1</v>
      </c>
      <c r="K20" s="6">
        <v>1</v>
      </c>
      <c r="L20" s="5">
        <v>1</v>
      </c>
      <c r="M20" s="5">
        <v>1</v>
      </c>
      <c r="N20" s="6">
        <v>1</v>
      </c>
      <c r="O20" s="5">
        <v>1</v>
      </c>
      <c r="P20" s="7">
        <v>25</v>
      </c>
      <c r="S20" s="64"/>
      <c r="T20" s="65"/>
    </row>
    <row r="21" spans="1:20" x14ac:dyDescent="0.25">
      <c r="A21" s="4" t="s">
        <v>76</v>
      </c>
      <c r="B21" s="5"/>
      <c r="C21" s="5"/>
      <c r="D21" s="5"/>
      <c r="E21" s="5"/>
      <c r="F21" s="5"/>
      <c r="G21" s="5"/>
      <c r="H21" s="6"/>
      <c r="I21" s="5"/>
      <c r="J21" s="5"/>
      <c r="K21" s="6"/>
      <c r="L21" s="5"/>
      <c r="M21" s="5"/>
      <c r="N21" s="6"/>
      <c r="O21" s="5"/>
      <c r="P21" s="7"/>
      <c r="S21" s="8"/>
      <c r="T21" s="9"/>
    </row>
    <row r="22" spans="1:20" x14ac:dyDescent="0.25">
      <c r="A22" s="4" t="s">
        <v>77</v>
      </c>
      <c r="B22" s="5">
        <v>1</v>
      </c>
      <c r="C22" s="5">
        <v>1</v>
      </c>
      <c r="D22" s="5">
        <v>1</v>
      </c>
      <c r="E22" s="5">
        <v>1</v>
      </c>
      <c r="F22" s="5">
        <v>1</v>
      </c>
      <c r="G22" s="5">
        <v>1</v>
      </c>
      <c r="H22" s="6">
        <v>3</v>
      </c>
      <c r="I22" s="5">
        <v>1</v>
      </c>
      <c r="J22" s="5">
        <v>3</v>
      </c>
      <c r="K22" s="6">
        <v>3</v>
      </c>
      <c r="L22" s="5">
        <v>1</v>
      </c>
      <c r="M22" s="5">
        <v>1</v>
      </c>
      <c r="N22" s="6">
        <v>1</v>
      </c>
      <c r="O22" s="5">
        <v>4</v>
      </c>
      <c r="P22" s="7">
        <v>41</v>
      </c>
    </row>
    <row r="23" spans="1:20" x14ac:dyDescent="0.25">
      <c r="A23" s="4" t="s">
        <v>78</v>
      </c>
      <c r="B23" s="5">
        <v>1</v>
      </c>
      <c r="C23" s="5">
        <v>1</v>
      </c>
      <c r="D23" s="5">
        <v>1</v>
      </c>
      <c r="E23" s="5">
        <v>1</v>
      </c>
      <c r="F23" s="5">
        <v>1</v>
      </c>
      <c r="G23" s="5">
        <v>1</v>
      </c>
      <c r="H23" s="6">
        <v>1</v>
      </c>
      <c r="I23" s="5">
        <v>1</v>
      </c>
      <c r="J23" s="5">
        <v>1</v>
      </c>
      <c r="K23" s="6">
        <v>1</v>
      </c>
      <c r="L23" s="5">
        <v>1</v>
      </c>
      <c r="M23" s="5">
        <v>1</v>
      </c>
      <c r="N23" s="6">
        <v>1</v>
      </c>
      <c r="O23" s="5">
        <v>1</v>
      </c>
      <c r="P23" s="7">
        <v>25</v>
      </c>
    </row>
    <row r="24" spans="1:20" x14ac:dyDescent="0.25">
      <c r="A24" s="4" t="s">
        <v>79</v>
      </c>
      <c r="B24" s="5">
        <v>1</v>
      </c>
      <c r="C24" s="5">
        <v>1</v>
      </c>
      <c r="D24" s="5">
        <v>1</v>
      </c>
      <c r="E24" s="5">
        <v>1</v>
      </c>
      <c r="F24" s="5">
        <v>1</v>
      </c>
      <c r="G24" s="5">
        <v>1</v>
      </c>
      <c r="H24" s="6">
        <v>1</v>
      </c>
      <c r="I24" s="5">
        <v>1</v>
      </c>
      <c r="J24" s="5">
        <v>1</v>
      </c>
      <c r="K24" s="6">
        <v>1</v>
      </c>
      <c r="L24" s="5">
        <v>1</v>
      </c>
      <c r="M24" s="5">
        <v>1</v>
      </c>
      <c r="N24" s="6">
        <v>4</v>
      </c>
      <c r="O24" s="5">
        <v>1</v>
      </c>
      <c r="P24" s="7">
        <v>30</v>
      </c>
    </row>
    <row r="25" spans="1:20" x14ac:dyDescent="0.25">
      <c r="A25" s="4" t="s">
        <v>80</v>
      </c>
      <c r="B25" s="5">
        <v>2</v>
      </c>
      <c r="C25" s="5">
        <v>4</v>
      </c>
      <c r="D25" s="5">
        <v>4</v>
      </c>
      <c r="E25" s="5">
        <v>4</v>
      </c>
      <c r="F25" s="5">
        <v>4</v>
      </c>
      <c r="G25" s="5">
        <v>4</v>
      </c>
      <c r="H25" s="6">
        <v>4</v>
      </c>
      <c r="I25" s="5">
        <v>2</v>
      </c>
      <c r="J25" s="5">
        <v>4</v>
      </c>
      <c r="K25" s="6">
        <v>4</v>
      </c>
      <c r="L25" s="5">
        <v>2</v>
      </c>
      <c r="M25" s="5">
        <v>3</v>
      </c>
      <c r="N25" s="6">
        <v>1</v>
      </c>
      <c r="O25" s="5">
        <v>4</v>
      </c>
      <c r="P25" s="7">
        <v>82</v>
      </c>
    </row>
    <row r="26" spans="1:20" x14ac:dyDescent="0.25">
      <c r="A26" s="12"/>
      <c r="B26" s="13"/>
      <c r="C26" s="13"/>
      <c r="D26" s="13"/>
      <c r="E26" s="13"/>
      <c r="F26" s="13"/>
      <c r="G26" s="13"/>
      <c r="H26" s="13"/>
      <c r="I26" s="13"/>
      <c r="J26" s="13"/>
      <c r="K26" s="13"/>
      <c r="L26" s="13"/>
      <c r="M26" s="13"/>
      <c r="N26" s="13"/>
      <c r="O26" s="13"/>
      <c r="P26" s="14"/>
    </row>
    <row r="27" spans="1:20" x14ac:dyDescent="0.25">
      <c r="A27" s="12"/>
      <c r="B27" s="13"/>
      <c r="C27" s="13"/>
      <c r="D27" s="13"/>
      <c r="E27" s="13"/>
      <c r="F27" s="13"/>
      <c r="G27" s="13"/>
      <c r="H27" s="13"/>
      <c r="I27" s="13"/>
      <c r="J27" s="13"/>
      <c r="K27" s="13"/>
      <c r="L27" s="13"/>
      <c r="M27" s="13"/>
      <c r="N27" s="13"/>
      <c r="O27" s="13"/>
      <c r="P27" s="14"/>
    </row>
    <row r="28" spans="1:20" x14ac:dyDescent="0.25">
      <c r="A28" s="12"/>
      <c r="B28" s="15"/>
      <c r="C28" s="15"/>
      <c r="D28" s="15"/>
      <c r="E28" s="15"/>
      <c r="F28" s="15"/>
      <c r="G28" s="15"/>
      <c r="H28" s="15"/>
      <c r="I28" s="15"/>
      <c r="J28" s="15"/>
      <c r="K28" s="15"/>
      <c r="L28" s="15"/>
      <c r="M28" s="15"/>
      <c r="N28" s="15"/>
      <c r="O28" s="15"/>
      <c r="P28" s="16"/>
    </row>
    <row r="29" spans="1:20" x14ac:dyDescent="0.25">
      <c r="A29" s="11"/>
      <c r="B29" s="19"/>
      <c r="C29" s="19"/>
      <c r="D29" s="19"/>
      <c r="E29" s="19"/>
      <c r="F29" s="19"/>
      <c r="G29" s="19"/>
      <c r="H29" s="19"/>
      <c r="I29" s="19"/>
      <c r="J29" s="19"/>
      <c r="K29" s="19"/>
      <c r="L29" s="19"/>
      <c r="M29" s="19"/>
      <c r="N29" s="19"/>
      <c r="O29" s="19"/>
      <c r="P29" s="20"/>
    </row>
    <row r="30" spans="1:20" x14ac:dyDescent="0.25">
      <c r="A30" s="11"/>
      <c r="B30" s="19"/>
      <c r="C30" s="19"/>
      <c r="D30" s="19"/>
      <c r="E30" s="19"/>
      <c r="F30" s="19"/>
      <c r="G30" s="19"/>
      <c r="H30" s="19"/>
      <c r="I30" s="19"/>
      <c r="J30" s="19"/>
      <c r="K30" s="19"/>
      <c r="L30" s="19"/>
      <c r="M30" s="19"/>
      <c r="N30" s="19"/>
      <c r="O30" s="19"/>
      <c r="P30" s="20"/>
    </row>
    <row r="31" spans="1:20" x14ac:dyDescent="0.25">
      <c r="A31" s="11"/>
      <c r="B31" s="19"/>
      <c r="C31" s="19"/>
      <c r="D31" s="19"/>
      <c r="E31" s="19"/>
      <c r="F31" s="19"/>
      <c r="G31" s="19"/>
      <c r="H31" s="19"/>
      <c r="I31" s="19"/>
      <c r="J31" s="19"/>
      <c r="K31" s="19"/>
      <c r="L31" s="19"/>
      <c r="M31" s="19"/>
      <c r="N31" s="19"/>
      <c r="O31" s="19"/>
      <c r="P31" s="20"/>
    </row>
    <row r="32" spans="1:20" x14ac:dyDescent="0.25">
      <c r="A32" s="11"/>
      <c r="B32" s="17"/>
      <c r="C32" s="17"/>
      <c r="D32" s="17"/>
      <c r="E32" s="17"/>
      <c r="F32" s="17"/>
      <c r="G32" s="17"/>
      <c r="H32" s="17"/>
      <c r="I32" s="17"/>
      <c r="J32" s="17"/>
      <c r="K32" s="17"/>
      <c r="L32" s="17"/>
      <c r="M32" s="17"/>
      <c r="N32" s="17"/>
      <c r="O32" s="17"/>
      <c r="P32" s="18"/>
    </row>
    <row r="33" spans="1:27" ht="15" customHeight="1" x14ac:dyDescent="0.25">
      <c r="A33" s="25"/>
      <c r="B33" s="26"/>
      <c r="C33" s="26"/>
      <c r="D33" s="26"/>
      <c r="E33" s="26"/>
      <c r="F33" s="26"/>
      <c r="G33" s="26"/>
      <c r="H33" s="26"/>
      <c r="I33" s="26"/>
      <c r="J33" s="26"/>
      <c r="K33" s="26"/>
      <c r="L33" s="26"/>
      <c r="M33" s="26"/>
      <c r="N33" s="26"/>
      <c r="O33" s="26"/>
      <c r="P33" s="26"/>
      <c r="Q33" s="27"/>
    </row>
    <row r="34" spans="1:27" ht="15" customHeight="1" x14ac:dyDescent="0.25">
      <c r="A34" s="1" t="s">
        <v>0</v>
      </c>
      <c r="B34" s="28" t="s">
        <v>3</v>
      </c>
      <c r="C34" s="4" t="s">
        <v>56</v>
      </c>
      <c r="D34" s="4" t="s">
        <v>57</v>
      </c>
      <c r="E34" s="4" t="s">
        <v>58</v>
      </c>
      <c r="F34" s="4" t="s">
        <v>59</v>
      </c>
      <c r="G34" s="4" t="s">
        <v>67</v>
      </c>
      <c r="H34" s="4" t="s">
        <v>61</v>
      </c>
      <c r="I34" s="4" t="s">
        <v>66</v>
      </c>
      <c r="J34" s="4" t="s">
        <v>68</v>
      </c>
      <c r="K34" s="4" t="s">
        <v>62</v>
      </c>
      <c r="L34" s="4" t="s">
        <v>63</v>
      </c>
      <c r="M34" s="4" t="s">
        <v>69</v>
      </c>
      <c r="N34" s="4" t="s">
        <v>70</v>
      </c>
      <c r="O34" s="4" t="s">
        <v>71</v>
      </c>
      <c r="P34" s="4" t="s">
        <v>72</v>
      </c>
      <c r="Q34" s="4" t="s">
        <v>73</v>
      </c>
      <c r="R34" s="4" t="s">
        <v>74</v>
      </c>
      <c r="S34" s="4" t="s">
        <v>75</v>
      </c>
      <c r="T34" s="4" t="s">
        <v>81</v>
      </c>
      <c r="U34" s="4" t="s">
        <v>64</v>
      </c>
      <c r="V34" s="4" t="s">
        <v>76</v>
      </c>
      <c r="W34" s="4" t="s">
        <v>77</v>
      </c>
      <c r="X34" s="4" t="s">
        <v>78</v>
      </c>
      <c r="Y34" s="4" t="s">
        <v>79</v>
      </c>
      <c r="Z34" s="4" t="s">
        <v>80</v>
      </c>
      <c r="AA34" s="42"/>
    </row>
    <row r="35" spans="1:27" ht="15" customHeight="1" x14ac:dyDescent="0.25">
      <c r="A35" s="1" t="s">
        <v>82</v>
      </c>
      <c r="B35" s="22" t="str">
        <f>IF($B$10&gt;2,$B$1,IF($B$10=2,$B$1&amp;"(2)",""))</f>
        <v>Activité 1</v>
      </c>
      <c r="C35" s="21" t="str">
        <f>IF($B$2&gt;2,$B$1,IF($B$2=2,$B$1&amp;"(2)",""))</f>
        <v>Activité 1(2)</v>
      </c>
      <c r="D35" s="21" t="str">
        <f>IF($B$3&gt;2,$B$1,IF($B$3=2,$B$1&amp;"(2)",""))</f>
        <v/>
      </c>
      <c r="E35" s="21" t="str">
        <f>IF($B$4&gt;2,$B$1,IF($B$4=2,$B$1&amp;"(2)",""))</f>
        <v>Activité 1</v>
      </c>
      <c r="F35" s="21" t="str">
        <f>IF($B$5&gt;2,$B$1,IF($B$5=2,$B$1&amp;"(2)",""))</f>
        <v>Activité 1</v>
      </c>
      <c r="G35" s="21" t="str">
        <f>IF($B$6&gt;2,$B$1,IF($B$6=2,$B$1&amp;"(2)",""))</f>
        <v/>
      </c>
      <c r="H35" s="21" t="str">
        <f>IF($B$7&gt;2,$B$1,IF($B$7=2,$B$1&amp;"(2)",""))</f>
        <v>Activité 1</v>
      </c>
      <c r="I35" s="21" t="str">
        <f>IF($B$8&gt;2,$B$1,IF($B$9=2,$B$1&amp;"(2)",""))</f>
        <v/>
      </c>
      <c r="J35" s="21" t="str">
        <f>IF($B$9&gt;2,$B$1,IF($B$9=2,$B$1&amp;"(2)",""))</f>
        <v/>
      </c>
      <c r="K35" s="21" t="str">
        <f>IF($B$10&gt;2,$B$1,IF($B$10=2,$B$1&amp;"(2)",""))</f>
        <v>Activité 1</v>
      </c>
      <c r="L35" s="21" t="str">
        <f>IF($B$11&gt;2,$B$1,IF($B$11=2,$B$1&amp;"(2)",""))</f>
        <v>Activité 1</v>
      </c>
      <c r="M35" s="21" t="str">
        <f>IF($B$12&gt;2,$B$1,IF($B$12=2,$B$1&amp;"(2)",""))</f>
        <v/>
      </c>
      <c r="N35" s="21" t="str">
        <f>IF($B$13&gt;2,$B$1,IF($B$13=2,$B$1&amp;"(2)",""))</f>
        <v/>
      </c>
      <c r="O35" s="21" t="str">
        <f>IF($B$14&gt;2,$B$1,IF($B$14=2,$B$1&amp;"(2)",""))</f>
        <v/>
      </c>
      <c r="P35" s="21" t="str">
        <f>IF($B$15&gt;2,$B$1,IF($B$15=2,$B$1&amp;"(2)",""))</f>
        <v/>
      </c>
      <c r="Q35" s="21" t="str">
        <f>IF($B$16&gt;2,$B$1,IF($B$16=2,$B$1&amp;"(2)",""))</f>
        <v/>
      </c>
      <c r="R35" s="21" t="str">
        <f>IF($B$17&gt;2,$B$1,IF($B$17=2,$B$1&amp;"(2)",""))</f>
        <v/>
      </c>
      <c r="S35" s="21" t="str">
        <f>IF($B$18&gt;2,$B$1,IF($B$18=2,$B$1&amp;"(2)",""))</f>
        <v>Activité 1(2)</v>
      </c>
      <c r="T35" s="21" t="str">
        <f>IF($B$19&gt;2,$B$1,IF($B$19=2,$B$1&amp;"(2)",""))</f>
        <v>Activité 1</v>
      </c>
      <c r="U35" s="21" t="str">
        <f>IF($B$20&gt;2,$B$1,IF($B$20=2,$B$1&amp;"(2)",""))</f>
        <v/>
      </c>
      <c r="V35" s="21" t="str">
        <f>IF($B$21&gt;2,$B$1,IF($B$21=2,$B$1&amp;"(2)",""))</f>
        <v/>
      </c>
      <c r="W35" s="21" t="str">
        <f>IF($B$22&gt;2,$B$1,IF($B$22=2,$B$1&amp;"(2)",""))</f>
        <v/>
      </c>
      <c r="X35" s="21" t="str">
        <f>IF($B$23&gt;2,$B$1,IF($B$23=2,$B$1&amp;"(2)",""))</f>
        <v/>
      </c>
      <c r="Y35" s="21" t="str">
        <f>IF($B$24&gt;2,$B$1,IF($B$24=2,$B$1&amp;"(2)",""))</f>
        <v/>
      </c>
      <c r="Z35" s="41" t="str">
        <f>IF($B$25&gt;2,$B$1,IF($B$25=2,$B$1&amp;"(2)",""))</f>
        <v>Activité 1(2)</v>
      </c>
      <c r="AA35" s="10"/>
    </row>
    <row r="36" spans="1:27" ht="15" customHeight="1" x14ac:dyDescent="0.25">
      <c r="A36" s="1" t="s">
        <v>83</v>
      </c>
      <c r="B36" s="22" t="str">
        <f>IF($C$2&gt;2,$C$1,IF($C$2=2,$C$1&amp;"(2)",""))</f>
        <v>Activité 2</v>
      </c>
      <c r="C36" s="21" t="str">
        <f>IF($C$2&gt;2,$C$1,IF($C$2=2,$C$1&amp;"(2)",""))</f>
        <v>Activité 2</v>
      </c>
      <c r="D36" s="21" t="str">
        <f>IF($C$3&gt;2,$C$1,IF($C$3=2,$C$1&amp;"(2)",""))</f>
        <v/>
      </c>
      <c r="E36" s="21" t="str">
        <f>IF($C$4&gt;2,$C$1,IF($C$4=2,$C$1&amp;"(2)",""))</f>
        <v>Activité 2</v>
      </c>
      <c r="F36" s="21" t="str">
        <f>IF($C$5&gt;2,$C$1,IF($C$5=2,$C$1&amp;"(2)",""))</f>
        <v>Activité 2</v>
      </c>
      <c r="G36" s="21" t="str">
        <f>IF($C$6&gt;2,$C$1,IF($C$6=2,$C$1&amp;"(2)",""))</f>
        <v>Activité 2</v>
      </c>
      <c r="H36" s="21" t="str">
        <f>IF($C$7&gt;2,$C$1,IF($C$7=2,$C$1&amp;"(2)",""))</f>
        <v/>
      </c>
      <c r="I36" s="21" t="str">
        <f>IF($C$8&gt;2,$C$1,IF($C$8=2,$C$1&amp;"(2)",""))</f>
        <v/>
      </c>
      <c r="J36" s="21" t="str">
        <f>IF($C$9&gt;2,$C$1,IF($C$9=2,$C$1&amp;"(2)",""))</f>
        <v/>
      </c>
      <c r="K36" s="21" t="str">
        <f>IF($C$10&gt;2,$C$1,IF($C$10=2,$C$1&amp;"(2)",""))</f>
        <v/>
      </c>
      <c r="L36" s="21" t="str">
        <f>IF($C$11&gt;2,$C$1,IF($C$11=2,$C$1&amp;"(2)",""))</f>
        <v/>
      </c>
      <c r="M36" s="21" t="str">
        <f>IF($C$12&gt;2,$C$1,IF($C$12=2,$C$1&amp;"(2)",""))</f>
        <v/>
      </c>
      <c r="N36" s="21" t="str">
        <f>IF($C$13&gt;2,$C$1,IF($C$13=2,$C$1&amp;"(2)",""))</f>
        <v/>
      </c>
      <c r="O36" s="21" t="str">
        <f>IF($C$14&gt;2,$C$1,IF($C$14=2,$C$1&amp;"(2)",""))</f>
        <v/>
      </c>
      <c r="P36" s="21" t="str">
        <f>IF($C$15&gt;2,$C$1,IF($C$15=2,$C$1&amp;"(2)",""))</f>
        <v/>
      </c>
      <c r="Q36" s="21" t="str">
        <f>IF($C$16&gt;2,$C$1,IF($C$16=2,$C$1&amp;"(2)",""))</f>
        <v>Activité 2</v>
      </c>
      <c r="R36" s="21" t="str">
        <f>IF($C$17&gt;2,$C$1,IF($C$17,$C$1&amp;"(2)",""))</f>
        <v>Activité 2(2)</v>
      </c>
      <c r="S36" s="21" t="str">
        <f>IF($C$18&gt;2,$C$1,IF($C$18=2,$C$1&amp;"(2)",""))</f>
        <v>Activité 2</v>
      </c>
      <c r="T36" s="21" t="str">
        <f>IF($C$19&gt;2,$C$1,IF($C$19=2,$C$1&amp;"(2)",""))</f>
        <v/>
      </c>
      <c r="U36" s="21" t="str">
        <f>IF($C$20&gt;2,$C$1,IF($C$20=2,$C$1&amp;"(2)",""))</f>
        <v/>
      </c>
      <c r="V36" s="21" t="str">
        <f>IF($C$21&gt;2,$C$1,IF($C$21=2,$C$1&amp;"(2)",""))</f>
        <v/>
      </c>
      <c r="W36" s="21" t="str">
        <f>IF($C$22&gt;2,$C$1,IF($C$22=2,$C$1&amp;"(2)",""))</f>
        <v/>
      </c>
      <c r="X36" s="21" t="str">
        <f>IF($C$23&gt;2,$C$1,IF($C$23=2,$C$1&amp;"(2)",""))</f>
        <v/>
      </c>
      <c r="Y36" s="21" t="str">
        <f>IF($C$24&gt;2,$C$1,IF($C$24=2,$C$1&amp;"(2)",""))</f>
        <v/>
      </c>
      <c r="Z36" s="41" t="str">
        <f>IF($C$25&gt;2,$C$1,IF($C$25=2,$C$1&amp;"(2)",""))</f>
        <v>Activité 2</v>
      </c>
      <c r="AA36" s="10"/>
    </row>
    <row r="37" spans="1:27" ht="15" customHeight="1" x14ac:dyDescent="0.25">
      <c r="A37" s="1" t="s">
        <v>46</v>
      </c>
      <c r="B37" s="22" t="str">
        <f>IF($D$2&gt;2,$D$1,IF($D$2=2,$D$1&amp;"(2)",""))</f>
        <v>Act 3</v>
      </c>
      <c r="C37" s="21" t="str">
        <f>IF($D$2&gt;2,$D$1,IF($D$2=2,$D$1&amp;"(2)",""))</f>
        <v>Act 3</v>
      </c>
      <c r="D37" s="21" t="str">
        <f>IF($D$3&gt;2,$D$1,IF($D$3=2,$D$1&amp;"(2)",""))</f>
        <v/>
      </c>
      <c r="E37" s="21" t="str">
        <f>IF($D$4&gt;2,$D$1,IF($D$4=2,$D$1&amp;"(2)",""))</f>
        <v>Act 3</v>
      </c>
      <c r="F37" s="21" t="str">
        <f>IF($D$5&gt;2,$D$1,IF($D$5=2,$D$1&amp;"(2)",""))</f>
        <v>Act 3</v>
      </c>
      <c r="G37" s="21" t="str">
        <f>IF($D$6&gt;2,$D$1,IF($D$6=2,$D$1&amp;"(2)",""))</f>
        <v>Act 3</v>
      </c>
      <c r="H37" s="21" t="str">
        <f>IF($D$7&gt;2,$D$1,IF($D$7=2,$D$1&amp;"(2)",""))</f>
        <v/>
      </c>
      <c r="I37" s="21" t="str">
        <f>IF($D$8&gt;2,$D$1,IF($D$8=2,$D$1&amp;"(2)",""))</f>
        <v/>
      </c>
      <c r="J37" s="21" t="str">
        <f>IF($D$9&gt;2,$D$1,IF($D$9=2,$D$1&amp;"(2)",""))</f>
        <v/>
      </c>
      <c r="K37" s="21" t="str">
        <f>IF($D$10&gt;2,$D$1,IF($D$10=2,$D$1&amp;"(2)",""))</f>
        <v/>
      </c>
      <c r="L37" s="21" t="str">
        <f>IF($D$11&gt;2,$D$1,IF($D$11=2,$D$1&amp;"(2)",""))</f>
        <v/>
      </c>
      <c r="M37" s="21" t="str">
        <f>IF($D$12&gt;2,$D$1,IF($D$12=2,$D$1&amp;"(2)",""))</f>
        <v/>
      </c>
      <c r="N37" s="21" t="str">
        <f>IF($D$13&gt;2,$D$1,IF($D$13=2,$D$1&amp;"(2)",""))</f>
        <v/>
      </c>
      <c r="O37" s="21" t="str">
        <f>IF($D$14&gt;2,$D$1,IF($D$14=2,$D$1&amp;"(2)",""))</f>
        <v/>
      </c>
      <c r="P37" s="21" t="str">
        <f>IF($D$15&gt;2,$D$1,IF($D$15=2,$D$1&amp;"(2)",""))</f>
        <v/>
      </c>
      <c r="Q37" s="21" t="str">
        <f>IF($D$16&gt;2,$D$1,IF($D$16=2,$D$1&amp;"(2)",""))</f>
        <v>Act 3</v>
      </c>
      <c r="R37" s="21" t="str">
        <f>IF($D$17&gt;2,$D$1,IF($D$17=2,$D$1&amp;"(2)",""))</f>
        <v/>
      </c>
      <c r="S37" s="21" t="str">
        <f>IF($D$18&gt;2,$D$1,IF($D$18=2,$D$1&amp;"(2)",""))</f>
        <v>Act 3</v>
      </c>
      <c r="T37" s="21" t="str">
        <f>IF($D$19&gt;2,$D$1,IF($D$19=2,$D$1&amp;"(2)",""))</f>
        <v/>
      </c>
      <c r="U37" s="21" t="str">
        <f>IF($D$20&gt;2,$D$1,IF($D$20=2,$D$1&amp;"(2)",""))</f>
        <v/>
      </c>
      <c r="V37" s="21" t="str">
        <f>IF($D$21&gt;2,$D$1,IF($D$21=2,$D$1&amp;"(2)",""))</f>
        <v/>
      </c>
      <c r="W37" s="21" t="str">
        <f>IF($D$22&gt;2,$D$1,IF($D$22=2,$D$1&amp;"(2)",""))</f>
        <v/>
      </c>
      <c r="X37" s="21" t="str">
        <f>IF($D$23&gt;2,$D$1,IF($D$23=2,$D$1&amp;"(2)",""))</f>
        <v/>
      </c>
      <c r="Y37" s="21" t="str">
        <f>IF($D$24&gt;2,$D$1,IF($D$24=2,$D$1&amp;"(2)",""))</f>
        <v/>
      </c>
      <c r="Z37" s="41" t="str">
        <f>IF($D$25&gt;2,$D$1,IF($D$25=2,$D$1&amp;"(2)",""))</f>
        <v>Act 3</v>
      </c>
      <c r="AA37" s="10"/>
    </row>
    <row r="38" spans="1:27" ht="15" customHeight="1" x14ac:dyDescent="0.25">
      <c r="A38" s="1" t="s">
        <v>47</v>
      </c>
      <c r="B38" s="22" t="str">
        <f>IF($E$2&gt;2,$E$1,IF($E$2=2,$E$1&amp;"(2)",""))</f>
        <v>Act 4</v>
      </c>
      <c r="C38" s="21" t="str">
        <f>IF($E$2&gt;2,$E$1,IF($E$2=2,$E$1&amp;"(2)",""))</f>
        <v>Act 4</v>
      </c>
      <c r="D38" s="21" t="str">
        <f>IF($E$3&gt;2,$E$1,IF($E$3=2,$E$1&amp;"(2)",""))</f>
        <v/>
      </c>
      <c r="E38" s="21" t="str">
        <f>IF($E$4&gt;2,$E$1,IF($E$4=2,$E$1&amp;"(2)",""))</f>
        <v>Act 4</v>
      </c>
      <c r="F38" s="21" t="str">
        <f>IF($E$5&gt;2,$E$1,IF($E$5=2,$E$1&amp;"(2)",""))</f>
        <v>Act 4</v>
      </c>
      <c r="G38" s="21" t="str">
        <f>IF($E$6&gt;2,$E$1,IF($E$6=2,$E$1&amp;"(2)",""))</f>
        <v>Act 4</v>
      </c>
      <c r="H38" s="21" t="str">
        <f>IF($E$7&gt;2,$E$1,IF($E$7=2,$E$1&amp;"(2)",""))</f>
        <v/>
      </c>
      <c r="I38" s="21" t="str">
        <f>IF($E$8&gt;2,$E$1,IF($E$8=2,$E$1&amp;"(2)",""))</f>
        <v/>
      </c>
      <c r="J38" s="21" t="str">
        <f>IF($E$9&gt;2,$E$1,IF($E$9=2,$E$1&amp;"(2)",""))</f>
        <v/>
      </c>
      <c r="K38" s="21" t="str">
        <f>IF($E$10&gt;2,$E$1,IF($E$10=2,$E$1&amp;"(2)",""))</f>
        <v/>
      </c>
      <c r="L38" s="21" t="str">
        <f>IF($E$11&gt;2,$E$1,IF($E$11=2,$E$1&amp;"(2)",""))</f>
        <v/>
      </c>
      <c r="M38" s="21" t="str">
        <f>IF($E$12&gt;2,$E$1,IF($E$12=2,$E$1&amp;"(2)",""))</f>
        <v/>
      </c>
      <c r="N38" s="21" t="str">
        <f>IF($E$13&gt;2,$E$1,IF($E$13=2,$E$1&amp;"(2)",""))</f>
        <v/>
      </c>
      <c r="O38" s="21" t="str">
        <f>IF($E$14&gt;2,$E$1,IF($E$14=2,$E$1&amp;"(2)",""))</f>
        <v/>
      </c>
      <c r="P38" s="21" t="str">
        <f>IF($E$15&gt;2,$E$1,IF($E$15=2,$E$1&amp;"(2)",""))</f>
        <v/>
      </c>
      <c r="Q38" s="21" t="str">
        <f>IF($E$16&gt;2,$E$1,IF($E$16=2,$E$1&amp;"(2)",""))</f>
        <v>Act 4</v>
      </c>
      <c r="R38" s="21" t="str">
        <f>IF($E$17&gt;2,$E$1,IF($E$17=2,$E$1&amp;"(2)",""))</f>
        <v/>
      </c>
      <c r="S38" s="21" t="str">
        <f>IF($E$18&gt;2,$E$1,IF($E$18=2,$E$1&amp;"(2)",""))</f>
        <v>Act 4</v>
      </c>
      <c r="T38" s="21" t="str">
        <f>IF($E$19&gt;2,$E$1,IF($E$19=2,$E$1&amp;"(2)",""))</f>
        <v/>
      </c>
      <c r="U38" s="21" t="str">
        <f>IF($E$20&gt;2,$E$1,IF($E$20=2,$E$1&amp;"(2)",""))</f>
        <v/>
      </c>
      <c r="V38" s="21" t="str">
        <f>IF($E$21&gt;2,$E$1,IF($E$21=2,$E$1&amp;"(2)",""))</f>
        <v/>
      </c>
      <c r="W38" s="21" t="str">
        <f>IF($E$22&gt;2,$E$1,IF($E$22=2,$E$1&amp;"(2)",""))</f>
        <v/>
      </c>
      <c r="X38" s="21" t="str">
        <f>IF($E$23&gt;2,$E$1,IF($E$23=2,$E$1&amp;"(2)",""))</f>
        <v/>
      </c>
      <c r="Y38" s="21" t="str">
        <f>IF($E$24&gt;2,$E$1,IF($E$24=2,$E$1&amp;"(2)",""))</f>
        <v/>
      </c>
      <c r="Z38" s="41" t="str">
        <f>IF($E$25&gt;2,$E$1,IF($E$25=2,$E$1&amp;"(2)",""))</f>
        <v>Act 4</v>
      </c>
      <c r="AA38" s="10"/>
    </row>
    <row r="39" spans="1:27" ht="15" customHeight="1" x14ac:dyDescent="0.25">
      <c r="A39" s="1" t="s">
        <v>84</v>
      </c>
      <c r="B39" s="22" t="str">
        <f>IF($F$2&gt;2,$F$1,IF($F$2=2,$F$1&amp;"(2)",""))</f>
        <v>Act 5</v>
      </c>
      <c r="C39" s="21" t="str">
        <f>IF($F$2&gt;2,$F$1,IF($F$2=2,$F$1&amp;"(2)",""))</f>
        <v>Act 5</v>
      </c>
      <c r="D39" s="21" t="str">
        <f>IF($F$3&gt;2,$F$1,IF($F$3=2,$F$1&amp;"(2)",""))</f>
        <v>Act 5</v>
      </c>
      <c r="E39" s="21" t="str">
        <f>IF($F$4&gt;2,$F$1,IF($F$4=2,$F$1&amp;"(2)",""))</f>
        <v>Act 5</v>
      </c>
      <c r="F39" s="21" t="str">
        <f>IF($F$5&gt;2,$F$1,IF($F$5=2,$F$1&amp;"(2)",""))</f>
        <v>Act 5</v>
      </c>
      <c r="G39" s="21" t="str">
        <f>IF($F$6&gt;2,$F$1,IF($F$6=2,$F$1&amp;"(2)",""))</f>
        <v>Act 5</v>
      </c>
      <c r="H39" s="21" t="str">
        <f>IF($F$7&gt;2,$F$1,IF($F$7=2,$F$1&amp;"(2)",""))</f>
        <v/>
      </c>
      <c r="I39" s="21" t="str">
        <f>IF($F$8&gt;2,$F$1,IF($F$8=2,$F$1&amp;"(2)",""))</f>
        <v/>
      </c>
      <c r="J39" s="21" t="str">
        <f>IF($F$9&gt;2,$F$1,IF($F$9=2,$F$1&amp;"(2)",""))</f>
        <v/>
      </c>
      <c r="K39" s="21" t="str">
        <f>IF($F$10&gt;2,$F$1,IF($F$10=2,$F$1&amp;"(2)",""))</f>
        <v>Act 5</v>
      </c>
      <c r="L39" s="21" t="str">
        <f>IF($F$11&gt;2,$F$1,IF($F$11=2,$F$1&amp;"(2)",""))</f>
        <v>Act 5</v>
      </c>
      <c r="M39" s="21" t="str">
        <f>IF($F$12&gt;2,$F$1,IF($F$12=2,$F$1&amp;"(2)",""))</f>
        <v/>
      </c>
      <c r="N39" s="21" t="str">
        <f>IF($F$13&gt;2,$F$1,IF($F$13=2,$F$1&amp;"(2)",""))</f>
        <v/>
      </c>
      <c r="O39" s="21" t="str">
        <f>IF($F$14&gt;2,$F$1,IF($F$14=2,$F$1&amp;"(2)",""))</f>
        <v/>
      </c>
      <c r="P39" s="21" t="str">
        <f>IF($F$15&gt;2,$F$1,IF($F$15=2,$F$1&amp;"(2)",""))</f>
        <v/>
      </c>
      <c r="Q39" s="21" t="str">
        <f>IF($F$16&gt;2,$F$1,IF($F$16=2,$F$1&amp;"(2)",""))</f>
        <v>Act 5</v>
      </c>
      <c r="R39" s="21" t="str">
        <f>IF($F$17&gt;2,$F$1,IF($F$17=2,$F$1&amp;"(2)",""))</f>
        <v/>
      </c>
      <c r="S39" s="21" t="str">
        <f>IF($F$18&gt;2,$F$1,IF($F$18=2,$F$1&amp;"(2)",""))</f>
        <v>Act 5</v>
      </c>
      <c r="T39" s="21" t="str">
        <f>IF($F$19&gt;2,$F$1,IF($F$19=2,$F$1&amp;"(2)",""))</f>
        <v/>
      </c>
      <c r="U39" s="21" t="str">
        <f>IF($F$20&gt;2,$F$1,IF($F$20=2,$F$1&amp;"(2)",""))</f>
        <v/>
      </c>
      <c r="V39" s="21" t="str">
        <f>IF($F$21&gt;2,$F$1,IF($F$21=2,$F$1&amp;"(2)",""))</f>
        <v/>
      </c>
      <c r="W39" s="21" t="str">
        <f>IF($F$22&gt;2,$F$1,IF($F$22=2,$F$1&amp;"(2)",""))</f>
        <v/>
      </c>
      <c r="X39" s="21" t="str">
        <f>IF($F$23&gt;2,$F$1,IF($F$23=2,$F$1&amp;"(2)",""))</f>
        <v/>
      </c>
      <c r="Y39" s="21" t="str">
        <f>IF($F$24&gt;2,$F$1,IF($F$24=2,$F$1&amp;"(2)",""))</f>
        <v/>
      </c>
      <c r="Z39" s="41" t="str">
        <f>IF($F$25&gt;2,$F$1,IF($F$25=2,$F$1&amp;"(2)",""))</f>
        <v>Act 5</v>
      </c>
      <c r="AA39" s="10"/>
    </row>
    <row r="40" spans="1:27" ht="15" customHeight="1" x14ac:dyDescent="0.25">
      <c r="A40" s="1" t="s">
        <v>85</v>
      </c>
      <c r="B40" s="22" t="str">
        <f>IF($G$2&gt;2,$G$1,IF($G$2=2,$G$1&amp;"(2)",""))</f>
        <v>Act 6</v>
      </c>
      <c r="C40" s="21" t="str">
        <f>IF($G$2&gt;2,$G$1,IF($G$2=2,$G$1&amp;"(2)",""))</f>
        <v>Act 6</v>
      </c>
      <c r="D40" s="21" t="str">
        <f>IF($G$3&gt;2,$G$1,IF($G$3=2,$G$1&amp;"(2)",""))</f>
        <v/>
      </c>
      <c r="E40" s="21" t="str">
        <f>IF($G$4&gt;2,$G$1,IF($G$4=2,$G$1&amp;"(2)",""))</f>
        <v>Act 6</v>
      </c>
      <c r="F40" s="21" t="str">
        <f>IF($G$5&gt;2,$G$1,IF($G$5=2,$G$1&amp;"(2)",""))</f>
        <v>Act 6</v>
      </c>
      <c r="G40" s="21" t="str">
        <f>IF($G$6&gt;2,$G$1,IF($G$6=2,$G$1&amp;"(2)",""))</f>
        <v>Act 6</v>
      </c>
      <c r="H40" s="21" t="str">
        <f>IF($G$7&gt;2,$G$1,IF($G$7=2,$G$1&amp;"(2)",""))</f>
        <v/>
      </c>
      <c r="I40" s="21" t="str">
        <f>IF($G$8&gt;2,$G$1,IF($G$8=2,$G$1&amp;"(2)",""))</f>
        <v/>
      </c>
      <c r="J40" s="21" t="str">
        <f>IF($G$9&gt;2,$G$1,IF($G$9=2,$G$1&amp;"(2)",""))</f>
        <v/>
      </c>
      <c r="K40" s="21" t="str">
        <f>IF($G$10&gt;2,$G$1,IF($G$10=2,$G$1&amp;"(2)",""))</f>
        <v/>
      </c>
      <c r="L40" s="21" t="str">
        <f>IF($G$11&gt;2,$G$1,IF($G$11=2,$G$1&amp;"(2)",""))</f>
        <v/>
      </c>
      <c r="M40" s="21" t="str">
        <f>IF($G$12&gt;2,$G$1,IF($G$12=2,$G$1&amp;"(2)",""))</f>
        <v/>
      </c>
      <c r="N40" s="21" t="str">
        <f>IF($G$13&gt;2,$G$1,IF($G$13=2,$G$1&amp;"(2)",""))</f>
        <v/>
      </c>
      <c r="O40" s="21" t="str">
        <f>IF($G$14&gt;2,$G$1,IF($G$14=2,$G$1&amp;"(2)",""))</f>
        <v/>
      </c>
      <c r="P40" s="21" t="str">
        <f>IF($G$15&gt;2,$G$1,IF($G$15=2,$G$1&amp;"(2)",""))</f>
        <v/>
      </c>
      <c r="Q40" s="21" t="str">
        <f>IF($G$16&gt;2,$G$1,IF($G$16=2,$G$1&amp;"(2)",""))</f>
        <v>Act 6</v>
      </c>
      <c r="R40" s="21" t="str">
        <f>IF($G$17&gt;2,$G$1,IF($G$17=2,$G$1&amp;"(2)",""))</f>
        <v/>
      </c>
      <c r="S40" s="21" t="str">
        <f>IF($G$18&gt;2,$G$1,IF($G$18=2,$G$1&amp;"(2)",""))</f>
        <v>Act 6</v>
      </c>
      <c r="T40" s="21" t="str">
        <f>IF($G$19&gt;2,$G$1,IF($G$19=2,$G$1&amp;"(2)",""))</f>
        <v/>
      </c>
      <c r="U40" s="21" t="str">
        <f>IF($G$20&gt;2,$G$1,IF($G$20=2,$G$1&amp;"(2)",""))</f>
        <v/>
      </c>
      <c r="V40" s="21" t="str">
        <f>IF($G$21&gt;2,$G$1,IF($G$21=2,$G$1&amp;"(2)",""))</f>
        <v/>
      </c>
      <c r="W40" s="21" t="str">
        <f>IF($G$22&gt;2,$G$1,IF($G$22=2,$G$1&amp;"(2)",""))</f>
        <v/>
      </c>
      <c r="X40" s="21" t="str">
        <f>IF($G$23&gt;2,$G$1,IF($G$23=2,$G$1&amp;"(2)",""))</f>
        <v/>
      </c>
      <c r="Y40" s="21" t="str">
        <f>IF($G$24&gt;2,$G$1,IF($G$24=2,$G$1&amp;"(2)",""))</f>
        <v/>
      </c>
      <c r="Z40" s="41" t="str">
        <f>IF($G$25&gt;2,$G$1,IF($G$25=2,$G$1&amp;"(2)",""))</f>
        <v>Act 6</v>
      </c>
      <c r="AA40" s="10"/>
    </row>
    <row r="41" spans="1:27" ht="15" customHeight="1" x14ac:dyDescent="0.25">
      <c r="A41" s="1" t="s">
        <v>86</v>
      </c>
      <c r="B41" s="22" t="str">
        <f>IF($I$2&gt;2,$I$1,IF($I$2=2,$I$1&amp;"(2)",""))</f>
        <v>Act 7(2)</v>
      </c>
      <c r="C41" s="21" t="str">
        <f>IF($I$2&gt;2,$I$1,IF($I$2=2,$I$1&amp;"(2)",""))</f>
        <v>Act 7(2)</v>
      </c>
      <c r="D41" s="21" t="str">
        <f>IF($I$3&gt;2,$I$1,IF($I$3=2,$I$1&amp;"(2)",""))</f>
        <v/>
      </c>
      <c r="E41" s="21" t="str">
        <f>IF($I$4&gt;2,$I$1,IF($I$4=2,$I$1&amp;"(2)",""))</f>
        <v>Act 7</v>
      </c>
      <c r="F41" s="21" t="str">
        <f>IF($I$5&gt;2,$I$1,IF($I$5=2,$I$1&amp;"(2)",""))</f>
        <v>Act 7</v>
      </c>
      <c r="G41" s="21" t="str">
        <f>IF($I$6&gt;2,$I$1,IF($I$6=2,$I$1&amp;"(2)",""))</f>
        <v/>
      </c>
      <c r="H41" s="21" t="str">
        <f>IF($I$7&gt;2,$I$1,IF($I$7=2,$I$1&amp;"(2)",""))</f>
        <v>Act 7</v>
      </c>
      <c r="I41" s="21" t="str">
        <f>IF($I$8&gt;2,$I$1,IF($I$8=2,$I$1&amp;"(2)",""))</f>
        <v/>
      </c>
      <c r="J41" s="21" t="str">
        <f>IF($I$9&gt;2,$I$1,IF($I$9=2,$I$1&amp;"(2)",""))</f>
        <v/>
      </c>
      <c r="K41" s="21" t="str">
        <f>IF($I$10&gt;2,$I$1,IF($I$10=2,$I$1&amp;"(2)",""))</f>
        <v>Act 7</v>
      </c>
      <c r="L41" s="21" t="str">
        <f>IF($I$11&gt;2,$I$1,IF($I$11=2,$I$1&amp;"(2)",""))</f>
        <v>Act 7</v>
      </c>
      <c r="M41" s="21" t="str">
        <f>IF($I$12&gt;2,$I$1,IF($I$12=2,$I$1&amp;"(2)",""))</f>
        <v/>
      </c>
      <c r="N41" s="21" t="str">
        <f>IF($I$13&gt;2,$I$1,IF($I$13=2,$I$1&amp;"(2)",""))</f>
        <v/>
      </c>
      <c r="O41" s="21" t="str">
        <f>IF($I$14&gt;2,$I$1,IF($I$14=2,$I$1&amp;"(2)",""))</f>
        <v/>
      </c>
      <c r="P41" s="21" t="str">
        <f>IF($I$15&gt;2,$I$1,IF($I$15=2,$I$1&amp;"(2)",""))</f>
        <v/>
      </c>
      <c r="Q41" s="21" t="str">
        <f>IF($I$16&gt;2,$I$1,IF($I$16=2,$I$1&amp;"(2)",""))</f>
        <v/>
      </c>
      <c r="R41" s="21" t="str">
        <f>IF($I$17&gt;2,$I$1,IF($I$17=2,$I$1&amp;"(2)",""))</f>
        <v/>
      </c>
      <c r="S41" s="21" t="str">
        <f>IF($I$18&gt;2,$I$1,IF($I$18=2,$I$1&amp;"(2)",""))</f>
        <v>Act 7</v>
      </c>
      <c r="T41" s="21" t="str">
        <f>IF($I$19&gt;2,$I$1,IF($I$19=2,$I$1&amp;"(2)",""))</f>
        <v>Act 7</v>
      </c>
      <c r="U41" s="21" t="str">
        <f>IF($I$20&gt;2,$I$1,IF($I$20=2,$I$1&amp;"(2)",""))</f>
        <v/>
      </c>
      <c r="V41" s="21" t="str">
        <f>IF($I$21&gt;2,$I$1,IF($I$21=2,$I$1&amp;"(2)",""))</f>
        <v/>
      </c>
      <c r="W41" s="21" t="str">
        <f>IF($I$22&gt;2,$I$1,IF($I$22=2,$I$1&amp;"(2)",""))</f>
        <v/>
      </c>
      <c r="X41" s="21" t="str">
        <f>IF($I$23&gt;2,$I$1,IF($I$23=2,$I$1&amp;"(2)",""))</f>
        <v/>
      </c>
      <c r="Y41" s="21" t="str">
        <f>IF($I$24&gt;2,$I$1,IF($I$24=2,$I$1&amp;"(2)",""))</f>
        <v/>
      </c>
      <c r="Z41" s="41" t="str">
        <f>IF($I$25&gt;2,$I$1,IF($I$25=2,$I$1&amp;"(2)",""))</f>
        <v>Act 7(2)</v>
      </c>
      <c r="AA41" s="10"/>
    </row>
    <row r="42" spans="1:27" ht="15" customHeight="1" x14ac:dyDescent="0.25">
      <c r="A42" s="1" t="s">
        <v>87</v>
      </c>
      <c r="B42" s="22" t="str">
        <f>IF($J$2&gt;2,$J$1,IF($J$2=2,$J$1&amp;"(2)",""))</f>
        <v>Act 8</v>
      </c>
      <c r="C42" s="21" t="str">
        <f>IF($J$2&gt;2,$J$1,IF($J$2=2,$J$1&amp;"(2)",""))</f>
        <v>Act 8</v>
      </c>
      <c r="D42" s="21" t="str">
        <f>IF($J$3&gt;2,$J$1,IF($J$3=2,$J$1&amp;"(2)",""))</f>
        <v>Act 8</v>
      </c>
      <c r="E42" s="21" t="str">
        <f>IF($J$4&gt;2,$J$1,IF($J$4=2,$J$1&amp;"(2)",""))</f>
        <v>Act 8</v>
      </c>
      <c r="F42" s="21" t="str">
        <f>IF($J$5&gt;2,$J$1,IF($J$5=2,$J$1&amp;"(2)",""))</f>
        <v>Act 8</v>
      </c>
      <c r="G42" s="21" t="str">
        <f>IF($J$6&gt;2,$J$1,IF($J$6=2,$J$1&amp;"(2)",""))</f>
        <v>Act 8</v>
      </c>
      <c r="H42" s="21" t="str">
        <f>IF($J$7&gt;2,$J$1,IF($J$7=2,$J$1&amp;"(2)",""))</f>
        <v/>
      </c>
      <c r="I42" s="21" t="str">
        <f>IF($J$8&gt;2,$J$1,IF($J$8=2,$J$1&amp;"(2)",""))</f>
        <v/>
      </c>
      <c r="J42" s="21" t="str">
        <f>IF($J$9&gt;2,$J$1,IF($J$9=2,$J$1&amp;"(2)",""))</f>
        <v/>
      </c>
      <c r="K42" s="21" t="str">
        <f>IF($J$10&gt;2,$J$1,IF($J$10=2,$J$1&amp;"(2)",""))</f>
        <v>Act 8</v>
      </c>
      <c r="L42" s="21" t="str">
        <f>IF($J$11&gt;2,$J$1,IF($J$11=2,$J$1&amp;"(2)",""))</f>
        <v>Act 8</v>
      </c>
      <c r="M42" s="21" t="str">
        <f>IF($J$12&gt;2,$J$1,IF($J$12=2,$J$1&amp;"(2)",""))</f>
        <v/>
      </c>
      <c r="N42" s="21" t="str">
        <f>IF($J$13&gt;2,$J$1,IF($J$13=2,$J$1&amp;"(2)",""))</f>
        <v/>
      </c>
      <c r="O42" s="21" t="str">
        <f>IF($J$14&gt;2,$J$1,IF($J$14=2,$J$1&amp;"(2)",""))</f>
        <v/>
      </c>
      <c r="P42" s="21" t="str">
        <f>IF($J$15&gt;2,$J$1,IF($J$15=2,$J$1&amp;"(2)",""))</f>
        <v/>
      </c>
      <c r="Q42" s="21" t="str">
        <f>IF($J$16&gt;2,$J$1,IF($J$16=2,$J$1&amp;"(2)",""))</f>
        <v>Act 8</v>
      </c>
      <c r="R42" s="21" t="str">
        <f>IF($J$17&gt;2,$J$1,IF($J$17=2,$J$1&amp;"(2)",""))</f>
        <v/>
      </c>
      <c r="S42" s="21" t="str">
        <f>IF($J$18&gt;2,$J$1,IF($J$18=2,$J$1&amp;"(2)",""))</f>
        <v>Act 8</v>
      </c>
      <c r="T42" s="21" t="str">
        <f>IF($J$19&gt;2,$J$1,IF($J$19=2,$J$1&amp;"(2)",""))</f>
        <v>Act 8</v>
      </c>
      <c r="U42" s="21" t="str">
        <f>IF($J$20&gt;2,$J$1,IF($J$20=2,$J$1&amp;"(2)",""))</f>
        <v/>
      </c>
      <c r="V42" s="21" t="str">
        <f>IF($J$21&gt;2,$J$1,IF($J$21=2,$J$1&amp;"(2)",""))</f>
        <v/>
      </c>
      <c r="W42" s="21" t="str">
        <f>IF($J$22&gt;2,$J$1,IF($J$22=2,$J$1&amp;"(2)",""))</f>
        <v>Act 8</v>
      </c>
      <c r="X42" s="21" t="str">
        <f>IF($J$23&gt;2,$J$1,IF($J$23=2,$J$1&amp;"(2)",""))</f>
        <v/>
      </c>
      <c r="Y42" s="21" t="str">
        <f>IF($J$24&gt;2,$J$1,IF($J$24=2,$J$1&amp;"(2)",""))</f>
        <v/>
      </c>
      <c r="Z42" s="41" t="str">
        <f>IF($J$25&gt;2,$J$1,IF($J$25=2,$J$1&amp;"(2)",""))</f>
        <v>Act 8</v>
      </c>
      <c r="AA42" s="10"/>
    </row>
    <row r="43" spans="1:27" ht="15" customHeight="1" x14ac:dyDescent="0.25">
      <c r="A43" s="1" t="s">
        <v>88</v>
      </c>
      <c r="B43" s="22" t="str">
        <f>IF($L$2&gt;2,$L$1,IF($L$2=2,$L$1&amp;"(2)",""))</f>
        <v>Act 9</v>
      </c>
      <c r="C43" s="21" t="str">
        <f>IF($L$2&gt;2,$L$1,IF($L$2=2,$L$1&amp;"(2)",""))</f>
        <v>Act 9</v>
      </c>
      <c r="D43" s="21" t="str">
        <f>IF($L$3&gt;2,$L$1,IF($L$3=2,$L$1&amp;"(2)",""))</f>
        <v>Act 9(2)</v>
      </c>
      <c r="E43" s="21" t="str">
        <f>IF($L$4&gt;2,$L$1,IF($L$4=2,$L$1&amp;"(2)",""))</f>
        <v>Act 9</v>
      </c>
      <c r="F43" s="21" t="str">
        <f>IF($L$5&gt;2,$L$1,IF($L$5=2,$L$1&amp;"(2)",""))</f>
        <v>Act 9</v>
      </c>
      <c r="G43" s="21" t="str">
        <f>IF($L$6&gt;2,$L$1,IF($L$6=2,$L$1&amp;"(2)",""))</f>
        <v>Act 9(2)</v>
      </c>
      <c r="H43" s="21" t="str">
        <f>IF($L$7&gt;2,$L$1,IF($L$7=2,$L$1&amp;"(2)",""))</f>
        <v/>
      </c>
      <c r="I43" s="21" t="str">
        <f>IF($L$8&gt;2,$L$1,IF($L$8=2,$L$1&amp;"(2)",""))</f>
        <v/>
      </c>
      <c r="J43" s="21" t="str">
        <f>IF($L$9&gt;2,$L$1,IF($L$9=2,$L$1&amp;"(2)",""))</f>
        <v/>
      </c>
      <c r="K43" s="21" t="str">
        <f>IF($L$10&gt;2,$L$1,IF($L$10=2,$L$1&amp;"(2)",""))</f>
        <v>Act 9(2)</v>
      </c>
      <c r="L43" s="21" t="str">
        <f>IF($L$11&gt;2,$L$1,IF($L$11=2,$L$1&amp;"(2)",""))</f>
        <v>Act 9(2)</v>
      </c>
      <c r="M43" s="21" t="str">
        <f>IF($L$12&gt;2,$L$1,IF($L$12=2,$L$1&amp;"(2)",""))</f>
        <v/>
      </c>
      <c r="N43" s="21" t="str">
        <f>IF($L$13&gt;2,$L$1,IF($L$13=2,$L$1&amp;"(2)",""))</f>
        <v/>
      </c>
      <c r="O43" s="21" t="str">
        <f>IF($L$14&gt;2,$L$1,IF($L$14=2,$L$1&amp;"(2)",""))</f>
        <v/>
      </c>
      <c r="P43" s="21" t="str">
        <f>IF($L$15&gt;2,$L$1,IF($L$15=2,$L$1&amp;"(2)",""))</f>
        <v/>
      </c>
      <c r="Q43" s="21" t="str">
        <f>IF($L$16&gt;2,$L$1,IF($L$16=2,$L$1&amp;"(2)",""))</f>
        <v>Act 9(2)</v>
      </c>
      <c r="R43" s="21" t="str">
        <f>IF($L$17&gt;2,$L$1,IF($L$17=2,$L$1&amp;"(2)",""))</f>
        <v/>
      </c>
      <c r="S43" s="21" t="str">
        <f>IF($L$18&gt;2,$L$1,IF($L$18=2,$L$1&amp;"(2)",""))</f>
        <v>Act 9</v>
      </c>
      <c r="T43" s="21" t="str">
        <f>IF($L$19&gt;2,$L$1,IF($L$19=2,$L$1&amp;"(2)",""))</f>
        <v/>
      </c>
      <c r="U43" s="21" t="str">
        <f>IF($L$20&gt;2,$L$1,IF($L$20=2,$L$1&amp;"(2)",""))</f>
        <v/>
      </c>
      <c r="V43" s="21" t="str">
        <f>IF($L$21&gt;2,$L$1,IF($L$21=2,$L$1&amp;"(2)",""))</f>
        <v/>
      </c>
      <c r="W43" s="21" t="str">
        <f>IF($L$22&gt;2,$L$1,IF($L$22=2,$L$1&amp;"(2)",""))</f>
        <v/>
      </c>
      <c r="X43" s="21" t="str">
        <f>IF($L$23&gt;2,$L$1,IF($L$23=2,$L$1&amp;"(2)",""))</f>
        <v/>
      </c>
      <c r="Y43" s="21" t="str">
        <f>IF($L$24&gt;2,$L$1,IF($L$24=2,$L$1&amp;"(2)",""))</f>
        <v/>
      </c>
      <c r="Z43" s="41" t="str">
        <f>IF($L$25&gt;2,$L$1,IF($L$25=2,$L$1&amp;"(2)",""))</f>
        <v>Act 9(2)</v>
      </c>
      <c r="AA43" s="10"/>
    </row>
    <row r="44" spans="1:27" ht="15" customHeight="1" x14ac:dyDescent="0.25">
      <c r="A44" s="1" t="s">
        <v>89</v>
      </c>
      <c r="B44" s="22" t="str">
        <f>IF($M$2&gt;2,$M$1,IF($M$2=2,$M$1&amp;"(2)",""))</f>
        <v>Act 10</v>
      </c>
      <c r="C44" s="21" t="str">
        <f>IF($M$2&gt;2,$M$1,IF($M$2=2,$M$1&amp;"(2)",""))</f>
        <v>Act 10</v>
      </c>
      <c r="D44" s="21" t="str">
        <f>IF($M$3&gt;2,$M$1,IF($M$3=2,$M$1&amp;"(2)",""))</f>
        <v/>
      </c>
      <c r="E44" s="21" t="str">
        <f>IF($M$4&gt;2,$M$1,IF($M$4=2,$M$1&amp;"(2)",""))</f>
        <v>Act 10</v>
      </c>
      <c r="F44" s="21" t="str">
        <f>IF($M$5&gt;2,$M$1,IF($M$5=2,$M$1&amp;"(2)",""))</f>
        <v>Act 10(2)</v>
      </c>
      <c r="G44" s="21" t="str">
        <f>IF($M$6&gt;2,$M$1,IF($M$6=2,$M$1&amp;"(2)",""))</f>
        <v>Act 10(2)</v>
      </c>
      <c r="H44" s="21" t="str">
        <f>IF($M$7&gt;2,$M$1,IF($M$7=2,$M$1&amp;"(2)",""))</f>
        <v/>
      </c>
      <c r="I44" s="21" t="str">
        <f>IF($M$8&gt;2,$M$1,IF($M$8=2,$M$1&amp;"(2)",""))</f>
        <v/>
      </c>
      <c r="J44" s="21" t="str">
        <f>IF($M$9&gt;2,$M$1,IF($M$9=2,$M$1&amp;"(2)",""))</f>
        <v/>
      </c>
      <c r="K44" s="21" t="str">
        <f>IF($M$10&gt;2,$M$1,IF($M$10=2,$M$1&amp;"(2)",""))</f>
        <v/>
      </c>
      <c r="L44" s="21" t="str">
        <f>IF($M$11&gt;2,$M$1,IF($M$11=2,$M$1&amp;"(2)",""))</f>
        <v/>
      </c>
      <c r="M44" s="21" t="str">
        <f>IF($M$12&gt;2,$M$1,IF($M$12=2,$M$1&amp;"(2)",""))</f>
        <v/>
      </c>
      <c r="N44" s="21" t="str">
        <f>IF($M$13&gt;2,$M$1,IF($M$13=2,$M$1&amp;"(2)",""))</f>
        <v/>
      </c>
      <c r="O44" s="21" t="str">
        <f>IF($M$14&gt;2,$M$1,IF($M$14=2,$M$1&amp;"(2)",""))</f>
        <v/>
      </c>
      <c r="P44" s="21" t="str">
        <f>IF($M$15&gt;2,$M$1,IF($M$15=2,$M$1&amp;"(2)",""))</f>
        <v/>
      </c>
      <c r="Q44" s="21" t="str">
        <f>IF($M$16&gt;2,$M$1,IF($M$16=2,$M$1&amp;"(2)",""))</f>
        <v>Act 10(2)</v>
      </c>
      <c r="R44" s="21" t="str">
        <f>IF($M$17&gt;2,$M$1,IF($M$17=2,$M$1&amp;"(2)",""))</f>
        <v/>
      </c>
      <c r="S44" s="21" t="str">
        <f>IF($M$18&gt;2,$M$1,IF($M$18=2,$M$1&amp;"(2)",""))</f>
        <v>Act 10</v>
      </c>
      <c r="T44" s="21" t="str">
        <f>IF($M$19&gt;2,$M$1,IF($M$19=2,$M$1&amp;"(2)",""))</f>
        <v/>
      </c>
      <c r="U44" s="21" t="str">
        <f>IF($M$20&gt;2,$M$1,IF($M$20=2,$M$1&amp;"(2)",""))</f>
        <v/>
      </c>
      <c r="V44" s="21" t="str">
        <f>IF($M$21&gt;2,$M$1,IF($M$21=2,$M$1&amp;"(2)",""))</f>
        <v/>
      </c>
      <c r="W44" s="21" t="str">
        <f>IF($M$22&gt;2,$M$1,IF($M$22=2,$M$1&amp;"(2)",""))</f>
        <v/>
      </c>
      <c r="X44" s="21" t="str">
        <f>IF($M$23&gt;2,$M$1,IF($M$23=2,$M$1&amp;"(2)",""))</f>
        <v/>
      </c>
      <c r="Y44" s="21" t="str">
        <f>IF($M$24&gt;2,$M$1,IF($M$24=2,$M$1&amp;"(2)",""))</f>
        <v/>
      </c>
      <c r="Z44" s="41" t="str">
        <f>IF($M$25&gt;2,$M$1,IF($M$25=2,$M$1&amp;"(2)",""))</f>
        <v>Act 10</v>
      </c>
      <c r="AA44" s="10"/>
    </row>
    <row r="45" spans="1:27" ht="15" customHeight="1" x14ac:dyDescent="0.25">
      <c r="A45" s="1" t="s">
        <v>90</v>
      </c>
      <c r="B45" s="22" t="str">
        <f>IF($O$2&gt;2,$O$1,IF($O$2=2,$O$1&amp;"(2)",""))</f>
        <v>Act 11</v>
      </c>
      <c r="C45" s="21" t="str">
        <f>IF($O$2&gt;2,$O$1,IF($O$2=2,$O$1&amp;"(2)",""))</f>
        <v>Act 11</v>
      </c>
      <c r="D45" s="21" t="str">
        <f>IF($O$3&gt;2,$O$1,IF($O$3=2,$O$1&amp;"(2)",""))</f>
        <v>Act 11</v>
      </c>
      <c r="E45" s="21" t="str">
        <f>IF($O$4&gt;2,$O$1,IF($O$4=2,$O$1&amp;"(2)",""))</f>
        <v>Act 11</v>
      </c>
      <c r="F45" s="21" t="str">
        <f>IF($O$5&gt;2,$O$1,IF($O$5=2,$O$1&amp;"(2)",""))</f>
        <v>Act 11</v>
      </c>
      <c r="G45" s="21" t="str">
        <f>IF($O$6&gt;2,$O$1,IF($O$6=2,$O$1&amp;"(2)",""))</f>
        <v>Act 11</v>
      </c>
      <c r="H45" s="21" t="str">
        <f>IF($O$7&gt;2,$O$1,IF($O$7=2,$O$1&amp;"(2)",""))</f>
        <v/>
      </c>
      <c r="I45" s="21" t="str">
        <f>IF($O$8&gt;2,$O$1,IF($O$8=2,$O$1&amp;"(2)",""))</f>
        <v/>
      </c>
      <c r="J45" s="21" t="str">
        <f>IF($O$9&gt;2,$O$1,IF($O$9=2,$O$1&amp;"(2)",""))</f>
        <v/>
      </c>
      <c r="K45" s="21" t="str">
        <f>IF($O$10&gt;2,$O$1,IF($O$10=2,$O$1&amp;"(2)",""))</f>
        <v>Act 11</v>
      </c>
      <c r="L45" s="21" t="str">
        <f>IF($O$11&gt;2,$O$1,IF($O$11=2,$O$1&amp;"(2)",""))</f>
        <v>Act 11</v>
      </c>
      <c r="M45" s="21" t="str">
        <f>IF($O$12&gt;2,$O$1,IF($O$12=2,$O$1&amp;"(2)",""))</f>
        <v/>
      </c>
      <c r="N45" s="21" t="str">
        <f>IF($O$13&gt;2,$O$1,IF($O$13=2,$O$1&amp;"(2)",""))</f>
        <v/>
      </c>
      <c r="O45" s="21" t="str">
        <f>IF($O$14&gt;2,$O$1,IF($O$14=2,$O$1&amp;"(2)",""))</f>
        <v/>
      </c>
      <c r="P45" s="21" t="str">
        <f>IF($O$15&gt;2,$O$1,IF($O$15=2,$O$1&amp;"(2)",""))</f>
        <v/>
      </c>
      <c r="Q45" s="21" t="str">
        <f>IF($O$16&gt;2,$O$1,IF($O$16=2,$O$1&amp;"(2)",""))</f>
        <v>Act 11</v>
      </c>
      <c r="R45" s="21" t="str">
        <f>IF($O$17&gt;2,$O$1,IF($O$17=2,$O$1&amp;"(2)",""))</f>
        <v/>
      </c>
      <c r="S45" s="21" t="str">
        <f>IF($O$18&gt;2,$O$1,IF($O$18=2,$O$1&amp;"(2)",""))</f>
        <v>Act 11</v>
      </c>
      <c r="T45" s="21" t="str">
        <f>IF($O$19&gt;2,$O$1,IF($O$19=2,$O$1&amp;"(2)",""))</f>
        <v>Act 11</v>
      </c>
      <c r="U45" s="21" t="str">
        <f>IF($O$20&gt;2,$O$1,IF($O$20=2,$O$1&amp;"(2)",""))</f>
        <v/>
      </c>
      <c r="V45" s="21" t="str">
        <f>IF($O$21&gt;2,$O$1,IF($O$21=2,$O$1&amp;"(2)",""))</f>
        <v/>
      </c>
      <c r="W45" s="21" t="str">
        <f>IF($O$22&gt;2,$O$1,IF($O$22=2,$O$1&amp;"(2)",""))</f>
        <v>Act 11</v>
      </c>
      <c r="X45" s="21" t="str">
        <f>IF($O$23&gt;2,$O$1,IF($O$23=2,$O$1&amp;"(2)",""))</f>
        <v/>
      </c>
      <c r="Y45" s="21" t="str">
        <f>IF($O$24&gt;2,$O$1,IF($O$24=2,$O$1&amp;"(2)",""))</f>
        <v/>
      </c>
      <c r="Z45" s="41" t="str">
        <f>IF($O$25&gt;2,$O$1,IF($O$25=2,$O$1&amp;"(2)",""))</f>
        <v>Act 11</v>
      </c>
      <c r="AA45" s="10"/>
    </row>
    <row r="46" spans="1:27" ht="15" customHeight="1" x14ac:dyDescent="0.25">
      <c r="A46" s="25"/>
      <c r="B46" s="26"/>
      <c r="C46" s="26"/>
      <c r="D46" s="26"/>
      <c r="E46" s="26"/>
      <c r="F46" s="26"/>
      <c r="G46" s="26"/>
      <c r="H46" s="26"/>
      <c r="I46" s="26"/>
      <c r="J46" s="26"/>
      <c r="K46" s="26"/>
      <c r="L46" s="26"/>
      <c r="M46" s="26"/>
      <c r="N46" s="26"/>
      <c r="O46" s="26"/>
      <c r="P46" s="26"/>
      <c r="Q46" s="27"/>
    </row>
    <row r="47" spans="1:27" ht="15" customHeight="1" x14ac:dyDescent="0.25">
      <c r="A47" s="25"/>
      <c r="B47" s="26"/>
      <c r="C47" s="26"/>
      <c r="D47" s="26"/>
      <c r="E47" s="26"/>
      <c r="F47" s="26"/>
      <c r="G47" s="26"/>
      <c r="H47" s="26"/>
      <c r="I47" s="26"/>
      <c r="J47" s="26"/>
      <c r="K47" s="26"/>
      <c r="L47" s="26"/>
      <c r="M47" s="26"/>
      <c r="N47" s="26"/>
      <c r="O47" s="26"/>
      <c r="P47" s="26"/>
      <c r="Q47" s="27"/>
    </row>
    <row r="48" spans="1:27" ht="15" customHeight="1" x14ac:dyDescent="0.25">
      <c r="A48" s="25"/>
      <c r="B48" s="26"/>
      <c r="C48" s="26"/>
      <c r="D48" s="26"/>
      <c r="E48" s="26"/>
      <c r="F48" s="26"/>
      <c r="G48" s="26"/>
      <c r="H48" s="26"/>
      <c r="I48" s="26"/>
      <c r="J48" s="26"/>
      <c r="K48" s="26"/>
      <c r="L48" s="26"/>
      <c r="M48" s="26"/>
      <c r="N48" s="26"/>
      <c r="O48" s="26"/>
      <c r="P48" s="26"/>
      <c r="Q48" s="27"/>
    </row>
    <row r="49" spans="1:27" ht="15" customHeight="1" x14ac:dyDescent="0.25">
      <c r="A49" s="25"/>
      <c r="B49" s="26"/>
      <c r="C49" s="26"/>
      <c r="D49" s="26"/>
      <c r="E49" s="26"/>
      <c r="F49" s="26"/>
      <c r="G49" s="26"/>
      <c r="H49" s="26"/>
      <c r="I49" s="26"/>
      <c r="J49" s="26"/>
      <c r="K49" s="26"/>
      <c r="L49" s="26"/>
      <c r="M49" s="26"/>
      <c r="N49" s="26"/>
      <c r="O49" s="26"/>
      <c r="P49" s="26"/>
      <c r="Q49" s="27"/>
    </row>
    <row r="50" spans="1:27" ht="15" customHeight="1" x14ac:dyDescent="0.25">
      <c r="A50" s="25"/>
      <c r="B50" s="26"/>
      <c r="C50" s="26"/>
      <c r="D50" s="26"/>
      <c r="E50" s="26"/>
      <c r="F50" s="26"/>
      <c r="G50" s="26"/>
      <c r="H50" s="26"/>
      <c r="I50" s="26"/>
      <c r="J50" s="26"/>
      <c r="K50" s="26"/>
      <c r="L50" s="26"/>
      <c r="M50" s="26"/>
      <c r="N50" s="26"/>
      <c r="O50" s="26"/>
      <c r="P50" s="26"/>
      <c r="Q50" s="27"/>
    </row>
    <row r="51" spans="1:27" ht="30" customHeight="1" x14ac:dyDescent="0.25">
      <c r="A51" s="45"/>
      <c r="B51" s="45"/>
      <c r="C51" s="45"/>
      <c r="D51" s="45"/>
      <c r="E51" s="45"/>
      <c r="F51" s="45"/>
      <c r="G51" s="45"/>
      <c r="H51" s="45"/>
      <c r="I51" s="45"/>
      <c r="J51" s="45"/>
      <c r="K51" s="45"/>
      <c r="L51" s="45"/>
      <c r="M51" s="45"/>
      <c r="N51" s="45"/>
      <c r="O51" s="45"/>
      <c r="P51" s="47"/>
      <c r="Q51" s="47"/>
      <c r="R51" s="47"/>
      <c r="S51" s="47"/>
      <c r="T51" s="47"/>
      <c r="U51" s="47"/>
      <c r="V51" s="47"/>
      <c r="W51" s="47"/>
      <c r="X51" s="47"/>
      <c r="Y51" s="47"/>
      <c r="Z51" s="47"/>
      <c r="AA51" s="47"/>
    </row>
    <row r="52" spans="1:27" ht="1.5" customHeight="1" x14ac:dyDescent="0.25">
      <c r="A52" s="45"/>
      <c r="B52" s="45"/>
      <c r="C52" s="45"/>
      <c r="D52" s="45"/>
      <c r="E52" s="45"/>
      <c r="F52" s="45"/>
      <c r="G52" s="45"/>
      <c r="H52" s="45"/>
      <c r="I52" s="45"/>
      <c r="J52" s="45"/>
      <c r="K52" s="45"/>
      <c r="L52" s="45"/>
      <c r="M52" s="45"/>
      <c r="N52" s="45"/>
      <c r="O52" s="45"/>
      <c r="P52" s="47"/>
      <c r="Q52" s="47"/>
      <c r="R52" s="47"/>
      <c r="S52" s="47"/>
      <c r="T52" s="47"/>
      <c r="U52" s="47"/>
      <c r="V52" s="47"/>
      <c r="W52" s="47"/>
      <c r="X52" s="47"/>
      <c r="Y52" s="47"/>
      <c r="Z52" s="47"/>
      <c r="AA52" s="47"/>
    </row>
    <row r="53" spans="1:27" x14ac:dyDescent="0.25">
      <c r="A53" s="48"/>
      <c r="B53" s="45"/>
      <c r="C53" s="45"/>
      <c r="D53" s="45"/>
      <c r="E53" s="45"/>
      <c r="F53" s="45"/>
      <c r="G53" s="45"/>
      <c r="H53" s="49"/>
      <c r="I53" s="45"/>
      <c r="J53" s="45"/>
      <c r="K53" s="49"/>
      <c r="L53" s="45"/>
      <c r="M53" s="45"/>
      <c r="N53" s="49"/>
      <c r="O53" s="45"/>
      <c r="P53" s="47"/>
      <c r="Q53" s="47"/>
      <c r="R53" s="47"/>
      <c r="S53" s="47"/>
      <c r="T53" s="47"/>
      <c r="U53" s="47"/>
      <c r="V53" s="47"/>
      <c r="W53" s="47"/>
      <c r="X53" s="47"/>
      <c r="Y53" s="47"/>
      <c r="Z53" s="47"/>
      <c r="AA53" s="47"/>
    </row>
    <row r="54" spans="1:27" x14ac:dyDescent="0.25">
      <c r="A54" s="48"/>
      <c r="B54" s="45"/>
      <c r="C54" s="45"/>
      <c r="D54" s="45"/>
      <c r="E54" s="45"/>
      <c r="F54" s="45"/>
      <c r="G54" s="45"/>
      <c r="H54" s="49"/>
      <c r="I54" s="45"/>
      <c r="J54" s="45"/>
      <c r="K54" s="49"/>
      <c r="L54" s="45"/>
      <c r="M54" s="45"/>
      <c r="N54" s="49"/>
      <c r="O54" s="45"/>
      <c r="P54" s="47"/>
      <c r="Q54" s="47"/>
      <c r="R54" s="47"/>
      <c r="S54" s="47"/>
      <c r="T54" s="47"/>
      <c r="U54" s="47"/>
      <c r="V54" s="47"/>
      <c r="W54" s="47"/>
      <c r="X54" s="47"/>
      <c r="Y54" s="47"/>
      <c r="Z54" s="47"/>
      <c r="AA54" s="47"/>
    </row>
    <row r="55" spans="1:27" x14ac:dyDescent="0.25">
      <c r="A55" s="48"/>
      <c r="B55" s="45"/>
      <c r="C55" s="45"/>
      <c r="D55" s="45"/>
      <c r="E55" s="45"/>
      <c r="F55" s="45"/>
      <c r="G55" s="45"/>
      <c r="H55" s="49"/>
      <c r="I55" s="45"/>
      <c r="J55" s="45"/>
      <c r="K55" s="49"/>
      <c r="L55" s="45"/>
      <c r="M55" s="45"/>
      <c r="N55" s="49"/>
      <c r="O55" s="45"/>
      <c r="P55" s="47"/>
      <c r="Q55" s="47"/>
      <c r="R55" s="47"/>
      <c r="S55" s="47"/>
      <c r="T55" s="47"/>
      <c r="U55" s="47"/>
      <c r="V55" s="47"/>
      <c r="W55" s="47"/>
      <c r="X55" s="47"/>
      <c r="Y55" s="47"/>
      <c r="Z55" s="47"/>
      <c r="AA55" s="47"/>
    </row>
    <row r="56" spans="1:27" x14ac:dyDescent="0.25">
      <c r="A56" s="48"/>
      <c r="B56" s="45"/>
      <c r="C56" s="45"/>
      <c r="D56" s="45"/>
      <c r="E56" s="45"/>
      <c r="F56" s="45"/>
      <c r="G56" s="45"/>
      <c r="H56" s="49"/>
      <c r="I56" s="45"/>
      <c r="J56" s="45"/>
      <c r="K56" s="49"/>
      <c r="L56" s="45"/>
      <c r="M56" s="45"/>
      <c r="N56" s="49"/>
      <c r="O56" s="45"/>
      <c r="P56" s="47"/>
      <c r="Q56" s="47"/>
      <c r="R56" s="47"/>
      <c r="S56" s="47"/>
      <c r="T56" s="47"/>
      <c r="U56" s="47"/>
      <c r="V56" s="47"/>
      <c r="W56" s="47"/>
      <c r="X56" s="47"/>
      <c r="Y56" s="47"/>
      <c r="Z56" s="47"/>
      <c r="AA56" s="47"/>
    </row>
    <row r="57" spans="1:27" x14ac:dyDescent="0.25">
      <c r="A57" s="48"/>
      <c r="B57" s="45"/>
      <c r="C57" s="45"/>
      <c r="D57" s="45"/>
      <c r="E57" s="45"/>
      <c r="F57" s="45"/>
      <c r="G57" s="45"/>
      <c r="H57" s="49"/>
      <c r="I57" s="45"/>
      <c r="J57" s="45"/>
      <c r="K57" s="49"/>
      <c r="L57" s="45"/>
      <c r="M57" s="45"/>
      <c r="N57" s="49"/>
      <c r="O57" s="45"/>
      <c r="P57" s="47"/>
      <c r="Q57" s="47"/>
      <c r="R57" s="47"/>
      <c r="S57" s="47"/>
      <c r="T57" s="47"/>
      <c r="U57" s="47"/>
      <c r="V57" s="47"/>
      <c r="W57" s="47"/>
      <c r="X57" s="47"/>
      <c r="Y57" s="47"/>
      <c r="Z57" s="47"/>
      <c r="AA57" s="47"/>
    </row>
    <row r="58" spans="1:27" x14ac:dyDescent="0.25">
      <c r="A58" s="48"/>
      <c r="B58" s="45"/>
      <c r="C58" s="45"/>
      <c r="D58" s="45"/>
      <c r="E58" s="45"/>
      <c r="F58" s="45"/>
      <c r="G58" s="45"/>
      <c r="H58" s="49"/>
      <c r="I58" s="45"/>
      <c r="J58" s="45"/>
      <c r="K58" s="49"/>
      <c r="L58" s="45"/>
      <c r="M58" s="45"/>
      <c r="N58" s="49"/>
      <c r="O58" s="45"/>
      <c r="P58" s="47"/>
      <c r="Q58" s="47"/>
      <c r="R58" s="47"/>
      <c r="S58" s="47"/>
      <c r="T58" s="47"/>
      <c r="U58" s="47"/>
      <c r="V58" s="47"/>
      <c r="W58" s="47"/>
      <c r="X58" s="47"/>
      <c r="Y58" s="47"/>
      <c r="Z58" s="47"/>
      <c r="AA58" s="47"/>
    </row>
    <row r="59" spans="1:27" x14ac:dyDescent="0.25">
      <c r="A59" s="48"/>
      <c r="B59" s="45"/>
      <c r="C59" s="45"/>
      <c r="D59" s="45"/>
      <c r="E59" s="45"/>
      <c r="F59" s="45"/>
      <c r="G59" s="45"/>
      <c r="H59" s="49"/>
      <c r="I59" s="45"/>
      <c r="J59" s="45"/>
      <c r="K59" s="49"/>
      <c r="L59" s="45"/>
      <c r="M59" s="45"/>
      <c r="N59" s="49"/>
      <c r="O59" s="45"/>
      <c r="P59" s="47"/>
      <c r="Q59" s="47"/>
      <c r="R59" s="47"/>
      <c r="S59" s="47"/>
      <c r="T59" s="47"/>
      <c r="U59" s="47"/>
      <c r="V59" s="47"/>
      <c r="W59" s="47"/>
      <c r="X59" s="47"/>
      <c r="Y59" s="47"/>
      <c r="Z59" s="47"/>
      <c r="AA59" s="47"/>
    </row>
    <row r="60" spans="1:27" x14ac:dyDescent="0.25">
      <c r="A60" s="48"/>
      <c r="B60" s="45"/>
      <c r="C60" s="45"/>
      <c r="D60" s="45"/>
      <c r="E60" s="45"/>
      <c r="F60" s="45"/>
      <c r="G60" s="45"/>
      <c r="H60" s="49"/>
      <c r="I60" s="45"/>
      <c r="J60" s="45"/>
      <c r="K60" s="49"/>
      <c r="L60" s="45"/>
      <c r="M60" s="45"/>
      <c r="N60" s="49"/>
      <c r="O60" s="45"/>
      <c r="P60" s="47"/>
      <c r="Q60" s="47"/>
      <c r="R60" s="47"/>
      <c r="S60" s="47"/>
      <c r="T60" s="47"/>
      <c r="U60" s="47"/>
      <c r="V60" s="47"/>
      <c r="W60" s="47"/>
      <c r="X60" s="47"/>
      <c r="Y60" s="47"/>
      <c r="Z60" s="47"/>
      <c r="AA60" s="47"/>
    </row>
    <row r="61" spans="1:27" x14ac:dyDescent="0.25">
      <c r="A61" s="48"/>
      <c r="B61" s="45"/>
      <c r="C61" s="45"/>
      <c r="D61" s="45"/>
      <c r="E61" s="45"/>
      <c r="F61" s="45"/>
      <c r="G61" s="45"/>
      <c r="H61" s="49"/>
      <c r="I61" s="45"/>
      <c r="J61" s="45"/>
      <c r="K61" s="49"/>
      <c r="L61" s="45"/>
      <c r="M61" s="45"/>
      <c r="N61" s="49"/>
      <c r="O61" s="45"/>
      <c r="P61" s="47"/>
      <c r="Q61" s="47"/>
      <c r="R61" s="47"/>
      <c r="S61" s="47"/>
      <c r="T61" s="47"/>
      <c r="U61" s="47"/>
      <c r="V61" s="47"/>
      <c r="W61" s="47"/>
      <c r="X61" s="47"/>
      <c r="Y61" s="47"/>
      <c r="Z61" s="47"/>
      <c r="AA61" s="47"/>
    </row>
    <row r="62" spans="1:27" x14ac:dyDescent="0.25">
      <c r="A62" s="48"/>
      <c r="B62" s="45"/>
      <c r="C62" s="45"/>
      <c r="D62" s="45"/>
      <c r="E62" s="45"/>
      <c r="F62" s="45"/>
      <c r="G62" s="45"/>
      <c r="H62" s="49"/>
      <c r="I62" s="45"/>
      <c r="J62" s="45"/>
      <c r="K62" s="49"/>
      <c r="L62" s="45"/>
      <c r="M62" s="45"/>
      <c r="N62" s="49"/>
      <c r="O62" s="45"/>
      <c r="P62" s="47"/>
      <c r="Q62" s="47"/>
      <c r="R62" s="47"/>
      <c r="S62" s="47"/>
      <c r="T62" s="47"/>
      <c r="U62" s="47"/>
      <c r="V62" s="47"/>
      <c r="W62" s="47"/>
      <c r="X62" s="47"/>
      <c r="Y62" s="47"/>
      <c r="Z62" s="47"/>
      <c r="AA62" s="47"/>
    </row>
    <row r="63" spans="1:27" x14ac:dyDescent="0.25">
      <c r="A63" s="48"/>
      <c r="B63" s="45"/>
      <c r="C63" s="45"/>
      <c r="D63" s="45"/>
      <c r="E63" s="45"/>
      <c r="F63" s="45"/>
      <c r="G63" s="45"/>
      <c r="H63" s="49"/>
      <c r="I63" s="45"/>
      <c r="J63" s="45"/>
      <c r="K63" s="49"/>
      <c r="L63" s="45"/>
      <c r="M63" s="45"/>
      <c r="N63" s="49"/>
      <c r="O63" s="45"/>
      <c r="P63" s="47"/>
      <c r="Q63" s="47"/>
      <c r="R63" s="47"/>
      <c r="S63" s="47"/>
      <c r="T63" s="47"/>
      <c r="U63" s="47"/>
      <c r="V63" s="47"/>
      <c r="W63" s="47"/>
      <c r="X63" s="47"/>
      <c r="Y63" s="47"/>
      <c r="Z63" s="47"/>
      <c r="AA63" s="47"/>
    </row>
    <row r="64" spans="1:27" x14ac:dyDescent="0.25">
      <c r="A64" s="48"/>
      <c r="B64" s="45"/>
      <c r="C64" s="45"/>
      <c r="D64" s="45"/>
      <c r="E64" s="45"/>
      <c r="F64" s="45"/>
      <c r="G64" s="45"/>
      <c r="H64" s="49"/>
      <c r="I64" s="45"/>
      <c r="J64" s="45"/>
      <c r="K64" s="49"/>
      <c r="L64" s="45"/>
      <c r="M64" s="45"/>
      <c r="N64" s="49"/>
      <c r="O64" s="45"/>
      <c r="P64" s="47"/>
      <c r="Q64" s="47"/>
      <c r="R64" s="47"/>
      <c r="S64" s="47"/>
      <c r="T64" s="47"/>
      <c r="U64" s="47"/>
      <c r="V64" s="47"/>
      <c r="W64" s="47"/>
      <c r="X64" s="47"/>
      <c r="Y64" s="47"/>
      <c r="Z64" s="47"/>
      <c r="AA64" s="47"/>
    </row>
    <row r="65" spans="1:27" x14ac:dyDescent="0.25">
      <c r="A65" s="48"/>
      <c r="B65" s="45"/>
      <c r="C65" s="45"/>
      <c r="D65" s="45"/>
      <c r="E65" s="45"/>
      <c r="F65" s="45"/>
      <c r="G65" s="45"/>
      <c r="H65" s="49"/>
      <c r="I65" s="45"/>
      <c r="J65" s="45"/>
      <c r="K65" s="49"/>
      <c r="L65" s="45"/>
      <c r="M65" s="45"/>
      <c r="N65" s="49"/>
      <c r="O65" s="45"/>
      <c r="P65" s="47"/>
      <c r="Q65" s="47"/>
      <c r="R65" s="47"/>
      <c r="S65" s="47"/>
      <c r="T65" s="47"/>
      <c r="U65" s="47"/>
      <c r="V65" s="47"/>
      <c r="W65" s="47"/>
      <c r="X65" s="47"/>
      <c r="Y65" s="47"/>
      <c r="Z65" s="47"/>
      <c r="AA65" s="47"/>
    </row>
    <row r="66" spans="1:27" x14ac:dyDescent="0.25">
      <c r="A66" s="48"/>
      <c r="B66" s="45"/>
      <c r="C66" s="45"/>
      <c r="D66" s="45"/>
      <c r="E66" s="45"/>
      <c r="F66" s="45"/>
      <c r="G66" s="45"/>
      <c r="H66" s="49"/>
      <c r="I66" s="45"/>
      <c r="J66" s="45"/>
      <c r="K66" s="49"/>
      <c r="L66" s="45"/>
      <c r="M66" s="45"/>
      <c r="N66" s="49"/>
      <c r="O66" s="45"/>
      <c r="P66" s="47"/>
      <c r="Q66" s="47"/>
      <c r="R66" s="47"/>
      <c r="S66" s="47"/>
      <c r="T66" s="47"/>
      <c r="U66" s="47"/>
      <c r="V66" s="47"/>
      <c r="W66" s="47"/>
      <c r="X66" s="47"/>
      <c r="Y66" s="47"/>
      <c r="Z66" s="47"/>
      <c r="AA66" s="47"/>
    </row>
    <row r="67" spans="1:27" x14ac:dyDescent="0.25">
      <c r="A67" s="48"/>
      <c r="B67" s="45"/>
      <c r="C67" s="45"/>
      <c r="D67" s="45"/>
      <c r="E67" s="45"/>
      <c r="F67" s="45"/>
      <c r="G67" s="45"/>
      <c r="H67" s="49"/>
      <c r="I67" s="45"/>
      <c r="J67" s="45"/>
      <c r="K67" s="49"/>
      <c r="L67" s="45"/>
      <c r="M67" s="45"/>
      <c r="N67" s="45"/>
      <c r="O67" s="45"/>
      <c r="P67" s="47"/>
      <c r="Q67" s="47"/>
      <c r="R67" s="47"/>
      <c r="S67" s="47"/>
      <c r="T67" s="47"/>
      <c r="U67" s="47"/>
      <c r="V67" s="47"/>
      <c r="W67" s="47"/>
      <c r="X67" s="47"/>
      <c r="Y67" s="47"/>
      <c r="Z67" s="47"/>
      <c r="AA67" s="47"/>
    </row>
    <row r="68" spans="1:27" x14ac:dyDescent="0.25">
      <c r="A68" s="48"/>
      <c r="B68" s="45"/>
      <c r="C68" s="45"/>
      <c r="D68" s="45"/>
      <c r="E68" s="45"/>
      <c r="F68" s="45"/>
      <c r="G68" s="45"/>
      <c r="H68" s="49"/>
      <c r="I68" s="45"/>
      <c r="J68" s="45"/>
      <c r="K68" s="49"/>
      <c r="L68" s="45"/>
      <c r="M68" s="45"/>
      <c r="N68" s="49"/>
      <c r="O68" s="45"/>
      <c r="P68" s="47"/>
      <c r="Q68" s="47"/>
      <c r="R68" s="47"/>
      <c r="S68" s="47"/>
      <c r="T68" s="47"/>
      <c r="U68" s="47"/>
      <c r="V68" s="47"/>
      <c r="W68" s="47"/>
      <c r="X68" s="47"/>
      <c r="Y68" s="47"/>
      <c r="Z68" s="47"/>
      <c r="AA68" s="47"/>
    </row>
    <row r="69" spans="1:27" x14ac:dyDescent="0.25">
      <c r="A69" s="48"/>
      <c r="B69" s="45"/>
      <c r="C69" s="45"/>
      <c r="D69" s="45"/>
      <c r="E69" s="45"/>
      <c r="F69" s="45"/>
      <c r="G69" s="45"/>
      <c r="H69" s="49"/>
      <c r="I69" s="45"/>
      <c r="J69" s="45"/>
      <c r="K69" s="49"/>
      <c r="L69" s="45"/>
      <c r="M69" s="45"/>
      <c r="N69" s="49"/>
      <c r="O69" s="45"/>
      <c r="P69" s="47"/>
      <c r="Q69" s="47"/>
      <c r="R69" s="47"/>
      <c r="S69" s="47"/>
      <c r="T69" s="47"/>
      <c r="U69" s="47"/>
      <c r="V69" s="47"/>
      <c r="W69" s="47"/>
      <c r="X69" s="47"/>
      <c r="Y69" s="47"/>
      <c r="Z69" s="47"/>
      <c r="AA69" s="47"/>
    </row>
    <row r="70" spans="1:27" x14ac:dyDescent="0.25">
      <c r="A70" s="48"/>
      <c r="B70" s="45"/>
      <c r="C70" s="45"/>
      <c r="D70" s="45"/>
      <c r="E70" s="45"/>
      <c r="F70" s="45"/>
      <c r="G70" s="45"/>
      <c r="H70" s="49"/>
      <c r="I70" s="45"/>
      <c r="J70" s="45"/>
      <c r="K70" s="49"/>
      <c r="L70" s="45"/>
      <c r="M70" s="45"/>
      <c r="N70" s="49"/>
      <c r="O70" s="45"/>
      <c r="P70" s="47"/>
      <c r="Q70" s="47"/>
      <c r="R70" s="47"/>
      <c r="S70" s="47"/>
      <c r="T70" s="47"/>
      <c r="U70" s="47"/>
      <c r="V70" s="47"/>
      <c r="W70" s="47"/>
      <c r="X70" s="47"/>
      <c r="Y70" s="47"/>
      <c r="Z70" s="47"/>
      <c r="AA70" s="47"/>
    </row>
    <row r="71" spans="1:27" x14ac:dyDescent="0.25">
      <c r="A71" s="48"/>
      <c r="B71" s="45"/>
      <c r="C71" s="45"/>
      <c r="D71" s="45"/>
      <c r="E71" s="45"/>
      <c r="F71" s="45"/>
      <c r="G71" s="45"/>
      <c r="H71" s="49"/>
      <c r="I71" s="45"/>
      <c r="J71" s="45"/>
      <c r="K71" s="49"/>
      <c r="L71" s="45"/>
      <c r="M71" s="45"/>
      <c r="N71" s="49"/>
      <c r="O71" s="45"/>
      <c r="P71" s="47"/>
      <c r="Q71" s="47"/>
      <c r="R71" s="47"/>
      <c r="S71" s="47"/>
      <c r="T71" s="47"/>
      <c r="U71" s="47"/>
      <c r="V71" s="47"/>
      <c r="W71" s="47"/>
      <c r="X71" s="47"/>
      <c r="Y71" s="47"/>
      <c r="Z71" s="47"/>
      <c r="AA71" s="47"/>
    </row>
    <row r="72" spans="1:27" x14ac:dyDescent="0.25">
      <c r="A72" s="48"/>
      <c r="B72" s="45"/>
      <c r="C72" s="45"/>
      <c r="D72" s="45"/>
      <c r="E72" s="45"/>
      <c r="F72" s="45"/>
      <c r="G72" s="45"/>
      <c r="H72" s="49"/>
      <c r="I72" s="45"/>
      <c r="J72" s="45"/>
      <c r="K72" s="49"/>
      <c r="L72" s="45"/>
      <c r="M72" s="45"/>
      <c r="N72" s="49"/>
      <c r="O72" s="45"/>
      <c r="P72" s="47"/>
      <c r="Q72" s="47"/>
      <c r="R72" s="47"/>
      <c r="S72" s="47"/>
      <c r="T72" s="47"/>
      <c r="U72" s="47"/>
      <c r="V72" s="47"/>
      <c r="W72" s="47"/>
      <c r="X72" s="47"/>
      <c r="Y72" s="47"/>
      <c r="Z72" s="47"/>
      <c r="AA72" s="47"/>
    </row>
    <row r="73" spans="1:27" x14ac:dyDescent="0.25">
      <c r="A73" s="48"/>
      <c r="B73" s="45"/>
      <c r="C73" s="45"/>
      <c r="D73" s="45"/>
      <c r="E73" s="45"/>
      <c r="F73" s="45"/>
      <c r="G73" s="45"/>
      <c r="H73" s="49"/>
      <c r="I73" s="45"/>
      <c r="J73" s="45"/>
      <c r="K73" s="49"/>
      <c r="L73" s="45"/>
      <c r="M73" s="45"/>
      <c r="N73" s="49"/>
      <c r="O73" s="45"/>
      <c r="P73" s="47"/>
      <c r="Q73" s="47"/>
      <c r="R73" s="47"/>
      <c r="S73" s="47"/>
      <c r="T73" s="47"/>
      <c r="U73" s="47"/>
      <c r="V73" s="47"/>
      <c r="W73" s="47"/>
      <c r="X73" s="47"/>
      <c r="Y73" s="47"/>
      <c r="Z73" s="47"/>
      <c r="AA73" s="47"/>
    </row>
    <row r="74" spans="1:27" x14ac:dyDescent="0.25">
      <c r="A74" s="48"/>
      <c r="B74" s="45"/>
      <c r="C74" s="45"/>
      <c r="D74" s="45"/>
      <c r="E74" s="45"/>
      <c r="F74" s="45"/>
      <c r="G74" s="45"/>
      <c r="H74" s="49"/>
      <c r="I74" s="45"/>
      <c r="J74" s="45"/>
      <c r="K74" s="49"/>
      <c r="L74" s="45"/>
      <c r="M74" s="45"/>
      <c r="N74" s="49"/>
      <c r="O74" s="45"/>
      <c r="P74" s="47"/>
      <c r="Q74" s="47"/>
      <c r="R74" s="47"/>
      <c r="S74" s="47"/>
      <c r="T74" s="47"/>
      <c r="U74" s="47"/>
      <c r="V74" s="47"/>
      <c r="W74" s="47"/>
      <c r="X74" s="47"/>
      <c r="Y74" s="47"/>
      <c r="Z74" s="47"/>
      <c r="AA74" s="47"/>
    </row>
    <row r="75" spans="1:27" x14ac:dyDescent="0.25">
      <c r="A75" s="48"/>
      <c r="B75" s="45"/>
      <c r="C75" s="45"/>
      <c r="D75" s="45"/>
      <c r="E75" s="45"/>
      <c r="F75" s="45"/>
      <c r="G75" s="45"/>
      <c r="H75" s="49"/>
      <c r="I75" s="45"/>
      <c r="J75" s="45"/>
      <c r="K75" s="49"/>
      <c r="L75" s="45"/>
      <c r="M75" s="45"/>
      <c r="N75" s="49"/>
      <c r="O75" s="45"/>
      <c r="P75" s="47"/>
      <c r="Q75" s="47"/>
      <c r="R75" s="47"/>
      <c r="S75" s="47"/>
      <c r="T75" s="47"/>
      <c r="U75" s="47"/>
      <c r="V75" s="47"/>
      <c r="W75" s="47"/>
      <c r="X75" s="47"/>
      <c r="Y75" s="47"/>
      <c r="Z75" s="47"/>
      <c r="AA75" s="47"/>
    </row>
    <row r="76" spans="1:27" x14ac:dyDescent="0.25">
      <c r="A76" s="48"/>
      <c r="B76" s="45"/>
      <c r="C76" s="45"/>
      <c r="D76" s="45"/>
      <c r="E76" s="45"/>
      <c r="F76" s="45"/>
      <c r="G76" s="45"/>
      <c r="H76" s="49"/>
      <c r="I76" s="45"/>
      <c r="J76" s="45"/>
      <c r="K76" s="49"/>
      <c r="L76" s="45"/>
      <c r="M76" s="45"/>
      <c r="N76" s="49"/>
      <c r="O76" s="45"/>
      <c r="P76" s="47"/>
      <c r="Q76" s="47"/>
      <c r="R76" s="47"/>
      <c r="S76" s="47"/>
      <c r="T76" s="47"/>
      <c r="U76" s="47"/>
      <c r="V76" s="47"/>
      <c r="W76" s="47"/>
      <c r="X76" s="47"/>
      <c r="Y76" s="47"/>
      <c r="Z76" s="47"/>
      <c r="AA76" s="47"/>
    </row>
    <row r="77" spans="1:27" x14ac:dyDescent="0.25">
      <c r="A77" s="47"/>
      <c r="B77" s="47"/>
      <c r="C77" s="47"/>
      <c r="D77" s="47"/>
      <c r="E77" s="47"/>
      <c r="F77" s="47"/>
      <c r="G77" s="47"/>
      <c r="H77" s="47"/>
      <c r="I77" s="47"/>
      <c r="J77" s="47"/>
      <c r="K77" s="47"/>
      <c r="L77" s="47"/>
      <c r="M77" s="47"/>
      <c r="N77" s="47"/>
      <c r="O77" s="47"/>
      <c r="P77" s="47"/>
      <c r="Q77" s="47"/>
      <c r="R77" s="47"/>
      <c r="S77" s="47"/>
      <c r="T77" s="47"/>
      <c r="U77" s="47"/>
      <c r="V77" s="47"/>
      <c r="W77" s="47"/>
      <c r="X77" s="47"/>
      <c r="Y77" s="47"/>
      <c r="Z77" s="47"/>
      <c r="AA77" s="47"/>
    </row>
    <row r="78" spans="1:27" x14ac:dyDescent="0.25">
      <c r="A78" s="45"/>
      <c r="B78" s="45"/>
      <c r="C78" s="45"/>
      <c r="D78" s="45"/>
      <c r="E78" s="45"/>
      <c r="F78" s="45"/>
      <c r="G78" s="45"/>
      <c r="H78" s="45"/>
      <c r="I78" s="45"/>
      <c r="J78" s="45"/>
      <c r="K78" s="45"/>
      <c r="L78" s="45"/>
      <c r="M78" s="45"/>
      <c r="N78" s="45"/>
      <c r="O78" s="45"/>
      <c r="P78" s="47"/>
      <c r="Q78" s="47"/>
      <c r="R78" s="47"/>
      <c r="S78" s="47"/>
      <c r="T78" s="47"/>
      <c r="U78" s="47"/>
      <c r="V78" s="47"/>
      <c r="W78" s="47"/>
      <c r="X78" s="47"/>
      <c r="Y78" s="47"/>
      <c r="Z78" s="47"/>
      <c r="AA78" s="47"/>
    </row>
    <row r="79" spans="1:27" x14ac:dyDescent="0.25">
      <c r="A79" s="45"/>
      <c r="B79" s="46"/>
      <c r="C79" s="46"/>
      <c r="D79" s="46"/>
      <c r="E79" s="46"/>
      <c r="F79" s="46"/>
      <c r="G79" s="46"/>
      <c r="H79" s="46"/>
      <c r="I79" s="46"/>
      <c r="J79" s="46"/>
      <c r="K79" s="46"/>
      <c r="L79" s="46"/>
      <c r="M79" s="46"/>
      <c r="N79" s="46"/>
      <c r="O79" s="46"/>
      <c r="P79" s="47"/>
      <c r="Q79" s="47"/>
      <c r="R79" s="47"/>
      <c r="S79" s="47"/>
      <c r="T79" s="47"/>
      <c r="U79" s="47"/>
      <c r="V79" s="47"/>
      <c r="W79" s="47"/>
      <c r="X79" s="47"/>
      <c r="Y79" s="47"/>
      <c r="Z79" s="47"/>
      <c r="AA79" s="47"/>
    </row>
    <row r="80" spans="1:27" ht="24.75" customHeight="1" x14ac:dyDescent="0.25">
      <c r="A80" s="48"/>
      <c r="B80" s="45"/>
      <c r="C80" s="45"/>
      <c r="D80" s="45"/>
      <c r="E80" s="45"/>
      <c r="F80" s="45"/>
      <c r="G80" s="45"/>
      <c r="H80" s="49"/>
      <c r="I80" s="45"/>
      <c r="J80" s="45"/>
      <c r="K80" s="49"/>
      <c r="L80" s="45"/>
      <c r="M80" s="45"/>
      <c r="N80" s="49"/>
      <c r="O80" s="45"/>
      <c r="P80" s="47"/>
      <c r="Q80" s="45"/>
      <c r="R80" s="47"/>
      <c r="S80" s="47"/>
      <c r="T80" s="47"/>
      <c r="U80" s="47"/>
      <c r="V80" s="47"/>
      <c r="W80" s="47"/>
      <c r="X80" s="47"/>
      <c r="Y80" s="47"/>
      <c r="Z80" s="47"/>
      <c r="AA80" s="47"/>
    </row>
    <row r="81" spans="1:27" x14ac:dyDescent="0.25">
      <c r="A81" s="48"/>
      <c r="B81" s="45"/>
      <c r="C81" s="45"/>
      <c r="D81" s="45"/>
      <c r="E81" s="45"/>
      <c r="F81" s="45"/>
      <c r="G81" s="45"/>
      <c r="H81" s="49"/>
      <c r="I81" s="45"/>
      <c r="J81" s="45"/>
      <c r="K81" s="49"/>
      <c r="L81" s="45"/>
      <c r="M81" s="45"/>
      <c r="N81" s="49"/>
      <c r="O81" s="45"/>
      <c r="P81" s="47"/>
      <c r="Q81" s="47"/>
      <c r="R81" s="47"/>
      <c r="S81" s="47"/>
      <c r="T81" s="47"/>
      <c r="U81" s="47"/>
      <c r="V81" s="47"/>
      <c r="W81" s="47"/>
      <c r="X81" s="47"/>
      <c r="Y81" s="47"/>
      <c r="Z81" s="47"/>
      <c r="AA81" s="47"/>
    </row>
    <row r="82" spans="1:27" x14ac:dyDescent="0.25">
      <c r="A82" s="48"/>
      <c r="B82" s="45"/>
      <c r="C82" s="45"/>
      <c r="D82" s="45"/>
      <c r="E82" s="45"/>
      <c r="F82" s="45"/>
      <c r="G82" s="45"/>
      <c r="H82" s="49"/>
      <c r="I82" s="45"/>
      <c r="J82" s="45"/>
      <c r="K82" s="49"/>
      <c r="L82" s="45"/>
      <c r="M82" s="45"/>
      <c r="N82" s="49"/>
      <c r="O82" s="45"/>
      <c r="P82" s="47"/>
      <c r="Q82" s="47"/>
      <c r="R82" s="47"/>
      <c r="S82" s="47"/>
      <c r="T82" s="47"/>
      <c r="U82" s="47"/>
      <c r="V82" s="47"/>
      <c r="W82" s="47"/>
      <c r="X82" s="47"/>
      <c r="Y82" s="47"/>
      <c r="Z82" s="47"/>
      <c r="AA82" s="47"/>
    </row>
    <row r="83" spans="1:27" x14ac:dyDescent="0.25">
      <c r="A83" s="48"/>
      <c r="B83" s="45"/>
      <c r="C83" s="45"/>
      <c r="D83" s="45"/>
      <c r="E83" s="45"/>
      <c r="F83" s="45"/>
      <c r="G83" s="45"/>
      <c r="H83" s="49"/>
      <c r="I83" s="45"/>
      <c r="J83" s="45"/>
      <c r="K83" s="49"/>
      <c r="L83" s="45"/>
      <c r="M83" s="45"/>
      <c r="N83" s="49"/>
      <c r="O83" s="45"/>
      <c r="P83" s="47"/>
      <c r="Q83" s="47"/>
      <c r="R83" s="47"/>
      <c r="S83" s="47"/>
      <c r="T83" s="47"/>
      <c r="U83" s="47"/>
      <c r="V83" s="47"/>
      <c r="W83" s="47"/>
      <c r="X83" s="47"/>
      <c r="Y83" s="47"/>
      <c r="Z83" s="47"/>
      <c r="AA83" s="47"/>
    </row>
    <row r="84" spans="1:27" x14ac:dyDescent="0.25">
      <c r="A84" s="48"/>
      <c r="B84" s="45"/>
      <c r="C84" s="45"/>
      <c r="D84" s="45"/>
      <c r="E84" s="45"/>
      <c r="F84" s="45"/>
      <c r="G84" s="45"/>
      <c r="H84" s="49"/>
      <c r="I84" s="45"/>
      <c r="J84" s="45"/>
      <c r="K84" s="49"/>
      <c r="L84" s="45"/>
      <c r="M84" s="45"/>
      <c r="N84" s="49"/>
      <c r="O84" s="45"/>
      <c r="P84" s="47"/>
      <c r="Q84" s="47"/>
      <c r="R84" s="47"/>
      <c r="S84" s="47"/>
      <c r="T84" s="47"/>
      <c r="U84" s="47"/>
      <c r="V84" s="47"/>
      <c r="W84" s="47"/>
      <c r="X84" s="47"/>
      <c r="Y84" s="47"/>
      <c r="Z84" s="47"/>
      <c r="AA84" s="47"/>
    </row>
    <row r="85" spans="1:27" x14ac:dyDescent="0.25">
      <c r="A85" s="48"/>
      <c r="B85" s="45"/>
      <c r="C85" s="45"/>
      <c r="D85" s="45"/>
      <c r="E85" s="45"/>
      <c r="F85" s="45"/>
      <c r="G85" s="45"/>
      <c r="H85" s="49"/>
      <c r="I85" s="45"/>
      <c r="J85" s="45"/>
      <c r="K85" s="49"/>
      <c r="L85" s="45"/>
      <c r="M85" s="45"/>
      <c r="N85" s="49"/>
      <c r="O85" s="45"/>
      <c r="P85" s="47"/>
      <c r="Q85" s="47"/>
      <c r="R85" s="47"/>
      <c r="S85" s="47"/>
      <c r="T85" s="47"/>
      <c r="U85" s="47"/>
      <c r="V85" s="47"/>
      <c r="W85" s="47"/>
      <c r="X85" s="47"/>
      <c r="Y85" s="47"/>
      <c r="Z85" s="47"/>
      <c r="AA85" s="47"/>
    </row>
    <row r="86" spans="1:27" x14ac:dyDescent="0.25">
      <c r="A86" s="48"/>
      <c r="B86" s="45"/>
      <c r="C86" s="45"/>
      <c r="D86" s="45"/>
      <c r="E86" s="45"/>
      <c r="F86" s="45"/>
      <c r="G86" s="45"/>
      <c r="H86" s="49"/>
      <c r="I86" s="45"/>
      <c r="J86" s="45"/>
      <c r="K86" s="49"/>
      <c r="L86" s="45"/>
      <c r="M86" s="45"/>
      <c r="N86" s="49"/>
      <c r="O86" s="45"/>
      <c r="P86" s="47"/>
      <c r="Q86" s="47"/>
      <c r="R86" s="47"/>
      <c r="S86" s="47"/>
      <c r="T86" s="47"/>
      <c r="U86" s="47"/>
      <c r="V86" s="47"/>
      <c r="W86" s="47"/>
      <c r="X86" s="47"/>
      <c r="Y86" s="47"/>
      <c r="Z86" s="47"/>
      <c r="AA86" s="47"/>
    </row>
    <row r="87" spans="1:27" x14ac:dyDescent="0.25">
      <c r="A87" s="48"/>
      <c r="B87" s="45"/>
      <c r="C87" s="45"/>
      <c r="D87" s="45"/>
      <c r="E87" s="45"/>
      <c r="F87" s="45"/>
      <c r="G87" s="45"/>
      <c r="H87" s="49"/>
      <c r="I87" s="45"/>
      <c r="J87" s="45"/>
      <c r="K87" s="49"/>
      <c r="L87" s="45"/>
      <c r="M87" s="45"/>
      <c r="N87" s="49"/>
      <c r="O87" s="45"/>
      <c r="P87" s="47"/>
      <c r="Q87" s="47"/>
      <c r="R87" s="47"/>
      <c r="S87" s="47"/>
      <c r="T87" s="47"/>
      <c r="U87" s="47"/>
      <c r="V87" s="47"/>
      <c r="W87" s="47"/>
      <c r="X87" s="47"/>
      <c r="Y87" s="47"/>
      <c r="Z87" s="47"/>
      <c r="AA87" s="47"/>
    </row>
    <row r="88" spans="1:27" x14ac:dyDescent="0.25">
      <c r="A88" s="48"/>
      <c r="B88" s="45"/>
      <c r="C88" s="45"/>
      <c r="D88" s="45"/>
      <c r="E88" s="45"/>
      <c r="F88" s="45"/>
      <c r="G88" s="45"/>
      <c r="H88" s="49"/>
      <c r="I88" s="45"/>
      <c r="J88" s="45"/>
      <c r="K88" s="49"/>
      <c r="L88" s="45"/>
      <c r="M88" s="45"/>
      <c r="N88" s="49"/>
      <c r="O88" s="45"/>
      <c r="P88" s="47"/>
      <c r="Q88" s="47"/>
      <c r="R88" s="47"/>
      <c r="S88" s="47"/>
      <c r="T88" s="47"/>
      <c r="U88" s="47"/>
      <c r="V88" s="47"/>
      <c r="W88" s="47"/>
      <c r="X88" s="47"/>
      <c r="Y88" s="47"/>
      <c r="Z88" s="47"/>
      <c r="AA88" s="47"/>
    </row>
    <row r="89" spans="1:27" x14ac:dyDescent="0.25">
      <c r="A89" s="48"/>
      <c r="B89" s="45"/>
      <c r="C89" s="45"/>
      <c r="D89" s="45"/>
      <c r="E89" s="45"/>
      <c r="F89" s="45"/>
      <c r="G89" s="45"/>
      <c r="H89" s="49"/>
      <c r="I89" s="45"/>
      <c r="J89" s="45"/>
      <c r="K89" s="49"/>
      <c r="L89" s="45"/>
      <c r="M89" s="45"/>
      <c r="N89" s="49"/>
      <c r="O89" s="45"/>
      <c r="P89" s="47"/>
      <c r="Q89" s="47"/>
      <c r="R89" s="47"/>
      <c r="S89" s="47"/>
      <c r="T89" s="47"/>
      <c r="U89" s="47"/>
      <c r="V89" s="47"/>
      <c r="W89" s="47"/>
      <c r="X89" s="47"/>
      <c r="Y89" s="47"/>
      <c r="Z89" s="47"/>
      <c r="AA89" s="47"/>
    </row>
    <row r="90" spans="1:27" x14ac:dyDescent="0.25">
      <c r="A90" s="48"/>
      <c r="B90" s="45"/>
      <c r="C90" s="45"/>
      <c r="D90" s="45"/>
      <c r="E90" s="45"/>
      <c r="F90" s="45"/>
      <c r="G90" s="45"/>
      <c r="H90" s="49"/>
      <c r="I90" s="45"/>
      <c r="J90" s="45"/>
      <c r="K90" s="49"/>
      <c r="L90" s="45"/>
      <c r="M90" s="45"/>
      <c r="N90" s="49"/>
      <c r="O90" s="45"/>
      <c r="P90" s="47"/>
      <c r="Q90" s="47"/>
      <c r="R90" s="47"/>
      <c r="S90" s="47"/>
      <c r="T90" s="47"/>
      <c r="U90" s="47"/>
      <c r="V90" s="47"/>
      <c r="W90" s="47"/>
      <c r="X90" s="47"/>
      <c r="Y90" s="47"/>
      <c r="Z90" s="47"/>
      <c r="AA90" s="47"/>
    </row>
    <row r="91" spans="1:27" x14ac:dyDescent="0.25">
      <c r="A91" s="48"/>
      <c r="B91" s="45"/>
      <c r="C91" s="45"/>
      <c r="D91" s="45"/>
      <c r="E91" s="45"/>
      <c r="F91" s="45"/>
      <c r="G91" s="45"/>
      <c r="H91" s="49"/>
      <c r="I91" s="45"/>
      <c r="J91" s="45"/>
      <c r="K91" s="49"/>
      <c r="L91" s="45"/>
      <c r="M91" s="45"/>
      <c r="N91" s="49"/>
      <c r="O91" s="45"/>
      <c r="P91" s="47"/>
      <c r="Q91" s="47"/>
      <c r="R91" s="47"/>
      <c r="S91" s="47"/>
      <c r="T91" s="47"/>
      <c r="U91" s="47"/>
      <c r="V91" s="47"/>
      <c r="W91" s="47"/>
      <c r="X91" s="47"/>
      <c r="Y91" s="47"/>
      <c r="Z91" s="47"/>
      <c r="AA91" s="47"/>
    </row>
    <row r="92" spans="1:27" x14ac:dyDescent="0.25">
      <c r="A92" s="48"/>
      <c r="B92" s="45"/>
      <c r="C92" s="45"/>
      <c r="D92" s="45"/>
      <c r="E92" s="45"/>
      <c r="F92" s="45"/>
      <c r="G92" s="45"/>
      <c r="H92" s="49"/>
      <c r="I92" s="45"/>
      <c r="J92" s="45"/>
      <c r="K92" s="49"/>
      <c r="L92" s="45"/>
      <c r="M92" s="45"/>
      <c r="N92" s="49"/>
      <c r="O92" s="45"/>
      <c r="P92" s="47"/>
      <c r="Q92" s="47"/>
      <c r="R92" s="47"/>
      <c r="S92" s="47"/>
      <c r="T92" s="47"/>
      <c r="U92" s="47"/>
      <c r="V92" s="47"/>
      <c r="W92" s="47"/>
      <c r="X92" s="47"/>
      <c r="Y92" s="47"/>
      <c r="Z92" s="47"/>
      <c r="AA92" s="47"/>
    </row>
    <row r="93" spans="1:27" x14ac:dyDescent="0.25">
      <c r="A93" s="48"/>
      <c r="B93" s="45"/>
      <c r="C93" s="45"/>
      <c r="D93" s="45"/>
      <c r="E93" s="45"/>
      <c r="F93" s="45"/>
      <c r="G93" s="45"/>
      <c r="H93" s="49"/>
      <c r="I93" s="45"/>
      <c r="J93" s="45"/>
      <c r="K93" s="49"/>
      <c r="L93" s="45"/>
      <c r="M93" s="45"/>
      <c r="N93" s="49"/>
      <c r="O93" s="45"/>
      <c r="P93" s="47"/>
      <c r="Q93" s="47"/>
      <c r="R93" s="47"/>
      <c r="S93" s="47"/>
      <c r="T93" s="47"/>
      <c r="U93" s="47"/>
      <c r="V93" s="47"/>
      <c r="W93" s="47"/>
      <c r="X93" s="47"/>
      <c r="Y93" s="47"/>
      <c r="Z93" s="47"/>
      <c r="AA93" s="47"/>
    </row>
    <row r="94" spans="1:27" x14ac:dyDescent="0.25">
      <c r="A94" s="48"/>
      <c r="B94" s="45"/>
      <c r="C94" s="45"/>
      <c r="D94" s="45"/>
      <c r="E94" s="45"/>
      <c r="F94" s="45"/>
      <c r="G94" s="45"/>
      <c r="H94" s="49"/>
      <c r="I94" s="45"/>
      <c r="J94" s="45"/>
      <c r="K94" s="49"/>
      <c r="L94" s="45"/>
      <c r="M94" s="45"/>
      <c r="N94" s="45"/>
      <c r="O94" s="45"/>
      <c r="P94" s="47"/>
      <c r="Q94" s="47"/>
      <c r="R94" s="47"/>
      <c r="S94" s="47"/>
      <c r="T94" s="47"/>
      <c r="U94" s="47"/>
      <c r="V94" s="47"/>
      <c r="W94" s="47"/>
      <c r="X94" s="47"/>
      <c r="Y94" s="47"/>
      <c r="Z94" s="47"/>
      <c r="AA94" s="47"/>
    </row>
    <row r="95" spans="1:27" x14ac:dyDescent="0.25">
      <c r="A95" s="48"/>
      <c r="B95" s="45"/>
      <c r="C95" s="45"/>
      <c r="D95" s="45"/>
      <c r="E95" s="45"/>
      <c r="F95" s="45"/>
      <c r="G95" s="45"/>
      <c r="H95" s="49"/>
      <c r="I95" s="45"/>
      <c r="J95" s="45"/>
      <c r="K95" s="49"/>
      <c r="L95" s="45"/>
      <c r="M95" s="45"/>
      <c r="N95" s="49"/>
      <c r="O95" s="45"/>
      <c r="P95" s="47"/>
      <c r="Q95" s="47"/>
      <c r="R95" s="47"/>
      <c r="S95" s="47"/>
      <c r="T95" s="47"/>
      <c r="U95" s="47"/>
      <c r="V95" s="47"/>
      <c r="W95" s="47"/>
      <c r="X95" s="47"/>
      <c r="Y95" s="47"/>
      <c r="Z95" s="47"/>
      <c r="AA95" s="47"/>
    </row>
    <row r="96" spans="1:27" x14ac:dyDescent="0.25">
      <c r="A96" s="48"/>
      <c r="B96" s="45"/>
      <c r="C96" s="45"/>
      <c r="D96" s="45"/>
      <c r="E96" s="45"/>
      <c r="F96" s="45"/>
      <c r="G96" s="45"/>
      <c r="H96" s="49"/>
      <c r="I96" s="45"/>
      <c r="J96" s="45"/>
      <c r="K96" s="49"/>
      <c r="L96" s="45"/>
      <c r="M96" s="45"/>
      <c r="N96" s="49"/>
      <c r="O96" s="45"/>
      <c r="P96" s="47"/>
      <c r="Q96" s="47"/>
      <c r="R96" s="47"/>
      <c r="S96" s="47"/>
      <c r="T96" s="47"/>
      <c r="U96" s="47"/>
      <c r="V96" s="47"/>
      <c r="W96" s="47"/>
      <c r="X96" s="47"/>
      <c r="Y96" s="47"/>
      <c r="Z96" s="47"/>
      <c r="AA96" s="47"/>
    </row>
    <row r="97" spans="1:27" x14ac:dyDescent="0.25">
      <c r="A97" s="48"/>
      <c r="B97" s="45"/>
      <c r="C97" s="45"/>
      <c r="D97" s="45"/>
      <c r="E97" s="45"/>
      <c r="F97" s="45"/>
      <c r="G97" s="45"/>
      <c r="H97" s="49"/>
      <c r="I97" s="45"/>
      <c r="J97" s="45"/>
      <c r="K97" s="49"/>
      <c r="L97" s="45"/>
      <c r="M97" s="45"/>
      <c r="N97" s="49"/>
      <c r="O97" s="45"/>
      <c r="P97" s="47"/>
      <c r="Q97" s="47"/>
      <c r="R97" s="47"/>
      <c r="S97" s="47"/>
      <c r="T97" s="47"/>
      <c r="U97" s="47"/>
      <c r="V97" s="47"/>
      <c r="W97" s="47"/>
      <c r="X97" s="47"/>
      <c r="Y97" s="47"/>
      <c r="Z97" s="47"/>
      <c r="AA97" s="47"/>
    </row>
    <row r="98" spans="1:27" x14ac:dyDescent="0.25">
      <c r="A98" s="48"/>
      <c r="B98" s="45"/>
      <c r="C98" s="45"/>
      <c r="D98" s="45"/>
      <c r="E98" s="45"/>
      <c r="F98" s="45"/>
      <c r="G98" s="45"/>
      <c r="H98" s="49"/>
      <c r="I98" s="45"/>
      <c r="J98" s="45"/>
      <c r="K98" s="49"/>
      <c r="L98" s="45"/>
      <c r="M98" s="45"/>
      <c r="N98" s="49"/>
      <c r="O98" s="45"/>
      <c r="P98" s="47"/>
      <c r="Q98" s="47"/>
      <c r="R98" s="47"/>
      <c r="S98" s="47"/>
      <c r="T98" s="47"/>
      <c r="U98" s="47"/>
      <c r="V98" s="47"/>
      <c r="W98" s="47"/>
      <c r="X98" s="47"/>
      <c r="Y98" s="47"/>
      <c r="Z98" s="47"/>
      <c r="AA98" s="47"/>
    </row>
    <row r="99" spans="1:27" x14ac:dyDescent="0.25">
      <c r="A99" s="48"/>
      <c r="B99" s="45"/>
      <c r="C99" s="45"/>
      <c r="D99" s="45"/>
      <c r="E99" s="45"/>
      <c r="F99" s="45"/>
      <c r="G99" s="45"/>
      <c r="H99" s="49"/>
      <c r="I99" s="45"/>
      <c r="J99" s="45"/>
      <c r="K99" s="49"/>
      <c r="L99" s="45"/>
      <c r="M99" s="45"/>
      <c r="N99" s="49"/>
      <c r="O99" s="45"/>
      <c r="P99" s="47"/>
      <c r="Q99" s="47"/>
      <c r="R99" s="47"/>
      <c r="S99" s="47"/>
      <c r="T99" s="47"/>
      <c r="U99" s="47"/>
      <c r="V99" s="47"/>
      <c r="W99" s="47"/>
      <c r="X99" s="47"/>
      <c r="Y99" s="47"/>
      <c r="Z99" s="47"/>
      <c r="AA99" s="47"/>
    </row>
    <row r="100" spans="1:27" x14ac:dyDescent="0.25">
      <c r="A100" s="48"/>
      <c r="B100" s="45"/>
      <c r="C100" s="45"/>
      <c r="D100" s="45"/>
      <c r="E100" s="45"/>
      <c r="F100" s="45"/>
      <c r="G100" s="45"/>
      <c r="H100" s="49"/>
      <c r="I100" s="45"/>
      <c r="J100" s="45"/>
      <c r="K100" s="49"/>
      <c r="L100" s="45"/>
      <c r="M100" s="45"/>
      <c r="N100" s="49"/>
      <c r="O100" s="45"/>
      <c r="P100" s="47"/>
      <c r="Q100" s="47"/>
      <c r="R100" s="47"/>
      <c r="S100" s="47"/>
      <c r="T100" s="47"/>
      <c r="U100" s="47"/>
      <c r="V100" s="47"/>
      <c r="W100" s="47"/>
      <c r="X100" s="47"/>
      <c r="Y100" s="47"/>
      <c r="Z100" s="47"/>
      <c r="AA100" s="47"/>
    </row>
    <row r="101" spans="1:27" x14ac:dyDescent="0.25">
      <c r="A101" s="48"/>
      <c r="B101" s="45"/>
      <c r="C101" s="45"/>
      <c r="D101" s="45"/>
      <c r="E101" s="45"/>
      <c r="F101" s="45"/>
      <c r="G101" s="45"/>
      <c r="H101" s="49"/>
      <c r="I101" s="45"/>
      <c r="J101" s="45"/>
      <c r="K101" s="49"/>
      <c r="L101" s="45"/>
      <c r="M101" s="45"/>
      <c r="N101" s="49"/>
      <c r="O101" s="45"/>
      <c r="P101" s="47"/>
      <c r="Q101" s="47"/>
      <c r="R101" s="47"/>
      <c r="S101" s="47"/>
      <c r="T101" s="47"/>
      <c r="U101" s="47"/>
      <c r="V101" s="47"/>
      <c r="W101" s="47"/>
      <c r="X101" s="47"/>
      <c r="Y101" s="47"/>
      <c r="Z101" s="47"/>
      <c r="AA101" s="47"/>
    </row>
    <row r="102" spans="1:27" x14ac:dyDescent="0.25">
      <c r="A102" s="48"/>
      <c r="B102" s="45"/>
      <c r="C102" s="45"/>
      <c r="D102" s="45"/>
      <c r="E102" s="45"/>
      <c r="F102" s="45"/>
      <c r="G102" s="45"/>
      <c r="H102" s="49"/>
      <c r="I102" s="45"/>
      <c r="J102" s="45"/>
      <c r="K102" s="49"/>
      <c r="L102" s="45"/>
      <c r="M102" s="45"/>
      <c r="N102" s="49"/>
      <c r="O102" s="45"/>
      <c r="P102" s="47"/>
      <c r="Q102" s="47"/>
      <c r="R102" s="47"/>
      <c r="S102" s="47"/>
      <c r="T102" s="47"/>
      <c r="U102" s="47"/>
      <c r="V102" s="47"/>
      <c r="W102" s="47"/>
      <c r="X102" s="47"/>
      <c r="Y102" s="47"/>
      <c r="Z102" s="47"/>
      <c r="AA102" s="47"/>
    </row>
    <row r="103" spans="1:27" x14ac:dyDescent="0.25">
      <c r="A103" s="48"/>
      <c r="B103" s="45"/>
      <c r="C103" s="45"/>
      <c r="D103" s="45"/>
      <c r="E103" s="45"/>
      <c r="F103" s="45"/>
      <c r="G103" s="45"/>
      <c r="H103" s="49"/>
      <c r="I103" s="45"/>
      <c r="J103" s="45"/>
      <c r="K103" s="49"/>
      <c r="L103" s="45"/>
      <c r="M103" s="45"/>
      <c r="N103" s="49"/>
      <c r="O103" s="45"/>
      <c r="P103" s="47"/>
      <c r="Q103" s="47"/>
      <c r="R103" s="47"/>
      <c r="S103" s="47"/>
      <c r="T103" s="47"/>
      <c r="U103" s="47"/>
      <c r="V103" s="47"/>
      <c r="W103" s="47"/>
      <c r="X103" s="47"/>
      <c r="Y103" s="47"/>
      <c r="Z103" s="47"/>
      <c r="AA103" s="47"/>
    </row>
    <row r="104" spans="1:27" x14ac:dyDescent="0.25">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7"/>
    </row>
    <row r="105" spans="1:27" x14ac:dyDescent="0.25">
      <c r="A105" s="45"/>
      <c r="B105" s="45"/>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7"/>
    </row>
    <row r="106" spans="1:27" x14ac:dyDescent="0.25">
      <c r="A106" s="45"/>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c r="AA106" s="47"/>
    </row>
    <row r="107" spans="1:27" x14ac:dyDescent="0.25">
      <c r="A107" s="45"/>
      <c r="B107" s="45"/>
      <c r="C107" s="45"/>
      <c r="D107" s="45"/>
      <c r="E107" s="45"/>
      <c r="F107" s="45"/>
      <c r="G107" s="45"/>
      <c r="H107" s="45"/>
      <c r="I107" s="45"/>
      <c r="J107" s="45"/>
      <c r="K107" s="45"/>
      <c r="L107" s="45"/>
      <c r="M107" s="45"/>
      <c r="N107" s="45"/>
      <c r="O107" s="45"/>
      <c r="P107" s="45"/>
      <c r="Q107" s="45"/>
      <c r="R107" s="45"/>
      <c r="S107" s="45"/>
      <c r="T107" s="45"/>
      <c r="U107" s="45"/>
      <c r="V107" s="45"/>
      <c r="W107" s="45"/>
      <c r="X107" s="45"/>
      <c r="Y107" s="45"/>
      <c r="Z107" s="45"/>
      <c r="AA107" s="47"/>
    </row>
    <row r="108" spans="1:27" x14ac:dyDescent="0.25">
      <c r="A108" s="45"/>
      <c r="B108" s="45"/>
      <c r="C108" s="45"/>
      <c r="D108" s="45"/>
      <c r="E108" s="45"/>
      <c r="F108" s="45"/>
      <c r="G108" s="45"/>
      <c r="H108" s="45"/>
      <c r="I108" s="45"/>
      <c r="J108" s="45"/>
      <c r="K108" s="45"/>
      <c r="L108" s="45"/>
      <c r="M108" s="45"/>
      <c r="N108" s="45"/>
      <c r="O108" s="45"/>
      <c r="P108" s="45"/>
      <c r="Q108" s="45"/>
      <c r="R108" s="45"/>
      <c r="S108" s="45"/>
      <c r="T108" s="45"/>
      <c r="U108" s="45"/>
      <c r="V108" s="45"/>
      <c r="W108" s="45"/>
      <c r="X108" s="45"/>
      <c r="Y108" s="45"/>
      <c r="Z108" s="45"/>
      <c r="AA108" s="47"/>
    </row>
    <row r="109" spans="1:27" x14ac:dyDescent="0.25">
      <c r="A109" s="45"/>
      <c r="B109" s="45"/>
      <c r="C109" s="45"/>
      <c r="D109" s="45"/>
      <c r="E109" s="45"/>
      <c r="F109" s="45"/>
      <c r="G109" s="45"/>
      <c r="H109" s="45"/>
      <c r="I109" s="45"/>
      <c r="J109" s="45"/>
      <c r="K109" s="45"/>
      <c r="L109" s="45"/>
      <c r="M109" s="45"/>
      <c r="N109" s="45"/>
      <c r="O109" s="45"/>
      <c r="P109" s="45"/>
      <c r="Q109" s="45"/>
      <c r="R109" s="45"/>
      <c r="S109" s="45"/>
      <c r="T109" s="45"/>
      <c r="U109" s="45"/>
      <c r="V109" s="45"/>
      <c r="W109" s="45"/>
      <c r="X109" s="45"/>
      <c r="Y109" s="45"/>
      <c r="Z109" s="45"/>
      <c r="AA109" s="47"/>
    </row>
    <row r="110" spans="1:27" x14ac:dyDescent="0.25">
      <c r="A110" s="45"/>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5"/>
      <c r="AA110" s="47"/>
    </row>
    <row r="111" spans="1:27" x14ac:dyDescent="0.25">
      <c r="A111" s="45"/>
      <c r="B111" s="45"/>
      <c r="C111" s="45"/>
      <c r="D111" s="45"/>
      <c r="E111" s="45"/>
      <c r="F111" s="45"/>
      <c r="G111" s="45"/>
      <c r="H111" s="45"/>
      <c r="I111" s="45"/>
      <c r="J111" s="45"/>
      <c r="K111" s="45"/>
      <c r="L111" s="45"/>
      <c r="M111" s="45"/>
      <c r="N111" s="45"/>
      <c r="O111" s="45"/>
      <c r="P111" s="45"/>
      <c r="Q111" s="45"/>
      <c r="R111" s="45"/>
      <c r="S111" s="45"/>
      <c r="T111" s="45"/>
      <c r="U111" s="45"/>
      <c r="V111" s="45"/>
      <c r="W111" s="45"/>
      <c r="X111" s="45"/>
      <c r="Y111" s="45"/>
      <c r="Z111" s="45"/>
      <c r="AA111" s="47"/>
    </row>
    <row r="112" spans="1:27" x14ac:dyDescent="0.25">
      <c r="A112" s="45"/>
      <c r="B112" s="45"/>
      <c r="C112" s="45"/>
      <c r="D112" s="45"/>
      <c r="E112" s="45"/>
      <c r="F112" s="45"/>
      <c r="G112" s="45"/>
      <c r="H112" s="45"/>
      <c r="I112" s="45"/>
      <c r="J112" s="45"/>
      <c r="K112" s="45"/>
      <c r="L112" s="45"/>
      <c r="M112" s="45"/>
      <c r="N112" s="45"/>
      <c r="O112" s="45"/>
      <c r="P112" s="45"/>
      <c r="Q112" s="45"/>
      <c r="R112" s="45"/>
      <c r="S112" s="45"/>
      <c r="T112" s="45"/>
      <c r="U112" s="45"/>
      <c r="V112" s="45"/>
      <c r="W112" s="45"/>
      <c r="X112" s="45"/>
      <c r="Y112" s="45"/>
      <c r="Z112" s="45"/>
      <c r="AA112" s="47"/>
    </row>
    <row r="113" spans="1:27" x14ac:dyDescent="0.25">
      <c r="A113" s="45"/>
      <c r="B113" s="45"/>
      <c r="C113" s="45"/>
      <c r="D113" s="45"/>
      <c r="E113" s="45"/>
      <c r="F113" s="45"/>
      <c r="G113" s="45"/>
      <c r="H113" s="45"/>
      <c r="I113" s="45"/>
      <c r="J113" s="45"/>
      <c r="K113" s="45"/>
      <c r="L113" s="45"/>
      <c r="M113" s="45"/>
      <c r="N113" s="45"/>
      <c r="O113" s="45"/>
      <c r="P113" s="45"/>
      <c r="Q113" s="45"/>
      <c r="R113" s="45"/>
      <c r="S113" s="45"/>
      <c r="T113" s="45"/>
      <c r="U113" s="45"/>
      <c r="V113" s="45"/>
      <c r="W113" s="45"/>
      <c r="X113" s="45"/>
      <c r="Y113" s="45"/>
      <c r="Z113" s="45"/>
      <c r="AA113" s="47"/>
    </row>
    <row r="114" spans="1:27" x14ac:dyDescent="0.25">
      <c r="A114" s="45"/>
      <c r="B114" s="45"/>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c r="AA114" s="47"/>
    </row>
    <row r="115" spans="1:27" x14ac:dyDescent="0.25">
      <c r="A115" s="45"/>
      <c r="B115" s="45"/>
      <c r="C115" s="45"/>
      <c r="D115" s="45"/>
      <c r="E115" s="45"/>
      <c r="F115" s="45"/>
      <c r="G115" s="45"/>
      <c r="H115" s="45"/>
      <c r="I115" s="45"/>
      <c r="J115" s="45"/>
      <c r="K115" s="45"/>
      <c r="L115" s="45"/>
      <c r="M115" s="45"/>
      <c r="N115" s="45"/>
      <c r="O115" s="45"/>
      <c r="P115" s="45"/>
      <c r="Q115" s="45"/>
      <c r="R115" s="45"/>
      <c r="S115" s="45"/>
      <c r="T115" s="45"/>
      <c r="U115" s="45"/>
      <c r="V115" s="45"/>
      <c r="W115" s="45"/>
      <c r="X115" s="45"/>
      <c r="Y115" s="45"/>
      <c r="Z115" s="45"/>
      <c r="AA115" s="47"/>
    </row>
    <row r="116" spans="1:27" x14ac:dyDescent="0.25">
      <c r="A116" s="45"/>
      <c r="B116" s="45"/>
      <c r="C116" s="45"/>
      <c r="D116" s="45"/>
      <c r="E116" s="45"/>
      <c r="F116" s="45"/>
      <c r="G116" s="45"/>
      <c r="H116" s="45"/>
      <c r="I116" s="45"/>
      <c r="J116" s="45"/>
      <c r="K116" s="45"/>
      <c r="L116" s="45"/>
      <c r="M116" s="45"/>
      <c r="N116" s="45"/>
      <c r="O116" s="45"/>
      <c r="P116" s="45"/>
      <c r="Q116" s="45"/>
      <c r="R116" s="45"/>
      <c r="S116" s="45"/>
      <c r="T116" s="45"/>
      <c r="U116" s="45"/>
      <c r="V116" s="45"/>
      <c r="W116" s="45"/>
      <c r="X116" s="45"/>
      <c r="Y116" s="45"/>
      <c r="Z116" s="45"/>
      <c r="AA116" s="47"/>
    </row>
    <row r="117" spans="1:27" x14ac:dyDescent="0.25">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row>
    <row r="118" spans="1:27" x14ac:dyDescent="0.25">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c r="AA118" s="47"/>
    </row>
    <row r="119" spans="1:27" x14ac:dyDescent="0.25">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c r="AA119" s="47"/>
    </row>
    <row r="120" spans="1:27" x14ac:dyDescent="0.25">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c r="AA120" s="47"/>
    </row>
    <row r="121" spans="1:27" x14ac:dyDescent="0.25">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c r="AA121" s="47"/>
    </row>
    <row r="122" spans="1:27" x14ac:dyDescent="0.25">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c r="AA122" s="47"/>
    </row>
    <row r="123" spans="1:27" x14ac:dyDescent="0.25">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c r="AA123" s="47"/>
    </row>
    <row r="124" spans="1:27" x14ac:dyDescent="0.25">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c r="AA124" s="47"/>
    </row>
    <row r="125" spans="1:27" x14ac:dyDescent="0.25">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7"/>
    </row>
    <row r="126" spans="1:27" x14ac:dyDescent="0.25">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c r="AA126" s="47"/>
    </row>
  </sheetData>
  <mergeCells count="1">
    <mergeCell ref="S17:T17"/>
  </mergeCells>
  <dataValidations count="1">
    <dataValidation type="list" allowBlank="1" showInputMessage="1" showErrorMessage="1" sqref="A118:B118">
      <formula1>$D$106:$D$116</formula1>
    </dataValidation>
  </dataValidations>
  <pageMargins left="0" right="0" top="0" bottom="0" header="0" footer="0"/>
  <pageSetup paperSize="9"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Y17"/>
  <sheetViews>
    <sheetView zoomScale="91" zoomScaleNormal="91" workbookViewId="0">
      <selection activeCell="H2" sqref="H2"/>
    </sheetView>
  </sheetViews>
  <sheetFormatPr baseColWidth="10" defaultRowHeight="15" x14ac:dyDescent="0.25"/>
  <cols>
    <col min="1" max="1" width="23" customWidth="1"/>
    <col min="2" max="2" width="2.140625" customWidth="1"/>
    <col min="3" max="3" width="14.140625" customWidth="1"/>
    <col min="4" max="4" width="34" customWidth="1"/>
  </cols>
  <sheetData>
    <row r="1" spans="1:129" x14ac:dyDescent="0.25">
      <c r="A1" s="10" t="str">
        <f>'Export polyvalence'!C34</f>
        <v>Mme X</v>
      </c>
      <c r="B1" s="23"/>
      <c r="C1" s="24" t="s">
        <v>4</v>
      </c>
      <c r="D1" s="23" t="s">
        <v>5</v>
      </c>
      <c r="F1" s="10" t="str">
        <f>'Export polyvalence'!D34</f>
        <v>Mr E</v>
      </c>
      <c r="G1" s="23"/>
      <c r="H1" s="24" t="s">
        <v>4</v>
      </c>
      <c r="I1" s="23" t="s">
        <v>5</v>
      </c>
      <c r="K1" s="10" t="str">
        <f>'Export polyvalence'!E34</f>
        <v>Mme d</v>
      </c>
      <c r="L1" s="23"/>
      <c r="M1" s="24" t="s">
        <v>4</v>
      </c>
      <c r="N1" s="23" t="s">
        <v>5</v>
      </c>
      <c r="P1" s="10" t="str">
        <f>'Export polyvalence'!F34</f>
        <v>Mr s</v>
      </c>
      <c r="Q1" s="23"/>
      <c r="R1" s="24" t="s">
        <v>4</v>
      </c>
      <c r="S1" s="23" t="s">
        <v>5</v>
      </c>
      <c r="U1" s="10" t="str">
        <f>'Export polyvalence'!G34</f>
        <v>a</v>
      </c>
      <c r="V1" s="23"/>
      <c r="W1" s="24" t="s">
        <v>4</v>
      </c>
      <c r="X1" s="23" t="s">
        <v>5</v>
      </c>
      <c r="Z1" s="10" t="str">
        <f>'Export polyvalence'!H34</f>
        <v>f</v>
      </c>
      <c r="AA1" s="23"/>
      <c r="AB1" s="24" t="s">
        <v>4</v>
      </c>
      <c r="AC1" s="23" t="s">
        <v>5</v>
      </c>
      <c r="AE1" s="10" t="str">
        <f>'Export polyvalence'!I34</f>
        <v>z</v>
      </c>
      <c r="AF1" s="23"/>
      <c r="AG1" s="24" t="s">
        <v>4</v>
      </c>
      <c r="AH1" s="23" t="s">
        <v>5</v>
      </c>
      <c r="AJ1" s="10" t="str">
        <f>'Export polyvalence'!J34</f>
        <v>r</v>
      </c>
      <c r="AK1" s="23"/>
      <c r="AL1" s="24" t="s">
        <v>4</v>
      </c>
      <c r="AM1" s="23" t="s">
        <v>5</v>
      </c>
      <c r="AO1" s="10" t="str">
        <f>'Export polyvalence'!K34</f>
        <v>g</v>
      </c>
      <c r="AP1" s="23"/>
      <c r="AQ1" s="24" t="s">
        <v>4</v>
      </c>
      <c r="AR1" s="23" t="s">
        <v>5</v>
      </c>
      <c r="AT1" s="10" t="str">
        <f>'Export polyvalence'!L34</f>
        <v>c</v>
      </c>
      <c r="AU1" s="23"/>
      <c r="AV1" s="24" t="s">
        <v>4</v>
      </c>
      <c r="AW1" s="23" t="s">
        <v>5</v>
      </c>
      <c r="AY1" s="10" t="str">
        <f>'Export polyvalence'!M34</f>
        <v>t</v>
      </c>
      <c r="AZ1" s="23"/>
      <c r="BA1" s="24" t="s">
        <v>4</v>
      </c>
      <c r="BB1" s="23" t="s">
        <v>5</v>
      </c>
      <c r="BD1" s="10" t="str">
        <f>'Export polyvalence'!N34</f>
        <v>y</v>
      </c>
      <c r="BE1" s="23"/>
      <c r="BF1" s="24" t="s">
        <v>4</v>
      </c>
      <c r="BG1" s="23" t="s">
        <v>5</v>
      </c>
      <c r="BI1" s="10" t="str">
        <f>'Export polyvalence'!O34</f>
        <v>u</v>
      </c>
      <c r="BJ1" s="23"/>
      <c r="BK1" s="24" t="s">
        <v>4</v>
      </c>
      <c r="BL1" s="23" t="s">
        <v>5</v>
      </c>
      <c r="BN1" s="10" t="str">
        <f>'Export polyvalence'!P34</f>
        <v>i</v>
      </c>
      <c r="BO1" s="23"/>
      <c r="BP1" s="24" t="s">
        <v>4</v>
      </c>
      <c r="BQ1" s="23" t="s">
        <v>5</v>
      </c>
      <c r="BS1" s="10" t="str">
        <f>'Export polyvalence'!Q34</f>
        <v>o</v>
      </c>
      <c r="BT1" s="23"/>
      <c r="BU1" s="24" t="s">
        <v>4</v>
      </c>
      <c r="BV1" s="23" t="s">
        <v>5</v>
      </c>
      <c r="BX1" s="10" t="str">
        <f>'Export polyvalence'!R34</f>
        <v xml:space="preserve">p </v>
      </c>
      <c r="BY1" s="31"/>
      <c r="BZ1" s="24" t="s">
        <v>4</v>
      </c>
      <c r="CA1" s="23" t="s">
        <v>5</v>
      </c>
      <c r="CC1" s="10" t="str">
        <f>'Export polyvalence'!S34</f>
        <v>q</v>
      </c>
      <c r="CD1" s="23"/>
      <c r="CE1" s="24" t="s">
        <v>4</v>
      </c>
      <c r="CF1" s="23" t="s">
        <v>5</v>
      </c>
      <c r="CH1" s="10" t="str">
        <f>'Export polyvalence'!T34</f>
        <v xml:space="preserve">s </v>
      </c>
      <c r="CI1" s="23"/>
      <c r="CJ1" s="24" t="s">
        <v>4</v>
      </c>
      <c r="CK1" s="23" t="s">
        <v>5</v>
      </c>
      <c r="CM1" s="10" t="str">
        <f>'Export polyvalence'!U34</f>
        <v>h</v>
      </c>
      <c r="CN1" s="23"/>
      <c r="CO1" s="24" t="s">
        <v>4</v>
      </c>
      <c r="CP1" s="23" t="s">
        <v>5</v>
      </c>
      <c r="CR1" s="10" t="str">
        <f>'Export polyvalence'!V34</f>
        <v>j</v>
      </c>
      <c r="CS1" s="23"/>
      <c r="CT1" s="24" t="s">
        <v>4</v>
      </c>
      <c r="CU1" s="23" t="s">
        <v>5</v>
      </c>
      <c r="CW1" s="10" t="str">
        <f>'Export polyvalence'!W34</f>
        <v>k</v>
      </c>
      <c r="CX1" s="23"/>
      <c r="CY1" s="24" t="s">
        <v>4</v>
      </c>
      <c r="CZ1" s="23" t="s">
        <v>5</v>
      </c>
      <c r="DB1" s="10" t="str">
        <f>'Export polyvalence'!X34</f>
        <v>l</v>
      </c>
      <c r="DC1" s="23"/>
      <c r="DD1" s="24" t="s">
        <v>4</v>
      </c>
      <c r="DE1" s="23" t="s">
        <v>5</v>
      </c>
      <c r="DG1" s="10" t="str">
        <f>'Export polyvalence'!Y34</f>
        <v>m</v>
      </c>
      <c r="DH1" s="23"/>
      <c r="DI1" s="24" t="s">
        <v>4</v>
      </c>
      <c r="DJ1" s="23" t="s">
        <v>5</v>
      </c>
      <c r="DL1" s="10" t="str">
        <f>'Export polyvalence'!Z34</f>
        <v>w</v>
      </c>
      <c r="DM1" s="23"/>
      <c r="DN1" s="24" t="s">
        <v>4</v>
      </c>
      <c r="DO1" s="23" t="s">
        <v>5</v>
      </c>
      <c r="DQ1" s="10">
        <f>'Export polyvalence'!AA34</f>
        <v>0</v>
      </c>
      <c r="DR1" s="23"/>
      <c r="DS1" s="24" t="s">
        <v>4</v>
      </c>
      <c r="DT1" s="23" t="s">
        <v>5</v>
      </c>
      <c r="DV1" s="10">
        <f>'Export polyvalence'!AJ34</f>
        <v>0</v>
      </c>
      <c r="DW1" s="23"/>
      <c r="DX1" s="24" t="s">
        <v>4</v>
      </c>
      <c r="DY1" s="23" t="s">
        <v>5</v>
      </c>
    </row>
    <row r="2" spans="1:129" x14ac:dyDescent="0.25">
      <c r="A2" s="30" t="str">
        <f>'Export polyvalence'!C35</f>
        <v>Activité 1(2)</v>
      </c>
      <c r="B2" s="29">
        <f>IF(C2&lt;&gt;"",MAX($B$1:B1)+1,"")</f>
        <v>1</v>
      </c>
      <c r="C2" s="24" t="str">
        <f>IF(ISERROR(SEARCH($E$2,A2)),"",A2)</f>
        <v>Activité 1(2)</v>
      </c>
      <c r="D2" s="23" t="str">
        <f t="shared" ref="D2:D13" si="0">IF(ISERROR(VLOOKUP(SMALL(B:B,ROW()-1),B:C,2,0)),"",VLOOKUP(SMALL(B:B,ROW()-1),B:C,2,0))</f>
        <v>Activité 1(2)</v>
      </c>
      <c r="F2" s="30" t="str">
        <f>'Export polyvalence'!D35</f>
        <v/>
      </c>
      <c r="G2" s="29" t="str">
        <f>IF(H2&lt;&gt;"",MAX($B$1:G1)+1,"")</f>
        <v/>
      </c>
      <c r="H2" s="24" t="str">
        <f>IF(ISERROR(SEARCH($E$2,F2)),"",F2)</f>
        <v/>
      </c>
      <c r="I2" s="23" t="str">
        <f t="shared" ref="I2:I13" si="1">IF(ISERROR(VLOOKUP(SMALL(G:G,ROW()-1),G:H,2,0)),"",VLOOKUP(SMALL(G:G,ROW()-1),G:H,2,0))</f>
        <v>Act 5</v>
      </c>
      <c r="K2" s="10" t="str">
        <f>'Export polyvalence'!E35</f>
        <v>Activité 1</v>
      </c>
      <c r="L2" s="29">
        <f>IF(M2&lt;&gt;"",MAX($B$1:L1)+1,"")</f>
        <v>1</v>
      </c>
      <c r="M2" s="24" t="str">
        <f>IF(ISERROR(SEARCH($E$2,K2)),"",K2)</f>
        <v>Activité 1</v>
      </c>
      <c r="N2" s="23" t="str">
        <f t="shared" ref="N2:N13" si="2">IF(ISERROR(VLOOKUP(SMALL(L:L,ROW()-1),L:M,2,0)),"",VLOOKUP(SMALL(L:L,ROW()-1),L:M,2,0))</f>
        <v>Activité 1</v>
      </c>
      <c r="P2" s="10" t="str">
        <f>'Export polyvalence'!F35</f>
        <v>Activité 1</v>
      </c>
      <c r="Q2" s="29">
        <f>IF(R2&lt;&gt;"",MAX($B$1:Q1)+1,"")</f>
        <v>1</v>
      </c>
      <c r="R2" s="24" t="str">
        <f>IF(ISERROR(SEARCH($E$2,P2)),"",P2)</f>
        <v>Activité 1</v>
      </c>
      <c r="S2" s="23" t="str">
        <f t="shared" ref="S2:S13" si="3">IF(ISERROR(VLOOKUP(SMALL(Q:Q,ROW()-1),Q:R,2,0)),"",VLOOKUP(SMALL(Q:Q,ROW()-1),Q:R,2,0))</f>
        <v>Activité 1</v>
      </c>
      <c r="U2" s="10" t="str">
        <f>'Export polyvalence'!G35</f>
        <v/>
      </c>
      <c r="V2" s="29" t="str">
        <f>IF(W2&lt;&gt;"",MAX($B$1:V1)+1,"")</f>
        <v/>
      </c>
      <c r="W2" s="24" t="str">
        <f>IF(ISERROR(SEARCH($E$2,U2)),"",U2)</f>
        <v/>
      </c>
      <c r="X2" s="23" t="str">
        <f t="shared" ref="X2:X13" si="4">IF(ISERROR(VLOOKUP(SMALL(V:V,ROW()-1),V:W,2,0)),"",VLOOKUP(SMALL(V:V,ROW()-1),V:W,2,0))</f>
        <v>Activité 2</v>
      </c>
      <c r="Z2" s="10" t="str">
        <f>'Export polyvalence'!H35</f>
        <v>Activité 1</v>
      </c>
      <c r="AA2" s="29">
        <f>IF(AB2&lt;&gt;"",MAX($B$1:AA1)+1,"")</f>
        <v>1</v>
      </c>
      <c r="AB2" s="24" t="str">
        <f>IF(ISERROR(SEARCH($E$2,Z2)),"",Z2)</f>
        <v>Activité 1</v>
      </c>
      <c r="AC2" s="23" t="str">
        <f t="shared" ref="AC2:AC13" si="5">IF(ISERROR(VLOOKUP(SMALL(AA:AA,ROW()-1),AA:AB,2,0)),"",VLOOKUP(SMALL(AA:AA,ROW()-1),AA:AB,2,0))</f>
        <v>Activité 1</v>
      </c>
      <c r="AE2" s="10" t="str">
        <f>'Export polyvalence'!I35</f>
        <v/>
      </c>
      <c r="AF2" s="29" t="str">
        <f>IF(AG2&lt;&gt;"",MAX($B$1:AF1)+1,"")</f>
        <v/>
      </c>
      <c r="AG2" s="24" t="str">
        <f>IF(ISERROR(SEARCH($E$2,AE2)),"",AE2)</f>
        <v/>
      </c>
      <c r="AH2" s="23" t="str">
        <f t="shared" ref="AH2:AH13" si="6">IF(ISERROR(VLOOKUP(SMALL(AF:AF,ROW()-1),AF:AG,2,0)),"",VLOOKUP(SMALL(AF:AF,ROW()-1),AF:AG,2,0))</f>
        <v/>
      </c>
      <c r="AJ2" s="10" t="str">
        <f>'Export polyvalence'!J35</f>
        <v/>
      </c>
      <c r="AK2" s="29" t="str">
        <f>IF(AL2&lt;&gt;"",MAX($B$1:AK1)+1,"")</f>
        <v/>
      </c>
      <c r="AL2" s="24" t="str">
        <f>IF(ISERROR(SEARCH($E$2,AJ2)),"",AJ2)</f>
        <v/>
      </c>
      <c r="AM2" s="23" t="str">
        <f t="shared" ref="AM2:AM13" si="7">IF(ISERROR(VLOOKUP(SMALL(AK:AK,ROW()-1),AK:AL,2,0)),"",VLOOKUP(SMALL(AK:AK,ROW()-1),AK:AL,2,0))</f>
        <v/>
      </c>
      <c r="AO2" s="10" t="str">
        <f>'Export polyvalence'!K35</f>
        <v>Activité 1</v>
      </c>
      <c r="AP2" s="29">
        <f>IF(AQ2&lt;&gt;"",MAX($B$1:AP1)+1,"")</f>
        <v>1</v>
      </c>
      <c r="AQ2" s="24" t="str">
        <f>IF(ISERROR(SEARCH($E$2,AO2)),"",AO2)</f>
        <v>Activité 1</v>
      </c>
      <c r="AR2" s="23" t="str">
        <f t="shared" ref="AR2:AR13" si="8">IF(ISERROR(VLOOKUP(SMALL(AP:AP,ROW()-1),AP:AQ,2,0)),"",VLOOKUP(SMALL(AP:AP,ROW()-1),AP:AQ,2,0))</f>
        <v>Activité 1</v>
      </c>
      <c r="AT2" s="10" t="str">
        <f>'Export polyvalence'!L35</f>
        <v>Activité 1</v>
      </c>
      <c r="AU2" s="29">
        <f>IF(AV2&lt;&gt;"",MAX($B$1:AU1)+1,"")</f>
        <v>1</v>
      </c>
      <c r="AV2" s="24" t="str">
        <f>IF(ISERROR(SEARCH($E$2,AT2)),"",AT2)</f>
        <v>Activité 1</v>
      </c>
      <c r="AW2" s="23" t="str">
        <f>IF(ISERROR(VLOOKUP(SMALL(AU:AU,ROW()-1),AU:AV,2,0)),"",VLOOKUP(SMALL(AU:AU,ROW()-1),AU:AV,2,0))</f>
        <v>Activité 1</v>
      </c>
      <c r="AY2" s="10" t="str">
        <f>'Export polyvalence'!M35</f>
        <v/>
      </c>
      <c r="AZ2" s="29" t="str">
        <f>IF(BA2&lt;&gt;"",MAX($B$1:AZ1)+1,"")</f>
        <v/>
      </c>
      <c r="BA2" s="24" t="str">
        <f>IF(ISERROR(SEARCH($E$2,AY2)),"",AY2)</f>
        <v/>
      </c>
      <c r="BB2" s="23" t="str">
        <f t="shared" ref="BB2:BB13" si="9">IF(ISERROR(VLOOKUP(SMALL(AZ:AZ,ROW()-1),AZ:BA,2,0)),"",VLOOKUP(SMALL(AZ:AZ,ROW()-1),AZ:BA,2,0))</f>
        <v/>
      </c>
      <c r="BD2" s="10" t="str">
        <f>'Export polyvalence'!N35</f>
        <v/>
      </c>
      <c r="BE2" s="29" t="str">
        <f>IF(BF2&lt;&gt;"",MAX($B$1:BE1)+1,"")</f>
        <v/>
      </c>
      <c r="BF2" s="24" t="str">
        <f>IF(ISERROR(SEARCH($E$2,BD2)),"",BD2)</f>
        <v/>
      </c>
      <c r="BG2" s="23" t="str">
        <f t="shared" ref="BG2:BG13" si="10">IF(ISERROR(VLOOKUP(SMALL(BE:BE,ROW()-1),BE:BF,2,0)),"",VLOOKUP(SMALL(BE:BE,ROW()-1),BE:BF,2,0))</f>
        <v/>
      </c>
      <c r="BI2" s="10" t="str">
        <f>'Export polyvalence'!O35</f>
        <v/>
      </c>
      <c r="BJ2" s="29" t="str">
        <f>IF(BK2&lt;&gt;"",MAX($B$1:BJ1)+1,"")</f>
        <v/>
      </c>
      <c r="BK2" s="24" t="str">
        <f>IF(ISERROR(SEARCH($E$2,BI2)),"",BI2)</f>
        <v/>
      </c>
      <c r="BL2" s="23" t="str">
        <f t="shared" ref="BL2:BL13" si="11">IF(ISERROR(VLOOKUP(SMALL(BJ:BJ,ROW()-1),BJ:BK,2,0)),"",VLOOKUP(SMALL(BJ:BJ,ROW()-1),BJ:BK,2,0))</f>
        <v/>
      </c>
      <c r="BN2" s="10" t="str">
        <f>'Export polyvalence'!P35</f>
        <v/>
      </c>
      <c r="BO2" s="29" t="str">
        <f>IF(BP2&lt;&gt;"",MAX($B$1:BO1)+1,"")</f>
        <v/>
      </c>
      <c r="BP2" s="24" t="str">
        <f>IF(ISERROR(SEARCH($E$2,BN2)),"",BN2)</f>
        <v/>
      </c>
      <c r="BQ2" s="23" t="str">
        <f t="shared" ref="BQ2:BQ13" si="12">IF(ISERROR(VLOOKUP(SMALL(BO:BO,ROW()-1),BO:BP,2,0)),"",VLOOKUP(SMALL(BO:BO,ROW()-1),BO:BP,2,0))</f>
        <v/>
      </c>
      <c r="BS2" s="10" t="str">
        <f>'Export polyvalence'!Q35</f>
        <v/>
      </c>
      <c r="BT2" s="29" t="str">
        <f>IF(BU2&lt;&gt;"",MAX($B$1:BT1)+1,"")</f>
        <v/>
      </c>
      <c r="BU2" s="24" t="str">
        <f>IF(ISERROR(SEARCH($E$2,BS2)),"",BS2)</f>
        <v/>
      </c>
      <c r="BV2" s="23" t="str">
        <f t="shared" ref="BV2:BV13" si="13">IF(ISERROR(VLOOKUP(SMALL(BT:BT,ROW()-1),BT:BU,2,0)),"",VLOOKUP(SMALL(BT:BT,ROW()-1),BT:BU,2,0))</f>
        <v>Activité 2</v>
      </c>
      <c r="BX2" s="10" t="str">
        <f>'Export polyvalence'!R35</f>
        <v/>
      </c>
      <c r="BY2" s="32" t="str">
        <f>IF(BZ2&lt;&gt;"",MAX($B$1:BY1)+1,"")</f>
        <v/>
      </c>
      <c r="BZ2" s="24" t="str">
        <f>IF(ISERROR(SEARCH($E$2,BX2)),"",BX2)</f>
        <v/>
      </c>
      <c r="CA2" s="23" t="str">
        <f t="shared" ref="CA2:CA13" si="14">IF(ISERROR(VLOOKUP(SMALL(BY:BY,ROW()-1),BY:BZ,2,0)),"",VLOOKUP(SMALL(BY:BY,ROW()-1),BY:BZ,2,0))</f>
        <v>Activité 2(2)</v>
      </c>
      <c r="CC2" s="10" t="str">
        <f>'Export polyvalence'!S35</f>
        <v>Activité 1(2)</v>
      </c>
      <c r="CD2" s="29">
        <f>IF(CE2&lt;&gt;"",MAX($B$1:CD1)+1,"")</f>
        <v>1</v>
      </c>
      <c r="CE2" s="24" t="str">
        <f>IF(ISERROR(SEARCH($E$2,CC2)),"",CC2)</f>
        <v>Activité 1(2)</v>
      </c>
      <c r="CF2" s="23" t="str">
        <f t="shared" ref="CF2:CF13" si="15">IF(ISERROR(VLOOKUP(SMALL(CD:CD,ROW()-1),CD:CE,2,0)),"",VLOOKUP(SMALL(CD:CD,ROW()-1),CD:CE,2,0))</f>
        <v>Activité 1(2)</v>
      </c>
      <c r="CH2" s="10" t="str">
        <f>'Export polyvalence'!T35</f>
        <v>Activité 1</v>
      </c>
      <c r="CI2" s="29">
        <f>IF(CJ2&lt;&gt;"",MAX($B$1:CI1)+1,"")</f>
        <v>1</v>
      </c>
      <c r="CJ2" s="24" t="str">
        <f>IF(ISERROR(SEARCH($E$2,CH2)),"",CH2)</f>
        <v>Activité 1</v>
      </c>
      <c r="CK2" s="23" t="str">
        <f t="shared" ref="CK2:CK13" si="16">IF(ISERROR(VLOOKUP(SMALL(CI:CI,ROW()-1),CI:CJ,2,0)),"",VLOOKUP(SMALL(CI:CI,ROW()-1),CI:CJ,2,0))</f>
        <v>Activité 1</v>
      </c>
      <c r="CM2" s="10" t="str">
        <f>'Export polyvalence'!U35</f>
        <v/>
      </c>
      <c r="CN2" s="29" t="str">
        <f>IF(CO2&lt;&gt;"",MAX($B$1:CN1)+1,"")</f>
        <v/>
      </c>
      <c r="CO2" s="24" t="str">
        <f>IF(ISERROR(SEARCH($E$2,CM2)),"",CM2)</f>
        <v/>
      </c>
      <c r="CP2" s="23" t="str">
        <f t="shared" ref="CP2:CP13" si="17">IF(ISERROR(VLOOKUP(SMALL(CN:CN,ROW()-1),CN:CO,2,0)),"",VLOOKUP(SMALL(CN:CN,ROW()-1),CN:CO,2,0))</f>
        <v/>
      </c>
      <c r="CR2" s="10" t="str">
        <f>'Export polyvalence'!V35</f>
        <v/>
      </c>
      <c r="CS2" s="29" t="str">
        <f>IF(CT2&lt;&gt;"",MAX($B$1:CS1)+1,"")</f>
        <v/>
      </c>
      <c r="CT2" s="24" t="str">
        <f>IF(ISERROR(SEARCH($E$2,CR2)),"",CR2)</f>
        <v/>
      </c>
      <c r="CU2" s="23" t="str">
        <f t="shared" ref="CU2:CU13" si="18">IF(ISERROR(VLOOKUP(SMALL(CS:CS,ROW()-1),CS:CT,2,0)),"",VLOOKUP(SMALL(CS:CS,ROW()-1),CS:CT,2,0))</f>
        <v/>
      </c>
      <c r="CW2" s="10" t="str">
        <f>'Export polyvalence'!W35</f>
        <v/>
      </c>
      <c r="CX2" s="29" t="str">
        <f>IF(CY2&lt;&gt;"",MAX($B$1:CX1)+1,"")</f>
        <v/>
      </c>
      <c r="CY2" s="24" t="str">
        <f>IF(ISERROR(SEARCH($E$2,CW2)),"",CW2)</f>
        <v/>
      </c>
      <c r="CZ2" s="23" t="str">
        <f t="shared" ref="CZ2:CZ13" si="19">IF(ISERROR(VLOOKUP(SMALL(CX:CX,ROW()-1),CX:CY,2,0)),"",VLOOKUP(SMALL(CX:CX,ROW()-1),CX:CY,2,0))</f>
        <v>Act 8</v>
      </c>
      <c r="DB2" s="10" t="str">
        <f>'Export polyvalence'!X35</f>
        <v/>
      </c>
      <c r="DC2" s="29" t="str">
        <f>IF(DD2&lt;&gt;"",MAX($B$1:DC1)+1,"")</f>
        <v/>
      </c>
      <c r="DD2" s="24" t="str">
        <f>IF(ISERROR(SEARCH($E$2,DB2)),"",DB2)</f>
        <v/>
      </c>
      <c r="DE2" s="23" t="str">
        <f t="shared" ref="DE2:DE13" si="20">IF(ISERROR(VLOOKUP(SMALL(DC:DC,ROW()-1),DC:DD,2,0)),"",VLOOKUP(SMALL(DC:DC,ROW()-1),DC:DD,2,0))</f>
        <v/>
      </c>
      <c r="DG2" s="10" t="str">
        <f>'Export polyvalence'!Y35</f>
        <v/>
      </c>
      <c r="DH2" s="29" t="str">
        <f>IF(DI2&lt;&gt;"",MAX($B$1:DH1)+1,"")</f>
        <v/>
      </c>
      <c r="DI2" s="24" t="str">
        <f>IF(ISERROR(SEARCH($E$2,DG2)),"",DG2)</f>
        <v/>
      </c>
      <c r="DJ2" s="23" t="str">
        <f t="shared" ref="DJ2:DJ13" si="21">IF(ISERROR(VLOOKUP(SMALL(DH:DH,ROW()-1),DH:DI,2,0)),"",VLOOKUP(SMALL(DH:DH,ROW()-1),DH:DI,2,0))</f>
        <v/>
      </c>
      <c r="DL2" s="10" t="str">
        <f>'Export polyvalence'!Z35</f>
        <v>Activité 1(2)</v>
      </c>
      <c r="DM2" s="29">
        <f>IF(DN2&lt;&gt;"",MAX($B$1:DM1)+1,"")</f>
        <v>1</v>
      </c>
      <c r="DN2" s="24" t="str">
        <f>IF(ISERROR(SEARCH($E$2,DL2)),"",DL2)</f>
        <v>Activité 1(2)</v>
      </c>
      <c r="DO2" s="23" t="str">
        <f t="shared" ref="DO2:DO13" si="22">IF(ISERROR(VLOOKUP(SMALL(DM:DM,ROW()-1),DM:DN,2,0)),"",VLOOKUP(SMALL(DM:DM,ROW()-1),DM:DN,2,0))</f>
        <v>Activité 1(2)</v>
      </c>
      <c r="DQ2" s="10">
        <f>'Export polyvalence'!AA35</f>
        <v>0</v>
      </c>
      <c r="DR2" s="29">
        <f>IF(DS2&lt;&gt;"",MAX($B$1:DR1)+1,"")</f>
        <v>1</v>
      </c>
      <c r="DS2" s="24">
        <f>IF(ISERROR(SEARCH($E$2,DQ2)),"",DQ2)</f>
        <v>0</v>
      </c>
      <c r="DT2" s="23">
        <f t="shared" ref="DT2:DT13" si="23">IF(ISERROR(VLOOKUP(SMALL(DR:DR,ROW()-1),DR:DS,2,0)),"",VLOOKUP(SMALL(DR:DR,ROW()-1),DR:DS,2,0))</f>
        <v>0</v>
      </c>
      <c r="DV2" s="10">
        <f>'Export polyvalence'!AJ35</f>
        <v>0</v>
      </c>
      <c r="DW2" s="29">
        <f>IF(DX2&lt;&gt;"",MAX($B$1:DW1)+1,"")</f>
        <v>1</v>
      </c>
      <c r="DX2" s="24">
        <f>IF(ISERROR(SEARCH($E$2,DV2)),"",DV2)</f>
        <v>0</v>
      </c>
      <c r="DY2" s="23">
        <f t="shared" ref="DY2:DY13" si="24">IF(ISERROR(VLOOKUP(SMALL(DW:DW,ROW()-1),DW:DX,2,0)),"",VLOOKUP(SMALL(DW:DW,ROW()-1),DW:DX,2,0))</f>
        <v>0</v>
      </c>
    </row>
    <row r="3" spans="1:129" x14ac:dyDescent="0.25">
      <c r="A3" s="30" t="str">
        <f>'Export polyvalence'!C36</f>
        <v>Activité 2</v>
      </c>
      <c r="B3" s="29">
        <f>IF(C3&lt;&gt;"",MAX($B$1:B2)+1,"")</f>
        <v>2</v>
      </c>
      <c r="C3" s="24" t="str">
        <f t="shared" ref="C3:C16" si="25">IF(ISERROR(SEARCH($E$2,A3)),"",A3)</f>
        <v>Activité 2</v>
      </c>
      <c r="D3" s="23" t="str">
        <f t="shared" si="0"/>
        <v>Activité 2</v>
      </c>
      <c r="F3" s="30" t="str">
        <f>'Export polyvalence'!D36</f>
        <v/>
      </c>
      <c r="G3" s="29" t="str">
        <f>IF(H3&lt;&gt;"",MAX($B$1:G2)+1,"")</f>
        <v/>
      </c>
      <c r="H3" s="24" t="str">
        <f t="shared" ref="H3:H11" si="26">IF(ISERROR(SEARCH($E$2,F3)),"",F3)</f>
        <v/>
      </c>
      <c r="I3" s="23" t="str">
        <f t="shared" si="1"/>
        <v>Act 8</v>
      </c>
      <c r="K3" s="10" t="str">
        <f>'Export polyvalence'!E36</f>
        <v>Activité 2</v>
      </c>
      <c r="L3" s="29">
        <f>IF(M3&lt;&gt;"",MAX($B$1:L2)+1,"")</f>
        <v>2</v>
      </c>
      <c r="M3" s="24" t="str">
        <f t="shared" ref="M3:M11" si="27">IF(ISERROR(SEARCH($E$2,K3)),"",K3)</f>
        <v>Activité 2</v>
      </c>
      <c r="N3" s="23" t="str">
        <f t="shared" si="2"/>
        <v>Activité 2</v>
      </c>
      <c r="P3" s="10" t="str">
        <f>'Export polyvalence'!F36</f>
        <v>Activité 2</v>
      </c>
      <c r="Q3" s="29">
        <f>IF(R3&lt;&gt;"",MAX($B$1:Q2)+1,"")</f>
        <v>2</v>
      </c>
      <c r="R3" s="24" t="str">
        <f t="shared" ref="R3:R11" si="28">IF(ISERROR(SEARCH($E$2,P3)),"",P3)</f>
        <v>Activité 2</v>
      </c>
      <c r="S3" s="23" t="str">
        <f t="shared" si="3"/>
        <v>Activité 2</v>
      </c>
      <c r="U3" s="10" t="str">
        <f>'Export polyvalence'!G36</f>
        <v>Activité 2</v>
      </c>
      <c r="V3" s="29">
        <f>IF(W3&lt;&gt;"",MAX($B$1:V2)+1,"")</f>
        <v>2</v>
      </c>
      <c r="W3" s="24" t="str">
        <f t="shared" ref="W3:W11" si="29">IF(ISERROR(SEARCH($E$2,U3)),"",U3)</f>
        <v>Activité 2</v>
      </c>
      <c r="X3" s="23" t="str">
        <f t="shared" si="4"/>
        <v>Act 3</v>
      </c>
      <c r="Z3" s="10" t="str">
        <f>'Export polyvalence'!H36</f>
        <v/>
      </c>
      <c r="AA3" s="29" t="str">
        <f>IF(AB3&lt;&gt;"",MAX($B$1:AA2)+1,"")</f>
        <v/>
      </c>
      <c r="AB3" s="24" t="str">
        <f t="shared" ref="AB3:AB11" si="30">IF(ISERROR(SEARCH($E$2,Z3)),"",Z3)</f>
        <v/>
      </c>
      <c r="AC3" s="23" t="str">
        <f t="shared" si="5"/>
        <v>Act 7</v>
      </c>
      <c r="AE3" s="10" t="str">
        <f>'Export polyvalence'!I36</f>
        <v/>
      </c>
      <c r="AF3" s="29" t="str">
        <f>IF(AG3&lt;&gt;"",MAX($B$1:AF2)+1,"")</f>
        <v/>
      </c>
      <c r="AG3" s="24" t="str">
        <f t="shared" ref="AG3:AG11" si="31">IF(ISERROR(SEARCH($E$2,AE3)),"",AE3)</f>
        <v/>
      </c>
      <c r="AH3" s="23" t="str">
        <f t="shared" si="6"/>
        <v/>
      </c>
      <c r="AJ3" s="10" t="str">
        <f>'Export polyvalence'!J36</f>
        <v/>
      </c>
      <c r="AK3" s="29" t="str">
        <f>IF(AL3&lt;&gt;"",MAX($B$1:AK2)+1,"")</f>
        <v/>
      </c>
      <c r="AL3" s="24" t="str">
        <f t="shared" ref="AL3:AL11" si="32">IF(ISERROR(SEARCH($E$2,AJ3)),"",AJ3)</f>
        <v/>
      </c>
      <c r="AM3" s="23" t="str">
        <f t="shared" si="7"/>
        <v/>
      </c>
      <c r="AO3" s="10" t="str">
        <f>'Export polyvalence'!K36</f>
        <v/>
      </c>
      <c r="AP3" s="29" t="str">
        <f>IF(AQ3&lt;&gt;"",MAX($B$1:AP2)+1,"")</f>
        <v/>
      </c>
      <c r="AQ3" s="24" t="str">
        <f t="shared" ref="AQ3:AQ11" si="33">IF(ISERROR(SEARCH($E$2,AO3)),"",AO3)</f>
        <v/>
      </c>
      <c r="AR3" s="23" t="str">
        <f t="shared" si="8"/>
        <v>Act 5</v>
      </c>
      <c r="AT3" s="10" t="str">
        <f>'Export polyvalence'!L36</f>
        <v/>
      </c>
      <c r="AU3" s="29" t="str">
        <f>IF(AV3&lt;&gt;"",MAX($B$1:AU2)+1,"")</f>
        <v/>
      </c>
      <c r="AV3" s="24" t="str">
        <f t="shared" ref="AV3:AV11" si="34">IF(ISERROR(SEARCH($E$2,AT3)),"",AT3)</f>
        <v/>
      </c>
      <c r="AW3" s="23" t="str">
        <f t="shared" ref="AW3:AW13" si="35">IF(ISERROR(VLOOKUP(SMALL(AU:AU,ROW()-1),AU:AV,2,0)),"",VLOOKUP(SMALL(AU:AU,ROW()-1),AU:AV,2,0))</f>
        <v>Act 5</v>
      </c>
      <c r="AY3" s="10" t="str">
        <f>'Export polyvalence'!M36</f>
        <v/>
      </c>
      <c r="AZ3" s="29" t="str">
        <f>IF(BA3&lt;&gt;"",MAX($B$1:AZ2)+1,"")</f>
        <v/>
      </c>
      <c r="BA3" s="24" t="str">
        <f t="shared" ref="BA3:BA11" si="36">IF(ISERROR(SEARCH($E$2,AY3)),"",AY3)</f>
        <v/>
      </c>
      <c r="BB3" s="23" t="str">
        <f t="shared" si="9"/>
        <v/>
      </c>
      <c r="BD3" s="10" t="str">
        <f>'Export polyvalence'!N36</f>
        <v/>
      </c>
      <c r="BE3" s="29" t="str">
        <f>IF(BF3&lt;&gt;"",MAX($B$1:BE2)+1,"")</f>
        <v/>
      </c>
      <c r="BF3" s="24" t="str">
        <f t="shared" ref="BF3:BF11" si="37">IF(ISERROR(SEARCH($E$2,BD3)),"",BD3)</f>
        <v/>
      </c>
      <c r="BG3" s="23" t="str">
        <f t="shared" si="10"/>
        <v/>
      </c>
      <c r="BI3" s="10" t="str">
        <f>'Export polyvalence'!O36</f>
        <v/>
      </c>
      <c r="BJ3" s="29" t="str">
        <f>IF(BK3&lt;&gt;"",MAX($B$1:BJ2)+1,"")</f>
        <v/>
      </c>
      <c r="BK3" s="24" t="str">
        <f t="shared" ref="BK3:BK11" si="38">IF(ISERROR(SEARCH($E$2,BI3)),"",BI3)</f>
        <v/>
      </c>
      <c r="BL3" s="23" t="str">
        <f t="shared" si="11"/>
        <v/>
      </c>
      <c r="BN3" s="10" t="str">
        <f>'Export polyvalence'!P36</f>
        <v/>
      </c>
      <c r="BO3" s="29" t="str">
        <f>IF(BP3&lt;&gt;"",MAX($B$1:BO2)+1,"")</f>
        <v/>
      </c>
      <c r="BP3" s="24" t="str">
        <f t="shared" ref="BP3:BP11" si="39">IF(ISERROR(SEARCH($E$2,BN3)),"",BN3)</f>
        <v/>
      </c>
      <c r="BQ3" s="23" t="str">
        <f t="shared" si="12"/>
        <v/>
      </c>
      <c r="BS3" s="10" t="str">
        <f>'Export polyvalence'!Q36</f>
        <v>Activité 2</v>
      </c>
      <c r="BT3" s="29">
        <f>IF(BU3&lt;&gt;"",MAX($B$1:BT2)+1,"")</f>
        <v>2</v>
      </c>
      <c r="BU3" s="24" t="str">
        <f t="shared" ref="BU3:BU11" si="40">IF(ISERROR(SEARCH($E$2,BS3)),"",BS3)</f>
        <v>Activité 2</v>
      </c>
      <c r="BV3" s="23" t="str">
        <f t="shared" si="13"/>
        <v>Act 3</v>
      </c>
      <c r="BX3" s="10" t="str">
        <f>'Export polyvalence'!R36</f>
        <v>Activité 2(2)</v>
      </c>
      <c r="BY3" s="32">
        <f>IF(BZ3&lt;&gt;"",MAX($B$1:BY2)+1,"")</f>
        <v>2</v>
      </c>
      <c r="BZ3" s="24" t="str">
        <f t="shared" ref="BZ3:BZ11" si="41">IF(ISERROR(SEARCH($E$2,BX3)),"",BX3)</f>
        <v>Activité 2(2)</v>
      </c>
      <c r="CA3" s="23" t="str">
        <f t="shared" si="14"/>
        <v/>
      </c>
      <c r="CC3" s="10" t="str">
        <f>'Export polyvalence'!S36</f>
        <v>Activité 2</v>
      </c>
      <c r="CD3" s="29">
        <f>IF(CE3&lt;&gt;"",MAX($B$1:CD2)+1,"")</f>
        <v>2</v>
      </c>
      <c r="CE3" s="24" t="str">
        <f t="shared" ref="CE3:CE11" si="42">IF(ISERROR(SEARCH($E$2,CC3)),"",CC3)</f>
        <v>Activité 2</v>
      </c>
      <c r="CF3" s="23" t="str">
        <f t="shared" si="15"/>
        <v>Activité 2</v>
      </c>
      <c r="CH3" s="10" t="str">
        <f>'Export polyvalence'!T36</f>
        <v/>
      </c>
      <c r="CI3" s="29" t="str">
        <f>IF(CJ3&lt;&gt;"",MAX($B$1:CI2)+1,"")</f>
        <v/>
      </c>
      <c r="CJ3" s="24" t="str">
        <f t="shared" ref="CJ3:CJ11" si="43">IF(ISERROR(SEARCH($E$2,CH3)),"",CH3)</f>
        <v/>
      </c>
      <c r="CK3" s="23" t="str">
        <f t="shared" si="16"/>
        <v>Act 7</v>
      </c>
      <c r="CM3" s="10" t="str">
        <f>'Export polyvalence'!U36</f>
        <v/>
      </c>
      <c r="CN3" s="29" t="str">
        <f>IF(CO3&lt;&gt;"",MAX($B$1:CN2)+1,"")</f>
        <v/>
      </c>
      <c r="CO3" s="24" t="str">
        <f t="shared" ref="CO3:CO11" si="44">IF(ISERROR(SEARCH($E$2,CM3)),"",CM3)</f>
        <v/>
      </c>
      <c r="CP3" s="23" t="str">
        <f t="shared" si="17"/>
        <v/>
      </c>
      <c r="CR3" s="10" t="str">
        <f>'Export polyvalence'!V36</f>
        <v/>
      </c>
      <c r="CS3" s="29" t="str">
        <f>IF(CT3&lt;&gt;"",MAX($B$1:CS2)+1,"")</f>
        <v/>
      </c>
      <c r="CT3" s="24" t="str">
        <f t="shared" ref="CT3:CT11" si="45">IF(ISERROR(SEARCH($E$2,CR3)),"",CR3)</f>
        <v/>
      </c>
      <c r="CU3" s="23" t="str">
        <f t="shared" si="18"/>
        <v/>
      </c>
      <c r="CW3" s="10" t="str">
        <f>'Export polyvalence'!W36</f>
        <v/>
      </c>
      <c r="CX3" s="29" t="str">
        <f>IF(CY3&lt;&gt;"",MAX($B$1:CX2)+1,"")</f>
        <v/>
      </c>
      <c r="CY3" s="24" t="str">
        <f t="shared" ref="CY3:CY11" si="46">IF(ISERROR(SEARCH($E$2,CW3)),"",CW3)</f>
        <v/>
      </c>
      <c r="CZ3" s="23" t="str">
        <f t="shared" si="19"/>
        <v/>
      </c>
      <c r="DB3" s="10" t="str">
        <f>'Export polyvalence'!X36</f>
        <v/>
      </c>
      <c r="DC3" s="29" t="str">
        <f>IF(DD3&lt;&gt;"",MAX($B$1:DC2)+1,"")</f>
        <v/>
      </c>
      <c r="DD3" s="24" t="str">
        <f t="shared" ref="DD3:DD11" si="47">IF(ISERROR(SEARCH($E$2,DB3)),"",DB3)</f>
        <v/>
      </c>
      <c r="DE3" s="23" t="str">
        <f t="shared" si="20"/>
        <v/>
      </c>
      <c r="DG3" s="10" t="str">
        <f>'Export polyvalence'!Y36</f>
        <v/>
      </c>
      <c r="DH3" s="29" t="str">
        <f>IF(DI3&lt;&gt;"",MAX($B$1:DH2)+1,"")</f>
        <v/>
      </c>
      <c r="DI3" s="24" t="str">
        <f t="shared" ref="DI3:DI11" si="48">IF(ISERROR(SEARCH($E$2,DG3)),"",DG3)</f>
        <v/>
      </c>
      <c r="DJ3" s="23" t="str">
        <f t="shared" si="21"/>
        <v/>
      </c>
      <c r="DL3" s="10" t="str">
        <f>'Export polyvalence'!Z36</f>
        <v>Activité 2</v>
      </c>
      <c r="DM3" s="29">
        <f>IF(DN3&lt;&gt;"",MAX($B$1:DM2)+1,"")</f>
        <v>2</v>
      </c>
      <c r="DN3" s="24" t="str">
        <f t="shared" ref="DN3:DN11" si="49">IF(ISERROR(SEARCH($E$2,DL3)),"",DL3)</f>
        <v>Activité 2</v>
      </c>
      <c r="DO3" s="23" t="str">
        <f t="shared" si="22"/>
        <v>Activité 2</v>
      </c>
      <c r="DQ3" s="10">
        <f>'Export polyvalence'!AA36</f>
        <v>0</v>
      </c>
      <c r="DR3" s="29">
        <f>IF(DS3&lt;&gt;"",MAX($B$1:DR2)+1,"")</f>
        <v>2</v>
      </c>
      <c r="DS3" s="24">
        <f t="shared" ref="DS3:DS11" si="50">IF(ISERROR(SEARCH($E$2,DQ3)),"",DQ3)</f>
        <v>0</v>
      </c>
      <c r="DT3" s="23">
        <f t="shared" si="23"/>
        <v>0</v>
      </c>
      <c r="DV3" s="10">
        <f>'Export polyvalence'!AJ36</f>
        <v>0</v>
      </c>
      <c r="DW3" s="29">
        <f>IF(DX3&lt;&gt;"",MAX($B$1:DW2)+1,"")</f>
        <v>2</v>
      </c>
      <c r="DX3" s="24">
        <f t="shared" ref="DX3:DX11" si="51">IF(ISERROR(SEARCH($E$2,DV3)),"",DV3)</f>
        <v>0</v>
      </c>
      <c r="DY3" s="23">
        <f t="shared" si="24"/>
        <v>0</v>
      </c>
    </row>
    <row r="4" spans="1:129" x14ac:dyDescent="0.25">
      <c r="A4" s="30" t="str">
        <f>'Export polyvalence'!C37</f>
        <v>Act 3</v>
      </c>
      <c r="B4" s="29">
        <f>IF(C4&lt;&gt;"",MAX($B$1:B3)+1,"")</f>
        <v>3</v>
      </c>
      <c r="C4" s="24" t="str">
        <f t="shared" si="25"/>
        <v>Act 3</v>
      </c>
      <c r="D4" s="23" t="str">
        <f t="shared" si="0"/>
        <v>Act 3</v>
      </c>
      <c r="F4" s="30" t="str">
        <f>'Export polyvalence'!D37</f>
        <v/>
      </c>
      <c r="G4" s="29" t="str">
        <f>IF(H4&lt;&gt;"",MAX($B$1:G3)+1,"")</f>
        <v/>
      </c>
      <c r="H4" s="24" t="str">
        <f t="shared" si="26"/>
        <v/>
      </c>
      <c r="I4" s="23" t="str">
        <f t="shared" si="1"/>
        <v>Act 9(2)</v>
      </c>
      <c r="K4" s="10" t="str">
        <f>'Export polyvalence'!E37</f>
        <v>Act 3</v>
      </c>
      <c r="L4" s="29">
        <f>IF(M4&lt;&gt;"",MAX($B$1:L3)+1,"")</f>
        <v>3</v>
      </c>
      <c r="M4" s="24" t="str">
        <f t="shared" si="27"/>
        <v>Act 3</v>
      </c>
      <c r="N4" s="23" t="str">
        <f t="shared" si="2"/>
        <v>Act 3</v>
      </c>
      <c r="P4" s="10" t="str">
        <f>'Export polyvalence'!F37</f>
        <v>Act 3</v>
      </c>
      <c r="Q4" s="29">
        <f>IF(R4&lt;&gt;"",MAX($B$1:Q3)+1,"")</f>
        <v>3</v>
      </c>
      <c r="R4" s="24" t="str">
        <f t="shared" si="28"/>
        <v>Act 3</v>
      </c>
      <c r="S4" s="23" t="str">
        <f t="shared" si="3"/>
        <v>Act 3</v>
      </c>
      <c r="U4" s="10" t="str">
        <f>'Export polyvalence'!G37</f>
        <v>Act 3</v>
      </c>
      <c r="V4" s="29">
        <f>IF(W4&lt;&gt;"",MAX($B$1:V3)+1,"")</f>
        <v>3</v>
      </c>
      <c r="W4" s="24" t="str">
        <f t="shared" si="29"/>
        <v>Act 3</v>
      </c>
      <c r="X4" s="23" t="str">
        <f t="shared" si="4"/>
        <v>Act 4</v>
      </c>
      <c r="Z4" s="10" t="str">
        <f>'Export polyvalence'!H37</f>
        <v/>
      </c>
      <c r="AA4" s="29" t="str">
        <f>IF(AB4&lt;&gt;"",MAX($B$1:AA3)+1,"")</f>
        <v/>
      </c>
      <c r="AB4" s="24" t="str">
        <f t="shared" si="30"/>
        <v/>
      </c>
      <c r="AC4" s="23" t="str">
        <f t="shared" si="5"/>
        <v/>
      </c>
      <c r="AE4" s="10" t="str">
        <f>'Export polyvalence'!I37</f>
        <v/>
      </c>
      <c r="AF4" s="29" t="str">
        <f>IF(AG4&lt;&gt;"",MAX($B$1:AF3)+1,"")</f>
        <v/>
      </c>
      <c r="AG4" s="24" t="str">
        <f t="shared" si="31"/>
        <v/>
      </c>
      <c r="AH4" s="23" t="str">
        <f t="shared" si="6"/>
        <v/>
      </c>
      <c r="AJ4" s="10" t="str">
        <f>'Export polyvalence'!J37</f>
        <v/>
      </c>
      <c r="AK4" s="29" t="str">
        <f>IF(AL4&lt;&gt;"",MAX($B$1:AK3)+1,"")</f>
        <v/>
      </c>
      <c r="AL4" s="24" t="str">
        <f t="shared" si="32"/>
        <v/>
      </c>
      <c r="AM4" s="23" t="str">
        <f t="shared" si="7"/>
        <v/>
      </c>
      <c r="AO4" s="10" t="str">
        <f>'Export polyvalence'!K37</f>
        <v/>
      </c>
      <c r="AP4" s="29" t="str">
        <f>IF(AQ4&lt;&gt;"",MAX($B$1:AP3)+1,"")</f>
        <v/>
      </c>
      <c r="AQ4" s="24" t="str">
        <f t="shared" si="33"/>
        <v/>
      </c>
      <c r="AR4" s="23" t="str">
        <f t="shared" si="8"/>
        <v>Act 7</v>
      </c>
      <c r="AT4" s="10" t="str">
        <f>'Export polyvalence'!L37</f>
        <v/>
      </c>
      <c r="AU4" s="29" t="str">
        <f>IF(AV4&lt;&gt;"",MAX($B$1:AU3)+1,"")</f>
        <v/>
      </c>
      <c r="AV4" s="24" t="str">
        <f t="shared" si="34"/>
        <v/>
      </c>
      <c r="AW4" s="23" t="str">
        <f t="shared" si="35"/>
        <v>Act 7</v>
      </c>
      <c r="AY4" s="10" t="str">
        <f>'Export polyvalence'!M37</f>
        <v/>
      </c>
      <c r="AZ4" s="29" t="str">
        <f>IF(BA4&lt;&gt;"",MAX($B$1:AZ3)+1,"")</f>
        <v/>
      </c>
      <c r="BA4" s="24" t="str">
        <f t="shared" si="36"/>
        <v/>
      </c>
      <c r="BB4" s="23" t="str">
        <f t="shared" si="9"/>
        <v/>
      </c>
      <c r="BD4" s="10" t="str">
        <f>'Export polyvalence'!N37</f>
        <v/>
      </c>
      <c r="BE4" s="29" t="str">
        <f>IF(BF4&lt;&gt;"",MAX($B$1:BE3)+1,"")</f>
        <v/>
      </c>
      <c r="BF4" s="24" t="str">
        <f t="shared" si="37"/>
        <v/>
      </c>
      <c r="BG4" s="23" t="str">
        <f t="shared" si="10"/>
        <v/>
      </c>
      <c r="BI4" s="10" t="str">
        <f>'Export polyvalence'!O37</f>
        <v/>
      </c>
      <c r="BJ4" s="29" t="str">
        <f>IF(BK4&lt;&gt;"",MAX($B$1:BJ3)+1,"")</f>
        <v/>
      </c>
      <c r="BK4" s="24" t="str">
        <f t="shared" si="38"/>
        <v/>
      </c>
      <c r="BL4" s="23" t="str">
        <f t="shared" si="11"/>
        <v/>
      </c>
      <c r="BN4" s="10" t="str">
        <f>'Export polyvalence'!P37</f>
        <v/>
      </c>
      <c r="BO4" s="29" t="str">
        <f>IF(BP4&lt;&gt;"",MAX($B$1:BO3)+1,"")</f>
        <v/>
      </c>
      <c r="BP4" s="24" t="str">
        <f t="shared" si="39"/>
        <v/>
      </c>
      <c r="BQ4" s="23" t="str">
        <f t="shared" si="12"/>
        <v/>
      </c>
      <c r="BS4" s="10" t="str">
        <f>'Export polyvalence'!Q37</f>
        <v>Act 3</v>
      </c>
      <c r="BT4" s="29">
        <f>IF(BU4&lt;&gt;"",MAX($B$1:BT3)+1,"")</f>
        <v>3</v>
      </c>
      <c r="BU4" s="24" t="str">
        <f t="shared" si="40"/>
        <v>Act 3</v>
      </c>
      <c r="BV4" s="23" t="str">
        <f t="shared" si="13"/>
        <v>Act 4</v>
      </c>
      <c r="BX4" s="10" t="str">
        <f>'Export polyvalence'!R37</f>
        <v/>
      </c>
      <c r="BY4" s="32" t="str">
        <f>IF(BZ4&lt;&gt;"",MAX($B$1:BY3)+1,"")</f>
        <v/>
      </c>
      <c r="BZ4" s="24" t="str">
        <f t="shared" si="41"/>
        <v/>
      </c>
      <c r="CA4" s="23" t="str">
        <f t="shared" si="14"/>
        <v/>
      </c>
      <c r="CC4" s="10" t="str">
        <f>'Export polyvalence'!S37</f>
        <v>Act 3</v>
      </c>
      <c r="CD4" s="29">
        <f>IF(CE4&lt;&gt;"",MAX($B$1:CD3)+1,"")</f>
        <v>3</v>
      </c>
      <c r="CE4" s="24" t="str">
        <f t="shared" si="42"/>
        <v>Act 3</v>
      </c>
      <c r="CF4" s="23" t="str">
        <f t="shared" si="15"/>
        <v>Act 3</v>
      </c>
      <c r="CH4" s="10" t="str">
        <f>'Export polyvalence'!T37</f>
        <v/>
      </c>
      <c r="CI4" s="29" t="str">
        <f>IF(CJ4&lt;&gt;"",MAX($B$1:CI3)+1,"")</f>
        <v/>
      </c>
      <c r="CJ4" s="24" t="str">
        <f t="shared" si="43"/>
        <v/>
      </c>
      <c r="CK4" s="23" t="str">
        <f t="shared" si="16"/>
        <v>Act 8</v>
      </c>
      <c r="CM4" s="10" t="str">
        <f>'Export polyvalence'!U37</f>
        <v/>
      </c>
      <c r="CN4" s="29" t="str">
        <f>IF(CO4&lt;&gt;"",MAX($B$1:CN3)+1,"")</f>
        <v/>
      </c>
      <c r="CO4" s="24" t="str">
        <f t="shared" si="44"/>
        <v/>
      </c>
      <c r="CP4" s="23" t="str">
        <f t="shared" si="17"/>
        <v/>
      </c>
      <c r="CR4" s="10" t="str">
        <f>'Export polyvalence'!V37</f>
        <v/>
      </c>
      <c r="CS4" s="29" t="str">
        <f>IF(CT4&lt;&gt;"",MAX($B$1:CS3)+1,"")</f>
        <v/>
      </c>
      <c r="CT4" s="24" t="str">
        <f t="shared" si="45"/>
        <v/>
      </c>
      <c r="CU4" s="23" t="str">
        <f t="shared" si="18"/>
        <v/>
      </c>
      <c r="CW4" s="10" t="str">
        <f>'Export polyvalence'!W37</f>
        <v/>
      </c>
      <c r="CX4" s="29" t="str">
        <f>IF(CY4&lt;&gt;"",MAX($B$1:CX3)+1,"")</f>
        <v/>
      </c>
      <c r="CY4" s="24" t="str">
        <f t="shared" si="46"/>
        <v/>
      </c>
      <c r="CZ4" s="23" t="str">
        <f t="shared" si="19"/>
        <v/>
      </c>
      <c r="DB4" s="10" t="str">
        <f>'Export polyvalence'!X37</f>
        <v/>
      </c>
      <c r="DC4" s="29" t="str">
        <f>IF(DD4&lt;&gt;"",MAX($B$1:DC3)+1,"")</f>
        <v/>
      </c>
      <c r="DD4" s="24" t="str">
        <f t="shared" si="47"/>
        <v/>
      </c>
      <c r="DE4" s="23" t="str">
        <f t="shared" si="20"/>
        <v/>
      </c>
      <c r="DG4" s="10" t="str">
        <f>'Export polyvalence'!Y37</f>
        <v/>
      </c>
      <c r="DH4" s="29" t="str">
        <f>IF(DI4&lt;&gt;"",MAX($B$1:DH3)+1,"")</f>
        <v/>
      </c>
      <c r="DI4" s="24" t="str">
        <f t="shared" si="48"/>
        <v/>
      </c>
      <c r="DJ4" s="23" t="str">
        <f t="shared" si="21"/>
        <v/>
      </c>
      <c r="DL4" s="10" t="str">
        <f>'Export polyvalence'!Z37</f>
        <v>Act 3</v>
      </c>
      <c r="DM4" s="29">
        <f>IF(DN4&lt;&gt;"",MAX($B$1:DM3)+1,"")</f>
        <v>3</v>
      </c>
      <c r="DN4" s="24" t="str">
        <f t="shared" si="49"/>
        <v>Act 3</v>
      </c>
      <c r="DO4" s="23" t="str">
        <f t="shared" si="22"/>
        <v>Act 3</v>
      </c>
      <c r="DQ4" s="10">
        <f>'Export polyvalence'!AA37</f>
        <v>0</v>
      </c>
      <c r="DR4" s="29">
        <f>IF(DS4&lt;&gt;"",MAX($B$1:DR3)+1,"")</f>
        <v>3</v>
      </c>
      <c r="DS4" s="24">
        <f t="shared" si="50"/>
        <v>0</v>
      </c>
      <c r="DT4" s="23">
        <f t="shared" si="23"/>
        <v>0</v>
      </c>
      <c r="DV4" s="10">
        <f>'Export polyvalence'!AJ37</f>
        <v>0</v>
      </c>
      <c r="DW4" s="29">
        <f>IF(DX4&lt;&gt;"",MAX($B$1:DW3)+1,"")</f>
        <v>3</v>
      </c>
      <c r="DX4" s="24">
        <f t="shared" si="51"/>
        <v>0</v>
      </c>
      <c r="DY4" s="23">
        <f t="shared" si="24"/>
        <v>0</v>
      </c>
    </row>
    <row r="5" spans="1:129" x14ac:dyDescent="0.25">
      <c r="A5" s="30" t="str">
        <f>'Export polyvalence'!C38</f>
        <v>Act 4</v>
      </c>
      <c r="B5" s="29">
        <f>IF(C5&lt;&gt;"",MAX($B$1:B4)+1,"")</f>
        <v>4</v>
      </c>
      <c r="C5" s="24" t="str">
        <f t="shared" si="25"/>
        <v>Act 4</v>
      </c>
      <c r="D5" s="23" t="str">
        <f t="shared" si="0"/>
        <v>Act 4</v>
      </c>
      <c r="F5" s="30" t="str">
        <f>'Export polyvalence'!D38</f>
        <v/>
      </c>
      <c r="G5" s="29" t="str">
        <f>IF(H5&lt;&gt;"",MAX($B$1:G4)+1,"")</f>
        <v/>
      </c>
      <c r="H5" s="24" t="str">
        <f t="shared" si="26"/>
        <v/>
      </c>
      <c r="I5" s="23" t="str">
        <f t="shared" si="1"/>
        <v/>
      </c>
      <c r="K5" s="10" t="str">
        <f>'Export polyvalence'!E38</f>
        <v>Act 4</v>
      </c>
      <c r="L5" s="29">
        <f>IF(M5&lt;&gt;"",MAX($B$1:L4)+1,"")</f>
        <v>4</v>
      </c>
      <c r="M5" s="24" t="str">
        <f t="shared" si="27"/>
        <v>Act 4</v>
      </c>
      <c r="N5" s="23" t="str">
        <f t="shared" si="2"/>
        <v>Act 4</v>
      </c>
      <c r="P5" s="10" t="str">
        <f>'Export polyvalence'!F38</f>
        <v>Act 4</v>
      </c>
      <c r="Q5" s="29">
        <f>IF(R5&lt;&gt;"",MAX($B$1:Q4)+1,"")</f>
        <v>4</v>
      </c>
      <c r="R5" s="24" t="str">
        <f t="shared" si="28"/>
        <v>Act 4</v>
      </c>
      <c r="S5" s="23" t="str">
        <f t="shared" si="3"/>
        <v>Act 4</v>
      </c>
      <c r="U5" s="10" t="str">
        <f>'Export polyvalence'!G38</f>
        <v>Act 4</v>
      </c>
      <c r="V5" s="29">
        <f>IF(W5&lt;&gt;"",MAX($B$1:V4)+1,"")</f>
        <v>4</v>
      </c>
      <c r="W5" s="24" t="str">
        <f t="shared" si="29"/>
        <v>Act 4</v>
      </c>
      <c r="X5" s="23" t="str">
        <f t="shared" si="4"/>
        <v>Act 5</v>
      </c>
      <c r="Z5" s="10" t="str">
        <f>'Export polyvalence'!H38</f>
        <v/>
      </c>
      <c r="AA5" s="29" t="str">
        <f>IF(AB5&lt;&gt;"",MAX($B$1:AA4)+1,"")</f>
        <v/>
      </c>
      <c r="AB5" s="24" t="str">
        <f t="shared" si="30"/>
        <v/>
      </c>
      <c r="AC5" s="23" t="str">
        <f t="shared" si="5"/>
        <v/>
      </c>
      <c r="AE5" s="10" t="str">
        <f>'Export polyvalence'!I38</f>
        <v/>
      </c>
      <c r="AF5" s="29" t="str">
        <f>IF(AG5&lt;&gt;"",MAX($B$1:AF4)+1,"")</f>
        <v/>
      </c>
      <c r="AG5" s="24" t="str">
        <f t="shared" si="31"/>
        <v/>
      </c>
      <c r="AH5" s="23" t="str">
        <f t="shared" si="6"/>
        <v/>
      </c>
      <c r="AJ5" s="10" t="str">
        <f>'Export polyvalence'!J38</f>
        <v/>
      </c>
      <c r="AK5" s="29" t="str">
        <f>IF(AL5&lt;&gt;"",MAX($B$1:AK4)+1,"")</f>
        <v/>
      </c>
      <c r="AL5" s="24" t="str">
        <f t="shared" si="32"/>
        <v/>
      </c>
      <c r="AM5" s="23" t="str">
        <f t="shared" si="7"/>
        <v/>
      </c>
      <c r="AO5" s="10" t="str">
        <f>'Export polyvalence'!K38</f>
        <v/>
      </c>
      <c r="AP5" s="29" t="str">
        <f>IF(AQ5&lt;&gt;"",MAX($B$1:AP4)+1,"")</f>
        <v/>
      </c>
      <c r="AQ5" s="24" t="str">
        <f t="shared" si="33"/>
        <v/>
      </c>
      <c r="AR5" s="23" t="str">
        <f t="shared" si="8"/>
        <v>Act 8</v>
      </c>
      <c r="AT5" s="10" t="str">
        <f>'Export polyvalence'!L38</f>
        <v/>
      </c>
      <c r="AU5" s="29" t="str">
        <f>IF(AV5&lt;&gt;"",MAX($B$1:AU4)+1,"")</f>
        <v/>
      </c>
      <c r="AV5" s="24" t="str">
        <f t="shared" si="34"/>
        <v/>
      </c>
      <c r="AW5" s="23" t="str">
        <f t="shared" si="35"/>
        <v>Act 8</v>
      </c>
      <c r="AY5" s="10" t="str">
        <f>'Export polyvalence'!M38</f>
        <v/>
      </c>
      <c r="AZ5" s="29" t="str">
        <f>IF(BA5&lt;&gt;"",MAX($B$1:AZ4)+1,"")</f>
        <v/>
      </c>
      <c r="BA5" s="24" t="str">
        <f t="shared" si="36"/>
        <v/>
      </c>
      <c r="BB5" s="23" t="str">
        <f t="shared" si="9"/>
        <v/>
      </c>
      <c r="BD5" s="10" t="str">
        <f>'Export polyvalence'!N38</f>
        <v/>
      </c>
      <c r="BE5" s="29" t="str">
        <f>IF(BF5&lt;&gt;"",MAX($B$1:BE4)+1,"")</f>
        <v/>
      </c>
      <c r="BF5" s="24" t="str">
        <f t="shared" si="37"/>
        <v/>
      </c>
      <c r="BG5" s="23" t="str">
        <f t="shared" si="10"/>
        <v/>
      </c>
      <c r="BI5" s="10" t="str">
        <f>'Export polyvalence'!O38</f>
        <v/>
      </c>
      <c r="BJ5" s="29" t="str">
        <f>IF(BK5&lt;&gt;"",MAX($B$1:BJ4)+1,"")</f>
        <v/>
      </c>
      <c r="BK5" s="24" t="str">
        <f t="shared" si="38"/>
        <v/>
      </c>
      <c r="BL5" s="23" t="str">
        <f t="shared" si="11"/>
        <v/>
      </c>
      <c r="BN5" s="10" t="str">
        <f>'Export polyvalence'!P38</f>
        <v/>
      </c>
      <c r="BO5" s="29" t="str">
        <f>IF(BP5&lt;&gt;"",MAX($B$1:BO4)+1,"")</f>
        <v/>
      </c>
      <c r="BP5" s="24" t="str">
        <f t="shared" si="39"/>
        <v/>
      </c>
      <c r="BQ5" s="23" t="str">
        <f t="shared" si="12"/>
        <v/>
      </c>
      <c r="BS5" s="10" t="str">
        <f>'Export polyvalence'!Q38</f>
        <v>Act 4</v>
      </c>
      <c r="BT5" s="29">
        <f>IF(BU5&lt;&gt;"",MAX($B$1:BT4)+1,"")</f>
        <v>4</v>
      </c>
      <c r="BU5" s="24" t="str">
        <f t="shared" si="40"/>
        <v>Act 4</v>
      </c>
      <c r="BV5" s="23" t="str">
        <f t="shared" si="13"/>
        <v>Act 5</v>
      </c>
      <c r="BX5" s="10" t="str">
        <f>'Export polyvalence'!R38</f>
        <v/>
      </c>
      <c r="BY5" s="32" t="str">
        <f>IF(BZ5&lt;&gt;"",MAX($B$1:BY4)+1,"")</f>
        <v/>
      </c>
      <c r="BZ5" s="24" t="str">
        <f t="shared" si="41"/>
        <v/>
      </c>
      <c r="CA5" s="23" t="str">
        <f t="shared" si="14"/>
        <v/>
      </c>
      <c r="CC5" s="10" t="str">
        <f>'Export polyvalence'!S38</f>
        <v>Act 4</v>
      </c>
      <c r="CD5" s="29">
        <f>IF(CE5&lt;&gt;"",MAX($B$1:CD4)+1,"")</f>
        <v>4</v>
      </c>
      <c r="CE5" s="24" t="str">
        <f t="shared" si="42"/>
        <v>Act 4</v>
      </c>
      <c r="CF5" s="23" t="str">
        <f t="shared" si="15"/>
        <v>Act 4</v>
      </c>
      <c r="CH5" s="10" t="str">
        <f>'Export polyvalence'!T38</f>
        <v/>
      </c>
      <c r="CI5" s="29" t="str">
        <f>IF(CJ5&lt;&gt;"",MAX($B$1:CI4)+1,"")</f>
        <v/>
      </c>
      <c r="CJ5" s="24" t="str">
        <f t="shared" si="43"/>
        <v/>
      </c>
      <c r="CK5" s="23" t="str">
        <f t="shared" si="16"/>
        <v/>
      </c>
      <c r="CM5" s="10" t="str">
        <f>'Export polyvalence'!U38</f>
        <v/>
      </c>
      <c r="CN5" s="29" t="str">
        <f>IF(CO5&lt;&gt;"",MAX($B$1:CN4)+1,"")</f>
        <v/>
      </c>
      <c r="CO5" s="24" t="str">
        <f t="shared" si="44"/>
        <v/>
      </c>
      <c r="CP5" s="23" t="str">
        <f t="shared" si="17"/>
        <v/>
      </c>
      <c r="CR5" s="10" t="str">
        <f>'Export polyvalence'!V38</f>
        <v/>
      </c>
      <c r="CS5" s="29" t="str">
        <f>IF(CT5&lt;&gt;"",MAX($B$1:CS4)+1,"")</f>
        <v/>
      </c>
      <c r="CT5" s="24" t="str">
        <f t="shared" si="45"/>
        <v/>
      </c>
      <c r="CU5" s="23" t="str">
        <f t="shared" si="18"/>
        <v/>
      </c>
      <c r="CW5" s="10" t="str">
        <f>'Export polyvalence'!W38</f>
        <v/>
      </c>
      <c r="CX5" s="29" t="str">
        <f>IF(CY5&lt;&gt;"",MAX($B$1:CX4)+1,"")</f>
        <v/>
      </c>
      <c r="CY5" s="24" t="str">
        <f t="shared" si="46"/>
        <v/>
      </c>
      <c r="CZ5" s="23" t="str">
        <f t="shared" si="19"/>
        <v/>
      </c>
      <c r="DB5" s="10" t="str">
        <f>'Export polyvalence'!X38</f>
        <v/>
      </c>
      <c r="DC5" s="29" t="str">
        <f>IF(DD5&lt;&gt;"",MAX($B$1:DC4)+1,"")</f>
        <v/>
      </c>
      <c r="DD5" s="24" t="str">
        <f t="shared" si="47"/>
        <v/>
      </c>
      <c r="DE5" s="23" t="str">
        <f t="shared" si="20"/>
        <v/>
      </c>
      <c r="DG5" s="10" t="str">
        <f>'Export polyvalence'!Y38</f>
        <v/>
      </c>
      <c r="DH5" s="29" t="str">
        <f>IF(DI5&lt;&gt;"",MAX($B$1:DH4)+1,"")</f>
        <v/>
      </c>
      <c r="DI5" s="24" t="str">
        <f t="shared" si="48"/>
        <v/>
      </c>
      <c r="DJ5" s="23" t="str">
        <f t="shared" si="21"/>
        <v/>
      </c>
      <c r="DL5" s="10" t="str">
        <f>'Export polyvalence'!Z38</f>
        <v>Act 4</v>
      </c>
      <c r="DM5" s="29">
        <f>IF(DN5&lt;&gt;"",MAX($B$1:DM4)+1,"")</f>
        <v>4</v>
      </c>
      <c r="DN5" s="24" t="str">
        <f t="shared" si="49"/>
        <v>Act 4</v>
      </c>
      <c r="DO5" s="23" t="str">
        <f t="shared" si="22"/>
        <v>Act 4</v>
      </c>
      <c r="DQ5" s="10">
        <f>'Export polyvalence'!AA38</f>
        <v>0</v>
      </c>
      <c r="DR5" s="29">
        <f>IF(DS5&lt;&gt;"",MAX($B$1:DR4)+1,"")</f>
        <v>4</v>
      </c>
      <c r="DS5" s="24">
        <f t="shared" si="50"/>
        <v>0</v>
      </c>
      <c r="DT5" s="23">
        <f t="shared" si="23"/>
        <v>0</v>
      </c>
      <c r="DV5" s="10">
        <f>'Export polyvalence'!AJ38</f>
        <v>0</v>
      </c>
      <c r="DW5" s="29">
        <f>IF(DX5&lt;&gt;"",MAX($B$1:DW4)+1,"")</f>
        <v>4</v>
      </c>
      <c r="DX5" s="24">
        <f t="shared" si="51"/>
        <v>0</v>
      </c>
      <c r="DY5" s="23">
        <f t="shared" si="24"/>
        <v>0</v>
      </c>
    </row>
    <row r="6" spans="1:129" x14ac:dyDescent="0.25">
      <c r="A6" s="30" t="str">
        <f>'Export polyvalence'!C39</f>
        <v>Act 5</v>
      </c>
      <c r="B6" s="29">
        <f>IF(C6&lt;&gt;"",MAX($B$1:B5)+1,"")</f>
        <v>5</v>
      </c>
      <c r="C6" s="24" t="str">
        <f t="shared" si="25"/>
        <v>Act 5</v>
      </c>
      <c r="D6" s="23" t="str">
        <f t="shared" si="0"/>
        <v>Act 5</v>
      </c>
      <c r="F6" s="30" t="str">
        <f>'Export polyvalence'!D39</f>
        <v>Act 5</v>
      </c>
      <c r="G6" s="29">
        <f>IF(H6&lt;&gt;"",MAX($B$1:G5)+1,"")</f>
        <v>5</v>
      </c>
      <c r="H6" s="24" t="str">
        <f t="shared" si="26"/>
        <v>Act 5</v>
      </c>
      <c r="I6" s="23" t="str">
        <f t="shared" si="1"/>
        <v/>
      </c>
      <c r="K6" s="10" t="str">
        <f>'Export polyvalence'!E39</f>
        <v>Act 5</v>
      </c>
      <c r="L6" s="29">
        <f>IF(M6&lt;&gt;"",MAX($B$1:L5)+1,"")</f>
        <v>5</v>
      </c>
      <c r="M6" s="24" t="str">
        <f t="shared" si="27"/>
        <v>Act 5</v>
      </c>
      <c r="N6" s="23" t="str">
        <f t="shared" si="2"/>
        <v>Act 5</v>
      </c>
      <c r="P6" s="10" t="str">
        <f>'Export polyvalence'!F39</f>
        <v>Act 5</v>
      </c>
      <c r="Q6" s="29">
        <f>IF(R6&lt;&gt;"",MAX($B$1:Q5)+1,"")</f>
        <v>5</v>
      </c>
      <c r="R6" s="24" t="str">
        <f t="shared" si="28"/>
        <v>Act 5</v>
      </c>
      <c r="S6" s="23" t="str">
        <f t="shared" si="3"/>
        <v>Act 5</v>
      </c>
      <c r="U6" s="10" t="str">
        <f>'Export polyvalence'!G39</f>
        <v>Act 5</v>
      </c>
      <c r="V6" s="29">
        <f>IF(W6&lt;&gt;"",MAX($B$1:V5)+1,"")</f>
        <v>5</v>
      </c>
      <c r="W6" s="24" t="str">
        <f t="shared" si="29"/>
        <v>Act 5</v>
      </c>
      <c r="X6" s="23" t="str">
        <f t="shared" si="4"/>
        <v>Act 6</v>
      </c>
      <c r="Z6" s="10" t="str">
        <f>'Export polyvalence'!H39</f>
        <v/>
      </c>
      <c r="AA6" s="29" t="str">
        <f>IF(AB6&lt;&gt;"",MAX($B$1:AA5)+1,"")</f>
        <v/>
      </c>
      <c r="AB6" s="24" t="str">
        <f t="shared" si="30"/>
        <v/>
      </c>
      <c r="AC6" s="23" t="str">
        <f t="shared" si="5"/>
        <v/>
      </c>
      <c r="AE6" s="10" t="str">
        <f>'Export polyvalence'!I39</f>
        <v/>
      </c>
      <c r="AF6" s="29" t="str">
        <f>IF(AG6&lt;&gt;"",MAX($B$1:AF5)+1,"")</f>
        <v/>
      </c>
      <c r="AG6" s="24" t="str">
        <f t="shared" si="31"/>
        <v/>
      </c>
      <c r="AH6" s="23" t="str">
        <f t="shared" si="6"/>
        <v/>
      </c>
      <c r="AJ6" s="10" t="str">
        <f>'Export polyvalence'!J39</f>
        <v/>
      </c>
      <c r="AK6" s="29" t="str">
        <f>IF(AL6&lt;&gt;"",MAX($B$1:AK5)+1,"")</f>
        <v/>
      </c>
      <c r="AL6" s="24" t="str">
        <f t="shared" si="32"/>
        <v/>
      </c>
      <c r="AM6" s="23" t="str">
        <f t="shared" si="7"/>
        <v/>
      </c>
      <c r="AO6" s="10" t="str">
        <f>'Export polyvalence'!K39</f>
        <v>Act 5</v>
      </c>
      <c r="AP6" s="29">
        <f>IF(AQ6&lt;&gt;"",MAX($B$1:AP5)+1,"")</f>
        <v>5</v>
      </c>
      <c r="AQ6" s="24" t="str">
        <f t="shared" si="33"/>
        <v>Act 5</v>
      </c>
      <c r="AR6" s="23" t="str">
        <f t="shared" si="8"/>
        <v>Act 9(2)</v>
      </c>
      <c r="AT6" s="10" t="str">
        <f>'Export polyvalence'!L39</f>
        <v>Act 5</v>
      </c>
      <c r="AU6" s="29">
        <f>IF(AV6&lt;&gt;"",MAX($B$1:AU5)+1,"")</f>
        <v>5</v>
      </c>
      <c r="AV6" s="24" t="str">
        <f t="shared" si="34"/>
        <v>Act 5</v>
      </c>
      <c r="AW6" s="23" t="str">
        <f t="shared" si="35"/>
        <v>Act 9(2)</v>
      </c>
      <c r="AY6" s="10" t="str">
        <f>'Export polyvalence'!M39</f>
        <v/>
      </c>
      <c r="AZ6" s="29" t="str">
        <f>IF(BA6&lt;&gt;"",MAX($B$1:AZ5)+1,"")</f>
        <v/>
      </c>
      <c r="BA6" s="24" t="str">
        <f t="shared" si="36"/>
        <v/>
      </c>
      <c r="BB6" s="23" t="str">
        <f t="shared" si="9"/>
        <v/>
      </c>
      <c r="BD6" s="10" t="str">
        <f>'Export polyvalence'!N39</f>
        <v/>
      </c>
      <c r="BE6" s="29" t="str">
        <f>IF(BF6&lt;&gt;"",MAX($B$1:BE5)+1,"")</f>
        <v/>
      </c>
      <c r="BF6" s="24" t="str">
        <f t="shared" si="37"/>
        <v/>
      </c>
      <c r="BG6" s="23" t="str">
        <f t="shared" si="10"/>
        <v/>
      </c>
      <c r="BI6" s="10" t="str">
        <f>'Export polyvalence'!O39</f>
        <v/>
      </c>
      <c r="BJ6" s="29" t="str">
        <f>IF(BK6&lt;&gt;"",MAX($B$1:BJ5)+1,"")</f>
        <v/>
      </c>
      <c r="BK6" s="24" t="str">
        <f t="shared" si="38"/>
        <v/>
      </c>
      <c r="BL6" s="23" t="str">
        <f t="shared" si="11"/>
        <v/>
      </c>
      <c r="BN6" s="10" t="str">
        <f>'Export polyvalence'!P39</f>
        <v/>
      </c>
      <c r="BO6" s="29" t="str">
        <f>IF(BP6&lt;&gt;"",MAX($B$1:BO5)+1,"")</f>
        <v/>
      </c>
      <c r="BP6" s="24" t="str">
        <f t="shared" si="39"/>
        <v/>
      </c>
      <c r="BQ6" s="23" t="str">
        <f t="shared" si="12"/>
        <v/>
      </c>
      <c r="BS6" s="10" t="str">
        <f>'Export polyvalence'!Q39</f>
        <v>Act 5</v>
      </c>
      <c r="BT6" s="29">
        <f>IF(BU6&lt;&gt;"",MAX($B$1:BT5)+1,"")</f>
        <v>5</v>
      </c>
      <c r="BU6" s="24" t="str">
        <f t="shared" si="40"/>
        <v>Act 5</v>
      </c>
      <c r="BV6" s="23" t="str">
        <f t="shared" si="13"/>
        <v>Act 6</v>
      </c>
      <c r="BX6" s="10" t="str">
        <f>'Export polyvalence'!R39</f>
        <v/>
      </c>
      <c r="BY6" s="32" t="str">
        <f>IF(BZ6&lt;&gt;"",MAX($B$1:BY5)+1,"")</f>
        <v/>
      </c>
      <c r="BZ6" s="24" t="str">
        <f t="shared" si="41"/>
        <v/>
      </c>
      <c r="CA6" s="23" t="str">
        <f t="shared" si="14"/>
        <v/>
      </c>
      <c r="CC6" s="10" t="str">
        <f>'Export polyvalence'!S39</f>
        <v>Act 5</v>
      </c>
      <c r="CD6" s="29">
        <f>IF(CE6&lt;&gt;"",MAX($B$1:CD5)+1,"")</f>
        <v>5</v>
      </c>
      <c r="CE6" s="24" t="str">
        <f t="shared" si="42"/>
        <v>Act 5</v>
      </c>
      <c r="CF6" s="23" t="str">
        <f t="shared" si="15"/>
        <v>Act 5</v>
      </c>
      <c r="CH6" s="10" t="str">
        <f>'Export polyvalence'!T39</f>
        <v/>
      </c>
      <c r="CI6" s="29" t="str">
        <f>IF(CJ6&lt;&gt;"",MAX($B$1:CI5)+1,"")</f>
        <v/>
      </c>
      <c r="CJ6" s="24" t="str">
        <f t="shared" si="43"/>
        <v/>
      </c>
      <c r="CK6" s="23" t="str">
        <f t="shared" si="16"/>
        <v/>
      </c>
      <c r="CM6" s="10" t="str">
        <f>'Export polyvalence'!U39</f>
        <v/>
      </c>
      <c r="CN6" s="29" t="str">
        <f>IF(CO6&lt;&gt;"",MAX($B$1:CN5)+1,"")</f>
        <v/>
      </c>
      <c r="CO6" s="24" t="str">
        <f t="shared" si="44"/>
        <v/>
      </c>
      <c r="CP6" s="23" t="str">
        <f t="shared" si="17"/>
        <v/>
      </c>
      <c r="CR6" s="10" t="str">
        <f>'Export polyvalence'!V39</f>
        <v/>
      </c>
      <c r="CS6" s="29" t="str">
        <f>IF(CT6&lt;&gt;"",MAX($B$1:CS5)+1,"")</f>
        <v/>
      </c>
      <c r="CT6" s="24" t="str">
        <f t="shared" si="45"/>
        <v/>
      </c>
      <c r="CU6" s="23" t="str">
        <f t="shared" si="18"/>
        <v/>
      </c>
      <c r="CW6" s="10" t="str">
        <f>'Export polyvalence'!W39</f>
        <v/>
      </c>
      <c r="CX6" s="29" t="str">
        <f>IF(CY6&lt;&gt;"",MAX($B$1:CX5)+1,"")</f>
        <v/>
      </c>
      <c r="CY6" s="24" t="str">
        <f t="shared" si="46"/>
        <v/>
      </c>
      <c r="CZ6" s="23" t="str">
        <f t="shared" si="19"/>
        <v/>
      </c>
      <c r="DB6" s="10" t="str">
        <f>'Export polyvalence'!X39</f>
        <v/>
      </c>
      <c r="DC6" s="29" t="str">
        <f>IF(DD6&lt;&gt;"",MAX($B$1:DC5)+1,"")</f>
        <v/>
      </c>
      <c r="DD6" s="24" t="str">
        <f t="shared" si="47"/>
        <v/>
      </c>
      <c r="DE6" s="23" t="str">
        <f t="shared" si="20"/>
        <v/>
      </c>
      <c r="DG6" s="10" t="str">
        <f>'Export polyvalence'!Y39</f>
        <v/>
      </c>
      <c r="DH6" s="29" t="str">
        <f>IF(DI6&lt;&gt;"",MAX($B$1:DH5)+1,"")</f>
        <v/>
      </c>
      <c r="DI6" s="24" t="str">
        <f t="shared" si="48"/>
        <v/>
      </c>
      <c r="DJ6" s="23" t="str">
        <f t="shared" si="21"/>
        <v/>
      </c>
      <c r="DL6" s="10" t="str">
        <f>'Export polyvalence'!Z39</f>
        <v>Act 5</v>
      </c>
      <c r="DM6" s="29">
        <f>IF(DN6&lt;&gt;"",MAX($B$1:DM5)+1,"")</f>
        <v>5</v>
      </c>
      <c r="DN6" s="24" t="str">
        <f t="shared" si="49"/>
        <v>Act 5</v>
      </c>
      <c r="DO6" s="23" t="str">
        <f t="shared" si="22"/>
        <v>Act 5</v>
      </c>
      <c r="DQ6" s="10">
        <f>'Export polyvalence'!AA39</f>
        <v>0</v>
      </c>
      <c r="DR6" s="29">
        <f>IF(DS6&lt;&gt;"",MAX($B$1:DR5)+1,"")</f>
        <v>5</v>
      </c>
      <c r="DS6" s="24">
        <f t="shared" si="50"/>
        <v>0</v>
      </c>
      <c r="DT6" s="23">
        <f t="shared" si="23"/>
        <v>0</v>
      </c>
      <c r="DV6" s="10">
        <f>'Export polyvalence'!AJ39</f>
        <v>0</v>
      </c>
      <c r="DW6" s="29">
        <f>IF(DX6&lt;&gt;"",MAX($B$1:DW5)+1,"")</f>
        <v>5</v>
      </c>
      <c r="DX6" s="24">
        <f t="shared" si="51"/>
        <v>0</v>
      </c>
      <c r="DY6" s="23">
        <f t="shared" si="24"/>
        <v>0</v>
      </c>
    </row>
    <row r="7" spans="1:129" x14ac:dyDescent="0.25">
      <c r="A7" s="30" t="str">
        <f>'Export polyvalence'!C40</f>
        <v>Act 6</v>
      </c>
      <c r="B7" s="29">
        <f>IF(C7&lt;&gt;"",MAX($B$1:B6)+1,"")</f>
        <v>6</v>
      </c>
      <c r="C7" s="24" t="str">
        <f t="shared" si="25"/>
        <v>Act 6</v>
      </c>
      <c r="D7" s="23" t="str">
        <f t="shared" si="0"/>
        <v>Act 6</v>
      </c>
      <c r="F7" s="30" t="str">
        <f>'Export polyvalence'!D40</f>
        <v/>
      </c>
      <c r="G7" s="29" t="str">
        <f>IF(H7&lt;&gt;"",MAX($B$1:G6)+1,"")</f>
        <v/>
      </c>
      <c r="H7" s="24" t="str">
        <f t="shared" si="26"/>
        <v/>
      </c>
      <c r="I7" s="23" t="str">
        <f t="shared" si="1"/>
        <v/>
      </c>
      <c r="K7" s="10" t="str">
        <f>'Export polyvalence'!E40</f>
        <v>Act 6</v>
      </c>
      <c r="L7" s="29">
        <f>IF(M7&lt;&gt;"",MAX($B$1:L6)+1,"")</f>
        <v>6</v>
      </c>
      <c r="M7" s="24" t="str">
        <f t="shared" si="27"/>
        <v>Act 6</v>
      </c>
      <c r="N7" s="23" t="str">
        <f t="shared" si="2"/>
        <v>Act 6</v>
      </c>
      <c r="P7" s="10" t="str">
        <f>'Export polyvalence'!F40</f>
        <v>Act 6</v>
      </c>
      <c r="Q7" s="29">
        <f>IF(R7&lt;&gt;"",MAX($B$1:Q6)+1,"")</f>
        <v>6</v>
      </c>
      <c r="R7" s="24" t="str">
        <f t="shared" si="28"/>
        <v>Act 6</v>
      </c>
      <c r="S7" s="23" t="str">
        <f t="shared" si="3"/>
        <v>Act 6</v>
      </c>
      <c r="U7" s="10" t="str">
        <f>'Export polyvalence'!G40</f>
        <v>Act 6</v>
      </c>
      <c r="V7" s="29">
        <f>IF(W7&lt;&gt;"",MAX($B$1:V6)+1,"")</f>
        <v>6</v>
      </c>
      <c r="W7" s="24" t="str">
        <f t="shared" si="29"/>
        <v>Act 6</v>
      </c>
      <c r="X7" s="23" t="str">
        <f t="shared" si="4"/>
        <v>Act 8</v>
      </c>
      <c r="Z7" s="10" t="str">
        <f>'Export polyvalence'!H40</f>
        <v/>
      </c>
      <c r="AA7" s="29" t="str">
        <f>IF(AB7&lt;&gt;"",MAX($B$1:AA6)+1,"")</f>
        <v/>
      </c>
      <c r="AB7" s="24" t="str">
        <f t="shared" si="30"/>
        <v/>
      </c>
      <c r="AC7" s="23" t="str">
        <f t="shared" si="5"/>
        <v/>
      </c>
      <c r="AE7" s="10" t="str">
        <f>'Export polyvalence'!I40</f>
        <v/>
      </c>
      <c r="AF7" s="29" t="str">
        <f>IF(AG7&lt;&gt;"",MAX($B$1:AF6)+1,"")</f>
        <v/>
      </c>
      <c r="AG7" s="24" t="str">
        <f t="shared" si="31"/>
        <v/>
      </c>
      <c r="AH7" s="23" t="str">
        <f t="shared" si="6"/>
        <v/>
      </c>
      <c r="AJ7" s="10" t="str">
        <f>'Export polyvalence'!J40</f>
        <v/>
      </c>
      <c r="AK7" s="29" t="str">
        <f>IF(AL7&lt;&gt;"",MAX($B$1:AK6)+1,"")</f>
        <v/>
      </c>
      <c r="AL7" s="24" t="str">
        <f t="shared" si="32"/>
        <v/>
      </c>
      <c r="AM7" s="23" t="str">
        <f t="shared" si="7"/>
        <v/>
      </c>
      <c r="AO7" s="10" t="str">
        <f>'Export polyvalence'!K40</f>
        <v/>
      </c>
      <c r="AP7" s="29" t="str">
        <f>IF(AQ7&lt;&gt;"",MAX($B$1:AP6)+1,"")</f>
        <v/>
      </c>
      <c r="AQ7" s="24" t="str">
        <f t="shared" si="33"/>
        <v/>
      </c>
      <c r="AR7" s="23" t="str">
        <f t="shared" si="8"/>
        <v/>
      </c>
      <c r="AT7" s="10" t="str">
        <f>'Export polyvalence'!L40</f>
        <v/>
      </c>
      <c r="AU7" s="29" t="str">
        <f>IF(AV7&lt;&gt;"",MAX($B$1:AU6)+1,"")</f>
        <v/>
      </c>
      <c r="AV7" s="24" t="str">
        <f t="shared" si="34"/>
        <v/>
      </c>
      <c r="AW7" s="23" t="str">
        <f t="shared" si="35"/>
        <v/>
      </c>
      <c r="AY7" s="10" t="str">
        <f>'Export polyvalence'!M40</f>
        <v/>
      </c>
      <c r="AZ7" s="29" t="str">
        <f>IF(BA7&lt;&gt;"",MAX($B$1:AZ6)+1,"")</f>
        <v/>
      </c>
      <c r="BA7" s="24" t="str">
        <f t="shared" si="36"/>
        <v/>
      </c>
      <c r="BB7" s="23" t="str">
        <f t="shared" si="9"/>
        <v/>
      </c>
      <c r="BD7" s="10" t="str">
        <f>'Export polyvalence'!N40</f>
        <v/>
      </c>
      <c r="BE7" s="29" t="str">
        <f>IF(BF7&lt;&gt;"",MAX($B$1:BE6)+1,"")</f>
        <v/>
      </c>
      <c r="BF7" s="24" t="str">
        <f t="shared" si="37"/>
        <v/>
      </c>
      <c r="BG7" s="23" t="str">
        <f t="shared" si="10"/>
        <v/>
      </c>
      <c r="BI7" s="10" t="str">
        <f>'Export polyvalence'!O40</f>
        <v/>
      </c>
      <c r="BJ7" s="29" t="str">
        <f>IF(BK7&lt;&gt;"",MAX($B$1:BJ6)+1,"")</f>
        <v/>
      </c>
      <c r="BK7" s="24" t="str">
        <f t="shared" si="38"/>
        <v/>
      </c>
      <c r="BL7" s="23" t="str">
        <f t="shared" si="11"/>
        <v/>
      </c>
      <c r="BN7" s="10" t="str">
        <f>'Export polyvalence'!P40</f>
        <v/>
      </c>
      <c r="BO7" s="29" t="str">
        <f>IF(BP7&lt;&gt;"",MAX($B$1:BO6)+1,"")</f>
        <v/>
      </c>
      <c r="BP7" s="24" t="str">
        <f t="shared" si="39"/>
        <v/>
      </c>
      <c r="BQ7" s="23" t="str">
        <f t="shared" si="12"/>
        <v/>
      </c>
      <c r="BS7" s="10" t="str">
        <f>'Export polyvalence'!Q40</f>
        <v>Act 6</v>
      </c>
      <c r="BT7" s="29">
        <f>IF(BU7&lt;&gt;"",MAX($B$1:BT6)+1,"")</f>
        <v>6</v>
      </c>
      <c r="BU7" s="24" t="str">
        <f t="shared" si="40"/>
        <v>Act 6</v>
      </c>
      <c r="BV7" s="23" t="str">
        <f t="shared" si="13"/>
        <v>Act 8</v>
      </c>
      <c r="BX7" s="10" t="str">
        <f>'Export polyvalence'!R40</f>
        <v/>
      </c>
      <c r="BY7" s="32" t="str">
        <f>IF(BZ7&lt;&gt;"",MAX($B$1:BY6)+1,"")</f>
        <v/>
      </c>
      <c r="BZ7" s="24" t="str">
        <f t="shared" si="41"/>
        <v/>
      </c>
      <c r="CA7" s="23" t="str">
        <f t="shared" si="14"/>
        <v/>
      </c>
      <c r="CC7" s="10" t="str">
        <f>'Export polyvalence'!S40</f>
        <v>Act 6</v>
      </c>
      <c r="CD7" s="29">
        <f>IF(CE7&lt;&gt;"",MAX($B$1:CD6)+1,"")</f>
        <v>6</v>
      </c>
      <c r="CE7" s="24" t="str">
        <f t="shared" si="42"/>
        <v>Act 6</v>
      </c>
      <c r="CF7" s="23" t="str">
        <f t="shared" si="15"/>
        <v>Act 6</v>
      </c>
      <c r="CH7" s="10" t="str">
        <f>'Export polyvalence'!T40</f>
        <v/>
      </c>
      <c r="CI7" s="29" t="str">
        <f>IF(CJ7&lt;&gt;"",MAX($B$1:CI6)+1,"")</f>
        <v/>
      </c>
      <c r="CJ7" s="24" t="str">
        <f t="shared" si="43"/>
        <v/>
      </c>
      <c r="CK7" s="23" t="str">
        <f t="shared" si="16"/>
        <v/>
      </c>
      <c r="CM7" s="10" t="str">
        <f>'Export polyvalence'!U40</f>
        <v/>
      </c>
      <c r="CN7" s="29" t="str">
        <f>IF(CO7&lt;&gt;"",MAX($B$1:CN6)+1,"")</f>
        <v/>
      </c>
      <c r="CO7" s="24" t="str">
        <f t="shared" si="44"/>
        <v/>
      </c>
      <c r="CP7" s="23" t="str">
        <f t="shared" si="17"/>
        <v/>
      </c>
      <c r="CR7" s="10" t="str">
        <f>'Export polyvalence'!V40</f>
        <v/>
      </c>
      <c r="CS7" s="29" t="str">
        <f>IF(CT7&lt;&gt;"",MAX($B$1:CS6)+1,"")</f>
        <v/>
      </c>
      <c r="CT7" s="24" t="str">
        <f t="shared" si="45"/>
        <v/>
      </c>
      <c r="CU7" s="23" t="str">
        <f t="shared" si="18"/>
        <v/>
      </c>
      <c r="CW7" s="10" t="str">
        <f>'Export polyvalence'!W40</f>
        <v/>
      </c>
      <c r="CX7" s="29" t="str">
        <f>IF(CY7&lt;&gt;"",MAX($B$1:CX6)+1,"")</f>
        <v/>
      </c>
      <c r="CY7" s="24" t="str">
        <f t="shared" si="46"/>
        <v/>
      </c>
      <c r="CZ7" s="23" t="str">
        <f t="shared" si="19"/>
        <v/>
      </c>
      <c r="DB7" s="10" t="str">
        <f>'Export polyvalence'!X40</f>
        <v/>
      </c>
      <c r="DC7" s="29" t="str">
        <f>IF(DD7&lt;&gt;"",MAX($B$1:DC6)+1,"")</f>
        <v/>
      </c>
      <c r="DD7" s="24" t="str">
        <f t="shared" si="47"/>
        <v/>
      </c>
      <c r="DE7" s="23" t="str">
        <f t="shared" si="20"/>
        <v/>
      </c>
      <c r="DG7" s="10" t="str">
        <f>'Export polyvalence'!Y40</f>
        <v/>
      </c>
      <c r="DH7" s="29" t="str">
        <f>IF(DI7&lt;&gt;"",MAX($B$1:DH6)+1,"")</f>
        <v/>
      </c>
      <c r="DI7" s="24" t="str">
        <f t="shared" si="48"/>
        <v/>
      </c>
      <c r="DJ7" s="23" t="str">
        <f t="shared" si="21"/>
        <v/>
      </c>
      <c r="DL7" s="10" t="str">
        <f>'Export polyvalence'!Z40</f>
        <v>Act 6</v>
      </c>
      <c r="DM7" s="29">
        <f>IF(DN7&lt;&gt;"",MAX($B$1:DM6)+1,"")</f>
        <v>6</v>
      </c>
      <c r="DN7" s="24" t="str">
        <f t="shared" si="49"/>
        <v>Act 6</v>
      </c>
      <c r="DO7" s="23" t="str">
        <f t="shared" si="22"/>
        <v>Act 6</v>
      </c>
      <c r="DQ7" s="10">
        <f>'Export polyvalence'!AA40</f>
        <v>0</v>
      </c>
      <c r="DR7" s="29">
        <f>IF(DS7&lt;&gt;"",MAX($B$1:DR6)+1,"")</f>
        <v>6</v>
      </c>
      <c r="DS7" s="24">
        <f t="shared" si="50"/>
        <v>0</v>
      </c>
      <c r="DT7" s="23">
        <f t="shared" si="23"/>
        <v>0</v>
      </c>
      <c r="DV7" s="10">
        <f>'Export polyvalence'!AJ40</f>
        <v>0</v>
      </c>
      <c r="DW7" s="29">
        <f>IF(DX7&lt;&gt;"",MAX($B$1:DW6)+1,"")</f>
        <v>6</v>
      </c>
      <c r="DX7" s="24">
        <f t="shared" si="51"/>
        <v>0</v>
      </c>
      <c r="DY7" s="23">
        <f t="shared" si="24"/>
        <v>0</v>
      </c>
    </row>
    <row r="8" spans="1:129" x14ac:dyDescent="0.25">
      <c r="A8" s="30" t="str">
        <f>'Export polyvalence'!C41</f>
        <v>Act 7(2)</v>
      </c>
      <c r="B8" s="29">
        <f>IF(C8&lt;&gt;"",MAX($B$1:B7)+1,"")</f>
        <v>7</v>
      </c>
      <c r="C8" s="24" t="str">
        <f t="shared" si="25"/>
        <v>Act 7(2)</v>
      </c>
      <c r="D8" s="23" t="str">
        <f t="shared" si="0"/>
        <v>Act 7(2)</v>
      </c>
      <c r="F8" s="30" t="str">
        <f>'Export polyvalence'!D41</f>
        <v/>
      </c>
      <c r="G8" s="29" t="str">
        <f>IF(H8&lt;&gt;"",MAX($B$1:G7)+1,"")</f>
        <v/>
      </c>
      <c r="H8" s="24" t="str">
        <f t="shared" si="26"/>
        <v/>
      </c>
      <c r="I8" s="23" t="str">
        <f t="shared" si="1"/>
        <v/>
      </c>
      <c r="K8" s="10" t="str">
        <f>'Export polyvalence'!E41</f>
        <v>Act 7</v>
      </c>
      <c r="L8" s="29">
        <f>IF(M8&lt;&gt;"",MAX($B$1:L7)+1,"")</f>
        <v>7</v>
      </c>
      <c r="M8" s="24" t="str">
        <f t="shared" si="27"/>
        <v>Act 7</v>
      </c>
      <c r="N8" s="23" t="str">
        <f t="shared" si="2"/>
        <v>Act 7</v>
      </c>
      <c r="P8" s="10" t="str">
        <f>'Export polyvalence'!F41</f>
        <v>Act 7</v>
      </c>
      <c r="Q8" s="29">
        <f>IF(R8&lt;&gt;"",MAX($B$1:Q7)+1,"")</f>
        <v>7</v>
      </c>
      <c r="R8" s="24" t="str">
        <f t="shared" si="28"/>
        <v>Act 7</v>
      </c>
      <c r="S8" s="23" t="str">
        <f t="shared" si="3"/>
        <v>Act 7</v>
      </c>
      <c r="U8" s="10" t="str">
        <f>'Export polyvalence'!G41</f>
        <v/>
      </c>
      <c r="V8" s="29" t="str">
        <f>IF(W8&lt;&gt;"",MAX($B$1:V7)+1,"")</f>
        <v/>
      </c>
      <c r="W8" s="24" t="str">
        <f t="shared" si="29"/>
        <v/>
      </c>
      <c r="X8" s="23" t="str">
        <f t="shared" si="4"/>
        <v>Act 9(2)</v>
      </c>
      <c r="Z8" s="10" t="str">
        <f>'Export polyvalence'!H41</f>
        <v>Act 7</v>
      </c>
      <c r="AA8" s="29">
        <f>IF(AB8&lt;&gt;"",MAX($B$1:AA7)+1,"")</f>
        <v>7</v>
      </c>
      <c r="AB8" s="24" t="str">
        <f t="shared" si="30"/>
        <v>Act 7</v>
      </c>
      <c r="AC8" s="23" t="str">
        <f t="shared" si="5"/>
        <v/>
      </c>
      <c r="AE8" s="10" t="str">
        <f>'Export polyvalence'!I41</f>
        <v/>
      </c>
      <c r="AF8" s="29" t="str">
        <f>IF(AG8&lt;&gt;"",MAX($B$1:AF7)+1,"")</f>
        <v/>
      </c>
      <c r="AG8" s="24" t="str">
        <f t="shared" si="31"/>
        <v/>
      </c>
      <c r="AH8" s="23" t="str">
        <f t="shared" si="6"/>
        <v/>
      </c>
      <c r="AJ8" s="10" t="str">
        <f>'Export polyvalence'!J41</f>
        <v/>
      </c>
      <c r="AK8" s="29" t="str">
        <f>IF(AL8&lt;&gt;"",MAX($B$1:AK7)+1,"")</f>
        <v/>
      </c>
      <c r="AL8" s="24" t="str">
        <f t="shared" si="32"/>
        <v/>
      </c>
      <c r="AM8" s="23" t="str">
        <f t="shared" si="7"/>
        <v/>
      </c>
      <c r="AO8" s="10" t="str">
        <f>'Export polyvalence'!K41</f>
        <v>Act 7</v>
      </c>
      <c r="AP8" s="29">
        <f>IF(AQ8&lt;&gt;"",MAX($B$1:AP7)+1,"")</f>
        <v>7</v>
      </c>
      <c r="AQ8" s="24" t="str">
        <f t="shared" si="33"/>
        <v>Act 7</v>
      </c>
      <c r="AR8" s="23" t="str">
        <f t="shared" si="8"/>
        <v/>
      </c>
      <c r="AT8" s="10" t="str">
        <f>'Export polyvalence'!L41</f>
        <v>Act 7</v>
      </c>
      <c r="AU8" s="29">
        <f>IF(AV8&lt;&gt;"",MAX($B$1:AU7)+1,"")</f>
        <v>7</v>
      </c>
      <c r="AV8" s="24" t="str">
        <f t="shared" si="34"/>
        <v>Act 7</v>
      </c>
      <c r="AW8" s="23" t="str">
        <f t="shared" si="35"/>
        <v/>
      </c>
      <c r="AY8" s="10" t="str">
        <f>'Export polyvalence'!M41</f>
        <v/>
      </c>
      <c r="AZ8" s="29" t="str">
        <f>IF(BA8&lt;&gt;"",MAX($B$1:AZ7)+1,"")</f>
        <v/>
      </c>
      <c r="BA8" s="24" t="str">
        <f t="shared" si="36"/>
        <v/>
      </c>
      <c r="BB8" s="23" t="str">
        <f t="shared" si="9"/>
        <v/>
      </c>
      <c r="BD8" s="10" t="str">
        <f>'Export polyvalence'!N41</f>
        <v/>
      </c>
      <c r="BE8" s="29" t="str">
        <f>IF(BF8&lt;&gt;"",MAX($B$1:BE7)+1,"")</f>
        <v/>
      </c>
      <c r="BF8" s="24" t="str">
        <f t="shared" si="37"/>
        <v/>
      </c>
      <c r="BG8" s="23" t="str">
        <f t="shared" si="10"/>
        <v/>
      </c>
      <c r="BI8" s="10" t="str">
        <f>'Export polyvalence'!O41</f>
        <v/>
      </c>
      <c r="BJ8" s="29" t="str">
        <f>IF(BK8&lt;&gt;"",MAX($B$1:BJ7)+1,"")</f>
        <v/>
      </c>
      <c r="BK8" s="24" t="str">
        <f t="shared" si="38"/>
        <v/>
      </c>
      <c r="BL8" s="23" t="str">
        <f t="shared" si="11"/>
        <v/>
      </c>
      <c r="BN8" s="10" t="str">
        <f>'Export polyvalence'!P41</f>
        <v/>
      </c>
      <c r="BO8" s="29" t="str">
        <f>IF(BP8&lt;&gt;"",MAX($B$1:BO7)+1,"")</f>
        <v/>
      </c>
      <c r="BP8" s="24" t="str">
        <f t="shared" si="39"/>
        <v/>
      </c>
      <c r="BQ8" s="23" t="str">
        <f t="shared" si="12"/>
        <v/>
      </c>
      <c r="BS8" s="10" t="str">
        <f>'Export polyvalence'!Q41</f>
        <v/>
      </c>
      <c r="BT8" s="29" t="str">
        <f>IF(BU8&lt;&gt;"",MAX($B$1:BT7)+1,"")</f>
        <v/>
      </c>
      <c r="BU8" s="24" t="str">
        <f t="shared" si="40"/>
        <v/>
      </c>
      <c r="BV8" s="23" t="str">
        <f t="shared" si="13"/>
        <v>Act 9(2)</v>
      </c>
      <c r="BX8" s="10" t="str">
        <f>'Export polyvalence'!R41</f>
        <v/>
      </c>
      <c r="BY8" s="32" t="str">
        <f>IF(BZ8&lt;&gt;"",MAX($B$1:BY7)+1,"")</f>
        <v/>
      </c>
      <c r="BZ8" s="24" t="str">
        <f t="shared" si="41"/>
        <v/>
      </c>
      <c r="CA8" s="23" t="str">
        <f t="shared" si="14"/>
        <v/>
      </c>
      <c r="CC8" s="10" t="str">
        <f>'Export polyvalence'!S41</f>
        <v>Act 7</v>
      </c>
      <c r="CD8" s="29">
        <f>IF(CE8&lt;&gt;"",MAX($B$1:CD7)+1,"")</f>
        <v>7</v>
      </c>
      <c r="CE8" s="24" t="str">
        <f t="shared" si="42"/>
        <v>Act 7</v>
      </c>
      <c r="CF8" s="23" t="str">
        <f t="shared" si="15"/>
        <v>Act 7</v>
      </c>
      <c r="CH8" s="10" t="str">
        <f>'Export polyvalence'!T41</f>
        <v>Act 7</v>
      </c>
      <c r="CI8" s="29">
        <f>IF(CJ8&lt;&gt;"",MAX($B$1:CI7)+1,"")</f>
        <v>7</v>
      </c>
      <c r="CJ8" s="24" t="str">
        <f t="shared" si="43"/>
        <v>Act 7</v>
      </c>
      <c r="CK8" s="23" t="str">
        <f t="shared" si="16"/>
        <v/>
      </c>
      <c r="CM8" s="10" t="str">
        <f>'Export polyvalence'!U41</f>
        <v/>
      </c>
      <c r="CN8" s="29" t="str">
        <f>IF(CO8&lt;&gt;"",MAX($B$1:CN7)+1,"")</f>
        <v/>
      </c>
      <c r="CO8" s="24" t="str">
        <f t="shared" si="44"/>
        <v/>
      </c>
      <c r="CP8" s="23" t="str">
        <f t="shared" si="17"/>
        <v/>
      </c>
      <c r="CR8" s="10" t="str">
        <f>'Export polyvalence'!V41</f>
        <v/>
      </c>
      <c r="CS8" s="29" t="str">
        <f>IF(CT8&lt;&gt;"",MAX($B$1:CS7)+1,"")</f>
        <v/>
      </c>
      <c r="CT8" s="24" t="str">
        <f t="shared" si="45"/>
        <v/>
      </c>
      <c r="CU8" s="23" t="str">
        <f t="shared" si="18"/>
        <v/>
      </c>
      <c r="CW8" s="10" t="str">
        <f>'Export polyvalence'!W41</f>
        <v/>
      </c>
      <c r="CX8" s="29" t="str">
        <f>IF(CY8&lt;&gt;"",MAX($B$1:CX7)+1,"")</f>
        <v/>
      </c>
      <c r="CY8" s="24" t="str">
        <f t="shared" si="46"/>
        <v/>
      </c>
      <c r="CZ8" s="23" t="str">
        <f t="shared" si="19"/>
        <v/>
      </c>
      <c r="DB8" s="10" t="str">
        <f>'Export polyvalence'!X41</f>
        <v/>
      </c>
      <c r="DC8" s="29" t="str">
        <f>IF(DD8&lt;&gt;"",MAX($B$1:DC7)+1,"")</f>
        <v/>
      </c>
      <c r="DD8" s="24" t="str">
        <f t="shared" si="47"/>
        <v/>
      </c>
      <c r="DE8" s="23" t="str">
        <f t="shared" si="20"/>
        <v/>
      </c>
      <c r="DG8" s="10" t="str">
        <f>'Export polyvalence'!Y41</f>
        <v/>
      </c>
      <c r="DH8" s="29" t="str">
        <f>IF(DI8&lt;&gt;"",MAX($B$1:DH7)+1,"")</f>
        <v/>
      </c>
      <c r="DI8" s="24" t="str">
        <f t="shared" si="48"/>
        <v/>
      </c>
      <c r="DJ8" s="23" t="str">
        <f t="shared" si="21"/>
        <v/>
      </c>
      <c r="DL8" s="10" t="str">
        <f>'Export polyvalence'!Z41</f>
        <v>Act 7(2)</v>
      </c>
      <c r="DM8" s="29">
        <f>IF(DN8&lt;&gt;"",MAX($B$1:DM7)+1,"")</f>
        <v>7</v>
      </c>
      <c r="DN8" s="24" t="str">
        <f t="shared" si="49"/>
        <v>Act 7(2)</v>
      </c>
      <c r="DO8" s="23" t="str">
        <f t="shared" si="22"/>
        <v>Act 7(2)</v>
      </c>
      <c r="DQ8" s="10">
        <f>'Export polyvalence'!AA41</f>
        <v>0</v>
      </c>
      <c r="DR8" s="29">
        <f>IF(DS8&lt;&gt;"",MAX($B$1:DR7)+1,"")</f>
        <v>7</v>
      </c>
      <c r="DS8" s="24">
        <f t="shared" si="50"/>
        <v>0</v>
      </c>
      <c r="DT8" s="23">
        <f t="shared" si="23"/>
        <v>0</v>
      </c>
      <c r="DV8" s="10">
        <f>'Export polyvalence'!AJ41</f>
        <v>0</v>
      </c>
      <c r="DW8" s="29">
        <f>IF(DX8&lt;&gt;"",MAX($B$1:DW7)+1,"")</f>
        <v>7</v>
      </c>
      <c r="DX8" s="24">
        <f t="shared" si="51"/>
        <v>0</v>
      </c>
      <c r="DY8" s="23">
        <f t="shared" si="24"/>
        <v>0</v>
      </c>
    </row>
    <row r="9" spans="1:129" x14ac:dyDescent="0.25">
      <c r="A9" s="30" t="str">
        <f>'Export polyvalence'!C42</f>
        <v>Act 8</v>
      </c>
      <c r="B9" s="29">
        <f>IF(C9&lt;&gt;"",MAX($B$1:B8)+1,"")</f>
        <v>8</v>
      </c>
      <c r="C9" s="24" t="str">
        <f t="shared" si="25"/>
        <v>Act 8</v>
      </c>
      <c r="D9" s="23" t="str">
        <f t="shared" si="0"/>
        <v>Act 8</v>
      </c>
      <c r="F9" s="30" t="str">
        <f>'Export polyvalence'!D42</f>
        <v>Act 8</v>
      </c>
      <c r="G9" s="29">
        <f>IF(H9&lt;&gt;"",MAX($B$1:G8)+1,"")</f>
        <v>8</v>
      </c>
      <c r="H9" s="24" t="str">
        <f t="shared" si="26"/>
        <v>Act 8</v>
      </c>
      <c r="I9" s="23" t="str">
        <f t="shared" si="1"/>
        <v/>
      </c>
      <c r="K9" s="10" t="str">
        <f>'Export polyvalence'!E42</f>
        <v>Act 8</v>
      </c>
      <c r="L9" s="29">
        <f>IF(M9&lt;&gt;"",MAX($B$1:L8)+1,"")</f>
        <v>8</v>
      </c>
      <c r="M9" s="24" t="str">
        <f t="shared" si="27"/>
        <v>Act 8</v>
      </c>
      <c r="N9" s="23" t="str">
        <f t="shared" si="2"/>
        <v>Act 8</v>
      </c>
      <c r="P9" s="10" t="str">
        <f>'Export polyvalence'!F42</f>
        <v>Act 8</v>
      </c>
      <c r="Q9" s="29">
        <f>IF(R9&lt;&gt;"",MAX($B$1:Q8)+1,"")</f>
        <v>8</v>
      </c>
      <c r="R9" s="24" t="str">
        <f t="shared" si="28"/>
        <v>Act 8</v>
      </c>
      <c r="S9" s="23" t="str">
        <f t="shared" si="3"/>
        <v>Act 8</v>
      </c>
      <c r="U9" s="10" t="str">
        <f>'Export polyvalence'!G42</f>
        <v>Act 8</v>
      </c>
      <c r="V9" s="29">
        <f>IF(W9&lt;&gt;"",MAX($B$1:V8)+1,"")</f>
        <v>8</v>
      </c>
      <c r="W9" s="24" t="str">
        <f t="shared" si="29"/>
        <v>Act 8</v>
      </c>
      <c r="X9" s="23" t="str">
        <f t="shared" si="4"/>
        <v>Act 10(2)</v>
      </c>
      <c r="Z9" s="10" t="str">
        <f>'Export polyvalence'!H42</f>
        <v/>
      </c>
      <c r="AA9" s="29" t="str">
        <f>IF(AB9&lt;&gt;"",MAX($B$1:AA8)+1,"")</f>
        <v/>
      </c>
      <c r="AB9" s="24" t="str">
        <f t="shared" si="30"/>
        <v/>
      </c>
      <c r="AC9" s="23" t="str">
        <f t="shared" si="5"/>
        <v/>
      </c>
      <c r="AE9" s="10" t="str">
        <f>'Export polyvalence'!I42</f>
        <v/>
      </c>
      <c r="AF9" s="29" t="str">
        <f>IF(AG9&lt;&gt;"",MAX($B$1:AF8)+1,"")</f>
        <v/>
      </c>
      <c r="AG9" s="24" t="str">
        <f t="shared" si="31"/>
        <v/>
      </c>
      <c r="AH9" s="23" t="str">
        <f t="shared" si="6"/>
        <v/>
      </c>
      <c r="AJ9" s="10" t="str">
        <f>'Export polyvalence'!J42</f>
        <v/>
      </c>
      <c r="AK9" s="29" t="str">
        <f>IF(AL9&lt;&gt;"",MAX($B$1:AK8)+1,"")</f>
        <v/>
      </c>
      <c r="AL9" s="24" t="str">
        <f t="shared" si="32"/>
        <v/>
      </c>
      <c r="AM9" s="23" t="str">
        <f t="shared" si="7"/>
        <v/>
      </c>
      <c r="AO9" s="10" t="str">
        <f>'Export polyvalence'!K42</f>
        <v>Act 8</v>
      </c>
      <c r="AP9" s="29">
        <f>IF(AQ9&lt;&gt;"",MAX($B$1:AP8)+1,"")</f>
        <v>8</v>
      </c>
      <c r="AQ9" s="24" t="str">
        <f t="shared" si="33"/>
        <v>Act 8</v>
      </c>
      <c r="AR9" s="23" t="str">
        <f t="shared" si="8"/>
        <v/>
      </c>
      <c r="AT9" s="10" t="str">
        <f>'Export polyvalence'!L42</f>
        <v>Act 8</v>
      </c>
      <c r="AU9" s="29">
        <f>IF(AV9&lt;&gt;"",MAX($B$1:AU8)+1,"")</f>
        <v>8</v>
      </c>
      <c r="AV9" s="24" t="str">
        <f t="shared" si="34"/>
        <v>Act 8</v>
      </c>
      <c r="AW9" s="23" t="str">
        <f t="shared" si="35"/>
        <v/>
      </c>
      <c r="AY9" s="10" t="str">
        <f>'Export polyvalence'!M42</f>
        <v/>
      </c>
      <c r="AZ9" s="29" t="str">
        <f>IF(BA9&lt;&gt;"",MAX($B$1:AZ8)+1,"")</f>
        <v/>
      </c>
      <c r="BA9" s="24" t="str">
        <f t="shared" si="36"/>
        <v/>
      </c>
      <c r="BB9" s="23" t="str">
        <f t="shared" si="9"/>
        <v/>
      </c>
      <c r="BD9" s="10" t="str">
        <f>'Export polyvalence'!N42</f>
        <v/>
      </c>
      <c r="BE9" s="29" t="str">
        <f>IF(BF9&lt;&gt;"",MAX($B$1:BE8)+1,"")</f>
        <v/>
      </c>
      <c r="BF9" s="24" t="str">
        <f t="shared" si="37"/>
        <v/>
      </c>
      <c r="BG9" s="23" t="str">
        <f t="shared" si="10"/>
        <v/>
      </c>
      <c r="BI9" s="10" t="str">
        <f>'Export polyvalence'!O42</f>
        <v/>
      </c>
      <c r="BJ9" s="29" t="str">
        <f>IF(BK9&lt;&gt;"",MAX($B$1:BJ8)+1,"")</f>
        <v/>
      </c>
      <c r="BK9" s="24" t="str">
        <f t="shared" si="38"/>
        <v/>
      </c>
      <c r="BL9" s="23" t="str">
        <f t="shared" si="11"/>
        <v/>
      </c>
      <c r="BN9" s="10" t="str">
        <f>'Export polyvalence'!P42</f>
        <v/>
      </c>
      <c r="BO9" s="29" t="str">
        <f>IF(BP9&lt;&gt;"",MAX($B$1:BO8)+1,"")</f>
        <v/>
      </c>
      <c r="BP9" s="24" t="str">
        <f t="shared" si="39"/>
        <v/>
      </c>
      <c r="BQ9" s="23" t="str">
        <f t="shared" si="12"/>
        <v/>
      </c>
      <c r="BS9" s="10" t="str">
        <f>'Export polyvalence'!Q42</f>
        <v>Act 8</v>
      </c>
      <c r="BT9" s="29">
        <f>IF(BU9&lt;&gt;"",MAX($B$1:BT8)+1,"")</f>
        <v>8</v>
      </c>
      <c r="BU9" s="24" t="str">
        <f t="shared" si="40"/>
        <v>Act 8</v>
      </c>
      <c r="BV9" s="23" t="str">
        <f t="shared" si="13"/>
        <v>Act 10(2)</v>
      </c>
      <c r="BX9" s="10" t="str">
        <f>'Export polyvalence'!R42</f>
        <v/>
      </c>
      <c r="BY9" s="32" t="str">
        <f>IF(BZ9&lt;&gt;"",MAX($B$1:BY8)+1,"")</f>
        <v/>
      </c>
      <c r="BZ9" s="24" t="str">
        <f t="shared" si="41"/>
        <v/>
      </c>
      <c r="CA9" s="23" t="str">
        <f t="shared" si="14"/>
        <v/>
      </c>
      <c r="CC9" s="10" t="str">
        <f>'Export polyvalence'!S42</f>
        <v>Act 8</v>
      </c>
      <c r="CD9" s="29">
        <f>IF(CE9&lt;&gt;"",MAX($B$1:CD8)+1,"")</f>
        <v>8</v>
      </c>
      <c r="CE9" s="24" t="str">
        <f t="shared" si="42"/>
        <v>Act 8</v>
      </c>
      <c r="CF9" s="23" t="str">
        <f t="shared" si="15"/>
        <v>Act 8</v>
      </c>
      <c r="CH9" s="10" t="str">
        <f>'Export polyvalence'!T42</f>
        <v>Act 8</v>
      </c>
      <c r="CI9" s="29">
        <f>IF(CJ9&lt;&gt;"",MAX($B$1:CI8)+1,"")</f>
        <v>8</v>
      </c>
      <c r="CJ9" s="24" t="str">
        <f t="shared" si="43"/>
        <v>Act 8</v>
      </c>
      <c r="CK9" s="23" t="str">
        <f t="shared" si="16"/>
        <v/>
      </c>
      <c r="CM9" s="10" t="str">
        <f>'Export polyvalence'!U42</f>
        <v/>
      </c>
      <c r="CN9" s="29" t="str">
        <f>IF(CO9&lt;&gt;"",MAX($B$1:CN8)+1,"")</f>
        <v/>
      </c>
      <c r="CO9" s="24" t="str">
        <f t="shared" si="44"/>
        <v/>
      </c>
      <c r="CP9" s="23" t="str">
        <f t="shared" si="17"/>
        <v/>
      </c>
      <c r="CR9" s="10" t="str">
        <f>'Export polyvalence'!V42</f>
        <v/>
      </c>
      <c r="CS9" s="29" t="str">
        <f>IF(CT9&lt;&gt;"",MAX($B$1:CS8)+1,"")</f>
        <v/>
      </c>
      <c r="CT9" s="24" t="str">
        <f t="shared" si="45"/>
        <v/>
      </c>
      <c r="CU9" s="23" t="str">
        <f t="shared" si="18"/>
        <v/>
      </c>
      <c r="CW9" s="10" t="str">
        <f>'Export polyvalence'!W42</f>
        <v>Act 8</v>
      </c>
      <c r="CX9" s="29">
        <f>IF(CY9&lt;&gt;"",MAX($B$1:CX8)+1,"")</f>
        <v>8</v>
      </c>
      <c r="CY9" s="24" t="str">
        <f t="shared" si="46"/>
        <v>Act 8</v>
      </c>
      <c r="CZ9" s="23" t="str">
        <f t="shared" si="19"/>
        <v/>
      </c>
      <c r="DB9" s="10" t="str">
        <f>'Export polyvalence'!X42</f>
        <v/>
      </c>
      <c r="DC9" s="29" t="str">
        <f>IF(DD9&lt;&gt;"",MAX($B$1:DC8)+1,"")</f>
        <v/>
      </c>
      <c r="DD9" s="24" t="str">
        <f t="shared" si="47"/>
        <v/>
      </c>
      <c r="DE9" s="23" t="str">
        <f t="shared" si="20"/>
        <v/>
      </c>
      <c r="DG9" s="10" t="str">
        <f>'Export polyvalence'!Y42</f>
        <v/>
      </c>
      <c r="DH9" s="29" t="str">
        <f>IF(DI9&lt;&gt;"",MAX($B$1:DH8)+1,"")</f>
        <v/>
      </c>
      <c r="DI9" s="24" t="str">
        <f t="shared" si="48"/>
        <v/>
      </c>
      <c r="DJ9" s="23" t="str">
        <f t="shared" si="21"/>
        <v/>
      </c>
      <c r="DL9" s="10" t="str">
        <f>'Export polyvalence'!Z42</f>
        <v>Act 8</v>
      </c>
      <c r="DM9" s="29">
        <f>IF(DN9&lt;&gt;"",MAX($B$1:DM8)+1,"")</f>
        <v>8</v>
      </c>
      <c r="DN9" s="24" t="str">
        <f t="shared" si="49"/>
        <v>Act 8</v>
      </c>
      <c r="DO9" s="23" t="str">
        <f t="shared" si="22"/>
        <v>Act 8</v>
      </c>
      <c r="DQ9" s="10">
        <f>'Export polyvalence'!AA42</f>
        <v>0</v>
      </c>
      <c r="DR9" s="29">
        <f>IF(DS9&lt;&gt;"",MAX($B$1:DR8)+1,"")</f>
        <v>8</v>
      </c>
      <c r="DS9" s="24">
        <f t="shared" si="50"/>
        <v>0</v>
      </c>
      <c r="DT9" s="23">
        <f t="shared" si="23"/>
        <v>0</v>
      </c>
      <c r="DV9" s="10">
        <f>'Export polyvalence'!AJ42</f>
        <v>0</v>
      </c>
      <c r="DW9" s="29">
        <f>IF(DX9&lt;&gt;"",MAX($B$1:DW8)+1,"")</f>
        <v>8</v>
      </c>
      <c r="DX9" s="24">
        <f t="shared" si="51"/>
        <v>0</v>
      </c>
      <c r="DY9" s="23">
        <f t="shared" si="24"/>
        <v>0</v>
      </c>
    </row>
    <row r="10" spans="1:129" x14ac:dyDescent="0.25">
      <c r="A10" s="30" t="str">
        <f>'Export polyvalence'!C43</f>
        <v>Act 9</v>
      </c>
      <c r="B10" s="29">
        <f>IF(C10&lt;&gt;"",MAX($B$1:B9)+1,"")</f>
        <v>9</v>
      </c>
      <c r="C10" s="24" t="str">
        <f t="shared" si="25"/>
        <v>Act 9</v>
      </c>
      <c r="D10" s="23" t="str">
        <f t="shared" si="0"/>
        <v>Act 9</v>
      </c>
      <c r="F10" s="30" t="str">
        <f>'Export polyvalence'!D43</f>
        <v>Act 9(2)</v>
      </c>
      <c r="G10" s="29">
        <f>IF(H10&lt;&gt;"",MAX($B$1:G9)+1,"")</f>
        <v>9</v>
      </c>
      <c r="H10" s="24" t="str">
        <f t="shared" si="26"/>
        <v>Act 9(2)</v>
      </c>
      <c r="I10" s="23" t="str">
        <f t="shared" si="1"/>
        <v/>
      </c>
      <c r="K10" s="10" t="str">
        <f>'Export polyvalence'!E43</f>
        <v>Act 9</v>
      </c>
      <c r="L10" s="29">
        <f>IF(M10&lt;&gt;"",MAX($B$1:L9)+1,"")</f>
        <v>9</v>
      </c>
      <c r="M10" s="24" t="str">
        <f t="shared" si="27"/>
        <v>Act 9</v>
      </c>
      <c r="N10" s="23" t="str">
        <f t="shared" si="2"/>
        <v>Act 9</v>
      </c>
      <c r="P10" s="10" t="str">
        <f>'Export polyvalence'!F43</f>
        <v>Act 9</v>
      </c>
      <c r="Q10" s="29">
        <f>IF(R10&lt;&gt;"",MAX($B$1:Q9)+1,"")</f>
        <v>9</v>
      </c>
      <c r="R10" s="24" t="str">
        <f t="shared" si="28"/>
        <v>Act 9</v>
      </c>
      <c r="S10" s="23" t="str">
        <f t="shared" si="3"/>
        <v>Act 9</v>
      </c>
      <c r="U10" s="10" t="str">
        <f>'Export polyvalence'!G43</f>
        <v>Act 9(2)</v>
      </c>
      <c r="V10" s="29">
        <f>IF(W10&lt;&gt;"",MAX($B$1:V9)+1,"")</f>
        <v>9</v>
      </c>
      <c r="W10" s="24" t="str">
        <f t="shared" si="29"/>
        <v>Act 9(2)</v>
      </c>
      <c r="X10" s="23" t="str">
        <f t="shared" si="4"/>
        <v/>
      </c>
      <c r="Z10" s="10" t="str">
        <f>'Export polyvalence'!H43</f>
        <v/>
      </c>
      <c r="AA10" s="29" t="str">
        <f>IF(AB10&lt;&gt;"",MAX($B$1:AA9)+1,"")</f>
        <v/>
      </c>
      <c r="AB10" s="24" t="str">
        <f t="shared" si="30"/>
        <v/>
      </c>
      <c r="AC10" s="23" t="str">
        <f t="shared" si="5"/>
        <v/>
      </c>
      <c r="AE10" s="10" t="str">
        <f>'Export polyvalence'!I43</f>
        <v/>
      </c>
      <c r="AF10" s="29" t="str">
        <f>IF(AG10&lt;&gt;"",MAX($B$1:AF9)+1,"")</f>
        <v/>
      </c>
      <c r="AG10" s="24" t="str">
        <f t="shared" si="31"/>
        <v/>
      </c>
      <c r="AH10" s="23" t="str">
        <f t="shared" si="6"/>
        <v/>
      </c>
      <c r="AJ10" s="10" t="str">
        <f>'Export polyvalence'!J43</f>
        <v/>
      </c>
      <c r="AK10" s="29" t="str">
        <f>IF(AL10&lt;&gt;"",MAX($B$1:AK9)+1,"")</f>
        <v/>
      </c>
      <c r="AL10" s="24" t="str">
        <f t="shared" si="32"/>
        <v/>
      </c>
      <c r="AM10" s="23" t="str">
        <f t="shared" si="7"/>
        <v/>
      </c>
      <c r="AO10" s="10" t="str">
        <f>'Export polyvalence'!K43</f>
        <v>Act 9(2)</v>
      </c>
      <c r="AP10" s="29">
        <f>IF(AQ10&lt;&gt;"",MAX($B$1:AP9)+1,"")</f>
        <v>9</v>
      </c>
      <c r="AQ10" s="24" t="str">
        <f t="shared" si="33"/>
        <v>Act 9(2)</v>
      </c>
      <c r="AR10" s="23" t="str">
        <f t="shared" si="8"/>
        <v/>
      </c>
      <c r="AT10" s="10" t="str">
        <f>'Export polyvalence'!L43</f>
        <v>Act 9(2)</v>
      </c>
      <c r="AU10" s="29">
        <f>IF(AV10&lt;&gt;"",MAX($B$1:AU9)+1,"")</f>
        <v>9</v>
      </c>
      <c r="AV10" s="24" t="str">
        <f t="shared" si="34"/>
        <v>Act 9(2)</v>
      </c>
      <c r="AW10" s="23" t="str">
        <f t="shared" si="35"/>
        <v/>
      </c>
      <c r="AY10" s="10" t="str">
        <f>'Export polyvalence'!M43</f>
        <v/>
      </c>
      <c r="AZ10" s="29" t="str">
        <f>IF(BA10&lt;&gt;"",MAX($B$1:AZ9)+1,"")</f>
        <v/>
      </c>
      <c r="BA10" s="24" t="str">
        <f t="shared" si="36"/>
        <v/>
      </c>
      <c r="BB10" s="23" t="str">
        <f t="shared" si="9"/>
        <v/>
      </c>
      <c r="BD10" s="10" t="str">
        <f>'Export polyvalence'!N43</f>
        <v/>
      </c>
      <c r="BE10" s="29" t="str">
        <f>IF(BF10&lt;&gt;"",MAX($B$1:BE9)+1,"")</f>
        <v/>
      </c>
      <c r="BF10" s="24" t="str">
        <f t="shared" si="37"/>
        <v/>
      </c>
      <c r="BG10" s="23" t="str">
        <f t="shared" si="10"/>
        <v/>
      </c>
      <c r="BI10" s="10" t="str">
        <f>'Export polyvalence'!O43</f>
        <v/>
      </c>
      <c r="BJ10" s="29" t="str">
        <f>IF(BK10&lt;&gt;"",MAX($B$1:BJ9)+1,"")</f>
        <v/>
      </c>
      <c r="BK10" s="24" t="str">
        <f t="shared" si="38"/>
        <v/>
      </c>
      <c r="BL10" s="23" t="str">
        <f t="shared" si="11"/>
        <v/>
      </c>
      <c r="BN10" s="10" t="str">
        <f>'Export polyvalence'!P43</f>
        <v/>
      </c>
      <c r="BO10" s="29" t="str">
        <f>IF(BP10&lt;&gt;"",MAX($B$1:BO9)+1,"")</f>
        <v/>
      </c>
      <c r="BP10" s="24" t="str">
        <f t="shared" si="39"/>
        <v/>
      </c>
      <c r="BQ10" s="23" t="str">
        <f t="shared" si="12"/>
        <v/>
      </c>
      <c r="BS10" s="10" t="str">
        <f>'Export polyvalence'!Q43</f>
        <v>Act 9(2)</v>
      </c>
      <c r="BT10" s="29">
        <f>IF(BU10&lt;&gt;"",MAX($B$1:BT9)+1,"")</f>
        <v>9</v>
      </c>
      <c r="BU10" s="24" t="str">
        <f t="shared" si="40"/>
        <v>Act 9(2)</v>
      </c>
      <c r="BV10" s="23" t="str">
        <f t="shared" si="13"/>
        <v/>
      </c>
      <c r="BX10" s="10" t="str">
        <f>'Export polyvalence'!R43</f>
        <v/>
      </c>
      <c r="BY10" s="32" t="str">
        <f>IF(BZ10&lt;&gt;"",MAX($B$1:BY9)+1,"")</f>
        <v/>
      </c>
      <c r="BZ10" s="24" t="str">
        <f t="shared" si="41"/>
        <v/>
      </c>
      <c r="CA10" s="23" t="str">
        <f t="shared" si="14"/>
        <v/>
      </c>
      <c r="CC10" s="10" t="str">
        <f>'Export polyvalence'!S43</f>
        <v>Act 9</v>
      </c>
      <c r="CD10" s="29">
        <f>IF(CE10&lt;&gt;"",MAX($B$1:CD9)+1,"")</f>
        <v>9</v>
      </c>
      <c r="CE10" s="24" t="str">
        <f t="shared" si="42"/>
        <v>Act 9</v>
      </c>
      <c r="CF10" s="23" t="str">
        <f t="shared" si="15"/>
        <v>Act 9</v>
      </c>
      <c r="CH10" s="10" t="str">
        <f>'Export polyvalence'!T43</f>
        <v/>
      </c>
      <c r="CI10" s="29" t="str">
        <f>IF(CJ10&lt;&gt;"",MAX($B$1:CI9)+1,"")</f>
        <v/>
      </c>
      <c r="CJ10" s="24" t="str">
        <f t="shared" si="43"/>
        <v/>
      </c>
      <c r="CK10" s="23" t="str">
        <f t="shared" si="16"/>
        <v/>
      </c>
      <c r="CM10" s="10" t="str">
        <f>'Export polyvalence'!U43</f>
        <v/>
      </c>
      <c r="CN10" s="29" t="str">
        <f>IF(CO10&lt;&gt;"",MAX($B$1:CN9)+1,"")</f>
        <v/>
      </c>
      <c r="CO10" s="24" t="str">
        <f t="shared" si="44"/>
        <v/>
      </c>
      <c r="CP10" s="23" t="str">
        <f t="shared" si="17"/>
        <v/>
      </c>
      <c r="CR10" s="10" t="str">
        <f>'Export polyvalence'!V43</f>
        <v/>
      </c>
      <c r="CS10" s="29" t="str">
        <f>IF(CT10&lt;&gt;"",MAX($B$1:CS9)+1,"")</f>
        <v/>
      </c>
      <c r="CT10" s="24" t="str">
        <f t="shared" si="45"/>
        <v/>
      </c>
      <c r="CU10" s="23" t="str">
        <f t="shared" si="18"/>
        <v/>
      </c>
      <c r="CW10" s="10" t="str">
        <f>'Export polyvalence'!W43</f>
        <v/>
      </c>
      <c r="CX10" s="29" t="str">
        <f>IF(CY10&lt;&gt;"",MAX($B$1:CX9)+1,"")</f>
        <v/>
      </c>
      <c r="CY10" s="24" t="str">
        <f t="shared" si="46"/>
        <v/>
      </c>
      <c r="CZ10" s="23" t="str">
        <f t="shared" si="19"/>
        <v/>
      </c>
      <c r="DB10" s="10" t="str">
        <f>'Export polyvalence'!X43</f>
        <v/>
      </c>
      <c r="DC10" s="29" t="str">
        <f>IF(DD10&lt;&gt;"",MAX($B$1:DC9)+1,"")</f>
        <v/>
      </c>
      <c r="DD10" s="24" t="str">
        <f t="shared" si="47"/>
        <v/>
      </c>
      <c r="DE10" s="23" t="str">
        <f t="shared" si="20"/>
        <v/>
      </c>
      <c r="DG10" s="10" t="str">
        <f>'Export polyvalence'!Y43</f>
        <v/>
      </c>
      <c r="DH10" s="29" t="str">
        <f>IF(DI10&lt;&gt;"",MAX($B$1:DH9)+1,"")</f>
        <v/>
      </c>
      <c r="DI10" s="24" t="str">
        <f t="shared" si="48"/>
        <v/>
      </c>
      <c r="DJ10" s="23" t="str">
        <f t="shared" si="21"/>
        <v/>
      </c>
      <c r="DL10" s="10" t="str">
        <f>'Export polyvalence'!Z43</f>
        <v>Act 9(2)</v>
      </c>
      <c r="DM10" s="29">
        <f>IF(DN10&lt;&gt;"",MAX($B$1:DM9)+1,"")</f>
        <v>9</v>
      </c>
      <c r="DN10" s="24" t="str">
        <f t="shared" si="49"/>
        <v>Act 9(2)</v>
      </c>
      <c r="DO10" s="23" t="str">
        <f t="shared" si="22"/>
        <v>Act 9(2)</v>
      </c>
      <c r="DQ10" s="10">
        <f>'Export polyvalence'!AA43</f>
        <v>0</v>
      </c>
      <c r="DR10" s="29">
        <f>IF(DS10&lt;&gt;"",MAX($B$1:DR9)+1,"")</f>
        <v>9</v>
      </c>
      <c r="DS10" s="24">
        <f t="shared" si="50"/>
        <v>0</v>
      </c>
      <c r="DT10" s="23">
        <f t="shared" si="23"/>
        <v>0</v>
      </c>
      <c r="DV10" s="10">
        <f>'Export polyvalence'!AJ43</f>
        <v>0</v>
      </c>
      <c r="DW10" s="29">
        <f>IF(DX10&lt;&gt;"",MAX($B$1:DW9)+1,"")</f>
        <v>9</v>
      </c>
      <c r="DX10" s="24">
        <f t="shared" si="51"/>
        <v>0</v>
      </c>
      <c r="DY10" s="23">
        <f t="shared" si="24"/>
        <v>0</v>
      </c>
    </row>
    <row r="11" spans="1:129" x14ac:dyDescent="0.25">
      <c r="A11" s="30" t="str">
        <f>'Export polyvalence'!C44</f>
        <v>Act 10</v>
      </c>
      <c r="B11" s="29">
        <f>IF(C11&lt;&gt;"",MAX($B$1:B10)+1,"")</f>
        <v>10</v>
      </c>
      <c r="C11" s="24" t="str">
        <f t="shared" si="25"/>
        <v>Act 10</v>
      </c>
      <c r="D11" s="23" t="str">
        <f t="shared" si="0"/>
        <v>Act 10</v>
      </c>
      <c r="F11" s="30" t="str">
        <f>'Export polyvalence'!D44</f>
        <v/>
      </c>
      <c r="G11" s="29" t="str">
        <f>IF(H11&lt;&gt;"",MAX($B$1:G10)+1,"")</f>
        <v/>
      </c>
      <c r="H11" s="24" t="str">
        <f t="shared" si="26"/>
        <v/>
      </c>
      <c r="I11" s="23" t="str">
        <f t="shared" si="1"/>
        <v/>
      </c>
      <c r="K11" s="10" t="str">
        <f>'Export polyvalence'!E44</f>
        <v>Act 10</v>
      </c>
      <c r="L11" s="29">
        <f>IF(M11&lt;&gt;"",MAX($B$1:L10)+1,"")</f>
        <v>10</v>
      </c>
      <c r="M11" s="24" t="str">
        <f t="shared" si="27"/>
        <v>Act 10</v>
      </c>
      <c r="N11" s="23" t="str">
        <f t="shared" si="2"/>
        <v>Act 10</v>
      </c>
      <c r="P11" s="10" t="str">
        <f>'Export polyvalence'!F44</f>
        <v>Act 10(2)</v>
      </c>
      <c r="Q11" s="29">
        <f>IF(R11&lt;&gt;"",MAX($B$1:Q10)+1,"")</f>
        <v>10</v>
      </c>
      <c r="R11" s="24" t="str">
        <f t="shared" si="28"/>
        <v>Act 10(2)</v>
      </c>
      <c r="S11" s="23" t="str">
        <f t="shared" si="3"/>
        <v>Act 10(2)</v>
      </c>
      <c r="U11" s="10" t="str">
        <f>'Export polyvalence'!G44</f>
        <v>Act 10(2)</v>
      </c>
      <c r="V11" s="29">
        <f>IF(W11&lt;&gt;"",MAX($B$1:V10)+1,"")</f>
        <v>10</v>
      </c>
      <c r="W11" s="24" t="str">
        <f t="shared" si="29"/>
        <v>Act 10(2)</v>
      </c>
      <c r="X11" s="23" t="str">
        <f t="shared" si="4"/>
        <v/>
      </c>
      <c r="Z11" s="10" t="str">
        <f>'Export polyvalence'!H44</f>
        <v/>
      </c>
      <c r="AA11" s="29" t="str">
        <f>IF(AB11&lt;&gt;"",MAX($B$1:AA10)+1,"")</f>
        <v/>
      </c>
      <c r="AB11" s="24" t="str">
        <f t="shared" si="30"/>
        <v/>
      </c>
      <c r="AC11" s="23" t="str">
        <f t="shared" si="5"/>
        <v/>
      </c>
      <c r="AE11" s="10" t="str">
        <f>'Export polyvalence'!I44</f>
        <v/>
      </c>
      <c r="AF11" s="29" t="str">
        <f>IF(AG11&lt;&gt;"",MAX($B$1:AF10)+1,"")</f>
        <v/>
      </c>
      <c r="AG11" s="24" t="str">
        <f t="shared" si="31"/>
        <v/>
      </c>
      <c r="AH11" s="23" t="str">
        <f t="shared" si="6"/>
        <v/>
      </c>
      <c r="AJ11" s="10" t="str">
        <f>'Export polyvalence'!J44</f>
        <v/>
      </c>
      <c r="AK11" s="29" t="str">
        <f>IF(AL11&lt;&gt;"",MAX($B$1:AK10)+1,"")</f>
        <v/>
      </c>
      <c r="AL11" s="24" t="str">
        <f t="shared" si="32"/>
        <v/>
      </c>
      <c r="AM11" s="23" t="str">
        <f t="shared" si="7"/>
        <v/>
      </c>
      <c r="AO11" s="10" t="str">
        <f>'Export polyvalence'!K44</f>
        <v/>
      </c>
      <c r="AP11" s="29" t="str">
        <f>IF(AQ11&lt;&gt;"",MAX($B$1:AP10)+1,"")</f>
        <v/>
      </c>
      <c r="AQ11" s="24" t="str">
        <f t="shared" si="33"/>
        <v/>
      </c>
      <c r="AR11" s="23" t="str">
        <f t="shared" si="8"/>
        <v/>
      </c>
      <c r="AT11" s="10" t="str">
        <f>'Export polyvalence'!L44</f>
        <v/>
      </c>
      <c r="AU11" s="29" t="str">
        <f>IF(AV11&lt;&gt;"",MAX($B$1:AU10)+1,"")</f>
        <v/>
      </c>
      <c r="AV11" s="24" t="str">
        <f t="shared" si="34"/>
        <v/>
      </c>
      <c r="AW11" s="23" t="str">
        <f t="shared" si="35"/>
        <v/>
      </c>
      <c r="AY11" s="10" t="str">
        <f>'Export polyvalence'!M44</f>
        <v/>
      </c>
      <c r="AZ11" s="29" t="str">
        <f>IF(BA11&lt;&gt;"",MAX($B$1:AZ10)+1,"")</f>
        <v/>
      </c>
      <c r="BA11" s="24" t="str">
        <f t="shared" si="36"/>
        <v/>
      </c>
      <c r="BB11" s="23" t="str">
        <f t="shared" si="9"/>
        <v/>
      </c>
      <c r="BD11" s="10" t="str">
        <f>'Export polyvalence'!N44</f>
        <v/>
      </c>
      <c r="BE11" s="29" t="str">
        <f>IF(BF11&lt;&gt;"",MAX($B$1:BE10)+1,"")</f>
        <v/>
      </c>
      <c r="BF11" s="24" t="str">
        <f t="shared" si="37"/>
        <v/>
      </c>
      <c r="BG11" s="23" t="str">
        <f t="shared" si="10"/>
        <v/>
      </c>
      <c r="BI11" s="10" t="str">
        <f>'Export polyvalence'!O44</f>
        <v/>
      </c>
      <c r="BJ11" s="29" t="str">
        <f>IF(BK11&lt;&gt;"",MAX($B$1:BJ10)+1,"")</f>
        <v/>
      </c>
      <c r="BK11" s="24" t="str">
        <f t="shared" si="38"/>
        <v/>
      </c>
      <c r="BL11" s="23" t="str">
        <f t="shared" si="11"/>
        <v/>
      </c>
      <c r="BN11" s="10" t="str">
        <f>'Export polyvalence'!P44</f>
        <v/>
      </c>
      <c r="BO11" s="29" t="str">
        <f>IF(BP11&lt;&gt;"",MAX($B$1:BO10)+1,"")</f>
        <v/>
      </c>
      <c r="BP11" s="24" t="str">
        <f t="shared" si="39"/>
        <v/>
      </c>
      <c r="BQ11" s="23" t="str">
        <f t="shared" si="12"/>
        <v/>
      </c>
      <c r="BS11" s="10" t="str">
        <f>'Export polyvalence'!Q44</f>
        <v>Act 10(2)</v>
      </c>
      <c r="BT11" s="29">
        <f>IF(BU11&lt;&gt;"",MAX($B$1:BT10)+1,"")</f>
        <v>10</v>
      </c>
      <c r="BU11" s="24" t="str">
        <f t="shared" si="40"/>
        <v>Act 10(2)</v>
      </c>
      <c r="BV11" s="23" t="str">
        <f t="shared" si="13"/>
        <v/>
      </c>
      <c r="BX11" s="10" t="str">
        <f>'Export polyvalence'!R44</f>
        <v/>
      </c>
      <c r="BY11" s="32" t="str">
        <f>IF(BZ11&lt;&gt;"",MAX($B$1:BY10)+1,"")</f>
        <v/>
      </c>
      <c r="BZ11" s="24" t="str">
        <f t="shared" si="41"/>
        <v/>
      </c>
      <c r="CA11" s="23" t="str">
        <f t="shared" si="14"/>
        <v/>
      </c>
      <c r="CC11" s="10" t="str">
        <f>'Export polyvalence'!S44</f>
        <v>Act 10</v>
      </c>
      <c r="CD11" s="29">
        <f>IF(CE11&lt;&gt;"",MAX($B$1:CD10)+1,"")</f>
        <v>10</v>
      </c>
      <c r="CE11" s="24" t="str">
        <f t="shared" si="42"/>
        <v>Act 10</v>
      </c>
      <c r="CF11" s="23" t="str">
        <f t="shared" si="15"/>
        <v>Act 10</v>
      </c>
      <c r="CH11" s="10" t="str">
        <f>'Export polyvalence'!T44</f>
        <v/>
      </c>
      <c r="CI11" s="29" t="str">
        <f>IF(CJ11&lt;&gt;"",MAX($B$1:CI10)+1,"")</f>
        <v/>
      </c>
      <c r="CJ11" s="24" t="str">
        <f t="shared" si="43"/>
        <v/>
      </c>
      <c r="CK11" s="23" t="str">
        <f t="shared" si="16"/>
        <v/>
      </c>
      <c r="CM11" s="10" t="str">
        <f>'Export polyvalence'!U44</f>
        <v/>
      </c>
      <c r="CN11" s="29" t="str">
        <f>IF(CO11&lt;&gt;"",MAX($B$1:CN10)+1,"")</f>
        <v/>
      </c>
      <c r="CO11" s="24" t="str">
        <f t="shared" si="44"/>
        <v/>
      </c>
      <c r="CP11" s="23" t="str">
        <f t="shared" si="17"/>
        <v/>
      </c>
      <c r="CR11" s="10" t="str">
        <f>'Export polyvalence'!V44</f>
        <v/>
      </c>
      <c r="CS11" s="29" t="str">
        <f>IF(CT11&lt;&gt;"",MAX($B$1:CS10)+1,"")</f>
        <v/>
      </c>
      <c r="CT11" s="24" t="str">
        <f t="shared" si="45"/>
        <v/>
      </c>
      <c r="CU11" s="23" t="str">
        <f t="shared" si="18"/>
        <v/>
      </c>
      <c r="CW11" s="10" t="str">
        <f>'Export polyvalence'!W44</f>
        <v/>
      </c>
      <c r="CX11" s="29" t="str">
        <f>IF(CY11&lt;&gt;"",MAX($B$1:CX10)+1,"")</f>
        <v/>
      </c>
      <c r="CY11" s="24" t="str">
        <f t="shared" si="46"/>
        <v/>
      </c>
      <c r="CZ11" s="23" t="str">
        <f t="shared" si="19"/>
        <v/>
      </c>
      <c r="DB11" s="10" t="str">
        <f>'Export polyvalence'!X44</f>
        <v/>
      </c>
      <c r="DC11" s="29" t="str">
        <f>IF(DD11&lt;&gt;"",MAX($B$1:DC10)+1,"")</f>
        <v/>
      </c>
      <c r="DD11" s="24" t="str">
        <f t="shared" si="47"/>
        <v/>
      </c>
      <c r="DE11" s="23" t="str">
        <f t="shared" si="20"/>
        <v/>
      </c>
      <c r="DG11" s="10" t="str">
        <f>'Export polyvalence'!Y44</f>
        <v/>
      </c>
      <c r="DH11" s="29" t="str">
        <f>IF(DI11&lt;&gt;"",MAX($B$1:DH10)+1,"")</f>
        <v/>
      </c>
      <c r="DI11" s="24" t="str">
        <f t="shared" si="48"/>
        <v/>
      </c>
      <c r="DJ11" s="23" t="str">
        <f t="shared" si="21"/>
        <v/>
      </c>
      <c r="DL11" s="10" t="str">
        <f>'Export polyvalence'!Z44</f>
        <v>Act 10</v>
      </c>
      <c r="DM11" s="29">
        <f>IF(DN11&lt;&gt;"",MAX($B$1:DM10)+1,"")</f>
        <v>10</v>
      </c>
      <c r="DN11" s="24" t="str">
        <f t="shared" si="49"/>
        <v>Act 10</v>
      </c>
      <c r="DO11" s="23" t="str">
        <f t="shared" si="22"/>
        <v>Act 10</v>
      </c>
      <c r="DQ11" s="10">
        <f>'Export polyvalence'!AA44</f>
        <v>0</v>
      </c>
      <c r="DR11" s="29">
        <f>IF(DS11&lt;&gt;"",MAX($B$1:DR10)+1,"")</f>
        <v>10</v>
      </c>
      <c r="DS11" s="24">
        <f t="shared" si="50"/>
        <v>0</v>
      </c>
      <c r="DT11" s="23">
        <f t="shared" si="23"/>
        <v>0</v>
      </c>
      <c r="DV11" s="10">
        <f>'Export polyvalence'!AJ44</f>
        <v>0</v>
      </c>
      <c r="DW11" s="29">
        <f>IF(DX11&lt;&gt;"",MAX($B$1:DW10)+1,"")</f>
        <v>10</v>
      </c>
      <c r="DX11" s="24">
        <f t="shared" si="51"/>
        <v>0</v>
      </c>
      <c r="DY11" s="23">
        <f t="shared" si="24"/>
        <v>0</v>
      </c>
    </row>
    <row r="12" spans="1:129" x14ac:dyDescent="0.25">
      <c r="A12" s="30" t="str">
        <f>'Export polyvalence'!C45</f>
        <v>Act 11</v>
      </c>
      <c r="B12" s="29"/>
      <c r="C12" s="24"/>
      <c r="D12" s="23" t="str">
        <f t="shared" si="0"/>
        <v/>
      </c>
      <c r="F12" s="30" t="str">
        <f>'Export polyvalence'!D45</f>
        <v>Act 11</v>
      </c>
      <c r="G12" s="29"/>
      <c r="H12" s="24"/>
      <c r="I12" s="23" t="str">
        <f t="shared" si="1"/>
        <v/>
      </c>
      <c r="K12" s="10" t="str">
        <f>'Export polyvalence'!E45</f>
        <v>Act 11</v>
      </c>
      <c r="L12" s="29"/>
      <c r="M12" s="24"/>
      <c r="N12" s="23" t="str">
        <f t="shared" si="2"/>
        <v/>
      </c>
      <c r="P12" s="10" t="str">
        <f>'Export polyvalence'!F45</f>
        <v>Act 11</v>
      </c>
      <c r="Q12" s="29"/>
      <c r="R12" s="24"/>
      <c r="S12" s="23" t="str">
        <f t="shared" si="3"/>
        <v/>
      </c>
      <c r="U12" s="10" t="str">
        <f>'Export polyvalence'!G45</f>
        <v>Act 11</v>
      </c>
      <c r="V12" s="29"/>
      <c r="W12" s="24"/>
      <c r="X12" s="23" t="str">
        <f t="shared" si="4"/>
        <v/>
      </c>
      <c r="Z12" s="10" t="str">
        <f>'Export polyvalence'!H45</f>
        <v/>
      </c>
      <c r="AA12" s="29"/>
      <c r="AB12" s="24"/>
      <c r="AC12" s="23" t="str">
        <f t="shared" si="5"/>
        <v/>
      </c>
      <c r="AE12" s="10" t="str">
        <f>'Export polyvalence'!I45</f>
        <v/>
      </c>
      <c r="AF12" s="29"/>
      <c r="AG12" s="24"/>
      <c r="AH12" s="23" t="str">
        <f t="shared" si="6"/>
        <v/>
      </c>
      <c r="AJ12" s="10" t="str">
        <f>'Export polyvalence'!J45</f>
        <v/>
      </c>
      <c r="AK12" s="29"/>
      <c r="AL12" s="24"/>
      <c r="AM12" s="23" t="str">
        <f t="shared" si="7"/>
        <v/>
      </c>
      <c r="AO12" s="10" t="str">
        <f>'Export polyvalence'!K45</f>
        <v>Act 11</v>
      </c>
      <c r="AP12" s="29"/>
      <c r="AQ12" s="24"/>
      <c r="AR12" s="23" t="str">
        <f t="shared" si="8"/>
        <v/>
      </c>
      <c r="AT12" s="10" t="str">
        <f>'Export polyvalence'!L45</f>
        <v>Act 11</v>
      </c>
      <c r="AU12" s="29"/>
      <c r="AV12" s="24"/>
      <c r="AW12" s="23" t="str">
        <f t="shared" si="35"/>
        <v/>
      </c>
      <c r="AY12" s="10" t="str">
        <f>'Export polyvalence'!M45</f>
        <v/>
      </c>
      <c r="AZ12" s="29"/>
      <c r="BA12" s="24"/>
      <c r="BB12" s="23" t="str">
        <f t="shared" si="9"/>
        <v/>
      </c>
      <c r="BD12" s="10" t="str">
        <f>'Export polyvalence'!N45</f>
        <v/>
      </c>
      <c r="BE12" s="29"/>
      <c r="BF12" s="24"/>
      <c r="BG12" s="23" t="str">
        <f t="shared" si="10"/>
        <v/>
      </c>
      <c r="BI12" s="10" t="str">
        <f>'Export polyvalence'!O45</f>
        <v/>
      </c>
      <c r="BJ12" s="29"/>
      <c r="BK12" s="24"/>
      <c r="BL12" s="23" t="str">
        <f t="shared" si="11"/>
        <v/>
      </c>
      <c r="BN12" s="10" t="str">
        <f>'Export polyvalence'!P45</f>
        <v/>
      </c>
      <c r="BO12" s="29"/>
      <c r="BP12" s="24"/>
      <c r="BQ12" s="23" t="str">
        <f t="shared" si="12"/>
        <v/>
      </c>
      <c r="BS12" s="10" t="str">
        <f>'Export polyvalence'!Q45</f>
        <v>Act 11</v>
      </c>
      <c r="BT12" s="29"/>
      <c r="BU12" s="24"/>
      <c r="BV12" s="23" t="str">
        <f t="shared" si="13"/>
        <v/>
      </c>
      <c r="BX12" s="10" t="str">
        <f>'Export polyvalence'!R45</f>
        <v/>
      </c>
      <c r="BY12" s="32"/>
      <c r="BZ12" s="24"/>
      <c r="CA12" s="23" t="str">
        <f t="shared" si="14"/>
        <v/>
      </c>
      <c r="CC12" s="10" t="str">
        <f>'Export polyvalence'!S45</f>
        <v>Act 11</v>
      </c>
      <c r="CD12" s="29"/>
      <c r="CE12" s="24"/>
      <c r="CF12" s="23" t="str">
        <f t="shared" si="15"/>
        <v/>
      </c>
      <c r="CH12" s="10" t="str">
        <f>'Export polyvalence'!T45</f>
        <v>Act 11</v>
      </c>
      <c r="CI12" s="29"/>
      <c r="CJ12" s="24"/>
      <c r="CK12" s="23" t="str">
        <f t="shared" si="16"/>
        <v/>
      </c>
      <c r="CM12" s="10" t="str">
        <f>'Export polyvalence'!U45</f>
        <v/>
      </c>
      <c r="CN12" s="29"/>
      <c r="CO12" s="24"/>
      <c r="CP12" s="23" t="str">
        <f t="shared" si="17"/>
        <v/>
      </c>
      <c r="CR12" s="10" t="str">
        <f>'Export polyvalence'!V45</f>
        <v/>
      </c>
      <c r="CS12" s="29"/>
      <c r="CT12" s="24"/>
      <c r="CU12" s="23" t="str">
        <f t="shared" si="18"/>
        <v/>
      </c>
      <c r="CW12" s="10" t="str">
        <f>'Export polyvalence'!W45</f>
        <v>Act 11</v>
      </c>
      <c r="CX12" s="29"/>
      <c r="CY12" s="24"/>
      <c r="CZ12" s="23" t="str">
        <f t="shared" si="19"/>
        <v/>
      </c>
      <c r="DB12" s="10" t="str">
        <f>'Export polyvalence'!X45</f>
        <v/>
      </c>
      <c r="DC12" s="29"/>
      <c r="DD12" s="24"/>
      <c r="DE12" s="23" t="str">
        <f t="shared" si="20"/>
        <v/>
      </c>
      <c r="DG12" s="10" t="str">
        <f>'Export polyvalence'!Y45</f>
        <v/>
      </c>
      <c r="DH12" s="29"/>
      <c r="DI12" s="24"/>
      <c r="DJ12" s="23" t="str">
        <f t="shared" si="21"/>
        <v/>
      </c>
      <c r="DL12" s="10" t="str">
        <f>'Export polyvalence'!Z45</f>
        <v>Act 11</v>
      </c>
      <c r="DM12" s="29"/>
      <c r="DN12" s="24"/>
      <c r="DO12" s="23" t="str">
        <f t="shared" si="22"/>
        <v/>
      </c>
      <c r="DQ12" s="10">
        <f>'Export polyvalence'!AA45</f>
        <v>0</v>
      </c>
      <c r="DR12" s="29"/>
      <c r="DS12" s="24"/>
      <c r="DT12" s="23">
        <f t="shared" si="23"/>
        <v>0</v>
      </c>
      <c r="DV12" s="10">
        <f>'Export polyvalence'!AJ45</f>
        <v>0</v>
      </c>
      <c r="DW12" s="29"/>
      <c r="DX12" s="24"/>
      <c r="DY12" s="23" t="str">
        <f t="shared" si="24"/>
        <v/>
      </c>
    </row>
    <row r="13" spans="1:129" x14ac:dyDescent="0.25">
      <c r="A13" s="30"/>
      <c r="B13" s="29" t="str">
        <f>IF(C13&lt;&gt;"",MAX($B$1:B12)+1,"")</f>
        <v/>
      </c>
      <c r="C13" s="24" t="str">
        <f t="shared" si="25"/>
        <v/>
      </c>
      <c r="D13" s="23" t="str">
        <f t="shared" si="0"/>
        <v/>
      </c>
      <c r="F13" s="30"/>
      <c r="G13" s="29" t="str">
        <f>IF(H13&lt;&gt;"",MAX($B$1:G12)+1,"")</f>
        <v/>
      </c>
      <c r="H13" s="24" t="str">
        <f>IF(ISERROR(SEARCH($E$2,F13)),"",F13)</f>
        <v/>
      </c>
      <c r="I13" s="23" t="str">
        <f t="shared" si="1"/>
        <v/>
      </c>
      <c r="K13" s="10"/>
      <c r="L13" s="29" t="str">
        <f>IF(M13&lt;&gt;"",MAX($B$1:L12)+1,"")</f>
        <v/>
      </c>
      <c r="M13" s="24" t="str">
        <f>IF(ISERROR(SEARCH($E$2,K13)),"",K13)</f>
        <v/>
      </c>
      <c r="N13" s="23" t="str">
        <f t="shared" si="2"/>
        <v/>
      </c>
      <c r="P13" s="10"/>
      <c r="Q13" s="29" t="str">
        <f>IF(R13&lt;&gt;"",MAX($B$1:Q12)+1,"")</f>
        <v/>
      </c>
      <c r="R13" s="24" t="str">
        <f>IF(ISERROR(SEARCH($E$2,P13)),"",P13)</f>
        <v/>
      </c>
      <c r="S13" s="23" t="str">
        <f t="shared" si="3"/>
        <v/>
      </c>
      <c r="U13" s="10"/>
      <c r="V13" s="29" t="str">
        <f>IF(W13&lt;&gt;"",MAX($B$1:V12)+1,"")</f>
        <v/>
      </c>
      <c r="W13" s="24" t="str">
        <f>IF(ISERROR(SEARCH($E$2,U13)),"",U13)</f>
        <v/>
      </c>
      <c r="X13" s="23" t="str">
        <f t="shared" si="4"/>
        <v/>
      </c>
      <c r="Z13" s="10"/>
      <c r="AA13" s="29" t="str">
        <f>IF(AB13&lt;&gt;"",MAX($B$1:AA12)+1,"")</f>
        <v/>
      </c>
      <c r="AB13" s="24" t="str">
        <f>IF(ISERROR(SEARCH($E$2,Z13)),"",Z13)</f>
        <v/>
      </c>
      <c r="AC13" s="23" t="str">
        <f t="shared" si="5"/>
        <v/>
      </c>
      <c r="AE13" s="10"/>
      <c r="AF13" s="29" t="str">
        <f>IF(AG13&lt;&gt;"",MAX($B$1:AF12)+1,"")</f>
        <v/>
      </c>
      <c r="AG13" s="24" t="str">
        <f>IF(ISERROR(SEARCH($E$2,AE13)),"",AE13)</f>
        <v/>
      </c>
      <c r="AH13" s="23" t="str">
        <f t="shared" si="6"/>
        <v/>
      </c>
      <c r="AJ13" s="10"/>
      <c r="AK13" s="29" t="str">
        <f>IF(AL13&lt;&gt;"",MAX($B$1:AK12)+1,"")</f>
        <v/>
      </c>
      <c r="AL13" s="24" t="str">
        <f>IF(ISERROR(SEARCH($E$2,AJ13)),"",AJ13)</f>
        <v/>
      </c>
      <c r="AM13" s="23" t="str">
        <f t="shared" si="7"/>
        <v/>
      </c>
      <c r="AO13" s="10"/>
      <c r="AP13" s="29" t="str">
        <f>IF(AQ13&lt;&gt;"",MAX($B$1:AP12)+1,"")</f>
        <v/>
      </c>
      <c r="AQ13" s="24" t="str">
        <f>IF(ISERROR(SEARCH($E$2,AO13)),"",AO13)</f>
        <v/>
      </c>
      <c r="AR13" s="23" t="str">
        <f t="shared" si="8"/>
        <v/>
      </c>
      <c r="AT13" s="10"/>
      <c r="AU13" s="29" t="str">
        <f>IF(AV13&lt;&gt;"",MAX($B$1:AU12)+1,"")</f>
        <v/>
      </c>
      <c r="AV13" s="24" t="str">
        <f>IF(ISERROR(SEARCH($E$2,AT13)),"",AT13)</f>
        <v/>
      </c>
      <c r="AW13" s="23" t="str">
        <f t="shared" si="35"/>
        <v/>
      </c>
      <c r="AY13" s="10"/>
      <c r="AZ13" s="29" t="str">
        <f>IF(BA13&lt;&gt;"",MAX($B$1:AZ12)+1,"")</f>
        <v/>
      </c>
      <c r="BA13" s="24" t="str">
        <f>IF(ISERROR(SEARCH($E$2,AY13)),"",AY13)</f>
        <v/>
      </c>
      <c r="BB13" s="23" t="str">
        <f t="shared" si="9"/>
        <v/>
      </c>
      <c r="BD13" s="10"/>
      <c r="BE13" s="29" t="str">
        <f>IF(BF13&lt;&gt;"",MAX($B$1:BE12)+1,"")</f>
        <v/>
      </c>
      <c r="BF13" s="24" t="str">
        <f>IF(ISERROR(SEARCH($E$2,BD13)),"",BD13)</f>
        <v/>
      </c>
      <c r="BG13" s="23" t="str">
        <f t="shared" si="10"/>
        <v/>
      </c>
      <c r="BI13" s="10"/>
      <c r="BJ13" s="29" t="str">
        <f>IF(BK13&lt;&gt;"",MAX($B$1:BJ12)+1,"")</f>
        <v/>
      </c>
      <c r="BK13" s="24" t="str">
        <f>IF(ISERROR(SEARCH($E$2,BI13)),"",BI13)</f>
        <v/>
      </c>
      <c r="BL13" s="23" t="str">
        <f t="shared" si="11"/>
        <v/>
      </c>
      <c r="BN13" s="10"/>
      <c r="BO13" s="29" t="str">
        <f>IF(BP13&lt;&gt;"",MAX($B$1:BO12)+1,"")</f>
        <v/>
      </c>
      <c r="BP13" s="24" t="str">
        <f>IF(ISERROR(SEARCH($E$2,BN13)),"",BN13)</f>
        <v/>
      </c>
      <c r="BQ13" s="23" t="str">
        <f t="shared" si="12"/>
        <v/>
      </c>
      <c r="BS13" s="10"/>
      <c r="BT13" s="29" t="str">
        <f>IF(BU13&lt;&gt;"",MAX($B$1:BT12)+1,"")</f>
        <v/>
      </c>
      <c r="BU13" s="24" t="str">
        <f>IF(ISERROR(SEARCH($E$2,BS13)),"",BS13)</f>
        <v/>
      </c>
      <c r="BV13" s="23" t="str">
        <f t="shared" si="13"/>
        <v/>
      </c>
      <c r="BX13" s="10"/>
      <c r="BY13" s="32" t="str">
        <f>IF(BZ13&lt;&gt;"",MAX($B$1:BY12)+1,"")</f>
        <v/>
      </c>
      <c r="BZ13" s="24" t="str">
        <f>IF(ISERROR(SEARCH($E$2,BX13)),"",BX13)</f>
        <v/>
      </c>
      <c r="CA13" s="23" t="str">
        <f t="shared" si="14"/>
        <v/>
      </c>
      <c r="CC13" s="10"/>
      <c r="CD13" s="29" t="str">
        <f>IF(CE13&lt;&gt;"",MAX($B$1:CD12)+1,"")</f>
        <v/>
      </c>
      <c r="CE13" s="24" t="str">
        <f>IF(ISERROR(SEARCH($E$2,CC13)),"",CC13)</f>
        <v/>
      </c>
      <c r="CF13" s="23" t="str">
        <f t="shared" si="15"/>
        <v/>
      </c>
      <c r="CH13" s="10"/>
      <c r="CI13" s="29" t="str">
        <f>IF(CJ13&lt;&gt;"",MAX($B$1:CI12)+1,"")</f>
        <v/>
      </c>
      <c r="CJ13" s="24" t="str">
        <f>IF(ISERROR(SEARCH($E$2,CH13)),"",CH13)</f>
        <v/>
      </c>
      <c r="CK13" s="23" t="str">
        <f t="shared" si="16"/>
        <v/>
      </c>
      <c r="CM13" s="10"/>
      <c r="CN13" s="29" t="str">
        <f>IF(CO13&lt;&gt;"",MAX($B$1:CN12)+1,"")</f>
        <v/>
      </c>
      <c r="CO13" s="24" t="str">
        <f>IF(ISERROR(SEARCH($E$2,CM13)),"",CM13)</f>
        <v/>
      </c>
      <c r="CP13" s="23" t="str">
        <f t="shared" si="17"/>
        <v/>
      </c>
      <c r="CR13" s="10"/>
      <c r="CS13" s="29" t="str">
        <f>IF(CT13&lt;&gt;"",MAX($B$1:CS12)+1,"")</f>
        <v/>
      </c>
      <c r="CT13" s="24" t="str">
        <f>IF(ISERROR(SEARCH($E$2,CR13)),"",CR13)</f>
        <v/>
      </c>
      <c r="CU13" s="23" t="str">
        <f t="shared" si="18"/>
        <v/>
      </c>
      <c r="CW13" s="10"/>
      <c r="CX13" s="29" t="str">
        <f>IF(CY13&lt;&gt;"",MAX($B$1:CX12)+1,"")</f>
        <v/>
      </c>
      <c r="CY13" s="24" t="str">
        <f>IF(ISERROR(SEARCH($E$2,CW13)),"",CW13)</f>
        <v/>
      </c>
      <c r="CZ13" s="23" t="str">
        <f t="shared" si="19"/>
        <v/>
      </c>
      <c r="DB13" s="10"/>
      <c r="DC13" s="29" t="str">
        <f>IF(DD13&lt;&gt;"",MAX($B$1:DC12)+1,"")</f>
        <v/>
      </c>
      <c r="DD13" s="24" t="str">
        <f>IF(ISERROR(SEARCH($E$2,DB13)),"",DB13)</f>
        <v/>
      </c>
      <c r="DE13" s="23" t="str">
        <f t="shared" si="20"/>
        <v/>
      </c>
      <c r="DG13" s="10"/>
      <c r="DH13" s="29" t="str">
        <f>IF(DI13&lt;&gt;"",MAX($B$1:DH12)+1,"")</f>
        <v/>
      </c>
      <c r="DI13" s="24" t="str">
        <f>IF(ISERROR(SEARCH($E$2,DG13)),"",DG13)</f>
        <v/>
      </c>
      <c r="DJ13" s="23" t="str">
        <f t="shared" si="21"/>
        <v/>
      </c>
      <c r="DL13" s="10"/>
      <c r="DM13" s="29" t="str">
        <f>IF(DN13&lt;&gt;"",MAX($B$1:DM12)+1,"")</f>
        <v/>
      </c>
      <c r="DN13" s="24" t="str">
        <f>IF(ISERROR(SEARCH($E$2,DL13)),"",DL13)</f>
        <v/>
      </c>
      <c r="DO13" s="23" t="str">
        <f t="shared" si="22"/>
        <v/>
      </c>
      <c r="DQ13" s="10">
        <f>'Export polyvalence'!AA46</f>
        <v>0</v>
      </c>
      <c r="DR13" s="29">
        <f>IF(DS13&lt;&gt;"",MAX($B$1:DR12)+1,"")</f>
        <v>11</v>
      </c>
      <c r="DS13" s="24">
        <f>IF(ISERROR(SEARCH($E$2,DQ13)),"",DQ13)</f>
        <v>0</v>
      </c>
      <c r="DT13" s="23">
        <f t="shared" si="23"/>
        <v>0</v>
      </c>
      <c r="DV13" s="10"/>
      <c r="DW13" s="29" t="str">
        <f>IF(DX13&lt;&gt;"",MAX($B$1:DW12)+1,"")</f>
        <v/>
      </c>
      <c r="DX13" s="24" t="str">
        <f>IF(ISERROR(SEARCH($E$2,DV13)),"",DV13)</f>
        <v/>
      </c>
      <c r="DY13" s="23" t="str">
        <f t="shared" si="24"/>
        <v/>
      </c>
    </row>
    <row r="14" spans="1:129" x14ac:dyDescent="0.25">
      <c r="A14" s="30"/>
      <c r="B14" s="29"/>
      <c r="C14" s="24"/>
      <c r="D14" s="23"/>
      <c r="F14" s="30"/>
      <c r="G14" s="29"/>
      <c r="H14" s="24"/>
      <c r="I14" s="23"/>
      <c r="K14" s="10"/>
      <c r="L14" s="29"/>
      <c r="M14" s="24"/>
      <c r="N14" s="23"/>
      <c r="P14" s="10"/>
      <c r="Q14" s="29"/>
      <c r="R14" s="24"/>
      <c r="S14" s="23"/>
      <c r="U14" s="10"/>
      <c r="V14" s="29"/>
      <c r="W14" s="24"/>
      <c r="X14" s="23"/>
      <c r="Z14" s="10"/>
      <c r="AA14" s="29"/>
      <c r="AB14" s="24"/>
      <c r="AC14" s="23"/>
      <c r="AE14" s="10"/>
      <c r="AF14" s="29"/>
      <c r="AG14" s="24"/>
      <c r="AH14" s="23"/>
      <c r="AJ14" s="10"/>
      <c r="AK14" s="29"/>
      <c r="AL14" s="24"/>
      <c r="AM14" s="23"/>
      <c r="AO14" s="10"/>
      <c r="AP14" s="29"/>
      <c r="AQ14" s="24"/>
      <c r="AR14" s="23"/>
      <c r="AT14" s="10"/>
      <c r="AU14" s="29"/>
      <c r="AV14" s="24"/>
      <c r="AW14" s="23"/>
      <c r="AY14" s="10"/>
      <c r="AZ14" s="29"/>
      <c r="BA14" s="24"/>
      <c r="BB14" s="23"/>
      <c r="BD14" s="10"/>
      <c r="BE14" s="29"/>
      <c r="BF14" s="24"/>
      <c r="BG14" s="23"/>
      <c r="BI14" s="10"/>
      <c r="BJ14" s="29"/>
      <c r="BK14" s="24"/>
      <c r="BL14" s="23"/>
      <c r="BN14" s="10"/>
      <c r="BO14" s="29"/>
      <c r="BP14" s="24"/>
      <c r="BQ14" s="23"/>
      <c r="BS14" s="10"/>
      <c r="BT14" s="29"/>
      <c r="BU14" s="24"/>
      <c r="BV14" s="23"/>
      <c r="BX14" s="10"/>
      <c r="BY14" s="32"/>
      <c r="BZ14" s="24"/>
      <c r="CA14" s="23"/>
      <c r="CC14" s="10"/>
      <c r="CD14" s="29"/>
      <c r="CE14" s="24"/>
      <c r="CF14" s="23"/>
      <c r="CH14" s="10"/>
      <c r="CI14" s="29"/>
      <c r="CJ14" s="24"/>
      <c r="CK14" s="23"/>
      <c r="CM14" s="10"/>
      <c r="CN14" s="29"/>
      <c r="CO14" s="24"/>
      <c r="CP14" s="23"/>
      <c r="CR14" s="10"/>
      <c r="CS14" s="29"/>
      <c r="CT14" s="24"/>
      <c r="CU14" s="23"/>
      <c r="CW14" s="10"/>
      <c r="CX14" s="29"/>
      <c r="CY14" s="24"/>
      <c r="CZ14" s="23"/>
      <c r="DB14" s="10"/>
      <c r="DC14" s="29"/>
      <c r="DD14" s="24"/>
      <c r="DE14" s="23"/>
      <c r="DG14" s="10"/>
      <c r="DH14" s="29"/>
      <c r="DI14" s="24"/>
      <c r="DJ14" s="23"/>
      <c r="DL14" s="10"/>
      <c r="DM14" s="29"/>
      <c r="DN14" s="24"/>
      <c r="DO14" s="23"/>
      <c r="DQ14" s="10">
        <f>'Export polyvalence'!AA47</f>
        <v>0</v>
      </c>
      <c r="DR14" s="29"/>
      <c r="DS14" s="24"/>
      <c r="DT14" s="23"/>
      <c r="DV14" s="10"/>
      <c r="DW14" s="29"/>
      <c r="DX14" s="24"/>
      <c r="DY14" s="23"/>
    </row>
    <row r="15" spans="1:129" x14ac:dyDescent="0.25">
      <c r="A15" s="30"/>
      <c r="B15" s="29" t="str">
        <f>IF(C15&lt;&gt;"",MAX($B$1:B13)+1,"")</f>
        <v/>
      </c>
      <c r="C15" s="24" t="str">
        <f t="shared" si="25"/>
        <v/>
      </c>
      <c r="D15" s="23" t="str">
        <f>IF(ISERROR(VLOOKUP(SMALL(B:B,ROW()-1),B:C,2,0)),"",VLOOKUP(SMALL(B:B,ROW()-1),B:C,2,0))</f>
        <v/>
      </c>
      <c r="F15" s="30"/>
      <c r="G15" s="29" t="str">
        <f>IF(H15&lt;&gt;"",MAX($B$1:G13)+1,"")</f>
        <v/>
      </c>
      <c r="H15" s="24" t="str">
        <f>IF(ISERROR(SEARCH($E$2,F15)),"",F15)</f>
        <v/>
      </c>
      <c r="I15" s="23" t="str">
        <f>IF(ISERROR(VLOOKUP(SMALL(G:G,ROW()-1),G:H,2,0)),"",VLOOKUP(SMALL(G:G,ROW()-1),G:H,2,0))</f>
        <v/>
      </c>
      <c r="K15" s="10"/>
      <c r="L15" s="29" t="str">
        <f>IF(M15&lt;&gt;"",MAX($B$1:L13)+1,"")</f>
        <v/>
      </c>
      <c r="M15" s="24" t="str">
        <f>IF(ISERROR(SEARCH($E$2,K15)),"",K15)</f>
        <v/>
      </c>
      <c r="N15" s="23" t="str">
        <f>IF(ISERROR(VLOOKUP(SMALL(L:L,ROW()-1),L:M,2,0)),"",VLOOKUP(SMALL(L:L,ROW()-1),L:M,2,0))</f>
        <v/>
      </c>
      <c r="P15" s="10"/>
      <c r="Q15" s="29" t="str">
        <f>IF(R15&lt;&gt;"",MAX($B$1:Q13)+1,"")</f>
        <v/>
      </c>
      <c r="R15" s="24" t="str">
        <f>IF(ISERROR(SEARCH($E$2,P15)),"",P15)</f>
        <v/>
      </c>
      <c r="S15" s="23" t="str">
        <f>IF(ISERROR(VLOOKUP(SMALL(Q:Q,ROW()-1),Q:R,2,0)),"",VLOOKUP(SMALL(Q:Q,ROW()-1),Q:R,2,0))</f>
        <v/>
      </c>
      <c r="U15" s="10"/>
      <c r="V15" s="29" t="str">
        <f>IF(W15&lt;&gt;"",MAX($B$1:V13)+1,"")</f>
        <v/>
      </c>
      <c r="W15" s="24" t="str">
        <f>IF(ISERROR(SEARCH($E$2,U15)),"",U15)</f>
        <v/>
      </c>
      <c r="X15" s="23" t="str">
        <f>IF(ISERROR(VLOOKUP(SMALL(V:V,ROW()-1),V:W,2,0)),"",VLOOKUP(SMALL(V:V,ROW()-1),V:W,2,0))</f>
        <v/>
      </c>
      <c r="Z15" s="10"/>
      <c r="AA15" s="29" t="str">
        <f>IF(AB15&lt;&gt;"",MAX($B$1:AA13)+1,"")</f>
        <v/>
      </c>
      <c r="AB15" s="24" t="str">
        <f>IF(ISERROR(SEARCH($E$2,Z15)),"",Z15)</f>
        <v/>
      </c>
      <c r="AC15" s="23" t="str">
        <f>IF(ISERROR(VLOOKUP(SMALL(AA:AA,ROW()-1),AA:AB,2,0)),"",VLOOKUP(SMALL(AA:AA,ROW()-1),AA:AB,2,0))</f>
        <v/>
      </c>
      <c r="AE15" s="10"/>
      <c r="AF15" s="29" t="str">
        <f>IF(AG15&lt;&gt;"",MAX($B$1:AF13)+1,"")</f>
        <v/>
      </c>
      <c r="AG15" s="24" t="str">
        <f>IF(ISERROR(SEARCH($E$2,AE15)),"",AE15)</f>
        <v/>
      </c>
      <c r="AH15" s="23" t="str">
        <f>IF(ISERROR(VLOOKUP(SMALL(AF:AF,ROW()-1),AF:AG,2,0)),"",VLOOKUP(SMALL(AF:AF,ROW()-1),AF:AG,2,0))</f>
        <v/>
      </c>
      <c r="AJ15" s="10"/>
      <c r="AK15" s="29" t="str">
        <f>IF(AL15&lt;&gt;"",MAX($B$1:AK13)+1,"")</f>
        <v/>
      </c>
      <c r="AL15" s="24" t="str">
        <f>IF(ISERROR(SEARCH($E$2,AJ15)),"",AJ15)</f>
        <v/>
      </c>
      <c r="AM15" s="23" t="str">
        <f>IF(ISERROR(VLOOKUP(SMALL(AK:AK,ROW()-1),AK:AL,2,0)),"",VLOOKUP(SMALL(AK:AK,ROW()-1),AK:AL,2,0))</f>
        <v/>
      </c>
      <c r="AO15" s="10"/>
      <c r="AP15" s="29" t="str">
        <f>IF(AQ15&lt;&gt;"",MAX($B$1:AP13)+1,"")</f>
        <v/>
      </c>
      <c r="AQ15" s="24" t="str">
        <f>IF(ISERROR(SEARCH($E$2,AO15)),"",AO15)</f>
        <v/>
      </c>
      <c r="AR15" s="23" t="str">
        <f>IF(ISERROR(VLOOKUP(SMALL(AP:AP,ROW()-1),AP:AQ,2,0)),"",VLOOKUP(SMALL(AP:AP,ROW()-1),AP:AQ,2,0))</f>
        <v/>
      </c>
      <c r="AT15" s="10"/>
      <c r="AU15" s="29" t="str">
        <f>IF(AV15&lt;&gt;"",MAX($B$1:AU13)+1,"")</f>
        <v/>
      </c>
      <c r="AV15" s="24" t="str">
        <f>IF(ISERROR(SEARCH($E$2,AT15)),"",AT15)</f>
        <v/>
      </c>
      <c r="AW15" s="23" t="str">
        <f>IF(ISERROR(VLOOKUP(SMALL(AU:AU,ROW()-1),AU:AV,2,0)),"",VLOOKUP(SMALL(AU:AU,ROW()-1),AU:AV,2,0))</f>
        <v/>
      </c>
      <c r="AY15" s="10"/>
      <c r="AZ15" s="29" t="str">
        <f>IF(BA15&lt;&gt;"",MAX($B$1:AZ13)+1,"")</f>
        <v/>
      </c>
      <c r="BA15" s="24" t="str">
        <f>IF(ISERROR(SEARCH($E$2,AY15)),"",AY15)</f>
        <v/>
      </c>
      <c r="BB15" s="23" t="str">
        <f>IF(ISERROR(VLOOKUP(SMALL(AZ:AZ,ROW()-1),AZ:BA,2,0)),"",VLOOKUP(SMALL(AZ:AZ,ROW()-1),AZ:BA,2,0))</f>
        <v/>
      </c>
      <c r="BD15" s="10"/>
      <c r="BE15" s="29" t="str">
        <f>IF(BF15&lt;&gt;"",MAX($B$1:BE13)+1,"")</f>
        <v/>
      </c>
      <c r="BF15" s="24" t="str">
        <f>IF(ISERROR(SEARCH($E$2,BD15)),"",BD15)</f>
        <v/>
      </c>
      <c r="BG15" s="23" t="str">
        <f>IF(ISERROR(VLOOKUP(SMALL(BE:BE,ROW()-1),BE:BF,2,0)),"",VLOOKUP(SMALL(BE:BE,ROW()-1),BE:BF,2,0))</f>
        <v/>
      </c>
      <c r="BI15" s="10"/>
      <c r="BJ15" s="29" t="str">
        <f>IF(BK15&lt;&gt;"",MAX($B$1:BJ13)+1,"")</f>
        <v/>
      </c>
      <c r="BK15" s="24" t="str">
        <f>IF(ISERROR(SEARCH($E$2,BI15)),"",BI15)</f>
        <v/>
      </c>
      <c r="BL15" s="23" t="str">
        <f>IF(ISERROR(VLOOKUP(SMALL(BJ:BJ,ROW()-1),BJ:BK,2,0)),"",VLOOKUP(SMALL(BJ:BJ,ROW()-1),BJ:BK,2,0))</f>
        <v/>
      </c>
      <c r="BN15" s="10"/>
      <c r="BO15" s="29" t="str">
        <f>IF(BP15&lt;&gt;"",MAX($B$1:BO13)+1,"")</f>
        <v/>
      </c>
      <c r="BP15" s="24" t="str">
        <f>IF(ISERROR(SEARCH($E$2,BN15)),"",BN15)</f>
        <v/>
      </c>
      <c r="BQ15" s="23" t="str">
        <f>IF(ISERROR(VLOOKUP(SMALL(BO:BO,ROW()-1),BO:BP,2,0)),"",VLOOKUP(SMALL(BO:BO,ROW()-1),BO:BP,2,0))</f>
        <v/>
      </c>
      <c r="BS15" s="10"/>
      <c r="BT15" s="29" t="str">
        <f>IF(BU15&lt;&gt;"",MAX($B$1:BT13)+1,"")</f>
        <v/>
      </c>
      <c r="BU15" s="24" t="str">
        <f>IF(ISERROR(SEARCH($E$2,BS15)),"",BS15)</f>
        <v/>
      </c>
      <c r="BV15" s="23" t="str">
        <f>IF(ISERROR(VLOOKUP(SMALL(BT:BT,ROW()-1),BT:BU,2,0)),"",VLOOKUP(SMALL(BT:BT,ROW()-1),BT:BU,2,0))</f>
        <v/>
      </c>
      <c r="BX15" s="10"/>
      <c r="BY15" s="32" t="str">
        <f>IF(BZ15&lt;&gt;"",MAX($B$1:BY13)+1,"")</f>
        <v/>
      </c>
      <c r="BZ15" s="24" t="str">
        <f>IF(ISERROR(SEARCH($E$2,BX15)),"",BX15)</f>
        <v/>
      </c>
      <c r="CA15" s="23" t="str">
        <f>IF(ISERROR(VLOOKUP(SMALL(BY:BY,ROW()-1),BY:BZ,2,0)),"",VLOOKUP(SMALL(BY:BY,ROW()-1),BY:BZ,2,0))</f>
        <v/>
      </c>
      <c r="CC15" s="10"/>
      <c r="CD15" s="29" t="str">
        <f>IF(CE15&lt;&gt;"",MAX($B$1:CD13)+1,"")</f>
        <v/>
      </c>
      <c r="CE15" s="24" t="str">
        <f>IF(ISERROR(SEARCH($E$2,CC15)),"",CC15)</f>
        <v/>
      </c>
      <c r="CF15" s="23" t="str">
        <f>IF(ISERROR(VLOOKUP(SMALL(CD:CD,ROW()-1),CD:CE,2,0)),"",VLOOKUP(SMALL(CD:CD,ROW()-1),CD:CE,2,0))</f>
        <v/>
      </c>
      <c r="CH15" s="10"/>
      <c r="CI15" s="29" t="str">
        <f>IF(CJ15&lt;&gt;"",MAX($B$1:CI13)+1,"")</f>
        <v/>
      </c>
      <c r="CJ15" s="24" t="str">
        <f>IF(ISERROR(SEARCH($E$2,CH15)),"",CH15)</f>
        <v/>
      </c>
      <c r="CK15" s="23" t="str">
        <f>IF(ISERROR(VLOOKUP(SMALL(CI:CI,ROW()-1),CI:CJ,2,0)),"",VLOOKUP(SMALL(CI:CI,ROW()-1),CI:CJ,2,0))</f>
        <v/>
      </c>
      <c r="CM15" s="10"/>
      <c r="CN15" s="29" t="str">
        <f>IF(CO15&lt;&gt;"",MAX($B$1:CN13)+1,"")</f>
        <v/>
      </c>
      <c r="CO15" s="24" t="str">
        <f>IF(ISERROR(SEARCH($E$2,CM15)),"",CM15)</f>
        <v/>
      </c>
      <c r="CP15" s="23" t="str">
        <f>IF(ISERROR(VLOOKUP(SMALL(CN:CN,ROW()-1),CN:CO,2,0)),"",VLOOKUP(SMALL(CN:CN,ROW()-1),CN:CO,2,0))</f>
        <v/>
      </c>
      <c r="CR15" s="10"/>
      <c r="CS15" s="29" t="str">
        <f>IF(CT15&lt;&gt;"",MAX($B$1:CS13)+1,"")</f>
        <v/>
      </c>
      <c r="CT15" s="24" t="str">
        <f>IF(ISERROR(SEARCH($E$2,CR15)),"",CR15)</f>
        <v/>
      </c>
      <c r="CU15" s="23" t="str">
        <f>IF(ISERROR(VLOOKUP(SMALL(CS:CS,ROW()-1),CS:CT,2,0)),"",VLOOKUP(SMALL(CS:CS,ROW()-1),CS:CT,2,0))</f>
        <v/>
      </c>
      <c r="CW15" s="10"/>
      <c r="CX15" s="29" t="str">
        <f>IF(CY15&lt;&gt;"",MAX($B$1:CX13)+1,"")</f>
        <v/>
      </c>
      <c r="CY15" s="24" t="str">
        <f>IF(ISERROR(SEARCH($E$2,CW15)),"",CW15)</f>
        <v/>
      </c>
      <c r="CZ15" s="23" t="str">
        <f>IF(ISERROR(VLOOKUP(SMALL(CX:CX,ROW()-1),CX:CY,2,0)),"",VLOOKUP(SMALL(CX:CX,ROW()-1),CX:CY,2,0))</f>
        <v/>
      </c>
      <c r="DB15" s="10"/>
      <c r="DC15" s="29" t="str">
        <f>IF(DD15&lt;&gt;"",MAX($B$1:DC13)+1,"")</f>
        <v/>
      </c>
      <c r="DD15" s="24" t="str">
        <f>IF(ISERROR(SEARCH($E$2,DB15)),"",DB15)</f>
        <v/>
      </c>
      <c r="DE15" s="23" t="str">
        <f>IF(ISERROR(VLOOKUP(SMALL(DC:DC,ROW()-1),DC:DD,2,0)),"",VLOOKUP(SMALL(DC:DC,ROW()-1),DC:DD,2,0))</f>
        <v/>
      </c>
      <c r="DG15" s="10"/>
      <c r="DH15" s="29" t="str">
        <f>IF(DI15&lt;&gt;"",MAX($B$1:DH13)+1,"")</f>
        <v/>
      </c>
      <c r="DI15" s="24" t="str">
        <f>IF(ISERROR(SEARCH($E$2,DG15)),"",DG15)</f>
        <v/>
      </c>
      <c r="DJ15" s="23" t="str">
        <f>IF(ISERROR(VLOOKUP(SMALL(DH:DH,ROW()-1),DH:DI,2,0)),"",VLOOKUP(SMALL(DH:DH,ROW()-1),DH:DI,2,0))</f>
        <v/>
      </c>
      <c r="DL15" s="10"/>
      <c r="DM15" s="29" t="str">
        <f>IF(DN15&lt;&gt;"",MAX($B$1:DM13)+1,"")</f>
        <v/>
      </c>
      <c r="DN15" s="24" t="str">
        <f>IF(ISERROR(SEARCH($E$2,DL15)),"",DL15)</f>
        <v/>
      </c>
      <c r="DO15" s="23" t="str">
        <f>IF(ISERROR(VLOOKUP(SMALL(DM:DM,ROW()-1),DM:DN,2,0)),"",VLOOKUP(SMALL(DM:DM,ROW()-1),DM:DN,2,0))</f>
        <v/>
      </c>
      <c r="DQ15" s="10">
        <f>'Export polyvalence'!AA48</f>
        <v>0</v>
      </c>
      <c r="DR15" s="29">
        <f>IF(DS15&lt;&gt;"",MAX($B$1:DR13)+1,"")</f>
        <v>12</v>
      </c>
      <c r="DS15" s="24">
        <f>IF(ISERROR(SEARCH($E$2,DQ15)),"",DQ15)</f>
        <v>0</v>
      </c>
      <c r="DT15" s="23" t="str">
        <f>IF(ISERROR(VLOOKUP(SMALL(DR:DR,ROW()-1),DR:DS,2,0)),"",VLOOKUP(SMALL(DR:DR,ROW()-1),DR:DS,2,0))</f>
        <v/>
      </c>
      <c r="DV15" s="10"/>
      <c r="DW15" s="29" t="str">
        <f>IF(DX15&lt;&gt;"",MAX($B$1:DW13)+1,"")</f>
        <v/>
      </c>
      <c r="DX15" s="24" t="str">
        <f>IF(ISERROR(SEARCH($E$2,DV15)),"",DV15)</f>
        <v/>
      </c>
      <c r="DY15" s="23" t="str">
        <f>IF(ISERROR(VLOOKUP(SMALL(DW:DW,ROW()-1),DW:DX,2,0)),"",VLOOKUP(SMALL(DW:DW,ROW()-1),DW:DX,2,0))</f>
        <v/>
      </c>
    </row>
    <row r="16" spans="1:129" x14ac:dyDescent="0.25">
      <c r="A16" s="30"/>
      <c r="B16" s="29" t="str">
        <f>IF(C16&lt;&gt;"",MAX($B$1:B15)+1,"")</f>
        <v/>
      </c>
      <c r="C16" s="24" t="str">
        <f t="shared" si="25"/>
        <v/>
      </c>
      <c r="D16" s="23" t="str">
        <f>IF(ISERROR(VLOOKUP(SMALL(B:B,ROW()-1),B:C,2,0)),"",VLOOKUP(SMALL(B:B,ROW()-1),B:C,2,0))</f>
        <v/>
      </c>
      <c r="F16" s="30"/>
      <c r="G16" s="29" t="str">
        <f>IF(H16&lt;&gt;"",MAX($B$1:G15)+1,"")</f>
        <v/>
      </c>
      <c r="H16" s="24" t="str">
        <f>IF(ISERROR(SEARCH($E$2,F16)),"",F16)</f>
        <v/>
      </c>
      <c r="I16" s="23" t="str">
        <f>IF(ISERROR(VLOOKUP(SMALL(G:G,ROW()-1),G:H,2,0)),"",VLOOKUP(SMALL(G:G,ROW()-1),G:H,2,0))</f>
        <v/>
      </c>
      <c r="K16" s="10"/>
      <c r="L16" s="29" t="str">
        <f>IF(M16&lt;&gt;"",MAX($B$1:L15)+1,"")</f>
        <v/>
      </c>
      <c r="M16" s="24" t="str">
        <f>IF(ISERROR(SEARCH($E$2,K16)),"",K16)</f>
        <v/>
      </c>
      <c r="N16" s="23" t="str">
        <f>IF(ISERROR(VLOOKUP(SMALL(L:L,ROW()-1),L:M,2,0)),"",VLOOKUP(SMALL(L:L,ROW()-1),L:M,2,0))</f>
        <v/>
      </c>
      <c r="P16" s="10"/>
      <c r="Q16" s="29" t="str">
        <f>IF(R16&lt;&gt;"",MAX($B$1:Q15)+1,"")</f>
        <v/>
      </c>
      <c r="R16" s="24" t="str">
        <f>IF(ISERROR(SEARCH($E$2,P16)),"",P16)</f>
        <v/>
      </c>
      <c r="S16" s="23" t="str">
        <f>IF(ISERROR(VLOOKUP(SMALL(Q:Q,ROW()-1),Q:R,2,0)),"",VLOOKUP(SMALL(Q:Q,ROW()-1),Q:R,2,0))</f>
        <v/>
      </c>
      <c r="U16" s="10"/>
      <c r="V16" s="29" t="str">
        <f>IF(W16&lt;&gt;"",MAX($B$1:V15)+1,"")</f>
        <v/>
      </c>
      <c r="W16" s="24" t="str">
        <f>IF(ISERROR(SEARCH($E$2,U16)),"",U16)</f>
        <v/>
      </c>
      <c r="X16" s="23" t="str">
        <f>IF(ISERROR(VLOOKUP(SMALL(V:V,ROW()-1),V:W,2,0)),"",VLOOKUP(SMALL(V:V,ROW()-1),V:W,2,0))</f>
        <v/>
      </c>
      <c r="Z16" s="10"/>
      <c r="AA16" s="29" t="str">
        <f>IF(AB16&lt;&gt;"",MAX($B$1:AA15)+1,"")</f>
        <v/>
      </c>
      <c r="AB16" s="24" t="str">
        <f>IF(ISERROR(SEARCH($E$2,Z16)),"",Z16)</f>
        <v/>
      </c>
      <c r="AC16" s="23" t="str">
        <f>IF(ISERROR(VLOOKUP(SMALL(AA:AA,ROW()-1),AA:AB,2,0)),"",VLOOKUP(SMALL(AA:AA,ROW()-1),AA:AB,2,0))</f>
        <v/>
      </c>
      <c r="AE16" s="10"/>
      <c r="AF16" s="29" t="str">
        <f>IF(AG16&lt;&gt;"",MAX($B$1:AF15)+1,"")</f>
        <v/>
      </c>
      <c r="AG16" s="24" t="str">
        <f>IF(ISERROR(SEARCH($E$2,AE16)),"",AE16)</f>
        <v/>
      </c>
      <c r="AH16" s="23" t="str">
        <f>IF(ISERROR(VLOOKUP(SMALL(AF:AF,ROW()-1),AF:AG,2,0)),"",VLOOKUP(SMALL(AF:AF,ROW()-1),AF:AG,2,0))</f>
        <v/>
      </c>
      <c r="AJ16" s="10"/>
      <c r="AK16" s="29" t="str">
        <f>IF(AL16&lt;&gt;"",MAX($B$1:AK15)+1,"")</f>
        <v/>
      </c>
      <c r="AL16" s="24" t="str">
        <f>IF(ISERROR(SEARCH($E$2,AJ16)),"",AJ16)</f>
        <v/>
      </c>
      <c r="AM16" s="23" t="str">
        <f>IF(ISERROR(VLOOKUP(SMALL(AK:AK,ROW()-1),AK:AL,2,0)),"",VLOOKUP(SMALL(AK:AK,ROW()-1),AK:AL,2,0))</f>
        <v/>
      </c>
      <c r="AO16" s="10"/>
      <c r="AP16" s="29" t="str">
        <f>IF(AQ16&lt;&gt;"",MAX($B$1:AP15)+1,"")</f>
        <v/>
      </c>
      <c r="AQ16" s="24" t="str">
        <f>IF(ISERROR(SEARCH($E$2,AO16)),"",AO16)</f>
        <v/>
      </c>
      <c r="AR16" s="23" t="str">
        <f>IF(ISERROR(VLOOKUP(SMALL(AP:AP,ROW()-1),AP:AQ,2,0)),"",VLOOKUP(SMALL(AP:AP,ROW()-1),AP:AQ,2,0))</f>
        <v/>
      </c>
      <c r="AT16" s="10"/>
      <c r="AU16" s="29" t="str">
        <f>IF(AV16&lt;&gt;"",MAX($B$1:AU15)+1,"")</f>
        <v/>
      </c>
      <c r="AV16" s="24" t="str">
        <f>IF(ISERROR(SEARCH($E$2,AT16)),"",AT16)</f>
        <v/>
      </c>
      <c r="AW16" s="23" t="str">
        <f>IF(ISERROR(VLOOKUP(SMALL(AU:AU,ROW()-1),AU:AV,2,0)),"",VLOOKUP(SMALL(AU:AU,ROW()-1),AU:AV,2,0))</f>
        <v/>
      </c>
      <c r="AY16" s="10"/>
      <c r="AZ16" s="29" t="str">
        <f>IF(BA16&lt;&gt;"",MAX($B$1:AZ15)+1,"")</f>
        <v/>
      </c>
      <c r="BA16" s="24" t="str">
        <f>IF(ISERROR(SEARCH($E$2,AY16)),"",AY16)</f>
        <v/>
      </c>
      <c r="BB16" s="23" t="str">
        <f>IF(ISERROR(VLOOKUP(SMALL(AZ:AZ,ROW()-1),AZ:BA,2,0)),"",VLOOKUP(SMALL(AZ:AZ,ROW()-1),AZ:BA,2,0))</f>
        <v/>
      </c>
      <c r="BD16" s="10"/>
      <c r="BE16" s="29" t="str">
        <f>IF(BF16&lt;&gt;"",MAX($B$1:BE15)+1,"")</f>
        <v/>
      </c>
      <c r="BF16" s="24" t="str">
        <f>IF(ISERROR(SEARCH($E$2,BD16)),"",BD16)</f>
        <v/>
      </c>
      <c r="BG16" s="23" t="str">
        <f>IF(ISERROR(VLOOKUP(SMALL(BE:BE,ROW()-1),BE:BF,2,0)),"",VLOOKUP(SMALL(BE:BE,ROW()-1),BE:BF,2,0))</f>
        <v/>
      </c>
      <c r="BI16" s="10"/>
      <c r="BJ16" s="29" t="str">
        <f>IF(BK16&lt;&gt;"",MAX($B$1:BJ15)+1,"")</f>
        <v/>
      </c>
      <c r="BK16" s="24" t="str">
        <f>IF(ISERROR(SEARCH($E$2,BI16)),"",BI16)</f>
        <v/>
      </c>
      <c r="BL16" s="23" t="str">
        <f>IF(ISERROR(VLOOKUP(SMALL(BJ:BJ,ROW()-1),BJ:BK,2,0)),"",VLOOKUP(SMALL(BJ:BJ,ROW()-1),BJ:BK,2,0))</f>
        <v/>
      </c>
      <c r="BN16" s="10"/>
      <c r="BO16" s="29" t="str">
        <f>IF(BP16&lt;&gt;"",MAX($B$1:BO15)+1,"")</f>
        <v/>
      </c>
      <c r="BP16" s="24" t="str">
        <f>IF(ISERROR(SEARCH($E$2,BN16)),"",BN16)</f>
        <v/>
      </c>
      <c r="BQ16" s="23" t="str">
        <f>IF(ISERROR(VLOOKUP(SMALL(BO:BO,ROW()-1),BO:BP,2,0)),"",VLOOKUP(SMALL(BO:BO,ROW()-1),BO:BP,2,0))</f>
        <v/>
      </c>
      <c r="BS16" s="10"/>
      <c r="BT16" s="29" t="str">
        <f>IF(BU16&lt;&gt;"",MAX($B$1:BT15)+1,"")</f>
        <v/>
      </c>
      <c r="BU16" s="24" t="str">
        <f>IF(ISERROR(SEARCH($E$2,BS16)),"",BS16)</f>
        <v/>
      </c>
      <c r="BV16" s="23" t="str">
        <f>IF(ISERROR(VLOOKUP(SMALL(BT:BT,ROW()-1),BT:BU,2,0)),"",VLOOKUP(SMALL(BT:BT,ROW()-1),BT:BU,2,0))</f>
        <v/>
      </c>
      <c r="BX16" s="10"/>
      <c r="BY16" s="32" t="str">
        <f>IF(BZ16&lt;&gt;"",MAX($B$1:BY15)+1,"")</f>
        <v/>
      </c>
      <c r="BZ16" s="24" t="str">
        <f>IF(ISERROR(SEARCH($E$2,BX16)),"",BX16)</f>
        <v/>
      </c>
      <c r="CA16" s="23" t="str">
        <f>IF(ISERROR(VLOOKUP(SMALL(BY:BY,ROW()-1),BY:BZ,2,0)),"",VLOOKUP(SMALL(BY:BY,ROW()-1),BY:BZ,2,0))</f>
        <v/>
      </c>
      <c r="CC16" s="10"/>
      <c r="CD16" s="29" t="str">
        <f>IF(CE16&lt;&gt;"",MAX($B$1:CD15)+1,"")</f>
        <v/>
      </c>
      <c r="CE16" s="24" t="str">
        <f>IF(ISERROR(SEARCH($E$2,CC16)),"",CC16)</f>
        <v/>
      </c>
      <c r="CF16" s="23" t="str">
        <f>IF(ISERROR(VLOOKUP(SMALL(CD:CD,ROW()-1),CD:CE,2,0)),"",VLOOKUP(SMALL(CD:CD,ROW()-1),CD:CE,2,0))</f>
        <v/>
      </c>
      <c r="CH16" s="10"/>
      <c r="CI16" s="29" t="str">
        <f>IF(CJ16&lt;&gt;"",MAX($B$1:CI15)+1,"")</f>
        <v/>
      </c>
      <c r="CJ16" s="24" t="str">
        <f>IF(ISERROR(SEARCH($E$2,CH16)),"",CH16)</f>
        <v/>
      </c>
      <c r="CK16" s="23" t="str">
        <f>IF(ISERROR(VLOOKUP(SMALL(CI:CI,ROW()-1),CI:CJ,2,0)),"",VLOOKUP(SMALL(CI:CI,ROW()-1),CI:CJ,2,0))</f>
        <v/>
      </c>
      <c r="CM16" s="10"/>
      <c r="CN16" s="29" t="str">
        <f>IF(CO16&lt;&gt;"",MAX($B$1:CN15)+1,"")</f>
        <v/>
      </c>
      <c r="CO16" s="24" t="str">
        <f>IF(ISERROR(SEARCH($E$2,CM16)),"",CM16)</f>
        <v/>
      </c>
      <c r="CP16" s="23" t="str">
        <f>IF(ISERROR(VLOOKUP(SMALL(CN:CN,ROW()-1),CN:CO,2,0)),"",VLOOKUP(SMALL(CN:CN,ROW()-1),CN:CO,2,0))</f>
        <v/>
      </c>
      <c r="CR16" s="10"/>
      <c r="CS16" s="29" t="str">
        <f>IF(CT16&lt;&gt;"",MAX($B$1:CS15)+1,"")</f>
        <v/>
      </c>
      <c r="CT16" s="24" t="str">
        <f>IF(ISERROR(SEARCH($E$2,CR16)),"",CR16)</f>
        <v/>
      </c>
      <c r="CU16" s="23" t="str">
        <f>IF(ISERROR(VLOOKUP(SMALL(CS:CS,ROW()-1),CS:CT,2,0)),"",VLOOKUP(SMALL(CS:CS,ROW()-1),CS:CT,2,0))</f>
        <v/>
      </c>
      <c r="CW16" s="10"/>
      <c r="CX16" s="29" t="str">
        <f>IF(CY16&lt;&gt;"",MAX($B$1:CX15)+1,"")</f>
        <v/>
      </c>
      <c r="CY16" s="24" t="str">
        <f>IF(ISERROR(SEARCH($E$2,CW16)),"",CW16)</f>
        <v/>
      </c>
      <c r="CZ16" s="23" t="str">
        <f>IF(ISERROR(VLOOKUP(SMALL(CX:CX,ROW()-1),CX:CY,2,0)),"",VLOOKUP(SMALL(CX:CX,ROW()-1),CX:CY,2,0))</f>
        <v/>
      </c>
      <c r="DB16" s="10"/>
      <c r="DC16" s="29" t="str">
        <f>IF(DD16&lt;&gt;"",MAX($B$1:DC15)+1,"")</f>
        <v/>
      </c>
      <c r="DD16" s="24" t="str">
        <f>IF(ISERROR(SEARCH($E$2,DB16)),"",DB16)</f>
        <v/>
      </c>
      <c r="DE16" s="23" t="str">
        <f>IF(ISERROR(VLOOKUP(SMALL(DC:DC,ROW()-1),DC:DD,2,0)),"",VLOOKUP(SMALL(DC:DC,ROW()-1),DC:DD,2,0))</f>
        <v/>
      </c>
      <c r="DG16" s="10"/>
      <c r="DH16" s="29" t="str">
        <f>IF(DI16&lt;&gt;"",MAX($B$1:DH15)+1,"")</f>
        <v/>
      </c>
      <c r="DI16" s="24" t="str">
        <f>IF(ISERROR(SEARCH($E$2,DG16)),"",DG16)</f>
        <v/>
      </c>
      <c r="DJ16" s="23" t="str">
        <f>IF(ISERROR(VLOOKUP(SMALL(DH:DH,ROW()-1),DH:DI,2,0)),"",VLOOKUP(SMALL(DH:DH,ROW()-1),DH:DI,2,0))</f>
        <v/>
      </c>
      <c r="DL16" s="10"/>
      <c r="DM16" s="29" t="str">
        <f>IF(DN16&lt;&gt;"",MAX($B$1:DM15)+1,"")</f>
        <v/>
      </c>
      <c r="DN16" s="24" t="str">
        <f>IF(ISERROR(SEARCH($E$2,DL16)),"",DL16)</f>
        <v/>
      </c>
      <c r="DO16" s="23" t="str">
        <f>IF(ISERROR(VLOOKUP(SMALL(DM:DM,ROW()-1),DM:DN,2,0)),"",VLOOKUP(SMALL(DM:DM,ROW()-1),DM:DN,2,0))</f>
        <v/>
      </c>
      <c r="DQ16" s="10">
        <f>'Export polyvalence'!AA49</f>
        <v>0</v>
      </c>
      <c r="DR16" s="29">
        <f>IF(DS16&lt;&gt;"",MAX($B$1:DR15)+1,"")</f>
        <v>13</v>
      </c>
      <c r="DS16" s="24">
        <f>IF(ISERROR(SEARCH($E$2,DQ16)),"",DQ16)</f>
        <v>0</v>
      </c>
      <c r="DT16" s="23" t="str">
        <f>IF(ISERROR(VLOOKUP(SMALL(DR:DR,ROW()-1),DR:DS,2,0)),"",VLOOKUP(SMALL(DR:DR,ROW()-1),DR:DS,2,0))</f>
        <v/>
      </c>
      <c r="DV16" s="10"/>
      <c r="DW16" s="29" t="str">
        <f>IF(DX16&lt;&gt;"",MAX($B$1:DW15)+1,"")</f>
        <v/>
      </c>
      <c r="DX16" s="24" t="str">
        <f>IF(ISERROR(SEARCH($E$2,DV16)),"",DV16)</f>
        <v/>
      </c>
      <c r="DY16" s="23" t="str">
        <f>IF(ISERROR(VLOOKUP(SMALL(DW:DW,ROW()-1),DW:DX,2,0)),"",VLOOKUP(SMALL(DW:DW,ROW()-1),DW:DX,2,0))</f>
        <v/>
      </c>
    </row>
    <row r="17" spans="60:73" x14ac:dyDescent="0.25">
      <c r="BH17" s="27"/>
      <c r="BI17" s="27"/>
      <c r="BJ17" s="27"/>
      <c r="BK17" s="27"/>
      <c r="BL17" s="27"/>
      <c r="BM17" s="27"/>
      <c r="BN17" s="27"/>
      <c r="BO17" s="27"/>
      <c r="BP17" s="27"/>
      <c r="BQ17" s="27"/>
      <c r="BR17" s="27"/>
      <c r="BS17" s="27"/>
      <c r="BT17" s="27"/>
      <c r="BU17" s="27"/>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33"/>
  <sheetViews>
    <sheetView topLeftCell="A4" workbookViewId="0">
      <selection activeCell="C22" sqref="C22"/>
    </sheetView>
  </sheetViews>
  <sheetFormatPr baseColWidth="10" defaultRowHeight="15" x14ac:dyDescent="0.25"/>
  <cols>
    <col min="1" max="1" width="17.85546875" customWidth="1"/>
    <col min="7" max="7" width="35" customWidth="1"/>
  </cols>
  <sheetData>
    <row r="1" spans="1:7" x14ac:dyDescent="0.25">
      <c r="A1" s="10" t="s">
        <v>7</v>
      </c>
      <c r="B1" s="10" t="s">
        <v>13</v>
      </c>
      <c r="C1" s="10" t="s">
        <v>17</v>
      </c>
      <c r="D1" s="10" t="s">
        <v>14</v>
      </c>
      <c r="E1" s="10" t="s">
        <v>15</v>
      </c>
      <c r="F1" s="56" t="s">
        <v>16</v>
      </c>
      <c r="G1" s="57" t="s">
        <v>44</v>
      </c>
    </row>
    <row r="2" spans="1:7" x14ac:dyDescent="0.25">
      <c r="A2" s="43" t="s">
        <v>91</v>
      </c>
      <c r="B2" s="10"/>
      <c r="C2" s="10"/>
      <c r="D2" s="10"/>
      <c r="E2" s="10"/>
      <c r="F2" s="56"/>
      <c r="G2" s="58" t="str">
        <f>(B2&amp;" "&amp;C2&amp;" "&amp;D2&amp;" "&amp;E2&amp;" "&amp;F2)</f>
        <v xml:space="preserve">    </v>
      </c>
    </row>
    <row r="3" spans="1:7" x14ac:dyDescent="0.25">
      <c r="A3" s="43"/>
      <c r="B3" s="10"/>
      <c r="C3" s="10"/>
      <c r="D3" s="10"/>
      <c r="E3" s="10"/>
      <c r="F3" s="56"/>
      <c r="G3" s="58" t="str">
        <f t="shared" ref="G3:G28" si="0">(B3&amp;" "&amp;C3&amp;" "&amp;D3&amp;" "&amp;E3&amp;" "&amp;F3)</f>
        <v xml:space="preserve">    </v>
      </c>
    </row>
    <row r="4" spans="1:7" x14ac:dyDescent="0.25">
      <c r="A4" s="4" t="s">
        <v>56</v>
      </c>
      <c r="B4" s="10" t="s">
        <v>45</v>
      </c>
      <c r="C4" s="10"/>
      <c r="D4" s="10"/>
      <c r="E4" s="10"/>
      <c r="F4" s="56"/>
      <c r="G4" s="58" t="str">
        <f t="shared" si="0"/>
        <v xml:space="preserve">    </v>
      </c>
    </row>
    <row r="5" spans="1:7" x14ac:dyDescent="0.25">
      <c r="A5" s="4" t="s">
        <v>57</v>
      </c>
      <c r="B5" s="10" t="s">
        <v>98</v>
      </c>
      <c r="C5" s="10" t="s">
        <v>52</v>
      </c>
      <c r="D5" s="10" t="s">
        <v>48</v>
      </c>
      <c r="E5" s="10"/>
      <c r="F5" s="56"/>
      <c r="G5" s="58" t="str">
        <f t="shared" si="0"/>
        <v xml:space="preserve">Act 9(2) Act 8 Act 5  </v>
      </c>
    </row>
    <row r="6" spans="1:7" x14ac:dyDescent="0.25">
      <c r="A6" s="4" t="s">
        <v>58</v>
      </c>
      <c r="B6" s="10"/>
      <c r="C6" s="10"/>
      <c r="D6" s="10" t="s">
        <v>45</v>
      </c>
      <c r="E6" s="10"/>
      <c r="F6" s="56"/>
      <c r="G6" s="58" t="str">
        <f t="shared" si="0"/>
        <v xml:space="preserve">    </v>
      </c>
    </row>
    <row r="7" spans="1:7" x14ac:dyDescent="0.25">
      <c r="A7" s="4" t="s">
        <v>59</v>
      </c>
      <c r="B7" s="10"/>
      <c r="C7" s="10"/>
      <c r="D7" s="10"/>
      <c r="E7" s="10"/>
      <c r="F7" s="56"/>
      <c r="G7" s="58" t="str">
        <f t="shared" si="0"/>
        <v xml:space="preserve">    </v>
      </c>
    </row>
    <row r="8" spans="1:7" x14ac:dyDescent="0.25">
      <c r="A8" s="4" t="s">
        <v>67</v>
      </c>
      <c r="B8" s="10"/>
      <c r="C8" s="10"/>
      <c r="D8" s="10" t="s">
        <v>47</v>
      </c>
      <c r="E8" s="10" t="s">
        <v>92</v>
      </c>
      <c r="F8" s="56"/>
      <c r="G8" s="58" t="str">
        <f t="shared" si="0"/>
        <v xml:space="preserve">  Act 4 Act 10(2) </v>
      </c>
    </row>
    <row r="9" spans="1:7" x14ac:dyDescent="0.25">
      <c r="A9" s="4" t="s">
        <v>61</v>
      </c>
      <c r="B9" s="10"/>
      <c r="C9" s="10"/>
      <c r="D9" s="10"/>
      <c r="E9" s="10"/>
      <c r="F9" s="56"/>
      <c r="G9" s="58" t="str">
        <f t="shared" si="0"/>
        <v xml:space="preserve">    </v>
      </c>
    </row>
    <row r="10" spans="1:7" x14ac:dyDescent="0.25">
      <c r="A10" s="4" t="s">
        <v>66</v>
      </c>
      <c r="B10" s="10"/>
      <c r="C10" s="10"/>
      <c r="D10" s="10"/>
      <c r="E10" s="10"/>
      <c r="F10" s="56"/>
      <c r="G10" s="58" t="str">
        <f t="shared" si="0"/>
        <v xml:space="preserve">    </v>
      </c>
    </row>
    <row r="11" spans="1:7" x14ac:dyDescent="0.25">
      <c r="A11" s="4" t="s">
        <v>68</v>
      </c>
      <c r="B11" s="10"/>
      <c r="C11" s="10"/>
      <c r="D11" s="10"/>
      <c r="E11" s="10"/>
      <c r="F11" s="56"/>
      <c r="G11" s="58" t="str">
        <f t="shared" si="0"/>
        <v xml:space="preserve">    </v>
      </c>
    </row>
    <row r="12" spans="1:7" x14ac:dyDescent="0.25">
      <c r="A12" s="4" t="s">
        <v>62</v>
      </c>
      <c r="B12" s="10" t="s">
        <v>51</v>
      </c>
      <c r="C12" s="10"/>
      <c r="D12" s="10"/>
      <c r="E12" s="10"/>
      <c r="F12" s="56"/>
      <c r="G12" s="58" t="str">
        <f t="shared" si="0"/>
        <v xml:space="preserve">Act 7    </v>
      </c>
    </row>
    <row r="13" spans="1:7" x14ac:dyDescent="0.25">
      <c r="A13" s="4" t="s">
        <v>63</v>
      </c>
      <c r="B13" s="10"/>
      <c r="C13" s="10"/>
      <c r="D13" s="10"/>
      <c r="E13" s="10"/>
      <c r="F13" s="56"/>
      <c r="G13" s="58" t="str">
        <f t="shared" si="0"/>
        <v xml:space="preserve">    </v>
      </c>
    </row>
    <row r="14" spans="1:7" x14ac:dyDescent="0.25">
      <c r="A14" s="4" t="s">
        <v>69</v>
      </c>
      <c r="B14" s="10"/>
      <c r="C14" s="10"/>
      <c r="D14" s="10"/>
      <c r="E14" s="10"/>
      <c r="F14" s="56"/>
      <c r="G14" s="58" t="str">
        <f t="shared" si="0"/>
        <v xml:space="preserve">    </v>
      </c>
    </row>
    <row r="15" spans="1:7" x14ac:dyDescent="0.25">
      <c r="A15" s="4" t="s">
        <v>70</v>
      </c>
      <c r="B15" s="10"/>
      <c r="C15" s="10"/>
      <c r="D15" s="10" t="s">
        <v>47</v>
      </c>
      <c r="E15" s="10"/>
      <c r="F15" s="56"/>
      <c r="G15" s="58" t="str">
        <f t="shared" si="0"/>
        <v xml:space="preserve">  Act 4  </v>
      </c>
    </row>
    <row r="16" spans="1:7" x14ac:dyDescent="0.25">
      <c r="A16" s="4" t="s">
        <v>71</v>
      </c>
      <c r="B16" s="10"/>
      <c r="C16" s="10"/>
      <c r="D16" s="10"/>
      <c r="E16" s="10"/>
      <c r="F16" s="56"/>
      <c r="G16" s="58" t="str">
        <f t="shared" si="0"/>
        <v xml:space="preserve">    </v>
      </c>
    </row>
    <row r="17" spans="1:7" x14ac:dyDescent="0.25">
      <c r="A17" s="4" t="s">
        <v>72</v>
      </c>
      <c r="B17" s="10"/>
      <c r="C17" s="10"/>
      <c r="D17" s="10"/>
      <c r="E17" s="10"/>
      <c r="F17" s="56"/>
      <c r="G17" s="58" t="str">
        <f t="shared" si="0"/>
        <v xml:space="preserve">    </v>
      </c>
    </row>
    <row r="18" spans="1:7" x14ac:dyDescent="0.25">
      <c r="A18" s="4" t="s">
        <v>73</v>
      </c>
      <c r="B18" s="10"/>
      <c r="C18" s="10"/>
      <c r="D18" s="10"/>
      <c r="E18" s="10"/>
      <c r="F18" s="56"/>
      <c r="G18" s="58" t="str">
        <f t="shared" si="0"/>
        <v xml:space="preserve">    </v>
      </c>
    </row>
    <row r="19" spans="1:7" x14ac:dyDescent="0.25">
      <c r="A19" s="4" t="s">
        <v>74</v>
      </c>
      <c r="B19" s="10"/>
      <c r="C19" s="10"/>
      <c r="D19" s="10"/>
      <c r="E19" s="10"/>
      <c r="F19" s="56"/>
      <c r="G19" s="58" t="str">
        <f t="shared" si="0"/>
        <v xml:space="preserve">    </v>
      </c>
    </row>
    <row r="20" spans="1:7" x14ac:dyDescent="0.25">
      <c r="A20" s="4" t="s">
        <v>75</v>
      </c>
      <c r="B20" s="10"/>
      <c r="C20" s="10"/>
      <c r="D20" s="10"/>
      <c r="E20" s="10"/>
      <c r="F20" s="56"/>
      <c r="G20" s="58" t="str">
        <f t="shared" si="0"/>
        <v xml:space="preserve">    </v>
      </c>
    </row>
    <row r="21" spans="1:7" x14ac:dyDescent="0.25">
      <c r="A21" s="4" t="s">
        <v>81</v>
      </c>
      <c r="B21" s="10"/>
      <c r="C21" s="10"/>
      <c r="D21" s="10"/>
      <c r="E21" s="10"/>
      <c r="F21" s="56"/>
      <c r="G21" s="58" t="str">
        <f t="shared" si="0"/>
        <v xml:space="preserve">    </v>
      </c>
    </row>
    <row r="22" spans="1:7" x14ac:dyDescent="0.25">
      <c r="A22" s="4" t="s">
        <v>64</v>
      </c>
      <c r="B22" s="10"/>
      <c r="C22" s="10" t="s">
        <v>54</v>
      </c>
      <c r="D22" s="10"/>
      <c r="E22" s="10"/>
      <c r="F22" s="56"/>
      <c r="G22" s="58" t="str">
        <f t="shared" si="0"/>
        <v xml:space="preserve"> Act 10   </v>
      </c>
    </row>
    <row r="23" spans="1:7" x14ac:dyDescent="0.25">
      <c r="A23" s="4" t="s">
        <v>76</v>
      </c>
      <c r="B23" s="10"/>
      <c r="C23" s="10"/>
      <c r="D23" s="10"/>
      <c r="E23" s="10"/>
      <c r="F23" s="56"/>
      <c r="G23" s="58" t="str">
        <f t="shared" si="0"/>
        <v xml:space="preserve">    </v>
      </c>
    </row>
    <row r="24" spans="1:7" x14ac:dyDescent="0.25">
      <c r="A24" s="4" t="s">
        <v>77</v>
      </c>
      <c r="B24" s="10"/>
      <c r="C24" s="10"/>
      <c r="D24" s="10"/>
      <c r="E24" s="10"/>
      <c r="F24" s="56"/>
      <c r="G24" s="58" t="str">
        <f t="shared" si="0"/>
        <v xml:space="preserve">    </v>
      </c>
    </row>
    <row r="25" spans="1:7" x14ac:dyDescent="0.25">
      <c r="A25" s="4" t="s">
        <v>78</v>
      </c>
      <c r="B25" s="10"/>
      <c r="C25" s="10"/>
      <c r="D25" s="10"/>
      <c r="E25" s="10"/>
      <c r="F25" s="56"/>
      <c r="G25" s="58" t="str">
        <f t="shared" si="0"/>
        <v xml:space="preserve">    </v>
      </c>
    </row>
    <row r="26" spans="1:7" x14ac:dyDescent="0.25">
      <c r="A26" s="4" t="s">
        <v>79</v>
      </c>
      <c r="B26" s="10"/>
      <c r="C26" s="10"/>
      <c r="D26" s="10"/>
      <c r="E26" s="10"/>
      <c r="F26" s="56"/>
      <c r="G26" s="58" t="str">
        <f t="shared" si="0"/>
        <v xml:space="preserve">    </v>
      </c>
    </row>
    <row r="27" spans="1:7" x14ac:dyDescent="0.25">
      <c r="A27" s="4" t="s">
        <v>80</v>
      </c>
      <c r="B27" s="60"/>
      <c r="C27" s="60"/>
      <c r="D27" s="60"/>
      <c r="E27" s="60"/>
      <c r="F27" s="61"/>
      <c r="G27" s="62" t="str">
        <f t="shared" si="0"/>
        <v xml:space="preserve">    </v>
      </c>
    </row>
    <row r="28" spans="1:7" x14ac:dyDescent="0.25">
      <c r="A28" s="10"/>
      <c r="B28" s="10"/>
      <c r="C28" s="10"/>
      <c r="D28" s="10"/>
      <c r="E28" s="10"/>
      <c r="F28" s="10"/>
      <c r="G28" s="62" t="str">
        <f t="shared" si="0"/>
        <v xml:space="preserve">    </v>
      </c>
    </row>
    <row r="29" spans="1:7" x14ac:dyDescent="0.25">
      <c r="A29" s="27"/>
      <c r="B29" s="27"/>
      <c r="C29" s="27"/>
      <c r="D29" s="27"/>
      <c r="E29" s="27"/>
      <c r="F29" s="27"/>
    </row>
    <row r="30" spans="1:7" x14ac:dyDescent="0.25">
      <c r="A30" s="27"/>
      <c r="B30" s="27"/>
      <c r="C30" s="27"/>
      <c r="D30" s="27"/>
      <c r="E30" s="27"/>
      <c r="F30" s="27"/>
    </row>
    <row r="31" spans="1:7" x14ac:dyDescent="0.25">
      <c r="A31" s="27"/>
      <c r="B31" s="27"/>
      <c r="C31" s="27"/>
      <c r="D31" s="27"/>
      <c r="E31" s="27"/>
      <c r="F31" s="27"/>
    </row>
    <row r="32" spans="1:7" x14ac:dyDescent="0.25">
      <c r="A32" s="27"/>
      <c r="B32" s="27"/>
      <c r="C32" s="27"/>
      <c r="D32" s="27"/>
      <c r="E32" s="27"/>
      <c r="F32" s="27"/>
    </row>
    <row r="33" spans="1:6" x14ac:dyDescent="0.25">
      <c r="A33" s="27"/>
      <c r="B33" s="27"/>
      <c r="C33" s="27"/>
      <c r="D33" s="27"/>
      <c r="E33" s="27"/>
      <c r="F33" s="27"/>
    </row>
  </sheetData>
  <pageMargins left="0.7" right="0.7" top="0.75" bottom="0.75" header="0.3" footer="0.3"/>
  <extLst>
    <ext xmlns:x14="http://schemas.microsoft.com/office/spreadsheetml/2009/9/main" uri="{CCE6A557-97BC-4b89-ADB6-D9C93CAAB3DF}">
      <x14:dataValidations xmlns:xm="http://schemas.microsoft.com/office/excel/2006/main" count="23">
        <x14:dataValidation type="list" allowBlank="1" showInputMessage="1" showErrorMessage="1">
          <x14:formula1>
            <xm:f>'Tableau activité'!$D$2:$D$16</xm:f>
          </x14:formula1>
          <xm:sqref>B4:F4</xm:sqref>
        </x14:dataValidation>
        <x14:dataValidation type="list" allowBlank="1" showInputMessage="1" showErrorMessage="1">
          <x14:formula1>
            <xm:f>'Tableau activité'!$I$2:$I$16</xm:f>
          </x14:formula1>
          <xm:sqref>B5:F5</xm:sqref>
        </x14:dataValidation>
        <x14:dataValidation type="list" allowBlank="1" showInputMessage="1" showErrorMessage="1">
          <x14:formula1>
            <xm:f>'Tableau activité'!$N$2:$N$16</xm:f>
          </x14:formula1>
          <xm:sqref>B6:F6</xm:sqref>
        </x14:dataValidation>
        <x14:dataValidation type="list" allowBlank="1" showInputMessage="1" showErrorMessage="1">
          <x14:formula1>
            <xm:f>'Tableau activité'!$S$2:$S$16</xm:f>
          </x14:formula1>
          <xm:sqref>B7:F7</xm:sqref>
        </x14:dataValidation>
        <x14:dataValidation type="list" allowBlank="1" showInputMessage="1" showErrorMessage="1">
          <x14:formula1>
            <xm:f>'Tableau activité'!$X$2:$X$16</xm:f>
          </x14:formula1>
          <xm:sqref>B8:F8</xm:sqref>
        </x14:dataValidation>
        <x14:dataValidation type="list" allowBlank="1" showInputMessage="1" showErrorMessage="1">
          <x14:formula1>
            <xm:f>'Tableau activité'!$AH$2:$AH$16</xm:f>
          </x14:formula1>
          <xm:sqref>B10:F10</xm:sqref>
        </x14:dataValidation>
        <x14:dataValidation type="list" allowBlank="1" showInputMessage="1" showErrorMessage="1">
          <x14:formula1>
            <xm:f>'Tableau activité'!$AR$2:$AR$16</xm:f>
          </x14:formula1>
          <xm:sqref>B11:F11</xm:sqref>
        </x14:dataValidation>
        <x14:dataValidation type="list" allowBlank="1" showInputMessage="1" showErrorMessage="1">
          <x14:formula1>
            <xm:f>'Tableau activité'!$AW$2:$AW$16</xm:f>
          </x14:formula1>
          <xm:sqref>B12:F12</xm:sqref>
        </x14:dataValidation>
        <x14:dataValidation type="list" allowBlank="1" showInputMessage="1" showErrorMessage="1">
          <x14:formula1>
            <xm:f>'Tableau activité'!$BB$2:$BB$16</xm:f>
          </x14:formula1>
          <xm:sqref>B13:F13</xm:sqref>
        </x14:dataValidation>
        <x14:dataValidation type="list" allowBlank="1" showInputMessage="1" showErrorMessage="1">
          <x14:formula1>
            <xm:f>'Tableau activité'!$BQ$2:$BQ$16</xm:f>
          </x14:formula1>
          <xm:sqref>B14:F14</xm:sqref>
        </x14:dataValidation>
        <x14:dataValidation type="list" allowBlank="1" showInputMessage="1" showErrorMessage="1">
          <x14:formula1>
            <xm:f>'Tableau activité'!$BV$2:$BV$16</xm:f>
          </x14:formula1>
          <xm:sqref>B15:F15</xm:sqref>
        </x14:dataValidation>
        <x14:dataValidation type="list" allowBlank="1" showInputMessage="1" showErrorMessage="1">
          <x14:formula1>
            <xm:f>'Tableau activité'!$CA$2:$CA$16</xm:f>
          </x14:formula1>
          <xm:sqref>B16:F16</xm:sqref>
        </x14:dataValidation>
        <x14:dataValidation type="list" allowBlank="1" showInputMessage="1" showErrorMessage="1">
          <x14:formula1>
            <xm:f>'Tableau activité'!$CF$2:$CF$16</xm:f>
          </x14:formula1>
          <xm:sqref>B17:F17</xm:sqref>
        </x14:dataValidation>
        <x14:dataValidation type="list" allowBlank="1" showInputMessage="1" showErrorMessage="1">
          <x14:formula1>
            <xm:f>'Tableau activité'!$CK$2:$CK$16</xm:f>
          </x14:formula1>
          <xm:sqref>B18:F18</xm:sqref>
        </x14:dataValidation>
        <x14:dataValidation type="list" allowBlank="1" showInputMessage="1" showErrorMessage="1">
          <x14:formula1>
            <xm:f>'Tableau activité'!$CP$2:$CP$16</xm:f>
          </x14:formula1>
          <xm:sqref>B19:F19</xm:sqref>
        </x14:dataValidation>
        <x14:dataValidation type="list" allowBlank="1" showInputMessage="1" showErrorMessage="1">
          <x14:formula1>
            <xm:f>'Tableau activité'!$CZ$2:$CZ$16</xm:f>
          </x14:formula1>
          <xm:sqref>B20:F20</xm:sqref>
        </x14:dataValidation>
        <x14:dataValidation type="list" allowBlank="1" showInputMessage="1" showErrorMessage="1">
          <x14:formula1>
            <xm:f>'Tableau activité'!$DE$2:$DE$16</xm:f>
          </x14:formula1>
          <xm:sqref>B21:F21</xm:sqref>
        </x14:dataValidation>
        <x14:dataValidation type="list" allowBlank="1" showInputMessage="1" showErrorMessage="1">
          <x14:formula1>
            <xm:f>'Tableau activité'!$DO$2:$DO$16</xm:f>
          </x14:formula1>
          <xm:sqref>B22:F22</xm:sqref>
        </x14:dataValidation>
        <x14:dataValidation type="list" allowBlank="1" showInputMessage="1" showErrorMessage="1">
          <x14:formula1>
            <xm:f>'Tableau activité'!$AM$2:$AM$16</xm:f>
          </x14:formula1>
          <xm:sqref>B23:F23</xm:sqref>
        </x14:dataValidation>
        <x14:dataValidation type="list" allowBlank="1" showInputMessage="1" showErrorMessage="1">
          <x14:formula1>
            <xm:f>'Tableau activité'!$DJ$2:$DJ$16</xm:f>
          </x14:formula1>
          <xm:sqref>B24:F24</xm:sqref>
        </x14:dataValidation>
        <x14:dataValidation type="list" allowBlank="1" showInputMessage="1" showErrorMessage="1">
          <x14:formula1>
            <xm:f>'Tableau activité'!$CU$2:$CU$16</xm:f>
          </x14:formula1>
          <xm:sqref>B25:F25</xm:sqref>
        </x14:dataValidation>
        <x14:dataValidation type="list" allowBlank="1" showInputMessage="1" showErrorMessage="1">
          <x14:formula1>
            <xm:f>'Tableau activité'!$BL$2:$BL$16</xm:f>
          </x14:formula1>
          <xm:sqref>B26:F26</xm:sqref>
        </x14:dataValidation>
        <x14:dataValidation type="list" allowBlank="1" showInputMessage="1" showErrorMessage="1">
          <x14:formula1>
            <xm:f>'Tableau activité'!$BG$2:$BG$16</xm:f>
          </x14:formula1>
          <xm:sqref>B27:F27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T7"/>
  <sheetViews>
    <sheetView workbookViewId="0">
      <selection activeCell="J7" sqref="J7"/>
    </sheetView>
  </sheetViews>
  <sheetFormatPr baseColWidth="10" defaultRowHeight="15" x14ac:dyDescent="0.25"/>
  <cols>
    <col min="4" max="4" width="31.5703125" customWidth="1"/>
  </cols>
  <sheetData>
    <row r="1" spans="1:20" x14ac:dyDescent="0.25">
      <c r="A1" t="s">
        <v>18</v>
      </c>
      <c r="B1" t="s">
        <v>19</v>
      </c>
      <c r="C1" t="s">
        <v>20</v>
      </c>
      <c r="D1" t="s">
        <v>21</v>
      </c>
      <c r="E1" t="s">
        <v>22</v>
      </c>
      <c r="F1" t="s">
        <v>23</v>
      </c>
      <c r="G1" t="s">
        <v>24</v>
      </c>
      <c r="H1" t="s">
        <v>25</v>
      </c>
      <c r="I1" t="s">
        <v>26</v>
      </c>
      <c r="J1" t="s">
        <v>27</v>
      </c>
      <c r="K1" t="s">
        <v>28</v>
      </c>
      <c r="L1" t="s">
        <v>29</v>
      </c>
      <c r="M1" t="s">
        <v>30</v>
      </c>
      <c r="N1" t="s">
        <v>31</v>
      </c>
      <c r="O1" t="s">
        <v>32</v>
      </c>
      <c r="P1" t="s">
        <v>33</v>
      </c>
      <c r="Q1" t="s">
        <v>34</v>
      </c>
      <c r="R1" t="s">
        <v>35</v>
      </c>
      <c r="S1" t="s">
        <v>42</v>
      </c>
      <c r="T1" t="s">
        <v>43</v>
      </c>
    </row>
    <row r="2" spans="1:20" x14ac:dyDescent="0.25">
      <c r="A2" s="63">
        <v>0</v>
      </c>
      <c r="B2" t="s">
        <v>91</v>
      </c>
      <c r="C2" t="s">
        <v>91</v>
      </c>
      <c r="H2" t="s">
        <v>95</v>
      </c>
      <c r="I2" s="55"/>
      <c r="J2" s="55">
        <v>42892</v>
      </c>
      <c r="K2" s="55">
        <v>42895</v>
      </c>
      <c r="L2" t="s">
        <v>36</v>
      </c>
      <c r="M2" t="s">
        <v>36</v>
      </c>
      <c r="O2" t="s">
        <v>37</v>
      </c>
      <c r="P2">
        <v>4</v>
      </c>
      <c r="Q2" t="s">
        <v>38</v>
      </c>
    </row>
    <row r="3" spans="1:20" x14ac:dyDescent="0.25">
      <c r="A3" s="63">
        <v>0</v>
      </c>
      <c r="B3" t="s">
        <v>66</v>
      </c>
      <c r="C3" t="s">
        <v>93</v>
      </c>
      <c r="H3" t="s">
        <v>96</v>
      </c>
      <c r="I3" s="55"/>
      <c r="J3" s="55">
        <v>42894</v>
      </c>
      <c r="K3" s="55">
        <v>42895</v>
      </c>
      <c r="L3" t="s">
        <v>36</v>
      </c>
      <c r="M3" t="s">
        <v>36</v>
      </c>
      <c r="O3" t="s">
        <v>37</v>
      </c>
      <c r="P3">
        <v>2</v>
      </c>
      <c r="Q3" t="s">
        <v>38</v>
      </c>
    </row>
    <row r="4" spans="1:20" x14ac:dyDescent="0.25">
      <c r="A4" s="63">
        <v>0</v>
      </c>
      <c r="B4" t="s">
        <v>65</v>
      </c>
      <c r="C4" t="s">
        <v>94</v>
      </c>
      <c r="H4" t="s">
        <v>97</v>
      </c>
      <c r="I4" s="55"/>
      <c r="J4" s="55">
        <v>42892</v>
      </c>
      <c r="K4" s="55">
        <v>42892</v>
      </c>
      <c r="L4" t="s">
        <v>36</v>
      </c>
      <c r="M4" t="s">
        <v>36</v>
      </c>
      <c r="O4" t="s">
        <v>37</v>
      </c>
      <c r="P4">
        <v>1</v>
      </c>
      <c r="Q4" t="s">
        <v>38</v>
      </c>
    </row>
    <row r="5" spans="1:20" x14ac:dyDescent="0.25">
      <c r="A5" s="63">
        <v>0</v>
      </c>
      <c r="B5" t="s">
        <v>60</v>
      </c>
      <c r="C5" t="s">
        <v>94</v>
      </c>
      <c r="H5" t="s">
        <v>97</v>
      </c>
      <c r="J5" s="55">
        <v>42736</v>
      </c>
      <c r="K5" s="55">
        <v>43100</v>
      </c>
      <c r="L5" t="s">
        <v>36</v>
      </c>
      <c r="M5" t="s">
        <v>36</v>
      </c>
      <c r="O5" t="s">
        <v>39</v>
      </c>
    </row>
    <row r="6" spans="1:20" x14ac:dyDescent="0.25">
      <c r="A6" s="63">
        <v>0</v>
      </c>
      <c r="B6" t="s">
        <v>64</v>
      </c>
      <c r="H6" t="s">
        <v>97</v>
      </c>
      <c r="J6" s="55">
        <v>42893</v>
      </c>
      <c r="K6" s="55">
        <v>42951</v>
      </c>
      <c r="L6" t="s">
        <v>36</v>
      </c>
      <c r="M6" t="s">
        <v>36</v>
      </c>
      <c r="O6" t="s">
        <v>40</v>
      </c>
    </row>
    <row r="7" spans="1:20" x14ac:dyDescent="0.25">
      <c r="A7" s="63">
        <v>0</v>
      </c>
      <c r="B7" t="s">
        <v>64</v>
      </c>
      <c r="J7" s="55">
        <v>42891</v>
      </c>
      <c r="K7" s="55">
        <v>42891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U16"/>
  <sheetViews>
    <sheetView zoomScale="80" zoomScaleNormal="80" workbookViewId="0">
      <selection activeCell="P8" sqref="P8"/>
    </sheetView>
  </sheetViews>
  <sheetFormatPr baseColWidth="10" defaultRowHeight="15" x14ac:dyDescent="0.25"/>
  <cols>
    <col min="5" max="5" width="31.5703125" customWidth="1"/>
  </cols>
  <sheetData>
    <row r="1" spans="1:21" x14ac:dyDescent="0.25">
      <c r="B1" t="s">
        <v>18</v>
      </c>
      <c r="C1" t="s">
        <v>19</v>
      </c>
      <c r="D1" t="s">
        <v>20</v>
      </c>
      <c r="E1" t="s">
        <v>21</v>
      </c>
      <c r="F1" t="s">
        <v>22</v>
      </c>
      <c r="G1" t="s">
        <v>23</v>
      </c>
      <c r="H1" t="s">
        <v>24</v>
      </c>
      <c r="I1" t="s">
        <v>25</v>
      </c>
      <c r="J1" t="s">
        <v>26</v>
      </c>
      <c r="K1" t="s">
        <v>27</v>
      </c>
      <c r="L1" t="s">
        <v>28</v>
      </c>
      <c r="M1" t="s">
        <v>29</v>
      </c>
      <c r="N1" t="s">
        <v>30</v>
      </c>
      <c r="O1" t="s">
        <v>31</v>
      </c>
      <c r="P1" t="s">
        <v>32</v>
      </c>
      <c r="Q1" t="s">
        <v>33</v>
      </c>
      <c r="R1" t="s">
        <v>34</v>
      </c>
      <c r="S1" t="s">
        <v>35</v>
      </c>
      <c r="T1" t="s">
        <v>42</v>
      </c>
      <c r="U1" t="s">
        <v>43</v>
      </c>
    </row>
    <row r="2" spans="1:21" x14ac:dyDescent="0.25">
      <c r="A2" t="str">
        <f>D2&amp;" "&amp;C2</f>
        <v>Chef Chef</v>
      </c>
      <c r="B2" s="63">
        <v>0</v>
      </c>
      <c r="C2" t="s">
        <v>91</v>
      </c>
      <c r="D2" t="s">
        <v>91</v>
      </c>
      <c r="I2" t="s">
        <v>95</v>
      </c>
      <c r="J2" s="55"/>
      <c r="K2" s="55">
        <v>42892</v>
      </c>
      <c r="L2" s="55">
        <v>42895</v>
      </c>
      <c r="M2" t="s">
        <v>36</v>
      </c>
      <c r="N2" t="s">
        <v>36</v>
      </c>
      <c r="P2" t="s">
        <v>37</v>
      </c>
      <c r="Q2">
        <v>4</v>
      </c>
      <c r="R2" t="s">
        <v>38</v>
      </c>
    </row>
    <row r="3" spans="1:21" x14ac:dyDescent="0.25">
      <c r="A3" t="str">
        <f t="shared" ref="A3:A16" si="0">D3&amp;" "&amp;C3</f>
        <v>Mr z</v>
      </c>
      <c r="B3" s="63">
        <v>0</v>
      </c>
      <c r="C3" t="s">
        <v>66</v>
      </c>
      <c r="D3" t="s">
        <v>93</v>
      </c>
      <c r="I3" t="s">
        <v>96</v>
      </c>
      <c r="J3" s="55"/>
      <c r="K3" s="55">
        <v>42894</v>
      </c>
      <c r="L3" s="55">
        <v>42895</v>
      </c>
      <c r="M3" t="s">
        <v>36</v>
      </c>
      <c r="N3" t="s">
        <v>36</v>
      </c>
      <c r="P3" t="s">
        <v>37</v>
      </c>
      <c r="Q3">
        <v>2</v>
      </c>
      <c r="R3" t="s">
        <v>38</v>
      </c>
    </row>
    <row r="4" spans="1:21" x14ac:dyDescent="0.25">
      <c r="A4" t="str">
        <f t="shared" si="0"/>
        <v>Mme e</v>
      </c>
      <c r="B4" s="63">
        <v>0</v>
      </c>
      <c r="C4" t="s">
        <v>65</v>
      </c>
      <c r="D4" t="s">
        <v>94</v>
      </c>
      <c r="I4" t="s">
        <v>97</v>
      </c>
      <c r="J4" s="55"/>
      <c r="K4" s="55">
        <v>42892</v>
      </c>
      <c r="L4" s="55">
        <v>42892</v>
      </c>
      <c r="M4" t="s">
        <v>36</v>
      </c>
      <c r="N4" t="s">
        <v>36</v>
      </c>
      <c r="P4" t="s">
        <v>37</v>
      </c>
      <c r="Q4">
        <v>1</v>
      </c>
      <c r="R4" t="s">
        <v>38</v>
      </c>
    </row>
    <row r="5" spans="1:21" x14ac:dyDescent="0.25">
      <c r="A5" t="str">
        <f t="shared" si="0"/>
        <v>Mme d</v>
      </c>
      <c r="B5" s="63">
        <v>0</v>
      </c>
      <c r="C5" t="s">
        <v>60</v>
      </c>
      <c r="D5" t="s">
        <v>94</v>
      </c>
      <c r="I5" t="s">
        <v>97</v>
      </c>
      <c r="K5" s="55">
        <v>42736</v>
      </c>
      <c r="L5" s="55">
        <v>43100</v>
      </c>
      <c r="M5" t="s">
        <v>36</v>
      </c>
      <c r="N5" t="s">
        <v>36</v>
      </c>
      <c r="P5" t="s">
        <v>39</v>
      </c>
    </row>
    <row r="6" spans="1:21" x14ac:dyDescent="0.25">
      <c r="A6" t="str">
        <f t="shared" si="0"/>
        <v xml:space="preserve"> h</v>
      </c>
      <c r="B6" s="63">
        <v>0</v>
      </c>
      <c r="C6" t="s">
        <v>64</v>
      </c>
      <c r="I6" t="s">
        <v>97</v>
      </c>
      <c r="K6" s="55">
        <v>42893</v>
      </c>
      <c r="L6" s="55">
        <v>42951</v>
      </c>
      <c r="M6" t="s">
        <v>36</v>
      </c>
      <c r="N6" t="s">
        <v>36</v>
      </c>
      <c r="P6" t="s">
        <v>39</v>
      </c>
    </row>
    <row r="7" spans="1:21" x14ac:dyDescent="0.25">
      <c r="A7" t="str">
        <f t="shared" si="0"/>
        <v xml:space="preserve"> h</v>
      </c>
      <c r="B7" s="63">
        <v>0</v>
      </c>
      <c r="C7" t="s">
        <v>64</v>
      </c>
      <c r="I7" t="s">
        <v>97</v>
      </c>
      <c r="K7" s="55">
        <v>42891</v>
      </c>
      <c r="L7" s="55">
        <v>42891</v>
      </c>
      <c r="P7" t="s">
        <v>99</v>
      </c>
    </row>
    <row r="8" spans="1:21" x14ac:dyDescent="0.25">
      <c r="A8" t="str">
        <f t="shared" si="0"/>
        <v xml:space="preserve"> </v>
      </c>
    </row>
    <row r="9" spans="1:21" x14ac:dyDescent="0.25">
      <c r="A9" t="str">
        <f t="shared" si="0"/>
        <v xml:space="preserve"> </v>
      </c>
    </row>
    <row r="10" spans="1:21" x14ac:dyDescent="0.25">
      <c r="A10" t="str">
        <f t="shared" si="0"/>
        <v xml:space="preserve"> </v>
      </c>
    </row>
    <row r="11" spans="1:21" x14ac:dyDescent="0.25">
      <c r="A11" t="str">
        <f t="shared" si="0"/>
        <v xml:space="preserve"> </v>
      </c>
    </row>
    <row r="12" spans="1:21" x14ac:dyDescent="0.25">
      <c r="A12" t="str">
        <f t="shared" si="0"/>
        <v xml:space="preserve"> </v>
      </c>
    </row>
    <row r="13" spans="1:21" x14ac:dyDescent="0.25">
      <c r="A13" t="str">
        <f t="shared" si="0"/>
        <v xml:space="preserve"> </v>
      </c>
    </row>
    <row r="14" spans="1:21" x14ac:dyDescent="0.25">
      <c r="A14" t="str">
        <f t="shared" si="0"/>
        <v xml:space="preserve"> </v>
      </c>
    </row>
    <row r="15" spans="1:21" x14ac:dyDescent="0.25">
      <c r="A15" t="str">
        <f t="shared" si="0"/>
        <v xml:space="preserve"> </v>
      </c>
    </row>
    <row r="16" spans="1:21" x14ac:dyDescent="0.25">
      <c r="A16" t="str">
        <f t="shared" si="0"/>
        <v xml:space="preserve"> </v>
      </c>
    </row>
  </sheetData>
  <pageMargins left="0.7" right="0.7" top="0.75" bottom="0.75" header="0.3" footer="0.3"/>
  <pageSetup paperSize="9" orientation="portrait" horizontalDpi="4294967294" verticalDpi="4294967294"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70" r:id="rId5" name="Button 2">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71" r:id="rId6" name="Button 3">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72" r:id="rId7" name="Button 4">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173" r:id="rId8" name="Button 5">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174" r:id="rId9" name="Button 6">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175" r:id="rId10" name="Button 7">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76" r:id="rId11" name="Button 8">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77" r:id="rId12" name="Button 9">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78" r:id="rId13" name="Button 10">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179" r:id="rId14" name="Button 11">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180" r:id="rId15" name="Button 12">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181" r:id="rId16" name="Button 13">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82" r:id="rId17" name="Button 14">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83" r:id="rId18" name="Button 15">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84" r:id="rId19" name="Button 16">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185" r:id="rId20" name="Button 17">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186" r:id="rId21" name="Button 18">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187" r:id="rId22" name="Button 19">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88" r:id="rId23" name="Button 20">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89" r:id="rId24" name="Button 21">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91" r:id="rId25" name="Button 23">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192" r:id="rId26" name="Button 24">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193" r:id="rId27" name="Button 25">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94" r:id="rId28" name="Button 26">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95" r:id="rId29" name="Button 27">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196" r:id="rId30" name="Button 28">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197" r:id="rId31" name="Button 29">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198" r:id="rId32" name="Button 30">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199" r:id="rId33" name="Button 31">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00" r:id="rId34" name="Button 32">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01" r:id="rId35" name="Button 33">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02" r:id="rId36" name="Button 34">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203" r:id="rId37" name="Button 35">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04" r:id="rId38" name="Button 36">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05" r:id="rId39" name="Button 37">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06" r:id="rId40" name="Button 38">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07" r:id="rId41" name="Button 39">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08" r:id="rId42" name="Button 40">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209" r:id="rId43" name="Button 41">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10" r:id="rId44" name="Button 42">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11" r:id="rId45" name="Button 43">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12" r:id="rId46" name="Button 44">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13" r:id="rId47" name="Button 45">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14" r:id="rId48" name="Button 46">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15" r:id="rId49" name="Button 47">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16" r:id="rId50" name="Button 48">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17" r:id="rId51" name="Button 49">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18" r:id="rId52" name="Button 50">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19" r:id="rId53" name="Button 51">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220" r:id="rId54" name="Button 52">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21" r:id="rId55" name="Button 53">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22" r:id="rId56" name="Button 54">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23" r:id="rId57" name="Button 55">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24" r:id="rId58" name="Button 56">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25" r:id="rId59" name="Button 57">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226" r:id="rId60" name="Button 58">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27" r:id="rId61" name="Button 59">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28" r:id="rId62" name="Button 60">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29" r:id="rId63" name="Button 61">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30" r:id="rId64" name="Button 62">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31" r:id="rId65" name="Button 63">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232" r:id="rId66" name="Button 64">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33" r:id="rId67" name="Button 65">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34" r:id="rId68" name="Button 66">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35" r:id="rId69" name="Button 67">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36" r:id="rId70" name="Button 68">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37" r:id="rId71" name="Button 69">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38" r:id="rId72" name="Button 70">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39" r:id="rId73" name="Button 71">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40" r:id="rId74" name="Button 72">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41" r:id="rId75" name="Button 73">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42" r:id="rId76" name="Button 74">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243" r:id="rId77" name="Button 75">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44" r:id="rId78" name="Button 76">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45" r:id="rId79" name="Button 77">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46" r:id="rId80" name="Button 78">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47" r:id="rId81" name="Button 79">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48" r:id="rId82" name="Button 80">
              <controlPr defaultSize="0" print="0" autoFill="0" autoPict="0" macro="[0]!Copier_coller_export">
                <anchor moveWithCells="1" sizeWithCells="1">
                  <from>
                    <xdr:col>25</xdr:col>
                    <xdr:colOff>47625</xdr:colOff>
                    <xdr:row>2</xdr:row>
                    <xdr:rowOff>9525</xdr:rowOff>
                  </from>
                  <to>
                    <xdr:col>27</xdr:col>
                    <xdr:colOff>171450</xdr:colOff>
                    <xdr:row>5</xdr:row>
                    <xdr:rowOff>19050</xdr:rowOff>
                  </to>
                </anchor>
              </controlPr>
            </control>
          </mc:Choice>
        </mc:AlternateContent>
        <mc:AlternateContent xmlns:mc="http://schemas.openxmlformats.org/markup-compatibility/2006">
          <mc:Choice Requires="x14">
            <control shapeId="7249" r:id="rId83" name="Button 81">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50" r:id="rId84" name="Button 82">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51" r:id="rId85" name="Button 83">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52" r:id="rId86" name="Button 84">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53" r:id="rId87" name="Button 85">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54" r:id="rId88" name="Button 86">
              <controlPr defaultSize="0" print="0" autoFill="0" autoPict="0" macro="[0]!Copie_de_l_export">
                <anchor moveWithCells="1" sizeWithCells="1">
                  <from>
                    <xdr:col>25</xdr:col>
                    <xdr:colOff>47625</xdr:colOff>
                    <xdr:row>2</xdr:row>
                    <xdr:rowOff>9525</xdr:rowOff>
                  </from>
                  <to>
                    <xdr:col>27</xdr:col>
                    <xdr:colOff>323850</xdr:colOff>
                    <xdr:row>5</xdr:row>
                    <xdr:rowOff>95250</xdr:rowOff>
                  </to>
                </anchor>
              </controlPr>
            </control>
          </mc:Choice>
        </mc:AlternateContent>
        <mc:AlternateContent xmlns:mc="http://schemas.openxmlformats.org/markup-compatibility/2006">
          <mc:Choice Requires="x14">
            <control shapeId="7255" r:id="rId89" name="Button 87">
              <controlPr defaultSize="0" print="0" autoFill="0" autoPict="0" macro="[0]!Rassembler_nom_et_pre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56" r:id="rId90" name="Button 88">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mc:AlternateContent xmlns:mc="http://schemas.openxmlformats.org/markup-compatibility/2006">
          <mc:Choice Requires="x14">
            <control shapeId="7257" r:id="rId91" name="Button 89">
              <controlPr defaultSize="0" print="0" autoFill="0" autoPict="0" macro="[0]!Copier_coller_export">
                <anchor moveWithCells="1" sizeWithCells="1">
                  <from>
                    <xdr:col>25</xdr:col>
                    <xdr:colOff>47625</xdr:colOff>
                    <xdr:row>2</xdr:row>
                    <xdr:rowOff>9525</xdr:rowOff>
                  </from>
                  <to>
                    <xdr:col>27</xdr:col>
                    <xdr:colOff>171450</xdr:colOff>
                    <xdr:row>3</xdr:row>
                    <xdr:rowOff>47625</xdr:rowOff>
                  </to>
                </anchor>
              </controlPr>
            </control>
          </mc:Choice>
        </mc:AlternateContent>
        <mc:AlternateContent xmlns:mc="http://schemas.openxmlformats.org/markup-compatibility/2006">
          <mc:Choice Requires="x14">
            <control shapeId="7258" r:id="rId92" name="Button 90">
              <controlPr defaultSize="0" print="0" autoFill="0" autoPict="0" macro="[0]!Copier_coller_export">
                <anchor moveWithCells="1" sizeWithCells="1">
                  <from>
                    <xdr:col>25</xdr:col>
                    <xdr:colOff>47625</xdr:colOff>
                    <xdr:row>2</xdr:row>
                    <xdr:rowOff>28575</xdr:rowOff>
                  </from>
                  <to>
                    <xdr:col>27</xdr:col>
                    <xdr:colOff>171450</xdr:colOff>
                    <xdr:row>3</xdr:row>
                    <xdr:rowOff>66675</xdr:rowOff>
                  </to>
                </anchor>
              </controlPr>
            </control>
          </mc:Choice>
        </mc:AlternateContent>
        <mc:AlternateContent xmlns:mc="http://schemas.openxmlformats.org/markup-compatibility/2006">
          <mc:Choice Requires="x14">
            <control shapeId="7260" r:id="rId93" name="Button 92">
              <controlPr defaultSize="0" print="0" autoFill="0" autoPict="0" macro="[0]!Rassembler_prenom_et_nom">
                <anchor moveWithCells="1">
                  <from>
                    <xdr:col>25</xdr:col>
                    <xdr:colOff>19050</xdr:colOff>
                    <xdr:row>6</xdr:row>
                    <xdr:rowOff>9525</xdr:rowOff>
                  </from>
                  <to>
                    <xdr:col>26</xdr:col>
                    <xdr:colOff>142875</xdr:colOff>
                    <xdr:row>9</xdr:row>
                    <xdr:rowOff>9525</xdr:rowOff>
                  </to>
                </anchor>
              </controlPr>
            </control>
          </mc:Choice>
        </mc:AlternateContent>
        <mc:AlternateContent xmlns:mc="http://schemas.openxmlformats.org/markup-compatibility/2006">
          <mc:Choice Requires="x14">
            <control shapeId="7261" r:id="rId94" name="Button 93">
              <controlPr defaultSize="0" print="0" autoFill="0" autoPict="0" macro="[0]!Etalement_des_periodes_de_date_de_congés">
                <anchor moveWithCells="1" sizeWithCells="1">
                  <from>
                    <xdr:col>25</xdr:col>
                    <xdr:colOff>95250</xdr:colOff>
                    <xdr:row>10</xdr:row>
                    <xdr:rowOff>28575</xdr:rowOff>
                  </from>
                  <to>
                    <xdr:col>26</xdr:col>
                    <xdr:colOff>647700</xdr:colOff>
                    <xdr:row>12</xdr:row>
                    <xdr:rowOff>180975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P37"/>
  <sheetViews>
    <sheetView tabSelected="1" topLeftCell="A4" workbookViewId="0">
      <selection activeCell="C23" sqref="C23:D23"/>
    </sheetView>
  </sheetViews>
  <sheetFormatPr baseColWidth="10" defaultRowHeight="15" x14ac:dyDescent="0.25"/>
  <cols>
    <col min="1" max="1" width="11.42578125" customWidth="1"/>
  </cols>
  <sheetData>
    <row r="1" spans="1:13" ht="18.75" thickBot="1" x14ac:dyDescent="0.3">
      <c r="A1" s="33" t="s">
        <v>6</v>
      </c>
      <c r="B1" s="79" t="s">
        <v>41</v>
      </c>
      <c r="C1" s="80"/>
      <c r="D1" s="80"/>
      <c r="E1" s="80"/>
      <c r="F1" s="81">
        <v>42891</v>
      </c>
      <c r="G1" s="82"/>
      <c r="H1" s="81">
        <v>42860</v>
      </c>
      <c r="I1" s="82"/>
      <c r="J1" s="83"/>
      <c r="K1" s="84"/>
      <c r="L1" s="50"/>
    </row>
    <row r="2" spans="1:13" ht="15.75" thickBot="1" x14ac:dyDescent="0.3">
      <c r="A2" s="34"/>
      <c r="B2" s="35" t="s">
        <v>7</v>
      </c>
      <c r="C2" s="85" t="s">
        <v>8</v>
      </c>
      <c r="D2" s="86"/>
      <c r="E2" s="87" t="s">
        <v>9</v>
      </c>
      <c r="F2" s="87"/>
      <c r="G2" s="88" t="s">
        <v>10</v>
      </c>
      <c r="H2" s="88"/>
      <c r="I2" s="89" t="s">
        <v>11</v>
      </c>
      <c r="J2" s="89"/>
      <c r="K2" s="88" t="s">
        <v>12</v>
      </c>
      <c r="L2" s="90"/>
    </row>
    <row r="3" spans="1:13" ht="15.75" thickBot="1" x14ac:dyDescent="0.3">
      <c r="A3" s="34"/>
      <c r="B3" s="51"/>
      <c r="C3" s="91">
        <f>$F$1</f>
        <v>42891</v>
      </c>
      <c r="D3" s="92"/>
      <c r="E3" s="91">
        <f>$F$1+1</f>
        <v>42892</v>
      </c>
      <c r="F3" s="92"/>
      <c r="G3" s="91">
        <f>$F$1+2</f>
        <v>42893</v>
      </c>
      <c r="H3" s="92"/>
      <c r="I3" s="91">
        <f>$F$1+3</f>
        <v>42894</v>
      </c>
      <c r="J3" s="92"/>
      <c r="K3" s="91">
        <f>$F$1+4</f>
        <v>42895</v>
      </c>
      <c r="L3" s="92"/>
    </row>
    <row r="4" spans="1:13" x14ac:dyDescent="0.25">
      <c r="A4" s="36"/>
      <c r="B4" s="37" t="s">
        <v>91</v>
      </c>
      <c r="C4" s="93" t="str">
        <f>IFERROR(IF(AND(VLOOKUP($B$4,'Macro congé'!$1:$1048576,11,FALSE)&lt;=C3,VLOOKUP($B$4,'Macro congé'!$1:$1048576,12,FALSE)&gt;=C3),"CA",'Menu déroulant '!$G$2),'Menu déroulant '!$G$2)</f>
        <v xml:space="preserve">    </v>
      </c>
      <c r="D4" s="94"/>
      <c r="E4" s="93" t="str">
        <f>IFERROR(IF(AND(VLOOKUP($B$4,'Macro congé'!$1:$1048576,11,FALSE)&lt;=E3,VLOOKUP($B$4,'Macro congé'!$1:$1048576,12,FALSE)&gt;=E3),"CA",""),'Menu déroulant '!$G$2)</f>
        <v xml:space="preserve">    </v>
      </c>
      <c r="F4" s="94"/>
      <c r="G4" s="93" t="str">
        <f>IFERROR(IF(AND(VLOOKUP($B$4,'Macro congé'!$1:$1048576,11,FALSE)&lt;=G3,VLOOKUP($B$4,'Macro congé'!$1:$1048576,12,FALSE)&gt;=G3),"CA",""),'Menu déroulant '!$G$2)</f>
        <v xml:space="preserve">    </v>
      </c>
      <c r="H4" s="94"/>
      <c r="I4" s="93" t="str">
        <f>IFERROR(IF(AND(VLOOKUP($B$4,'Macro congé'!$1:$1048576,11,FALSE)&lt;=I3,VLOOKUP($B$4,'Macro congé'!$1:$1048576,12,FALSE)&gt;=I3),"CA",""),'Menu déroulant '!$G$2)</f>
        <v xml:space="preserve">    </v>
      </c>
      <c r="J4" s="94"/>
      <c r="K4" s="93" t="str">
        <f>IFERROR(IF(AND(VLOOKUP($B$4,'Macro congé'!$1:$1048576,11,FALSE)&lt;=K3,VLOOKUP($B$4,'Macro congé'!$1:$1048576,12,FALSE)&gt;=K3),"CA",""),'Menu déroulant '!$G$2)</f>
        <v xml:space="preserve">    </v>
      </c>
      <c r="L4" s="94"/>
    </row>
    <row r="5" spans="1:13" x14ac:dyDescent="0.25">
      <c r="A5" s="38"/>
      <c r="B5" s="4" t="s">
        <v>56</v>
      </c>
      <c r="C5" s="68" t="str">
        <f>IFERROR(IF(AND(VLOOKUP($B$5,'Macro congé'!$1:$1048576,11,FALSE)&lt;=C3,VLOOKUP($B$5,'Macro congé'!$1:$1048576,12,FALSE)&gt;=C3),"CA",'Menu déroulant '!$G$3),'Menu déroulant '!$G$3)</f>
        <v xml:space="preserve">    </v>
      </c>
      <c r="D5" s="69"/>
      <c r="E5" s="68" t="str">
        <f>IFERROR(IF(AND(VLOOKUP($B$5,'Macro congé'!$1:$1048576,11,FALSE)&lt;=E3,VLOOKUP($B$5,'Macro congé'!$1:$1048576,12,FALSE)&gt;=E3),"CA",'Menu déroulant '!$G$3),'Menu déroulant '!$G$3)</f>
        <v xml:space="preserve">    </v>
      </c>
      <c r="F5" s="69"/>
      <c r="G5" s="68" t="str">
        <f>IFERROR(IF(AND(VLOOKUP($B$5,'Macro congé'!$1:$1048576,11,FALSE)&lt;=G3,VLOOKUP($B$5,'Macro congé'!$1:$1048576,12,FALSE)&gt;=G3),"CA",'Menu déroulant '!$G$3),'Menu déroulant '!$G$3)</f>
        <v xml:space="preserve">    </v>
      </c>
      <c r="H5" s="69"/>
      <c r="I5" s="68" t="str">
        <f>IFERROR(IF(AND(VLOOKUP($B$5,'Macro congé'!$1:$1048576,11,FALSE)&lt;=I3,VLOOKUP($B$5,'Macro congé'!$1:$1048576,12,FALSE)&gt;=I3),"CA",'Menu déroulant '!$G$3),'Menu déroulant '!$G$3)</f>
        <v xml:space="preserve">    </v>
      </c>
      <c r="J5" s="69"/>
      <c r="K5" s="68" t="str">
        <f>IFERROR(IF(AND(VLOOKUP($B$5,'Macro congé'!$1:$1048576,11,FALSE)&lt;=K3,VLOOKUP($B$5,'Macro congé'!$1:$1048576,12,FALSE)&gt;=K3),"CA",'Menu déroulant '!$G$3),'Menu déroulant '!$G$3)</f>
        <v xml:space="preserve">    </v>
      </c>
      <c r="L5" s="69"/>
    </row>
    <row r="6" spans="1:13" x14ac:dyDescent="0.25">
      <c r="A6" s="40"/>
      <c r="B6" s="4" t="s">
        <v>57</v>
      </c>
      <c r="C6" s="68" t="str">
        <f>IFERROR(IF(AND(VLOOKUP($B$6,'Macro congé'!$1:$1048576,11,FALSE)&lt;=C3,VLOOKUP($B$6,'Macro congé'!$1:$1048576,12,FALSE)&gt;=C3),"CA",'Menu déroulant '!$G$4),'Menu déroulant '!$G$4)</f>
        <v xml:space="preserve">    </v>
      </c>
      <c r="D6" s="69"/>
      <c r="E6" s="68" t="str">
        <f>IFERROR(IF(AND(VLOOKUP($B$6,'Macro congé'!$1:$1048576,11,FALSE)&lt;=E3,VLOOKUP($B$6,'Macro congé'!$1:$1048576,12,FALSE)&gt;=E3),"CA",'Menu déroulant '!$G$4),'Menu déroulant '!$G$4)</f>
        <v xml:space="preserve">    </v>
      </c>
      <c r="F6" s="69"/>
      <c r="G6" s="68" t="str">
        <f>IFERROR(IF(AND(VLOOKUP($B$6,'Macro congé'!$1:$1048576,11,FALSE)&lt;=G3,VLOOKUP($B$6,'Macro congé'!$1:$1048576,12,FALSE)&gt;=G3),"CA",'Menu déroulant '!$G$4),'Menu déroulant '!$G$4)</f>
        <v xml:space="preserve">    </v>
      </c>
      <c r="H6" s="69"/>
      <c r="I6" s="68" t="str">
        <f>IFERROR(IF(AND(VLOOKUP($B$6,'Macro congé'!$1:$1048576,11,FALSE)&lt;=I3,VLOOKUP($B$6,'Macro congé'!$1:$1048576,12,FALSE)&gt;=I3),"CA",'Menu déroulant '!$G$4),'Menu déroulant '!$G$4)</f>
        <v xml:space="preserve">    </v>
      </c>
      <c r="J6" s="69"/>
      <c r="K6" s="68" t="str">
        <f>IFERROR(IF(AND(VLOOKUP($B$6,'Macro congé'!$1:$1048576,11,FALSE)&lt;=K3,VLOOKUP($B$6,'Macro congé'!$1:$1048576,12,FALSE)&gt;=K3),"CA",'Menu déroulant '!$G$4),'Menu déroulant '!$G$4)</f>
        <v xml:space="preserve">    </v>
      </c>
      <c r="L6" s="69"/>
    </row>
    <row r="7" spans="1:13" ht="15" customHeight="1" thickBot="1" x14ac:dyDescent="0.3">
      <c r="A7" s="40"/>
      <c r="B7" s="4" t="s">
        <v>58</v>
      </c>
      <c r="C7" s="68" t="str">
        <f>IFERROR(IF(AND(VLOOKUP($B$7,'Macro congé'!$1:$1048576,11,FALSE)&lt;=C3,VLOOKUP($B$7,'Macro congé'!$1:$1048576,12,FALSE)&gt;=C3),"CA",'Menu déroulant '!$G$5),'Menu déroulant '!$G$5)</f>
        <v>CA</v>
      </c>
      <c r="D7" s="69"/>
      <c r="E7" s="71" t="str">
        <f>IFERROR(IF(AND(VLOOKUP($B$7,'Macro congé'!$1:$1048576,11,FALSE)&lt;=E3,VLOOKUP($B$7,'Macro congé'!$1:$1048576,12,FALSE)&gt;=E3),"CA",'Menu déroulant '!$G$5),'Menu déroulant '!$G$5)</f>
        <v>CA</v>
      </c>
      <c r="F7" s="76"/>
      <c r="G7" s="77" t="str">
        <f>IFERROR(IF(AND(VLOOKUP($B$7,'Macro congé'!$1:$1048576,11,FALSE)&lt;=G3,VLOOKUP($B$7,'Macro congé'!$1:$1048576,12,FALSE)&gt;=G3),"CA",'Menu déroulant '!$G$5),'Menu déroulant '!$G$5)</f>
        <v>CA</v>
      </c>
      <c r="H7" s="78"/>
      <c r="I7" s="68" t="str">
        <f>IFERROR(IF(AND(VLOOKUP($B$7,'Macro congé'!$1:$1048576,11,FALSE)&lt;=I3,VLOOKUP($B$7,'Macro congé'!$1:$1048576,12,FALSE)&gt;=I3),"CA",'Menu déroulant '!$G$5),'Menu déroulant '!$G$5)</f>
        <v>CA</v>
      </c>
      <c r="J7" s="69"/>
      <c r="K7" s="68" t="str">
        <f>IFERROR(IF(AND(VLOOKUP($B$7,'Macro congé'!$1:$1048576,11,FALSE)&lt;=K3,VLOOKUP($B$7,'Macro congé'!$1:$1048576,12,FALSE)&gt;=K3),"CA",'Menu déroulant '!$G$5),'Menu déroulant '!$G$5)</f>
        <v>CA</v>
      </c>
      <c r="L7" s="69"/>
    </row>
    <row r="8" spans="1:13" x14ac:dyDescent="0.25">
      <c r="A8" s="38"/>
      <c r="B8" s="4" t="s">
        <v>59</v>
      </c>
      <c r="C8" s="68" t="str">
        <f>IFERROR(IF(AND(VLOOKUP($B$8,'Macro congé'!$1:$1048576,11,FALSE)&lt;=C3,VLOOKUP($B$8,'Macro congé'!$1:$1048576,12,FALSE)&gt;=C3),"CA",'Menu déroulant '!$G$6),'Menu déroulant '!$G$6)</f>
        <v xml:space="preserve">    </v>
      </c>
      <c r="D8" s="69"/>
      <c r="E8" s="68" t="str">
        <f>IFERROR(IF(AND(VLOOKUP($B$8,'Macro congé'!$1:$1048576,11,FALSE)&lt;=E3,VLOOKUP($B$8,'Macro congé'!$1:$1048576,12,FALSE)&gt;=E3),"CA",'Menu déroulant '!$G$6),'Menu déroulant '!$G$6)</f>
        <v xml:space="preserve">    </v>
      </c>
      <c r="F8" s="69"/>
      <c r="G8" s="68" t="str">
        <f>IFERROR(IF(AND(VLOOKUP($B$8,'Macro congé'!$1:$1048576,11,FALSE)&lt;=G3,VLOOKUP($B$8,'Macro congé'!$1:$1048576,12,FALSE)&gt;=G3),"CA",'Menu déroulant '!$G$6),'Menu déroulant '!$G$6)</f>
        <v xml:space="preserve">    </v>
      </c>
      <c r="H8" s="69"/>
      <c r="I8" s="68" t="str">
        <f>IFERROR(IF(AND(VLOOKUP($B$8,'Macro congé'!$1:$1048576,11,FALSE)&lt;=I3,VLOOKUP($B$8,'Macro congé'!$1:$1048576,12,FALSE)&gt;=I3),"CA",'Menu déroulant '!$G$6),'Menu déroulant '!$G$6)</f>
        <v xml:space="preserve">    </v>
      </c>
      <c r="J8" s="69"/>
      <c r="K8" s="68" t="str">
        <f>IFERROR(IF(AND(VLOOKUP($B$8,'Macro congé'!$1:$1048576,11,FALSE)&lt;=K3,VLOOKUP($B$8,'Macro congé'!$1:$1048576,12,FALSE)&gt;=K3),"CA",'Menu déroulant '!$G$6),'Menu déroulant '!$G$6)</f>
        <v xml:space="preserve">    </v>
      </c>
      <c r="L8" s="69"/>
    </row>
    <row r="9" spans="1:13" x14ac:dyDescent="0.25">
      <c r="A9" s="38"/>
      <c r="B9" s="4" t="s">
        <v>67</v>
      </c>
      <c r="C9" s="68" t="str">
        <f>IFERROR(IF(AND(VLOOKUP($B$9,'Macro congé'!$1:$1048576,11,FALSE)&lt;=C3,VLOOKUP($B$9,'Macro congé'!$1:$1048576,12,FALSE)&gt;=C3),"CA",'Menu déroulant '!$G$7),'Menu déroulant '!$G$7)</f>
        <v xml:space="preserve">    </v>
      </c>
      <c r="D9" s="69"/>
      <c r="E9" s="68" t="str">
        <f>IFERROR(IF(AND(VLOOKUP($B$9,'Macro congé'!$1:$1048576,11,FALSE)&lt;=E3,VLOOKUP($B$9,'Macro congé'!$1:$1048576,12,FALSE)&gt;=E3),"CA",'Menu déroulant '!$G$7),'Menu déroulant '!$G$7)</f>
        <v xml:space="preserve">    </v>
      </c>
      <c r="F9" s="69"/>
      <c r="G9" s="68" t="str">
        <f>IFERROR(IF(AND(VLOOKUP($B$9,'Macro congé'!$1:$1048576,11,FALSE)&lt;=G3,VLOOKUP($B$9,'Macro congé'!$1:$1048576,12,FALSE)&gt;=G3),"CA",'Menu déroulant '!$G$7),'Menu déroulant '!$G$7)</f>
        <v xml:space="preserve">    </v>
      </c>
      <c r="H9" s="69"/>
      <c r="I9" s="68" t="str">
        <f>IFERROR(IF(AND(VLOOKUP($B$9,'Macro congé'!$1:$1048576,11,FALSE)&lt;=I3,VLOOKUP($B$9,'Macro congé'!$1:$1048576,12,FALSE)&gt;=I3),"CA",'Menu déroulant '!$G$7),'Menu déroulant '!$G$7)</f>
        <v xml:space="preserve">    </v>
      </c>
      <c r="J9" s="69"/>
      <c r="K9" s="68" t="str">
        <f>IFERROR(IF(AND(VLOOKUP($B$9,'Macro congé'!$1:$1048576,11,FALSE)&lt;=K3,VLOOKUP($B$9,'Macro congé'!$1:$1048576,12,FALSE)&gt;=K3),"CA",'Menu déroulant '!$G$7),'Menu déroulant '!$G$7)</f>
        <v xml:space="preserve">    </v>
      </c>
      <c r="L9" s="69"/>
    </row>
    <row r="10" spans="1:13" ht="15" customHeight="1" x14ac:dyDescent="0.25">
      <c r="A10" s="38"/>
      <c r="B10" s="4" t="s">
        <v>61</v>
      </c>
      <c r="C10" s="68" t="str">
        <f>IFERROR(IF(AND(VLOOKUP($B$10,'Macro congé'!$1:$1048576,11,FALSE)&lt;=C3,VLOOKUP($B$10,'Macro congé'!$1:$1048576,12,FALSE)&gt;=C3),"CA",'Menu déroulant '!$G$8),'Menu déroulant '!$G$8)</f>
        <v xml:space="preserve">  Act 4 Act 10(2) </v>
      </c>
      <c r="D10" s="69"/>
      <c r="E10" s="68" t="str">
        <f>IFERROR(IF(AND(VLOOKUP($B$10,'Macro congé'!$1:$1048576,11,FALSE)&lt;=E3,VLOOKUP($B$10,'Macro congé'!$1:$1048576,12,FALSE)&gt;=E3),"CA",'Menu déroulant '!$G$8),'Menu déroulant '!$G$8)</f>
        <v xml:space="preserve">  Act 4 Act 10(2) </v>
      </c>
      <c r="F10" s="69"/>
      <c r="G10" s="68" t="str">
        <f>IFERROR(IF(AND(VLOOKUP($B$10,'Macro congé'!$1:$1048576,11,FALSE)&lt;=G3,VLOOKUP($B$10,'Macro congé'!$1:$1048576,12,FALSE)&gt;=G3),"CA",'Menu déroulant '!$G$8),'Menu déroulant '!$G$8)</f>
        <v xml:space="preserve">  Act 4 Act 10(2) </v>
      </c>
      <c r="H10" s="69"/>
      <c r="I10" s="68" t="str">
        <f>IFERROR(IF(AND(VLOOKUP($B$10,'Macro congé'!$1:$1048576,11,FALSE)&lt;=I3,VLOOKUP($B$10,'Macro congé'!$1:$1048576,12,FALSE)&gt;=I3),"CA",'Menu déroulant '!$G$8),'Menu déroulant '!$G$8)</f>
        <v xml:space="preserve">  Act 4 Act 10(2) </v>
      </c>
      <c r="J10" s="69"/>
      <c r="K10" s="68" t="str">
        <f>IFERROR(IF(AND(VLOOKUP($B$10,'Macro congé'!$1:$1048576,11,FALSE)&lt;=K3,VLOOKUP($B$10,'Macro congé'!$1:$1048576,12,FALSE)&gt;=K3),"CA",'Menu déroulant '!$G$8),'Menu déroulant '!$G$8)</f>
        <v xml:space="preserve">  Act 4 Act 10(2) </v>
      </c>
      <c r="L10" s="69"/>
    </row>
    <row r="11" spans="1:13" ht="15" customHeight="1" x14ac:dyDescent="0.25">
      <c r="A11" s="38"/>
      <c r="B11" s="4" t="s">
        <v>66</v>
      </c>
      <c r="C11" s="68" t="str">
        <f>IFERROR(IF(AND(VLOOKUP($B$11,'Macro congé'!$1:$1048576,11,FALSE)&lt;=C3,VLOOKUP($B$11,'Macro congé'!$1:$1048576,12,FALSE)&gt;=C3),"CA",'Menu déroulant '!$G$9),'Menu déroulant '!$G$9)</f>
        <v xml:space="preserve">    </v>
      </c>
      <c r="D11" s="69"/>
      <c r="E11" s="68" t="str">
        <f>IFERROR(IF(AND(VLOOKUP($B$11,'Macro congé'!$1:$1048576,11,FALSE)&lt;=E3,VLOOKUP($B$11,'Macro congé'!$1:$1048576,12,FALSE)&gt;=E3),"CA",'Menu déroulant '!$G$9),'Menu déroulant '!$G$9)</f>
        <v xml:space="preserve">    </v>
      </c>
      <c r="F11" s="69"/>
      <c r="G11" s="68" t="str">
        <f>IFERROR(IF(AND(VLOOKUP($B$11,'Macro congé'!$1:$1048576,11,FALSE)&lt;=G3,VLOOKUP($B$11,'Macro congé'!$1:$1048576,12,FALSE)&gt;=G3),"CA",'Menu déroulant '!$G$9),'Menu déroulant '!$G$9)</f>
        <v xml:space="preserve">    </v>
      </c>
      <c r="H11" s="69"/>
      <c r="I11" s="68" t="str">
        <f>IFERROR(IF(AND(VLOOKUP($B$11,'Macro congé'!$1:$1048576,11,FALSE)&lt;=I3,VLOOKUP($B$11,'Macro congé'!$1:$1048576,12,FALSE)&gt;=I3),"CA",'Menu déroulant '!$G$9),'Menu déroulant '!$G$9)</f>
        <v xml:space="preserve">    </v>
      </c>
      <c r="J11" s="69"/>
      <c r="K11" s="68" t="str">
        <f>IFERROR(IF(AND(VLOOKUP($B$11,'Macro congé'!$1:$1048576,11,FALSE)&lt;=K3,VLOOKUP($B$11,'Macro congé'!$1:$1048576,12,FALSE)&gt;=K3),"CA",'Menu déroulant '!$G$9),'Menu déroulant '!$G$9)</f>
        <v xml:space="preserve">    </v>
      </c>
      <c r="L11" s="69"/>
    </row>
    <row r="12" spans="1:13" x14ac:dyDescent="0.25">
      <c r="A12" s="38"/>
      <c r="B12" s="4" t="s">
        <v>68</v>
      </c>
      <c r="C12" s="68" t="str">
        <f>IFERROR(IF(AND(VLOOKUP($B$12,'Macro congé'!$1:$1048576,11,FALSE)&lt;=C3,VLOOKUP($B$12,'Macro congé'!$1:$1048576,12,FALSE)&gt;=C3),"CA",'Menu déroulant '!$G$10),'Menu déroulant '!$G$10)</f>
        <v xml:space="preserve">    </v>
      </c>
      <c r="D12" s="69"/>
      <c r="E12" s="68" t="str">
        <f>IFERROR(IF(AND(VLOOKUP($B$12,'Macro congé'!$1:$1048576,11,FALSE)&lt;=E3,VLOOKUP($B$12,'Macro congé'!$1:$1048576,12,FALSE)&gt;=E3),"CA",'Menu déroulant '!$G$10),'Menu déroulant '!$G$10)</f>
        <v xml:space="preserve">    </v>
      </c>
      <c r="F12" s="69"/>
      <c r="G12" s="68" t="str">
        <f>IFERROR(IF(AND(VLOOKUP($B$12,'Macro congé'!$1:$1048576,11,FALSE)&lt;=G3,VLOOKUP($B$12,'Macro congé'!$1:$1048576,12,FALSE)&gt;=G3),"CA",'Menu déroulant '!$G$10),'Menu déroulant '!$G$10)</f>
        <v xml:space="preserve">    </v>
      </c>
      <c r="H12" s="69"/>
      <c r="I12" s="68" t="str">
        <f>IFERROR(IF(AND(VLOOKUP($B$12,'Macro congé'!$1:$1048576,11,FALSE)&lt;=I3,VLOOKUP($B$12,'Macro congé'!$1:$1048576,12,FALSE)&gt;=I3),"CA",'Menu déroulant '!$G$10),'Menu déroulant '!$G$10)</f>
        <v xml:space="preserve">    </v>
      </c>
      <c r="J12" s="69"/>
      <c r="K12" s="68" t="str">
        <f>IFERROR(IF(AND(VLOOKUP($B$12,'Macro congé'!$1:$1048576,11,FALSE)&lt;=K3,VLOOKUP($B$12,'Macro congé'!$1:$1048576,12,FALSE)&gt;=K3),"CA",'Menu déroulant '!$G$10),'Menu déroulant '!$G$10)</f>
        <v xml:space="preserve">    </v>
      </c>
      <c r="L12" s="69"/>
    </row>
    <row r="13" spans="1:13" x14ac:dyDescent="0.25">
      <c r="A13" s="38"/>
      <c r="B13" s="4" t="s">
        <v>62</v>
      </c>
      <c r="C13" s="68" t="str">
        <f>IFERROR(IF(AND(VLOOKUP($B$13,'Macro congé'!$1:$1048576,11,FALSE)&lt;=C3,VLOOKUP($B$13,'Macro congé'!$1:$1048576,12,FALSE)&gt;=C3),"CA",'Menu déroulant '!$G$11),'Menu déroulant '!$G$11)</f>
        <v xml:space="preserve">    </v>
      </c>
      <c r="D13" s="69"/>
      <c r="E13" s="68" t="str">
        <f>IFERROR(IF(AND(VLOOKUP($B$13,'Macro congé'!$1:$1048576,11,FALSE)&lt;=E3,VLOOKUP($B$13,'Macro congé'!$1:$1048576,12,FALSE)&gt;=E3),"CA",'Menu déroulant '!$G$11),'Menu déroulant '!$G$11)</f>
        <v xml:space="preserve">    </v>
      </c>
      <c r="F13" s="69"/>
      <c r="G13" s="68" t="str">
        <f>IFERROR(IF(AND(VLOOKUP($B$13,'Macro congé'!$1:$1048576,11,FALSE)&lt;=G3,VLOOKUP($B$13,'Macro congé'!$1:$1048576,12,FALSE)&gt;=G3),"CA",'Menu déroulant '!$G$11),'Menu déroulant '!$G$11)</f>
        <v xml:space="preserve">    </v>
      </c>
      <c r="H13" s="69"/>
      <c r="I13" s="68" t="str">
        <f>IFERROR(IF(AND(VLOOKUP($B$13,'Macro congé'!$1:$1048576,11,FALSE)&lt;=I3,VLOOKUP($B$13,'Macro congé'!$1:$1048576,12,FALSE)&gt;=I3),"CA",'Menu déroulant '!$G$11),'Menu déroulant '!$G$11)</f>
        <v xml:space="preserve">    </v>
      </c>
      <c r="J13" s="69"/>
      <c r="K13" s="68" t="str">
        <f>IFERROR(IF(AND(VLOOKUP($B$13,'Macro congé'!$1:$1048576,11,FALSE)&lt;=K3,VLOOKUP($B$13,'Macro congé'!$1:$1048576,12,FALSE)&gt;=K3),"CA",'Menu déroulant '!$G$11),'Menu déroulant '!$G$11)</f>
        <v xml:space="preserve">    </v>
      </c>
      <c r="L13" s="69"/>
    </row>
    <row r="14" spans="1:13" x14ac:dyDescent="0.25">
      <c r="A14" s="38"/>
      <c r="B14" s="4" t="s">
        <v>63</v>
      </c>
      <c r="C14" s="68" t="str">
        <f>IFERROR(IF(AND(VLOOKUP($B$14,'Macro congé'!$1:$1048576,11,FALSE)&lt;=C3,VLOOKUP($B$14,'Macro congé'!$1:$1048576,12,FALSE)&gt;=C3),"CA",'Menu déroulant '!$G$12),'Menu déroulant '!$G$12)</f>
        <v xml:space="preserve">Act 7    </v>
      </c>
      <c r="D14" s="69"/>
      <c r="E14" s="68" t="str">
        <f>IFERROR(IF(AND(VLOOKUP($B$14,'Macro congé'!$1:$1048576,11,FALSE)&lt;=E3,VLOOKUP($B$14,'Macro congé'!$1:$1048576,12,FALSE)&gt;=E3),"CA",'Menu déroulant '!$G$12),'Menu déroulant '!$G$12)</f>
        <v xml:space="preserve">Act 7    </v>
      </c>
      <c r="F14" s="69"/>
      <c r="G14" s="71" t="str">
        <f>IFERROR(IF(AND(VLOOKUP($B$14,'Macro congé'!$1:$1048576,11,FALSE)&lt;=G3,VLOOKUP($B$14,'Macro congé'!$1:$1048576,12,FALSE)&gt;=G3),"CA",'Menu déroulant '!$G$12),'Menu déroulant '!$G$12)</f>
        <v xml:space="preserve">Act 7    </v>
      </c>
      <c r="H14" s="76"/>
      <c r="I14" s="71" t="str">
        <f>IFERROR(IF(AND(VLOOKUP($B$14,'Macro congé'!$1:$1048576,11,FALSE)&lt;=I3,VLOOKUP($B$14,'Macro congé'!$1:$1048576,12,FALSE)&gt;=I3),"CA",'Menu déroulant '!$G$12),'Menu déroulant '!$G$12)</f>
        <v xml:space="preserve">Act 7    </v>
      </c>
      <c r="J14" s="76"/>
      <c r="K14" s="71" t="str">
        <f>IFERROR(IF(AND(VLOOKUP($B$14,'Macro congé'!$1:$1048576,11,FALSE)&lt;=K3,VLOOKUP($B$14,'Macro congé'!$1:$1048576,12,FALSE)&gt;=K3),"CA",'Menu déroulant '!$G$12),'Menu déroulant '!$G$12)</f>
        <v xml:space="preserve">Act 7    </v>
      </c>
      <c r="L14" s="76"/>
    </row>
    <row r="15" spans="1:13" x14ac:dyDescent="0.25">
      <c r="A15" s="38"/>
      <c r="B15" s="4" t="s">
        <v>69</v>
      </c>
      <c r="C15" s="68" t="str">
        <f>IFERROR(IF(AND(VLOOKUP($B$15,'Macro congé'!$1:$1048576,11,FALSE)&lt;=C3,VLOOKUP($B$15,'Macro congé'!$1:$1048576,12,FALSE)&gt;=C3),"CA",'Menu déroulant '!$G$13),'Menu déroulant '!$G$13)</f>
        <v xml:space="preserve">    </v>
      </c>
      <c r="D15" s="69"/>
      <c r="E15" s="68" t="str">
        <f>IFERROR(IF(AND(VLOOKUP($B$15,'Macro congé'!$1:$1048576,11,FALSE)&lt;=E3,VLOOKUP($B$15,'Macro congé'!$1:$1048576,12,FALSE)&gt;=E3),"CA",'Menu déroulant '!$G$13),'Menu déroulant '!$G$13)</f>
        <v xml:space="preserve">    </v>
      </c>
      <c r="F15" s="69"/>
      <c r="G15" s="68" t="str">
        <f>IFERROR(IF(AND(VLOOKUP($B$15,'Macro congé'!$1:$1048576,11,FALSE)&lt;=G3,VLOOKUP($B$15,'Macro congé'!$1:$1048576,12,FALSE)&gt;=G3),"CA",'Menu déroulant '!$G$13),'Menu déroulant '!$G$13)</f>
        <v xml:space="preserve">    </v>
      </c>
      <c r="H15" s="69"/>
      <c r="I15" s="68" t="str">
        <f>IFERROR(IF(AND(VLOOKUP($B$15,'Macro congé'!$1:$1048576,11,FALSE)&lt;=I3,VLOOKUP($B$15,'Macro congé'!$1:$1048576,12,FALSE)&gt;=I3),"CA",'Menu déroulant '!$G$13),'Menu déroulant '!$G$13)</f>
        <v xml:space="preserve">    </v>
      </c>
      <c r="J15" s="69"/>
      <c r="K15" s="68" t="str">
        <f>IFERROR(IF(AND(VLOOKUP($B$15,'Macro congé'!$1:$1048576,11,FALSE)&lt;=K3,VLOOKUP($B$15,'Macro congé'!$1:$1048576,12,FALSE)&gt;=K3),"CA",'Menu déroulant '!$G$13),'Menu déroulant '!$G$13)</f>
        <v xml:space="preserve">    </v>
      </c>
      <c r="L15" s="69"/>
    </row>
    <row r="16" spans="1:13" x14ac:dyDescent="0.25">
      <c r="A16" s="38"/>
      <c r="B16" s="4" t="s">
        <v>70</v>
      </c>
      <c r="C16" s="68" t="str">
        <f>IFERROR(IF(AND(VLOOKUP($B$16,'Macro congé'!$1:$1048576,11,FALSE)&lt;=C3,VLOOKUP($B$16,'Macro congé'!$1:$1048576,12,FALSE)&gt;=C3),"CA",'Menu déroulant '!$G$14),'Menu déroulant '!$G$14)</f>
        <v xml:space="preserve">    </v>
      </c>
      <c r="D16" s="69"/>
      <c r="E16" s="68" t="str">
        <f>IFERROR(IF(AND(VLOOKUP($B$16,'Macro congé'!$1:$1048576,11,FALSE)&lt;=E3,VLOOKUP($B$16,'Macro congé'!$1:$1048576,12,FALSE)&gt;=E3),"CA",'Menu déroulant '!$G$14),'Menu déroulant '!$G$14)</f>
        <v xml:space="preserve">    </v>
      </c>
      <c r="F16" s="69"/>
      <c r="G16" s="68" t="str">
        <f>IFERROR(IF(AND(VLOOKUP($B$16,'Macro congé'!$1:$1048576,11,FALSE)&lt;=G3,VLOOKUP($B$16,'Macro congé'!$1:$1048576,12,FALSE)&gt;=G3),"CA",'Menu déroulant '!$G$14),'Menu déroulant '!$G$14)</f>
        <v xml:space="preserve">    </v>
      </c>
      <c r="H16" s="69"/>
      <c r="I16" s="68" t="str">
        <f>IFERROR(IF(AND(VLOOKUP($B$16,'Macro congé'!$1:$1048576,11,FALSE)&lt;=I3,VLOOKUP($B$16,'Macro congé'!$1:$1048576,12,FALSE)&gt;=I3),"CA",'Menu déroulant '!$G$14),'Menu déroulant '!$G$14)</f>
        <v xml:space="preserve">    </v>
      </c>
      <c r="J16" s="69"/>
      <c r="K16" s="68" t="str">
        <f>IFERROR(IF(AND(VLOOKUP($B$16,'Macro congé'!$1:$1048576,11,FALSE)&lt;=K3,VLOOKUP($B$16,'Macro congé'!$1:$1048576,12,FALSE)&gt;=K3),"CA",'Menu déroulant '!$G$14),'Menu déroulant '!$G$14)</f>
        <v xml:space="preserve">    </v>
      </c>
      <c r="L16" s="69"/>
      <c r="M16" s="44"/>
    </row>
    <row r="17" spans="1:16" x14ac:dyDescent="0.25">
      <c r="A17" s="38"/>
      <c r="B17" s="4" t="s">
        <v>71</v>
      </c>
      <c r="C17" s="68" t="str">
        <f>IFERROR(IF(AND(VLOOKUP($B$17,'Macro congé'!$1:$1048576,11,FALSE)&lt;=C3,VLOOKUP($B$17,'Macro congé'!$1:$1048576,12,FALSE)&gt;=C3),"CA",'Menu déroulant '!$G$15),'Menu déroulant '!$G$15)</f>
        <v xml:space="preserve">  Act 4  </v>
      </c>
      <c r="D17" s="69"/>
      <c r="E17" s="68" t="str">
        <f>IFERROR(IF(AND(VLOOKUP($B$17,'Macro congé'!$1:$1048576,11,FALSE)&lt;=E3,VLOOKUP($B$17,'Macro congé'!$1:$1048576,12,FALSE)&gt;=E3),"CA",'Menu déroulant '!$G$15),'Menu déroulant '!$G$15)</f>
        <v xml:space="preserve">  Act 4  </v>
      </c>
      <c r="F17" s="69"/>
      <c r="G17" s="68" t="str">
        <f>IFERROR(IF(AND(VLOOKUP($B$17,'Macro congé'!$1:$1048576,11,FALSE)&lt;=G3,VLOOKUP($B$17,'Macro congé'!$1:$1048576,12,FALSE)&gt;=G3),"CA",'Menu déroulant '!$G$15),'Menu déroulant '!$G$15)</f>
        <v xml:space="preserve">  Act 4  </v>
      </c>
      <c r="H17" s="69"/>
      <c r="I17" s="68" t="str">
        <f>IFERROR(IF(AND(VLOOKUP($B$17,'Macro congé'!$1:$1048576,11,FALSE)&lt;=I3,VLOOKUP($B$17,'Macro congé'!$1:$1048576,12,FALSE)&gt;=I3),"CA",'Menu déroulant '!$G$15),'Menu déroulant '!$G$15)</f>
        <v xml:space="preserve">  Act 4  </v>
      </c>
      <c r="J17" s="69"/>
      <c r="K17" s="68" t="str">
        <f>IFERROR(IF(AND(VLOOKUP($B$17,'Macro congé'!$1:$1048576,11,FALSE)&lt;=K3,VLOOKUP($B$17,'Macro congé'!$1:$1048576,12,FALSE)&gt;=K3),"CA",'Menu déroulant '!$G$15),'Menu déroulant '!$G$15)</f>
        <v xml:space="preserve">  Act 4  </v>
      </c>
      <c r="L17" s="69"/>
    </row>
    <row r="18" spans="1:16" x14ac:dyDescent="0.25">
      <c r="A18" s="38"/>
      <c r="B18" s="4" t="s">
        <v>72</v>
      </c>
      <c r="C18" s="68" t="str">
        <f>IFERROR(IF(AND(VLOOKUP($B$18,'Macro congé'!$1:$1048576,11,FALSE)&lt;=C3,VLOOKUP($B$18,'Macro congé'!$1:$1048576,12,FALSE)&gt;=C3),"CA",'Menu déroulant '!$G$16),'Menu déroulant '!$G$16)</f>
        <v xml:space="preserve">    </v>
      </c>
      <c r="D18" s="69"/>
      <c r="E18" s="68" t="str">
        <f>IFERROR(IF(AND(VLOOKUP($B$18,'Macro congé'!$1:$1048576,11,FALSE)&lt;=E3,VLOOKUP($B$18,'Macro congé'!$1:$1048576,12,FALSE)&gt;=E3),"CA",'Menu déroulant '!$G$16),'Menu déroulant '!$G$16)</f>
        <v xml:space="preserve">    </v>
      </c>
      <c r="F18" s="69"/>
      <c r="G18" s="68" t="str">
        <f>IFERROR(IF(AND(VLOOKUP($B$18,'Macro congé'!$1:$1048576,11,FALSE)&lt;=G3,VLOOKUP($B$18,'Macro congé'!$1:$1048576,12,FALSE)&gt;=G3),"CA",'Menu déroulant '!$G$16),'Menu déroulant '!$G$16)</f>
        <v xml:space="preserve">    </v>
      </c>
      <c r="H18" s="69"/>
      <c r="I18" s="68" t="str">
        <f>IFERROR(IF(AND(VLOOKUP($B$18,'Macro congé'!$1:$1048576,11,FALSE)&lt;=I3,VLOOKUP($B$18,'Macro congé'!$1:$1048576,12,FALSE)&gt;=I3),"CA",'Menu déroulant '!$G$16),'Menu déroulant '!$G$16)</f>
        <v xml:space="preserve">    </v>
      </c>
      <c r="J18" s="69"/>
      <c r="K18" s="68" t="str">
        <f>IFERROR(IF(AND(VLOOKUP($B$18,'Macro congé'!$1:$1048576,11,FALSE)&lt;=K3,VLOOKUP($B$18,'Macro congé'!$1:$1048576,12,FALSE)&gt;=K3),"CA",'Menu déroulant '!$G$16),'Menu déroulant '!$G$16)</f>
        <v xml:space="preserve">    </v>
      </c>
      <c r="L18" s="69"/>
    </row>
    <row r="19" spans="1:16" x14ac:dyDescent="0.25">
      <c r="A19" s="38"/>
      <c r="B19" s="4" t="s">
        <v>73</v>
      </c>
      <c r="C19" s="68" t="str">
        <f>IFERROR(IF(AND(VLOOKUP($B$19,'Macro congé'!$1:$1048576,11,FALSE)&lt;=C3,VLOOKUP($B$19,'Macro congé'!$1:$1048576,12,FALSE)&gt;=C3),"CA",'Menu déroulant '!$G$17),'Menu déroulant '!$G$17)</f>
        <v xml:space="preserve">    </v>
      </c>
      <c r="D19" s="69"/>
      <c r="E19" s="68" t="str">
        <f>IFERROR(IF(AND(VLOOKUP($B$19,'Macro congé'!$1:$1048576,11,FALSE)&lt;=E3,VLOOKUP($B$19,'Macro congé'!$1:$1048576,12,FALSE)&gt;=E3),"CA",'Menu déroulant '!$G$17),'Menu déroulant '!$G$17)</f>
        <v xml:space="preserve">    </v>
      </c>
      <c r="F19" s="69"/>
      <c r="G19" s="68" t="str">
        <f>IFERROR(IF(AND(VLOOKUP($B$19,'Macro congé'!$1:$1048576,11,FALSE)&lt;=G3,VLOOKUP($B$19,'Macro congé'!$1:$1048576,12,FALSE)&gt;=G3),"CA",'Menu déroulant '!$G$17),'Menu déroulant '!$G$17)</f>
        <v xml:space="preserve">    </v>
      </c>
      <c r="H19" s="69"/>
      <c r="I19" s="68" t="str">
        <f>IFERROR(IF(AND(VLOOKUP($B$19,'Macro congé'!$1:$1048576,11,FALSE)&lt;=I3,VLOOKUP($B$19,'Macro congé'!$1:$1048576,12,FALSE)&gt;=I3),"CA",'Menu déroulant '!$G$17),'Menu déroulant '!$G$17)</f>
        <v xml:space="preserve">    </v>
      </c>
      <c r="J19" s="69"/>
      <c r="K19" s="68" t="str">
        <f>IFERROR(IF(AND(VLOOKUP($B$19,'Macro congé'!$1:$1048576,11,FALSE)&lt;=K3,VLOOKUP($B$19,'Macro congé'!$1:$1048576,12,FALSE)&gt;=K3),"CA",'Menu déroulant '!$G$17),'Menu déroulant '!$G$17)</f>
        <v xml:space="preserve">    </v>
      </c>
      <c r="L19" s="69"/>
    </row>
    <row r="20" spans="1:16" x14ac:dyDescent="0.25">
      <c r="A20" s="38"/>
      <c r="B20" s="4" t="s">
        <v>74</v>
      </c>
      <c r="C20" s="68" t="str">
        <f>IFERROR(IF(AND(VLOOKUP($B$20,'Macro congé'!$1:$1048576,11,FALSE)&lt;=C3,VLOOKUP($B$20,'Macro congé'!$1:$1048576,12,FALSE)&gt;=C3),"CA",'Menu déroulant '!$G$18),'Menu déroulant '!$G$18)</f>
        <v xml:space="preserve">    </v>
      </c>
      <c r="D20" s="69"/>
      <c r="E20" s="68" t="str">
        <f>IFERROR(IF(AND(VLOOKUP($B$20,'Macro congé'!$1:$1048576,11,FALSE)&lt;=E3,VLOOKUP($B$20,'Macro congé'!$1:$1048576,12,FALSE)&gt;=E3),"CA",'Menu déroulant '!$G$18),'Menu déroulant '!$G$18)</f>
        <v xml:space="preserve">    </v>
      </c>
      <c r="F20" s="69"/>
      <c r="G20" s="68" t="str">
        <f>IFERROR(IF(AND(VLOOKUP($B$20,'Macro congé'!$1:$1048576,11,FALSE)&lt;=G3,VLOOKUP($B$20,'Macro congé'!$1:$1048576,12,FALSE)&gt;=G3),"CA",'Menu déroulant '!$G$18),'Menu déroulant '!$G$18)</f>
        <v xml:space="preserve">    </v>
      </c>
      <c r="H20" s="69"/>
      <c r="I20" s="68" t="str">
        <f>IFERROR(IF(AND(VLOOKUP($B$20,'Macro congé'!$1:$1048576,11,FALSE)&lt;=I3,VLOOKUP($B$20,'Macro congé'!$1:$1048576,12,FALSE)&gt;=I3),"CA",'Menu déroulant '!$G$18),'Menu déroulant '!$G$18)</f>
        <v xml:space="preserve">    </v>
      </c>
      <c r="J20" s="69"/>
      <c r="K20" s="68" t="str">
        <f>IFERROR(IF(AND(VLOOKUP($B$20,'Macro congé'!$1:$1048576,11,FALSE)&lt;=K3,VLOOKUP($B$20,'Macro congé'!$1:$1048576,12,FALSE)&gt;=K3),"CA",'Menu déroulant '!$G$18),'Menu déroulant '!$G$18)</f>
        <v xml:space="preserve">    </v>
      </c>
      <c r="L20" s="69"/>
    </row>
    <row r="21" spans="1:16" x14ac:dyDescent="0.25">
      <c r="A21" s="38"/>
      <c r="B21" s="4" t="s">
        <v>75</v>
      </c>
      <c r="C21" s="68" t="str">
        <f>IFERROR(IF(AND(VLOOKUP($B$21,'Macro congé'!$1:$1048576,11,FALSE)&lt;=C3,VLOOKUP($B$21,'Macro congé'!$1:$1048576,12,FALSE)&gt;=C3),"CA",'Menu déroulant '!$G$19),'Menu déroulant '!$G$19)</f>
        <v xml:space="preserve">    </v>
      </c>
      <c r="D21" s="69"/>
      <c r="E21" s="68" t="str">
        <f>IFERROR(IF(AND(VLOOKUP($B$21,'Macro congé'!$1:$1048576,11,FALSE)&lt;=E3,VLOOKUP($B$21,'Macro congé'!$1:$1048576,12,FALSE)&gt;=E3),"CA",'Menu déroulant '!$G$19),'Menu déroulant '!$G$19)</f>
        <v xml:space="preserve">    </v>
      </c>
      <c r="F21" s="69"/>
      <c r="G21" s="68" t="str">
        <f>IFERROR(IF(AND(VLOOKUP($B$21,'Macro congé'!$1:$1048576,11,FALSE)&lt;=G3,VLOOKUP($B$21,'Macro congé'!$1:$1048576,12,FALSE)&gt;=G3),"CA",'Menu déroulant '!$G$19),'Menu déroulant '!$G$19)</f>
        <v xml:space="preserve">    </v>
      </c>
      <c r="H21" s="69"/>
      <c r="I21" s="68" t="str">
        <f>IFERROR(IF(AND(VLOOKUP($B$21,'Macro congé'!$1:$1048576,11,FALSE)&lt;=I3,VLOOKUP($B$21,'Macro congé'!$1:$1048576,12,FALSE)&gt;=I3),"CA",'Menu déroulant '!$G$19),'Menu déroulant '!$G$19)</f>
        <v xml:space="preserve">    </v>
      </c>
      <c r="J21" s="69"/>
      <c r="K21" s="68" t="str">
        <f>IFERROR(IF(AND(VLOOKUP($B$21,'Macro congé'!$1:$1048576,11,FALSE)&lt;=K3,VLOOKUP($B$21,'Macro congé'!$1:$1048576,12,FALSE)&gt;=K3),"CA",'Menu déroulant '!$G$19),'Menu déroulant '!$G$19)</f>
        <v xml:space="preserve">    </v>
      </c>
      <c r="L21" s="69"/>
    </row>
    <row r="22" spans="1:16" x14ac:dyDescent="0.25">
      <c r="A22" s="38"/>
      <c r="B22" s="4" t="s">
        <v>81</v>
      </c>
      <c r="C22" s="68" t="str">
        <f>IFERROR(IF(AND(VLOOKUP($B$22,'Macro congé'!$1:$1048576,11,FALSE)&lt;=C3,VLOOKUP($B$22,'Macro congé'!$1:$1048576,12,FALSE)&gt;=C3),"CA",'Menu déroulant '!$G$20),'Menu déroulant '!$G$20)</f>
        <v xml:space="preserve">    </v>
      </c>
      <c r="D22" s="69"/>
      <c r="E22" s="68" t="str">
        <f>IFERROR(IF(AND(VLOOKUP($B$22,'Macro congé'!$1:$1048576,11,FALSE)&lt;=E3,VLOOKUP($B$22,'Macro congé'!$1:$1048576,12,FALSE)&gt;=E3),"CA",'Menu déroulant '!$G$20),'Menu déroulant '!$G$20)</f>
        <v xml:space="preserve">    </v>
      </c>
      <c r="F22" s="69"/>
      <c r="G22" s="68" t="str">
        <f>IFERROR(IF(AND(VLOOKUP($B$22,'Macro congé'!$1:$1048576,11,FALSE)&lt;=G3,VLOOKUP($B$22,'Macro congé'!$1:$1048576,12,FALSE)&gt;=G3),"CA",'Menu déroulant '!$G$20),'Menu déroulant '!$G$20)</f>
        <v xml:space="preserve">    </v>
      </c>
      <c r="H22" s="69"/>
      <c r="I22" s="68" t="str">
        <f>IFERROR(IF(AND(VLOOKUP($B$22,'Macro congé'!$1:$1048576,11,FALSE)&lt;=I3,VLOOKUP($B$22,'Macro congé'!$1:$1048576,12,FALSE)&gt;=I3),"CA",'Menu déroulant '!$G$20),'Menu déroulant '!$G$20)</f>
        <v xml:space="preserve">    </v>
      </c>
      <c r="J22" s="69"/>
      <c r="K22" s="68" t="str">
        <f>IFERROR(IF(AND(VLOOKUP($B$22,'Macro congé'!$1:$1048576,11,FALSE)&lt;=K3,VLOOKUP($B$22,'Macro congé'!$1:$1048576,12,FALSE)&gt;=K3),"CA",'Menu déroulant '!$G$20),'Menu déroulant '!$G$20)</f>
        <v xml:space="preserve">    </v>
      </c>
      <c r="L22" s="69"/>
    </row>
    <row r="23" spans="1:16" x14ac:dyDescent="0.25">
      <c r="A23" s="38"/>
      <c r="B23" s="4" t="s">
        <v>64</v>
      </c>
      <c r="C23" s="95" t="str">
        <f>IFERROR(IF(AND(RechTous($B$23,'Macro congé'!$1:$1048576,11,FALSE)&lt;=C3,RechTous($B$23,'Macro congé'!$1:$1048576,12,FALSE)&gt;=C3),"CA",'Menu déroulant '!$G$18),'Menu déroulant '!$G$18)</f>
        <v xml:space="preserve">    </v>
      </c>
      <c r="D23" s="96"/>
      <c r="E23" s="68" t="str">
        <f>IFERROR(IF(AND(RechTous($B$23,'Macro congé'!$1:$1048576,11,FALSE)&lt;=E3,RechTous($B$23,'Macro congé'!$1:$1048576,12,FALSE)&gt;=E3),"CA",'Menu déroulant '!$G$18),'Menu déroulant '!$G$18)</f>
        <v xml:space="preserve">    </v>
      </c>
      <c r="F23" s="69"/>
      <c r="G23" s="95" t="str">
        <f>IFERROR(IF(AND(RechTous($B$23,'Macro congé'!$1:$1048576,11,FALSE)&lt;=G3,RechTous($B$23,'Macro congé'!$1:$1048576,12,FALSE)&gt;=G3),"CA",'Menu déroulant '!$G$18),'Menu déroulant '!$G$18)</f>
        <v xml:space="preserve">    </v>
      </c>
      <c r="H23" s="96"/>
      <c r="I23" s="95" t="str">
        <f>IFERROR(IF(AND(RechTous($B$23,'Macro congé'!$1:$1048576,11,FALSE)&lt;=I3,RechTous($B$23,'Macro congé'!$1:$1048576,12,FALSE)&gt;=I3),"CA",'Menu déroulant '!$G$18),'Menu déroulant '!$G$18)</f>
        <v xml:space="preserve">    </v>
      </c>
      <c r="J23" s="96"/>
      <c r="K23" s="95" t="str">
        <f>IFERROR(IF(AND(RechTous($B$23,'Macro congé'!$1:$1048576,11,FALSE)&lt;=K3,RechTous($B$23,'Macro congé'!$1:$1048576,12,FALSE)&gt;=K3),"CA",'Menu déroulant '!$G$18),'Menu déroulant '!$G$18)</f>
        <v xml:space="preserve">    </v>
      </c>
      <c r="L23" s="96"/>
    </row>
    <row r="24" spans="1:16" x14ac:dyDescent="0.25">
      <c r="A24" s="38"/>
      <c r="B24" s="4" t="s">
        <v>76</v>
      </c>
      <c r="C24" s="68" t="str">
        <f>IFERROR(IF(AND(VLOOKUP($B$24,'Macro congé'!$1:$1048576,11,FALSE)&lt;=C3,VLOOKUP($B$24,'Macro congé'!$1:$1048576,12,FALSE)&gt;=C3),"CA",'Menu déroulant '!$G$22),'Menu déroulant '!$G$22)</f>
        <v xml:space="preserve"> Act 10   </v>
      </c>
      <c r="D24" s="69"/>
      <c r="E24" s="68" t="str">
        <f>IFERROR(IF(AND(VLOOKUP($B$24,'Macro congé'!$1:$1048576,11,FALSE)&lt;=E3,VLOOKUP($B$24,'Macro congé'!$1:$1048576,12,FALSE)&gt;=E3),"CA",'Menu déroulant '!$G$22),'Menu déroulant '!$G$22)</f>
        <v xml:space="preserve"> Act 10   </v>
      </c>
      <c r="F24" s="69"/>
      <c r="G24" s="68" t="str">
        <f>IFERROR(IF(AND(VLOOKUP($B$24,'Macro congé'!$1:$1048576,11,FALSE)&lt;=G3,VLOOKUP($B$24,'Macro congé'!$1:$1048576,12,FALSE)&gt;=G3),"CA",'Menu déroulant '!$G$22),'Menu déroulant '!$G$22)</f>
        <v xml:space="preserve"> Act 10   </v>
      </c>
      <c r="H24" s="69"/>
      <c r="I24" s="68" t="str">
        <f>IFERROR(IF(AND(VLOOKUP($B$24,'Macro congé'!$1:$1048576,11,FALSE)&lt;=I3,VLOOKUP($B$24,'Macro congé'!$1:$1048576,12,FALSE)&gt;=I3),"CA",'Menu déroulant '!$G$22),'Menu déroulant '!$G$22)</f>
        <v xml:space="preserve"> Act 10   </v>
      </c>
      <c r="J24" s="69"/>
      <c r="K24" s="68" t="str">
        <f>IFERROR(IF(AND(VLOOKUP($B$24,'Macro congé'!$1:$1048576,11,FALSE)&lt;=K3,VLOOKUP($B$24,'Macro congé'!$1:$1048576,12,FALSE)&gt;=K3),"CA",'Menu déroulant '!$G$22),'Menu déroulant '!$G$22)</f>
        <v xml:space="preserve"> Act 10   </v>
      </c>
      <c r="L24" s="69"/>
    </row>
    <row r="25" spans="1:16" x14ac:dyDescent="0.25">
      <c r="A25" s="38"/>
      <c r="B25" s="4" t="s">
        <v>77</v>
      </c>
      <c r="C25" s="71" t="str">
        <f>IFERROR(IF(AND(VLOOKUP($B$25,'Macro congé'!$1:$1048576,11,FALSE)&lt;=C3,VLOOKUP($B$25,'Macro congé'!$1:$1048576,12,FALSE)&gt;=C3),"CA",'Menu déroulant '!$G$23),'Menu déroulant '!$G$23)</f>
        <v xml:space="preserve">    </v>
      </c>
      <c r="D25" s="72"/>
      <c r="E25" s="71" t="str">
        <f>IFERROR(IF(AND(VLOOKUP($B$25,'Macro congé'!$1:$1048576,11,FALSE)&lt;=E3,VLOOKUP($B$25,'Macro congé'!$1:$1048576,12,FALSE)&gt;=E3),"CA",'Menu déroulant '!$G$23),'Menu déroulant '!$G$23)</f>
        <v xml:space="preserve">    </v>
      </c>
      <c r="F25" s="72"/>
      <c r="G25" s="71" t="str">
        <f>IFERROR(IF(AND(VLOOKUP($B$25,'Macro congé'!$1:$1048576,11,FALSE)&lt;=G3,VLOOKUP($B$25,'Macro congé'!$1:$1048576,12,FALSE)&gt;=G3),"CA",'Menu déroulant '!$G$23),'Menu déroulant '!$G$23)</f>
        <v xml:space="preserve">    </v>
      </c>
      <c r="H25" s="72"/>
      <c r="I25" s="71" t="str">
        <f>IFERROR(IF(AND(VLOOKUP($B$25,'Macro congé'!$1:$1048576,11,FALSE)&lt;=I3,VLOOKUP($B$25,'Macro congé'!$1:$1048576,12,FALSE)&gt;=I3),"CA",'Menu déroulant '!$G$23),'Menu déroulant '!$G$23)</f>
        <v xml:space="preserve">    </v>
      </c>
      <c r="J25" s="72"/>
      <c r="K25" s="71" t="str">
        <f>IFERROR(IF(AND(VLOOKUP($B$25,'Macro congé'!$1:$1048576,11,FALSE)&lt;=K3,VLOOKUP($B$25,'Macro congé'!$1:$1048576,12,FALSE)&gt;=K3),"CA",'Menu déroulant '!$G$23),'Menu déroulant '!$G$23)</f>
        <v xml:space="preserve">    </v>
      </c>
      <c r="L25" s="72"/>
    </row>
    <row r="26" spans="1:16" x14ac:dyDescent="0.25">
      <c r="A26" s="38"/>
      <c r="B26" s="4" t="s">
        <v>78</v>
      </c>
      <c r="C26" s="71" t="str">
        <f>IFERROR(IF(AND(VLOOKUP($B$26,'Macro congé'!$1:$1048576,11,FALSE)&lt;=C3,VLOOKUP($B$26,'Macro congé'!$1:$1048576,12,FALSE)&gt;=C3),"CA",'Menu déroulant '!$G$24),'Menu déroulant '!$G$24)</f>
        <v xml:space="preserve">    </v>
      </c>
      <c r="D26" s="72"/>
      <c r="E26" s="71" t="str">
        <f>IFERROR(IF(AND(VLOOKUP($B$26,'Macro congé'!$1:$1048576,11,FALSE)&lt;=E3,VLOOKUP($B$26,'Macro congé'!$1:$1048576,12,FALSE)&gt;=E3),"CA",'Menu déroulant '!$G$24),'Menu déroulant '!$G$24)</f>
        <v xml:space="preserve">    </v>
      </c>
      <c r="F26" s="72"/>
      <c r="G26" s="71" t="str">
        <f>IFERROR(IF(AND(VLOOKUP($B$26,'Macro congé'!$1:$1048576,11,FALSE)&lt;=G3,VLOOKUP($B$26,'Macro congé'!$1:$1048576,12,FALSE)&gt;=G3),"CA",'Menu déroulant '!$G$24),'Menu déroulant '!$G$24)</f>
        <v xml:space="preserve">    </v>
      </c>
      <c r="H26" s="72"/>
      <c r="I26" s="71" t="str">
        <f>IFERROR(IF(AND(VLOOKUP($B$26,'Macro congé'!$1:$1048576,11,FALSE)&lt;=I3,VLOOKUP($B$26,'Macro congé'!$1:$1048576,12,FALSE)&gt;=I3),"CA",'Menu déroulant '!$G$24),'Menu déroulant '!$G$24)</f>
        <v xml:space="preserve">    </v>
      </c>
      <c r="J26" s="72"/>
      <c r="K26" s="71" t="str">
        <f>IFERROR(IF(AND(VLOOKUP($B$26,'Macro congé'!$1:$1048576,11,FALSE)&lt;=K3,VLOOKUP($B$26,'Macro congé'!$1:$1048576,12,FALSE)&gt;=K3),"CA",'Menu déroulant '!$G$24),'Menu déroulant '!$G$24)</f>
        <v xml:space="preserve">    </v>
      </c>
      <c r="L26" s="72"/>
    </row>
    <row r="27" spans="1:16" x14ac:dyDescent="0.25">
      <c r="A27" s="38"/>
      <c r="B27" s="4" t="s">
        <v>79</v>
      </c>
      <c r="C27" s="71" t="str">
        <f>IFERROR(IF(AND(VLOOKUP($B$27,'Macro congé'!$1:$1048576,11,FALSE)&lt;=C3,VLOOKUP($B$27,'Macro congé'!$1:$1048576,12,FALSE)&gt;=C3),"CA",'Menu déroulant '!$G$25),'Menu déroulant '!$G$25)</f>
        <v xml:space="preserve">    </v>
      </c>
      <c r="D27" s="72"/>
      <c r="E27" s="71" t="str">
        <f>IFERROR(IF(AND(VLOOKUP($B$27,'Macro congé'!$1:$1048576,11,FALSE)&lt;=E3,VLOOKUP($B$27,'Macro congé'!$1:$1048576,12,FALSE)&gt;=E3),"CA",'Menu déroulant '!$G$25),'Menu déroulant '!$G$25)</f>
        <v xml:space="preserve">    </v>
      </c>
      <c r="F27" s="72"/>
      <c r="G27" s="71" t="str">
        <f>IFERROR(IF(AND(VLOOKUP($B$27,'Macro congé'!$1:$1048576,11,FALSE)&lt;=G3,VLOOKUP($B$27,'Macro congé'!$1:$1048576,12,FALSE)&gt;=G3),"CA",'Menu déroulant '!$G$25),'Menu déroulant '!$G$25)</f>
        <v xml:space="preserve">    </v>
      </c>
      <c r="H27" s="72"/>
      <c r="I27" s="71" t="str">
        <f>IFERROR(IF(AND(VLOOKUP($B$27,'Macro congé'!$1:$1048576,11,FALSE)&lt;=I3,VLOOKUP($B$27,'Macro congé'!$1:$1048576,12,FALSE)&gt;=I3),"CA",'Menu déroulant '!$G$25),'Menu déroulant '!$G$25)</f>
        <v xml:space="preserve">    </v>
      </c>
      <c r="J27" s="72"/>
      <c r="K27" s="71" t="str">
        <f>IFERROR(IF(AND(VLOOKUP($B$27,'Macro congé'!$1:$1048576,11,FALSE)&lt;=K3,VLOOKUP($B$27,'Macro congé'!$1:$1048576,12,FALSE)&gt;=K3),"CA",'Menu déroulant '!$G$25),'Menu déroulant '!$G$25)</f>
        <v xml:space="preserve">    </v>
      </c>
      <c r="L27" s="72"/>
      <c r="N27" s="53"/>
    </row>
    <row r="28" spans="1:16" x14ac:dyDescent="0.25">
      <c r="A28" s="38"/>
      <c r="B28" s="4" t="s">
        <v>80</v>
      </c>
      <c r="C28" s="71" t="str">
        <f>IFERROR(IF(AND(VLOOKUP($B$28,'Macro congé'!$1:$1048576,11,FALSE)&lt;=C3,VLOOKUP($B$28,'Macro congé'!$1:$1048576,12,FALSE)&gt;=C3),"CA",'Menu déroulant '!$G$26),'Menu déroulant '!$G$26)</f>
        <v xml:space="preserve">    </v>
      </c>
      <c r="D28" s="72"/>
      <c r="E28" s="71" t="str">
        <f>IFERROR(IF(AND(VLOOKUP($B$28,'Macro congé'!$1:$1048576,11,FALSE)&lt;=E3,VLOOKUP($B$28,'Macro congé'!$1:$1048576,12,FALSE)&gt;=E3),"CA",'Menu déroulant '!$G$26),'Menu déroulant '!$G$26)</f>
        <v xml:space="preserve">    </v>
      </c>
      <c r="F28" s="72"/>
      <c r="G28" s="71" t="str">
        <f>IFERROR(IF(AND(VLOOKUP($B$28,'Macro congé'!$1:$1048576,11,FALSE)&lt;=G3,VLOOKUP($B$28,'Macro congé'!$1:$1048576,12,FALSE)&gt;=G3),"CA",'Menu déroulant '!$G$26),'Menu déroulant '!$G$26)</f>
        <v xml:space="preserve">    </v>
      </c>
      <c r="H28" s="72"/>
      <c r="I28" s="71" t="str">
        <f>IFERROR(IF(AND(VLOOKUP($B$28,'Macro congé'!$1:$1048576,11,FALSE)&lt;=I3,VLOOKUP($B$28,'Macro congé'!$1:$1048576,12,FALSE)&gt;=I3),"CA",'Menu déroulant '!$G$26),'Menu déroulant '!$G$26)</f>
        <v xml:space="preserve">    </v>
      </c>
      <c r="J28" s="72"/>
      <c r="K28" s="71" t="str">
        <f>IFERROR(IF(AND(VLOOKUP($B$28,'Macro congé'!$1:$1048576,11,FALSE)&lt;=K3,VLOOKUP($B$28,'Macro congé'!$1:$1048576,12,FALSE)&gt;=K3),"CA",'Menu déroulant '!$G$26),'Menu déroulant '!$G$26)</f>
        <v xml:space="preserve">    </v>
      </c>
      <c r="L28" s="72"/>
      <c r="N28" s="53"/>
    </row>
    <row r="29" spans="1:16" x14ac:dyDescent="0.25">
      <c r="A29" s="38"/>
      <c r="B29" s="39"/>
      <c r="C29" s="71" t="str">
        <f>IFERROR(IF(AND(VLOOKUP($B$29,'Macro congé'!$1:$1048576,11,FALSE)&lt;=C3,VLOOKUP($B$29,'Macro congé'!$1:$1048576,12,FALSE)&gt;=C3),"CA",'Menu déroulant '!$G$27),'Menu déroulant '!$G$27)</f>
        <v xml:space="preserve">    </v>
      </c>
      <c r="D29" s="72"/>
      <c r="E29" s="71" t="str">
        <f>IFERROR(IF(AND(VLOOKUP($B$29,'Macro congé'!$1:$1048576,11,FALSE)&lt;=E3,VLOOKUP($B$29,'Macro congé'!$1:$1048576,12,FALSE)&gt;=E3),"CA",'Menu déroulant '!$G$27),'Menu déroulant '!$G$27)</f>
        <v xml:space="preserve">    </v>
      </c>
      <c r="F29" s="72"/>
      <c r="G29" s="71" t="str">
        <f>IFERROR(IF(AND(VLOOKUP($B$29,'Macro congé'!$1:$1048576,11,FALSE)&lt;=G3,VLOOKUP($B$29,'Macro congé'!$1:$1048576,12,FALSE)&gt;=G3),"CA",'Menu déroulant '!$G$27),'Menu déroulant '!$G$27)</f>
        <v xml:space="preserve">    </v>
      </c>
      <c r="H29" s="72"/>
      <c r="I29" s="71" t="str">
        <f>IFERROR(IF(AND(VLOOKUP($B$29,'Macro congé'!$1:$1048576,11,FALSE)&lt;=I3,VLOOKUP($B$29,'Macro congé'!$1:$1048576,12,FALSE)&gt;=I3),"CA",'Menu déroulant '!$G$27),'Menu déroulant '!$G$27)</f>
        <v xml:space="preserve">    </v>
      </c>
      <c r="J29" s="72"/>
      <c r="K29" s="71" t="str">
        <f>IFERROR(IF(AND(VLOOKUP($B$29,'Macro congé'!$1:$1048576,11,FALSE)&lt;=K3,VLOOKUP($B$29,'Macro congé'!$1:$1048576,12,FALSE)&gt;=K3),"CA",'Menu déroulant '!$G$27),'Menu déroulant '!$G$27)</f>
        <v xml:space="preserve">    </v>
      </c>
      <c r="L29" s="72"/>
      <c r="N29" s="59"/>
    </row>
    <row r="30" spans="1:16" ht="15.75" thickBot="1" x14ac:dyDescent="0.3">
      <c r="A30" s="38"/>
      <c r="B30" s="39"/>
      <c r="C30" s="71" t="str">
        <f>IFERROR(IF(AND(VLOOKUP($B$30,'Macro congé'!$1:$1048576,11,FALSE)&lt;=C3,VLOOKUP($B$30,'Macro congé'!$1:$1048576,12,FALSE)&gt;=C3),"CA",'Menu déroulant '!$G$28),'Menu déroulant '!$G$28)</f>
        <v xml:space="preserve">    </v>
      </c>
      <c r="D30" s="72"/>
      <c r="E30" s="71" t="str">
        <f>IFERROR(IF(AND(VLOOKUP($B$30,'Macro congé'!$1:$1048576,11,FALSE)&lt;=E3,VLOOKUP($B$30,'Macro congé'!$1:$1048576,12,FALSE)&gt;=E3),"CA",'Menu déroulant '!$G$28),'Menu déroulant '!$G$28)</f>
        <v xml:space="preserve">    </v>
      </c>
      <c r="F30" s="72"/>
      <c r="G30" s="71" t="str">
        <f>IFERROR(IF(AND(VLOOKUP($B$30,'Macro congé'!$1:$1048576,11,FALSE)&lt;=G3,VLOOKUP($B$30,'Macro congé'!$1:$1048576,12,FALSE)&gt;=G3),"CA",'Menu déroulant '!$G$28),'Menu déroulant '!$G$28)</f>
        <v xml:space="preserve">    </v>
      </c>
      <c r="H30" s="72"/>
      <c r="I30" s="71" t="str">
        <f>IFERROR(IF(AND(VLOOKUP($B$30,'Macro congé'!$1:$1048576,11,FALSE)&lt;=I3,VLOOKUP($B$30,'Macro congé'!$1:$1048576,12,FALSE)&gt;=I3),"CA",'Menu déroulant '!$G$28),'Menu déroulant '!$G$28)</f>
        <v xml:space="preserve">    </v>
      </c>
      <c r="J30" s="72"/>
      <c r="K30" s="71" t="str">
        <f>IFERROR(IF(AND(VLOOKUP($B$30,'Macro congé'!$1:$1048576,11,FALSE)&lt;=K3,VLOOKUP($B$30,'Macro congé'!$1:$1048576,12,FALSE)&gt;=K3),"CA",'Menu déroulant '!$G$28),'Menu déroulant '!$G$28)</f>
        <v xml:space="preserve">    </v>
      </c>
      <c r="L30" s="72"/>
      <c r="N30" s="59"/>
    </row>
    <row r="31" spans="1:16" ht="15.75" thickBot="1" x14ac:dyDescent="0.3">
      <c r="A31" s="73"/>
      <c r="B31" s="74"/>
      <c r="C31" s="74"/>
      <c r="D31" s="74"/>
      <c r="E31" s="74"/>
      <c r="F31" s="74"/>
      <c r="G31" s="74"/>
      <c r="H31" s="74"/>
      <c r="I31" s="74"/>
      <c r="J31" s="74"/>
      <c r="K31" s="74"/>
      <c r="L31" s="75"/>
      <c r="N31" s="59"/>
      <c r="P31" s="53"/>
    </row>
    <row r="32" spans="1:16" x14ac:dyDescent="0.25">
      <c r="A32" s="52"/>
      <c r="B32" s="53"/>
      <c r="C32" s="54"/>
      <c r="D32" s="54"/>
      <c r="E32" s="54"/>
      <c r="F32" s="54"/>
      <c r="G32" s="54"/>
      <c r="H32" s="54"/>
      <c r="I32" s="54"/>
      <c r="J32" s="54"/>
      <c r="K32" s="54"/>
      <c r="L32" s="54"/>
      <c r="P32" s="59"/>
    </row>
    <row r="33" spans="1:16" x14ac:dyDescent="0.25">
      <c r="A33" s="52"/>
      <c r="B33" s="53"/>
      <c r="C33" s="54"/>
      <c r="D33" s="54"/>
      <c r="E33" s="54"/>
      <c r="F33" s="54"/>
      <c r="G33" s="54"/>
      <c r="H33" s="54"/>
      <c r="I33" s="54"/>
      <c r="J33" s="54"/>
      <c r="K33" s="54"/>
      <c r="L33" s="54"/>
      <c r="P33" s="59"/>
    </row>
    <row r="34" spans="1:16" x14ac:dyDescent="0.25">
      <c r="A34" s="52"/>
      <c r="B34" s="53"/>
      <c r="C34" s="54"/>
      <c r="D34" s="54"/>
      <c r="E34" s="54"/>
      <c r="F34" s="54"/>
      <c r="G34" s="54"/>
      <c r="H34" s="54"/>
      <c r="I34" s="54"/>
      <c r="J34" s="54"/>
      <c r="K34" s="54"/>
      <c r="L34" s="54"/>
      <c r="P34" s="59"/>
    </row>
    <row r="35" spans="1:16" x14ac:dyDescent="0.25">
      <c r="A35" s="52"/>
      <c r="B35" s="53"/>
      <c r="C35" s="70"/>
      <c r="D35" s="70"/>
      <c r="E35" s="70"/>
      <c r="F35" s="70"/>
      <c r="G35" s="70"/>
      <c r="H35" s="70"/>
      <c r="I35" s="70"/>
      <c r="J35" s="70"/>
      <c r="K35" s="70"/>
      <c r="L35" s="70"/>
    </row>
    <row r="36" spans="1:16" x14ac:dyDescent="0.25">
      <c r="A36" s="52"/>
      <c r="B36" s="53"/>
      <c r="C36" s="70"/>
      <c r="D36" s="70"/>
      <c r="E36" s="70"/>
      <c r="F36" s="70"/>
      <c r="G36" s="70"/>
      <c r="H36" s="70"/>
      <c r="I36" s="70"/>
      <c r="J36" s="70"/>
      <c r="K36" s="70"/>
      <c r="L36" s="70"/>
    </row>
    <row r="37" spans="1:16" x14ac:dyDescent="0.25">
      <c r="A37" s="67"/>
      <c r="B37" s="67"/>
      <c r="C37" s="67"/>
      <c r="D37" s="67"/>
      <c r="E37" s="67"/>
      <c r="F37" s="67"/>
      <c r="G37" s="67"/>
      <c r="H37" s="67"/>
      <c r="I37" s="67"/>
      <c r="J37" s="67"/>
      <c r="K37" s="67"/>
      <c r="L37" s="67"/>
    </row>
  </sheetData>
  <mergeCells count="161">
    <mergeCell ref="C3:D3"/>
    <mergeCell ref="E3:F3"/>
    <mergeCell ref="G3:H3"/>
    <mergeCell ref="I3:J3"/>
    <mergeCell ref="K3:L3"/>
    <mergeCell ref="C4:D4"/>
    <mergeCell ref="E4:F4"/>
    <mergeCell ref="G4:H4"/>
    <mergeCell ref="I4:J4"/>
    <mergeCell ref="K4:L4"/>
    <mergeCell ref="B1:E1"/>
    <mergeCell ref="F1:G1"/>
    <mergeCell ref="H1:I1"/>
    <mergeCell ref="J1:K1"/>
    <mergeCell ref="C2:D2"/>
    <mergeCell ref="E2:F2"/>
    <mergeCell ref="G2:H2"/>
    <mergeCell ref="I2:J2"/>
    <mergeCell ref="K2:L2"/>
    <mergeCell ref="C5:D5"/>
    <mergeCell ref="E5:F5"/>
    <mergeCell ref="G5:H5"/>
    <mergeCell ref="I5:J5"/>
    <mergeCell ref="K5:L5"/>
    <mergeCell ref="C6:D6"/>
    <mergeCell ref="E6:F6"/>
    <mergeCell ref="G6:H6"/>
    <mergeCell ref="I6:J6"/>
    <mergeCell ref="K6:L6"/>
    <mergeCell ref="C7:D7"/>
    <mergeCell ref="E7:F7"/>
    <mergeCell ref="G7:H7"/>
    <mergeCell ref="I7:J7"/>
    <mergeCell ref="K7:L7"/>
    <mergeCell ref="C8:D8"/>
    <mergeCell ref="E8:F8"/>
    <mergeCell ref="G8:H8"/>
    <mergeCell ref="I8:J8"/>
    <mergeCell ref="K8:L8"/>
    <mergeCell ref="C9:D9"/>
    <mergeCell ref="E9:F9"/>
    <mergeCell ref="G9:H9"/>
    <mergeCell ref="I9:J9"/>
    <mergeCell ref="K9:L9"/>
    <mergeCell ref="C10:D10"/>
    <mergeCell ref="E10:F10"/>
    <mergeCell ref="G10:H10"/>
    <mergeCell ref="I10:J10"/>
    <mergeCell ref="K10:L10"/>
    <mergeCell ref="C11:D11"/>
    <mergeCell ref="E11:F11"/>
    <mergeCell ref="G11:H11"/>
    <mergeCell ref="I11:J11"/>
    <mergeCell ref="K11:L11"/>
    <mergeCell ref="C12:D12"/>
    <mergeCell ref="E12:F12"/>
    <mergeCell ref="G12:H12"/>
    <mergeCell ref="I12:J12"/>
    <mergeCell ref="K12:L12"/>
    <mergeCell ref="C13:D13"/>
    <mergeCell ref="E13:F13"/>
    <mergeCell ref="G13:H13"/>
    <mergeCell ref="I13:J13"/>
    <mergeCell ref="K13:L13"/>
    <mergeCell ref="C14:D14"/>
    <mergeCell ref="E14:F14"/>
    <mergeCell ref="G14:H14"/>
    <mergeCell ref="I14:J14"/>
    <mergeCell ref="K14:L14"/>
    <mergeCell ref="C15:D15"/>
    <mergeCell ref="E15:F15"/>
    <mergeCell ref="G15:H15"/>
    <mergeCell ref="I15:J15"/>
    <mergeCell ref="K15:L15"/>
    <mergeCell ref="C16:D16"/>
    <mergeCell ref="E16:F16"/>
    <mergeCell ref="G16:H16"/>
    <mergeCell ref="I16:J16"/>
    <mergeCell ref="K16:L16"/>
    <mergeCell ref="C17:D17"/>
    <mergeCell ref="E17:F17"/>
    <mergeCell ref="G17:H17"/>
    <mergeCell ref="I17:J17"/>
    <mergeCell ref="K17:L17"/>
    <mergeCell ref="C18:D18"/>
    <mergeCell ref="E18:F18"/>
    <mergeCell ref="G18:H18"/>
    <mergeCell ref="I18:J18"/>
    <mergeCell ref="K18:L18"/>
    <mergeCell ref="C19:D19"/>
    <mergeCell ref="E19:F19"/>
    <mergeCell ref="G19:H19"/>
    <mergeCell ref="I19:J19"/>
    <mergeCell ref="K19:L19"/>
    <mergeCell ref="C20:D20"/>
    <mergeCell ref="E20:F20"/>
    <mergeCell ref="G20:H20"/>
    <mergeCell ref="I20:J20"/>
    <mergeCell ref="K20:L20"/>
    <mergeCell ref="C21:D21"/>
    <mergeCell ref="E21:F21"/>
    <mergeCell ref="G21:H21"/>
    <mergeCell ref="I21:J21"/>
    <mergeCell ref="K21:L21"/>
    <mergeCell ref="C22:D22"/>
    <mergeCell ref="E22:F22"/>
    <mergeCell ref="G22:H22"/>
    <mergeCell ref="I22:J22"/>
    <mergeCell ref="K22:L22"/>
    <mergeCell ref="K36:L36"/>
    <mergeCell ref="A31:L31"/>
    <mergeCell ref="E29:F29"/>
    <mergeCell ref="E30:F30"/>
    <mergeCell ref="G26:H26"/>
    <mergeCell ref="K26:L26"/>
    <mergeCell ref="K27:L27"/>
    <mergeCell ref="K28:L28"/>
    <mergeCell ref="K29:L29"/>
    <mergeCell ref="K30:L30"/>
    <mergeCell ref="G27:H27"/>
    <mergeCell ref="G28:H28"/>
    <mergeCell ref="G29:H29"/>
    <mergeCell ref="G30:H30"/>
    <mergeCell ref="I26:J26"/>
    <mergeCell ref="C30:D30"/>
    <mergeCell ref="E26:F26"/>
    <mergeCell ref="E27:F27"/>
    <mergeCell ref="E28:F28"/>
    <mergeCell ref="C23:D23"/>
    <mergeCell ref="E23:F23"/>
    <mergeCell ref="G23:H23"/>
    <mergeCell ref="I23:J23"/>
    <mergeCell ref="K23:L23"/>
    <mergeCell ref="I27:J27"/>
    <mergeCell ref="I28:J28"/>
    <mergeCell ref="I29:J29"/>
    <mergeCell ref="I30:J30"/>
    <mergeCell ref="A37:L37"/>
    <mergeCell ref="C24:D24"/>
    <mergeCell ref="E24:F24"/>
    <mergeCell ref="G24:H24"/>
    <mergeCell ref="I24:J24"/>
    <mergeCell ref="K24:L24"/>
    <mergeCell ref="C35:D35"/>
    <mergeCell ref="E35:F35"/>
    <mergeCell ref="G35:H35"/>
    <mergeCell ref="I35:J35"/>
    <mergeCell ref="K35:L35"/>
    <mergeCell ref="C25:D25"/>
    <mergeCell ref="E25:F25"/>
    <mergeCell ref="G25:H25"/>
    <mergeCell ref="I25:J25"/>
    <mergeCell ref="K25:L25"/>
    <mergeCell ref="C26:D26"/>
    <mergeCell ref="C27:D27"/>
    <mergeCell ref="C28:D28"/>
    <mergeCell ref="C29:D29"/>
    <mergeCell ref="C36:D36"/>
    <mergeCell ref="E36:F36"/>
    <mergeCell ref="G36:H36"/>
    <mergeCell ref="I36:J36"/>
  </mergeCells>
  <conditionalFormatting sqref="N31">
    <cfRule type="cellIs" dxfId="1" priority="4" operator="equal">
      <formula>"CA"</formula>
    </cfRule>
  </conditionalFormatting>
  <conditionalFormatting sqref="A1:L31">
    <cfRule type="containsText" dxfId="0" priority="1" operator="containsText" text="CA">
      <formula>NOT(ISERROR(SEARCH("CA",A1)))</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Etendre_date">
                <anchor moveWithCells="1" sizeWithCells="1">
                  <from>
                    <xdr:col>13</xdr:col>
                    <xdr:colOff>647700</xdr:colOff>
                    <xdr:row>1</xdr:row>
                    <xdr:rowOff>0</xdr:rowOff>
                  </from>
                  <to>
                    <xdr:col>15</xdr:col>
                    <xdr:colOff>552450</xdr:colOff>
                    <xdr:row>4</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topLeftCell="A3" workbookViewId="0">
      <selection activeCell="G17" sqref="G17"/>
    </sheetView>
  </sheetViews>
  <sheetFormatPr baseColWidth="10"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Export polyvalence</vt:lpstr>
      <vt:lpstr>Tableau activité</vt:lpstr>
      <vt:lpstr>Menu déroulant </vt:lpstr>
      <vt:lpstr>Export congé</vt:lpstr>
      <vt:lpstr>Macro congé</vt:lpstr>
      <vt:lpstr>Résultat</vt:lpstr>
      <vt:lpstr>Pas à pas</vt:lpstr>
    </vt:vector>
  </TitlesOfParts>
  <Company>BNP Paribas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dc:creator>
  <cp:lastModifiedBy>Emeline Martins</cp:lastModifiedBy>
  <dcterms:created xsi:type="dcterms:W3CDTF">2017-03-22T14:24:57Z</dcterms:created>
  <dcterms:modified xsi:type="dcterms:W3CDTF">2017-06-16T16:54:45Z</dcterms:modified>
</cp:coreProperties>
</file>