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ml.chartshape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3.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kyahyaou\Desktop\"/>
    </mc:Choice>
  </mc:AlternateContent>
  <bookViews>
    <workbookView xWindow="0" yWindow="0" windowWidth="28800" windowHeight="11985"/>
  </bookViews>
  <sheets>
    <sheet name="Grand-Est" sheetId="15" r:id="rId1"/>
    <sheet name="Date" sheetId="16" r:id="rId2"/>
    <sheet name="Correspondance" sheetId="12" r:id="rId3"/>
    <sheet name="Volume d'offres par région" sheetId="1" r:id="rId4"/>
    <sheet name="Volume d'offres par région T-1" sheetId="13" r:id="rId5"/>
    <sheet name="Volume d'offres par ZE" sheetId="2" r:id="rId6"/>
    <sheet name="Volume d'offres par ZE T-1" sheetId="14" r:id="rId7"/>
    <sheet name="Volume d'offres par foncti" sheetId="3" r:id="rId8"/>
    <sheet name="Volume par fonction Nat" sheetId="4" r:id="rId9"/>
    <sheet name="Volume principau metiers" sheetId="5" r:id="rId10"/>
    <sheet name="Volume metiers Nat" sheetId="6" r:id="rId11"/>
    <sheet name="Volume d'offres JD princip" sheetId="7" r:id="rId12"/>
    <sheet name="Volume JD princip Nat" sheetId="8" r:id="rId13"/>
    <sheet name="Volume offres secteurs" sheetId="9" r:id="rId14"/>
    <sheet name="Volume secteurs Nat" sheetId="10" r:id="rId15"/>
    <sheet name="Feuil11" sheetId="11" r:id="rId16"/>
  </sheets>
  <definedNames>
    <definedName name="_xlnm._FilterDatabase" localSheetId="0" hidden="1">#REF!</definedName>
    <definedName name="_xlnm._FilterDatabase" localSheetId="9" hidden="1">'Volume principau metiers'!$A$1:$F$79</definedName>
    <definedName name="BorneA">'Grand-Est'!$U$53:$U$56</definedName>
    <definedName name="LegendeA">'Grand-Est'!$T$53:$T$56</definedName>
    <definedName name="Listeclasses">'Grand-Est'!$S$53:$S$56</definedName>
    <definedName name="PlageDepartements">'Grand-Est'!$L$38:$L$68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9" i="15" l="1"/>
  <c r="R40" i="15"/>
  <c r="R41" i="15"/>
  <c r="R42" i="15"/>
  <c r="R43" i="15"/>
  <c r="R44" i="15"/>
  <c r="R45" i="15"/>
  <c r="R46" i="15"/>
  <c r="R47" i="15"/>
  <c r="R48" i="15"/>
  <c r="R49" i="15"/>
  <c r="R50" i="15"/>
  <c r="R51" i="15"/>
  <c r="R52" i="15"/>
  <c r="R53" i="15"/>
  <c r="R54" i="15"/>
  <c r="R55" i="15"/>
  <c r="R56" i="15"/>
  <c r="R57" i="15"/>
  <c r="R58" i="15"/>
  <c r="R59" i="15"/>
  <c r="R60" i="15"/>
  <c r="R61" i="15"/>
  <c r="R62" i="15"/>
  <c r="R63" i="15"/>
  <c r="R64" i="15"/>
  <c r="R65" i="15"/>
  <c r="R66" i="15"/>
  <c r="R67" i="15"/>
  <c r="R68" i="15"/>
  <c r="R38" i="15"/>
  <c r="O69" i="15"/>
  <c r="Q39" i="15"/>
  <c r="Q40" i="15"/>
  <c r="Q41" i="15"/>
  <c r="Q42" i="15"/>
  <c r="Q43" i="15"/>
  <c r="Q44" i="15"/>
  <c r="Q45" i="15"/>
  <c r="Q46" i="15"/>
  <c r="Q47" i="15"/>
  <c r="Q48" i="15"/>
  <c r="Q49" i="15"/>
  <c r="Q50" i="15"/>
  <c r="Q51" i="15"/>
  <c r="Q52" i="15"/>
  <c r="Q53" i="15"/>
  <c r="Q54" i="15"/>
  <c r="Q55" i="15"/>
  <c r="Q56" i="15"/>
  <c r="Q57" i="15"/>
  <c r="Q58" i="15"/>
  <c r="Q59" i="15"/>
  <c r="Q60" i="15"/>
  <c r="Q61" i="15"/>
  <c r="Q62" i="15"/>
  <c r="Q63" i="15"/>
  <c r="Q64" i="15"/>
  <c r="Q65" i="15"/>
  <c r="Q66" i="15"/>
  <c r="Q67" i="15"/>
  <c r="Q68" i="15"/>
  <c r="Q38" i="15"/>
  <c r="T56" i="15"/>
  <c r="T55" i="15"/>
  <c r="T54" i="15"/>
  <c r="T53" i="15"/>
  <c r="P119" i="15" l="1"/>
  <c r="P120" i="15"/>
  <c r="P121" i="15"/>
  <c r="P122" i="15"/>
  <c r="P123" i="15"/>
  <c r="P118" i="15"/>
  <c r="L118" i="15"/>
  <c r="M118" i="15" s="1"/>
  <c r="L119" i="15"/>
  <c r="M119" i="15" s="1"/>
  <c r="L120" i="15"/>
  <c r="M120" i="15" s="1"/>
  <c r="L121" i="15"/>
  <c r="M121" i="15" s="1"/>
  <c r="L122" i="15"/>
  <c r="L123" i="15"/>
  <c r="M123" i="15" s="1"/>
  <c r="N118" i="15"/>
  <c r="N119" i="15"/>
  <c r="N120" i="15"/>
  <c r="N121" i="15"/>
  <c r="N122" i="15"/>
  <c r="N123" i="15"/>
  <c r="M122" i="15"/>
  <c r="P68" i="15"/>
  <c r="N68" i="15" s="1"/>
  <c r="P67" i="15"/>
  <c r="O67" i="15"/>
  <c r="N67" i="15"/>
  <c r="P66" i="15"/>
  <c r="N66" i="15" s="1"/>
  <c r="L87" i="15"/>
  <c r="L88" i="15"/>
  <c r="L89" i="15"/>
  <c r="L90" i="15"/>
  <c r="L91" i="15"/>
  <c r="L92" i="15"/>
  <c r="L93" i="15"/>
  <c r="L94" i="15"/>
  <c r="L95" i="15"/>
  <c r="L96" i="15"/>
  <c r="O66" i="15" l="1"/>
  <c r="T88" i="15"/>
  <c r="S88" i="15" s="1"/>
  <c r="T89" i="15"/>
  <c r="S89" i="15" s="1"/>
  <c r="T90" i="15"/>
  <c r="S90" i="15" s="1"/>
  <c r="T91" i="15"/>
  <c r="S91" i="15" s="1"/>
  <c r="T92" i="15"/>
  <c r="S92" i="15" s="1"/>
  <c r="T93" i="15"/>
  <c r="S93" i="15" s="1"/>
  <c r="T94" i="15"/>
  <c r="S94" i="15" s="1"/>
  <c r="T95" i="15"/>
  <c r="S95" i="15" s="1"/>
  <c r="T96" i="15"/>
  <c r="S96" i="15" s="1"/>
  <c r="T87" i="15"/>
  <c r="S87" i="15" s="1"/>
  <c r="M88" i="15"/>
  <c r="M89" i="15"/>
  <c r="M90" i="15"/>
  <c r="M91" i="15"/>
  <c r="M92" i="15"/>
  <c r="M93" i="15"/>
  <c r="M94" i="15"/>
  <c r="M95" i="15"/>
  <c r="M96" i="15"/>
  <c r="M87" i="15"/>
  <c r="R96" i="15" l="1"/>
  <c r="R90" i="15"/>
  <c r="R93" i="15"/>
  <c r="R94" i="15"/>
  <c r="R88" i="15"/>
  <c r="R92" i="15"/>
  <c r="O16" i="15"/>
  <c r="M2" i="15"/>
  <c r="M13" i="15"/>
  <c r="N4" i="15"/>
  <c r="R87" i="15" l="1"/>
  <c r="R89" i="15"/>
  <c r="R95" i="15"/>
  <c r="R91" i="15"/>
  <c r="O68" i="15"/>
  <c r="S99" i="15" l="1"/>
  <c r="P92" i="15" s="1"/>
  <c r="R99" i="15"/>
  <c r="N87" i="15" s="1"/>
  <c r="N91" i="15"/>
  <c r="P39" i="15"/>
  <c r="P40" i="15"/>
  <c r="P41" i="15"/>
  <c r="P42" i="15"/>
  <c r="P43" i="15"/>
  <c r="P44" i="15"/>
  <c r="P45" i="15"/>
  <c r="P46" i="15"/>
  <c r="P47" i="15"/>
  <c r="P48" i="15"/>
  <c r="P49" i="15"/>
  <c r="P50" i="15"/>
  <c r="P51" i="15"/>
  <c r="P52" i="15"/>
  <c r="P53" i="15"/>
  <c r="P54" i="15"/>
  <c r="P55" i="15"/>
  <c r="P56" i="15"/>
  <c r="P57" i="15"/>
  <c r="P58" i="15"/>
  <c r="P59" i="15"/>
  <c r="P60" i="15"/>
  <c r="P61" i="15"/>
  <c r="P62" i="15"/>
  <c r="P63" i="15"/>
  <c r="P64" i="15"/>
  <c r="P65" i="15"/>
  <c r="P38" i="15"/>
  <c r="O38" i="15" s="1"/>
  <c r="U16" i="15"/>
  <c r="T16" i="15"/>
  <c r="O17" i="15"/>
  <c r="O18" i="15" s="1"/>
  <c r="N16" i="15"/>
  <c r="P88" i="15" l="1"/>
  <c r="P87" i="15"/>
  <c r="P96" i="15"/>
  <c r="P91" i="15"/>
  <c r="P95" i="15"/>
  <c r="P93" i="15"/>
  <c r="P90" i="15"/>
  <c r="P89" i="15"/>
  <c r="P94" i="15"/>
  <c r="O62" i="15"/>
  <c r="N62" i="15"/>
  <c r="O58" i="15"/>
  <c r="N58" i="15"/>
  <c r="O46" i="15"/>
  <c r="N46" i="15"/>
  <c r="O65" i="15"/>
  <c r="N65" i="15"/>
  <c r="O41" i="15"/>
  <c r="N41" i="15"/>
  <c r="O54" i="15"/>
  <c r="N54" i="15"/>
  <c r="O50" i="15"/>
  <c r="N50" i="15"/>
  <c r="O42" i="15"/>
  <c r="N42" i="15"/>
  <c r="N38" i="15"/>
  <c r="O61" i="15"/>
  <c r="N61" i="15"/>
  <c r="O57" i="15"/>
  <c r="N57" i="15"/>
  <c r="O53" i="15"/>
  <c r="N53" i="15"/>
  <c r="O49" i="15"/>
  <c r="N49" i="15"/>
  <c r="O45" i="15"/>
  <c r="N45" i="15"/>
  <c r="O64" i="15"/>
  <c r="N64" i="15"/>
  <c r="O60" i="15"/>
  <c r="N60" i="15"/>
  <c r="O56" i="15"/>
  <c r="N56" i="15"/>
  <c r="O52" i="15"/>
  <c r="N52" i="15"/>
  <c r="O48" i="15"/>
  <c r="N48" i="15"/>
  <c r="O44" i="15"/>
  <c r="N44" i="15"/>
  <c r="O40" i="15"/>
  <c r="N40" i="15"/>
  <c r="N90" i="15"/>
  <c r="N96" i="15"/>
  <c r="N89" i="15"/>
  <c r="N92" i="15"/>
  <c r="N93" i="15"/>
  <c r="N88" i="15"/>
  <c r="N94" i="15"/>
  <c r="N63" i="15"/>
  <c r="O63" i="15"/>
  <c r="N59" i="15"/>
  <c r="O59" i="15"/>
  <c r="N55" i="15"/>
  <c r="O55" i="15"/>
  <c r="N51" i="15"/>
  <c r="O51" i="15"/>
  <c r="N47" i="15"/>
  <c r="O47" i="15"/>
  <c r="N43" i="15"/>
  <c r="O43" i="15"/>
  <c r="N39" i="15"/>
  <c r="O39" i="15"/>
  <c r="N95" i="15"/>
  <c r="U185" i="15"/>
  <c r="T185" i="15"/>
  <c r="U184" i="15"/>
  <c r="T184" i="15"/>
  <c r="U183" i="15"/>
  <c r="T183" i="15"/>
  <c r="A173" i="15"/>
  <c r="A165" i="15"/>
  <c r="A137" i="15"/>
  <c r="R123" i="15"/>
  <c r="R122" i="15"/>
  <c r="A122" i="15"/>
  <c r="R121" i="15"/>
  <c r="R120" i="15"/>
  <c r="R119" i="15"/>
  <c r="C119" i="15"/>
  <c r="A119" i="15"/>
  <c r="R118" i="15"/>
  <c r="A101" i="15"/>
  <c r="N86" i="15"/>
  <c r="R74" i="15"/>
  <c r="A70" i="15"/>
  <c r="U19" i="15"/>
  <c r="O19" i="15"/>
  <c r="A8" i="15" s="1"/>
  <c r="U17" i="15"/>
  <c r="U18" i="15" s="1"/>
  <c r="A12" i="15"/>
  <c r="A2" i="15"/>
  <c r="N97" i="15" l="1"/>
  <c r="P97" i="15"/>
  <c r="T73" i="15"/>
  <c r="T74" i="15" s="1"/>
  <c r="A36" i="15"/>
</calcChain>
</file>

<file path=xl/sharedStrings.xml><?xml version="1.0" encoding="utf-8"?>
<sst xmlns="http://schemas.openxmlformats.org/spreadsheetml/2006/main" count="3548" uniqueCount="813">
  <si>
    <t>REGION_NEWS_corrigé</t>
  </si>
  <si>
    <t>Nb_Offres</t>
  </si>
  <si>
    <t>Code_ZE_Consolidé</t>
  </si>
  <si>
    <t>FONCTION10</t>
  </si>
  <si>
    <t>1</t>
  </si>
  <si>
    <t>10</t>
  </si>
  <si>
    <t>2</t>
  </si>
  <si>
    <t>3</t>
  </si>
  <si>
    <t>4</t>
  </si>
  <si>
    <t>5</t>
  </si>
  <si>
    <t>6</t>
  </si>
  <si>
    <t>7</t>
  </si>
  <si>
    <t>8</t>
  </si>
  <si>
    <t>9</t>
  </si>
  <si>
    <t>Nb_Offres_National</t>
  </si>
  <si>
    <t>Part</t>
  </si>
  <si>
    <t>FAMILLE</t>
  </si>
  <si>
    <t>Nb_Offres_Région</t>
  </si>
  <si>
    <t>MatchSequence</t>
  </si>
  <si>
    <t>0603</t>
  </si>
  <si>
    <t>0113</t>
  </si>
  <si>
    <t>0112</t>
  </si>
  <si>
    <t>0125</t>
  </si>
  <si>
    <t>0104</t>
  </si>
  <si>
    <t>0126</t>
  </si>
  <si>
    <t>0118</t>
  </si>
  <si>
    <t>0110</t>
  </si>
  <si>
    <t>1012</t>
  </si>
  <si>
    <t>0415</t>
  </si>
  <si>
    <t>0120</t>
  </si>
  <si>
    <t>0701</t>
  </si>
  <si>
    <t>0504</t>
  </si>
  <si>
    <t>1010</t>
  </si>
  <si>
    <t>0604</t>
  </si>
  <si>
    <t>0117</t>
  </si>
  <si>
    <t>0607</t>
  </si>
  <si>
    <t>0508</t>
  </si>
  <si>
    <t>0612</t>
  </si>
  <si>
    <t>0416</t>
  </si>
  <si>
    <t>0115</t>
  </si>
  <si>
    <t>1001</t>
  </si>
  <si>
    <t>0407</t>
  </si>
  <si>
    <t>0103</t>
  </si>
  <si>
    <t>0506</t>
  </si>
  <si>
    <t>0702</t>
  </si>
  <si>
    <t>0804</t>
  </si>
  <si>
    <t>0605</t>
  </si>
  <si>
    <t>1007</t>
  </si>
  <si>
    <t>0704</t>
  </si>
  <si>
    <t>0509</t>
  </si>
  <si>
    <t>0410</t>
  </si>
  <si>
    <t>0505</t>
  </si>
  <si>
    <t>0808</t>
  </si>
  <si>
    <t>1004</t>
  </si>
  <si>
    <t>0403</t>
  </si>
  <si>
    <t>0116</t>
  </si>
  <si>
    <t>1003</t>
  </si>
  <si>
    <t>0411</t>
  </si>
  <si>
    <t>0102</t>
  </si>
  <si>
    <t>0107</t>
  </si>
  <si>
    <t>0902</t>
  </si>
  <si>
    <t>0301</t>
  </si>
  <si>
    <t>0805</t>
  </si>
  <si>
    <t>0609</t>
  </si>
  <si>
    <t>0417</t>
  </si>
  <si>
    <t>0402</t>
  </si>
  <si>
    <t>0802</t>
  </si>
  <si>
    <t>1009</t>
  </si>
  <si>
    <t>0109</t>
  </si>
  <si>
    <t>0901</t>
  </si>
  <si>
    <t>0105</t>
  </si>
  <si>
    <t>1006</t>
  </si>
  <si>
    <t>0122</t>
  </si>
  <si>
    <t>0418</t>
  </si>
  <si>
    <t>0108</t>
  </si>
  <si>
    <t>0408</t>
  </si>
  <si>
    <t>0613</t>
  </si>
  <si>
    <t>0123</t>
  </si>
  <si>
    <t>1008</t>
  </si>
  <si>
    <t>0903</t>
  </si>
  <si>
    <t>0406</t>
  </si>
  <si>
    <t>0507</t>
  </si>
  <si>
    <t>0119</t>
  </si>
  <si>
    <t>0501</t>
  </si>
  <si>
    <t>1005</t>
  </si>
  <si>
    <t>0706</t>
  </si>
  <si>
    <t>0114</t>
  </si>
  <si>
    <t>0608</t>
  </si>
  <si>
    <t>0502</t>
  </si>
  <si>
    <t>0111</t>
  </si>
  <si>
    <t>0201</t>
  </si>
  <si>
    <t>0801</t>
  </si>
  <si>
    <t>0414</t>
  </si>
  <si>
    <t>0705</t>
  </si>
  <si>
    <t>0601</t>
  </si>
  <si>
    <t>0106</t>
  </si>
  <si>
    <t>1002</t>
  </si>
  <si>
    <t>0904</t>
  </si>
  <si>
    <t>0906</t>
  </si>
  <si>
    <t>0905</t>
  </si>
  <si>
    <t>0703</t>
  </si>
  <si>
    <t>0510</t>
  </si>
  <si>
    <t>0405</t>
  </si>
  <si>
    <t>0809</t>
  </si>
  <si>
    <t>0503</t>
  </si>
  <si>
    <t>0602</t>
  </si>
  <si>
    <t>0202</t>
  </si>
  <si>
    <t>1011</t>
  </si>
  <si>
    <t>0614</t>
  </si>
  <si>
    <t>0511</t>
  </si>
  <si>
    <t>0409</t>
  </si>
  <si>
    <t>0124</t>
  </si>
  <si>
    <t>0807</t>
  </si>
  <si>
    <t>0803</t>
  </si>
  <si>
    <t>0610</t>
  </si>
  <si>
    <t>0512</t>
  </si>
  <si>
    <t>0204</t>
  </si>
  <si>
    <t>0121</t>
  </si>
  <si>
    <t>0611</t>
  </si>
  <si>
    <t>0413</t>
  </si>
  <si>
    <t>0401</t>
  </si>
  <si>
    <t>0203</t>
  </si>
  <si>
    <t>0101</t>
  </si>
  <si>
    <t>0513</t>
  </si>
  <si>
    <t>0412</t>
  </si>
  <si>
    <t>0404</t>
  </si>
  <si>
    <t>0806</t>
  </si>
  <si>
    <t>0606</t>
  </si>
  <si>
    <t>0205</t>
  </si>
  <si>
    <t>NAF88</t>
  </si>
  <si>
    <t>70</t>
  </si>
  <si>
    <t>62</t>
  </si>
  <si>
    <t>71</t>
  </si>
  <si>
    <t>78</t>
  </si>
  <si>
    <t>46</t>
  </si>
  <si>
    <t>47</t>
  </si>
  <si>
    <t>43</t>
  </si>
  <si>
    <t>64</t>
  </si>
  <si>
    <t>28</t>
  </si>
  <si>
    <t>41</t>
  </si>
  <si>
    <t>25</t>
  </si>
  <si>
    <t>69</t>
  </si>
  <si>
    <t>42</t>
  </si>
  <si>
    <t>45</t>
  </si>
  <si>
    <t>29</t>
  </si>
  <si>
    <t>85</t>
  </si>
  <si>
    <t>27</t>
  </si>
  <si>
    <t>82</t>
  </si>
  <si>
    <t>68</t>
  </si>
  <si>
    <t>65</t>
  </si>
  <si>
    <t>52</t>
  </si>
  <si>
    <t>88</t>
  </si>
  <si>
    <t>58</t>
  </si>
  <si>
    <t>33</t>
  </si>
  <si>
    <t>49</t>
  </si>
  <si>
    <t>73</t>
  </si>
  <si>
    <t>77</t>
  </si>
  <si>
    <t>21</t>
  </si>
  <si>
    <t>72</t>
  </si>
  <si>
    <t>86</t>
  </si>
  <si>
    <t>22</t>
  </si>
  <si>
    <t>66</t>
  </si>
  <si>
    <t>20</t>
  </si>
  <si>
    <t>87</t>
  </si>
  <si>
    <t>94</t>
  </si>
  <si>
    <t>31</t>
  </si>
  <si>
    <t>23</t>
  </si>
  <si>
    <t>24</t>
  </si>
  <si>
    <t>84</t>
  </si>
  <si>
    <t>17</t>
  </si>
  <si>
    <t>26</t>
  </si>
  <si>
    <t>ZZ</t>
  </si>
  <si>
    <t>32</t>
  </si>
  <si>
    <t>11</t>
  </si>
  <si>
    <t>13</t>
  </si>
  <si>
    <t>35</t>
  </si>
  <si>
    <t>63</t>
  </si>
  <si>
    <t>80</t>
  </si>
  <si>
    <t>16</t>
  </si>
  <si>
    <t>74</t>
  </si>
  <si>
    <t>55</t>
  </si>
  <si>
    <t>81</t>
  </si>
  <si>
    <t>14</t>
  </si>
  <si>
    <t>56</t>
  </si>
  <si>
    <t>30</t>
  </si>
  <si>
    <t>61</t>
  </si>
  <si>
    <t>38</t>
  </si>
  <si>
    <t>95</t>
  </si>
  <si>
    <t>92</t>
  </si>
  <si>
    <t>02</t>
  </si>
  <si>
    <t>36</t>
  </si>
  <si>
    <t>96</t>
  </si>
  <si>
    <t>01</t>
  </si>
  <si>
    <t>03</t>
  </si>
  <si>
    <t>59</t>
  </si>
  <si>
    <t>91</t>
  </si>
  <si>
    <t>93</t>
  </si>
  <si>
    <t>08</t>
  </si>
  <si>
    <t>15</t>
  </si>
  <si>
    <t>18</t>
  </si>
  <si>
    <t>37</t>
  </si>
  <si>
    <t>60</t>
  </si>
  <si>
    <t>53</t>
  </si>
  <si>
    <t>79</t>
  </si>
  <si>
    <t>09</t>
  </si>
  <si>
    <t>51</t>
  </si>
  <si>
    <t>06</t>
  </si>
  <si>
    <t>50</t>
  </si>
  <si>
    <t>98</t>
  </si>
  <si>
    <t>90</t>
  </si>
  <si>
    <t>12</t>
  </si>
  <si>
    <t>39</t>
  </si>
  <si>
    <t>19</t>
  </si>
  <si>
    <t>75</t>
  </si>
  <si>
    <t>99</t>
  </si>
  <si>
    <t>05</t>
  </si>
  <si>
    <t>07</t>
  </si>
  <si>
    <t>97</t>
  </si>
  <si>
    <t>1,00</t>
  </si>
  <si>
    <t>Grand Est</t>
  </si>
  <si>
    <t>Commercial, Marketing</t>
  </si>
  <si>
    <t>Mont-de-Marsan</t>
  </si>
  <si>
    <t>2,00</t>
  </si>
  <si>
    <t>Nouvelle-Aquitaine</t>
  </si>
  <si>
    <t>Communication, Création</t>
  </si>
  <si>
    <t>Alençon</t>
  </si>
  <si>
    <t>3,00</t>
  </si>
  <si>
    <t>Auverge - Rhône-Alpes</t>
  </si>
  <si>
    <t>Direction d'entreprise</t>
  </si>
  <si>
    <t>Cosne - Clamecy</t>
  </si>
  <si>
    <t>4,00</t>
  </si>
  <si>
    <t>Normandie</t>
  </si>
  <si>
    <t>Etudes - R &amp; D</t>
  </si>
  <si>
    <t>Mâcon</t>
  </si>
  <si>
    <t>5,00</t>
  </si>
  <si>
    <t>Bourgogne - Franche-Comté</t>
  </si>
  <si>
    <t>Gestion, Finance, 
Administration</t>
  </si>
  <si>
    <t>Nogent-le-Rotrou</t>
  </si>
  <si>
    <t>6,00</t>
  </si>
  <si>
    <t>Bretagne</t>
  </si>
  <si>
    <t>Informatique</t>
  </si>
  <si>
    <t>La Vallée de la Bresle - Vimeu</t>
  </si>
  <si>
    <t>7,00</t>
  </si>
  <si>
    <t>Centre - Val de Loire</t>
  </si>
  <si>
    <t>Production industrielle</t>
  </si>
  <si>
    <t>Roissy - Sud Picardie</t>
  </si>
  <si>
    <t>8,00</t>
  </si>
  <si>
    <t>Île-de-France</t>
  </si>
  <si>
    <t>Ressources Humaines</t>
  </si>
  <si>
    <t>Brive-la-Gaillarde</t>
  </si>
  <si>
    <t>9,00</t>
  </si>
  <si>
    <t>Occitanie</t>
  </si>
  <si>
    <t>Santé, Social, Culture</t>
  </si>
  <si>
    <t>Avignon</t>
  </si>
  <si>
    <t>10,00</t>
  </si>
  <si>
    <t>Hauts-de-France</t>
  </si>
  <si>
    <t>Services Techniques</t>
  </si>
  <si>
    <t>Saint-Étienne</t>
  </si>
  <si>
    <t>11,00</t>
  </si>
  <si>
    <t>Pays de la Loire</t>
  </si>
  <si>
    <t>Toulouse</t>
  </si>
  <si>
    <t>12,00</t>
  </si>
  <si>
    <t>Provence-Alpes-Côte d'Azur</t>
  </si>
  <si>
    <t>Paris</t>
  </si>
  <si>
    <t>13,00</t>
  </si>
  <si>
    <t>Corse</t>
  </si>
  <si>
    <t>Marne-la-Vallée</t>
  </si>
  <si>
    <t>14,00</t>
  </si>
  <si>
    <t>Coulommiers</t>
  </si>
  <si>
    <t>15,00</t>
  </si>
  <si>
    <t>Meaux</t>
  </si>
  <si>
    <t>Melun</t>
  </si>
  <si>
    <t>Montereau-Fault-Yonne</t>
  </si>
  <si>
    <t>Nemours</t>
  </si>
  <si>
    <t>Provins</t>
  </si>
  <si>
    <t>Houdan</t>
  </si>
  <si>
    <t>Mantes-la-Jolie</t>
  </si>
  <si>
    <t>Poissy</t>
  </si>
  <si>
    <t>Rambouillet</t>
  </si>
  <si>
    <t>Plaisir</t>
  </si>
  <si>
    <t>Étampes</t>
  </si>
  <si>
    <t>Évry</t>
  </si>
  <si>
    <t>Saclay</t>
  </si>
  <si>
    <t>Créteil</t>
  </si>
  <si>
    <t>Orly</t>
  </si>
  <si>
    <t>Cergy</t>
  </si>
  <si>
    <t>Charleville-Mézières</t>
  </si>
  <si>
    <t>Troyes</t>
  </si>
  <si>
    <t>Châlons-en-Champagne</t>
  </si>
  <si>
    <t>Épernay</t>
  </si>
  <si>
    <t>Reims</t>
  </si>
  <si>
    <t>Chaumont - Langres</t>
  </si>
  <si>
    <t>Vitry-le-François - Saint-Dizier</t>
  </si>
  <si>
    <t>Château-Thierry</t>
  </si>
  <si>
    <t>Tergnier</t>
  </si>
  <si>
    <t>La Thiérache</t>
  </si>
  <si>
    <t>Laon</t>
  </si>
  <si>
    <t>Saint-Quentin</t>
  </si>
  <si>
    <t>Soissons</t>
  </si>
  <si>
    <t>Beauvais</t>
  </si>
  <si>
    <t>Compiègne</t>
  </si>
  <si>
    <t>Abbeville</t>
  </si>
  <si>
    <t>Amiens</t>
  </si>
  <si>
    <t>Péronne</t>
  </si>
  <si>
    <t>Bernay</t>
  </si>
  <si>
    <t>Évreux</t>
  </si>
  <si>
    <t>Pont-Audemer</t>
  </si>
  <si>
    <t>Vernon - Gisors</t>
  </si>
  <si>
    <t>Dieppe - Caux maritime</t>
  </si>
  <si>
    <t>Le Havre</t>
  </si>
  <si>
    <t>Rouen</t>
  </si>
  <si>
    <t>Bourges</t>
  </si>
  <si>
    <t>Saint-Amand-Montrond</t>
  </si>
  <si>
    <t>Vierzon</t>
  </si>
  <si>
    <t>Chartres</t>
  </si>
  <si>
    <t>Châteaudun</t>
  </si>
  <si>
    <t>Dreux</t>
  </si>
  <si>
    <t>Le Blanc</t>
  </si>
  <si>
    <t>Issoudun</t>
  </si>
  <si>
    <t>Châteauroux</t>
  </si>
  <si>
    <t>Chinon</t>
  </si>
  <si>
    <t>Loches</t>
  </si>
  <si>
    <t>Tours</t>
  </si>
  <si>
    <t>Blois</t>
  </si>
  <si>
    <t>Romorantin-Lanthenay</t>
  </si>
  <si>
    <t>Vendôme</t>
  </si>
  <si>
    <t>Gien</t>
  </si>
  <si>
    <t>Montargis</t>
  </si>
  <si>
    <t>Orléans</t>
  </si>
  <si>
    <t>Pithiviers</t>
  </si>
  <si>
    <t>Bayeux</t>
  </si>
  <si>
    <t>Caen</t>
  </si>
  <si>
    <t>Honfleur</t>
  </si>
  <si>
    <t>Lisieux</t>
  </si>
  <si>
    <t>Vire Normandie</t>
  </si>
  <si>
    <t>Avranches</t>
  </si>
  <si>
    <t>Cherbourg-en-Cotentin</t>
  </si>
  <si>
    <t>Coutances</t>
  </si>
  <si>
    <t>Granville</t>
  </si>
  <si>
    <t>Saint-Lô</t>
  </si>
  <si>
    <t>Argentan</t>
  </si>
  <si>
    <t>Flers</t>
  </si>
  <si>
    <t>L'Aigle</t>
  </si>
  <si>
    <t>Beaune</t>
  </si>
  <si>
    <t>Chatillon</t>
  </si>
  <si>
    <t>Dijon</t>
  </si>
  <si>
    <t>Montbard</t>
  </si>
  <si>
    <t>Le Morvan</t>
  </si>
  <si>
    <t>Nevers</t>
  </si>
  <si>
    <t>Autun</t>
  </si>
  <si>
    <t>Chalon-sur-Saône</t>
  </si>
  <si>
    <t>Louhans</t>
  </si>
  <si>
    <t>Le Creusot - Montceau</t>
  </si>
  <si>
    <t>Le Charolais</t>
  </si>
  <si>
    <t>Auxerre</t>
  </si>
  <si>
    <t>Avallon</t>
  </si>
  <si>
    <t>Sens</t>
  </si>
  <si>
    <t>Roubaix - Tourcoing</t>
  </si>
  <si>
    <t>Lille</t>
  </si>
  <si>
    <t>Dunkerque</t>
  </si>
  <si>
    <t>La Flandre - Lys</t>
  </si>
  <si>
    <t>Douai</t>
  </si>
  <si>
    <t>Valenciennes</t>
  </si>
  <si>
    <t>Cambrai</t>
  </si>
  <si>
    <t>Maubeuge</t>
  </si>
  <si>
    <t>Arras</t>
  </si>
  <si>
    <t>Lens - Hénin</t>
  </si>
  <si>
    <t>Béthune - Bruay</t>
  </si>
  <si>
    <t>Saint-Omer</t>
  </si>
  <si>
    <t>Calais</t>
  </si>
  <si>
    <t>Boulogne-sur-mer</t>
  </si>
  <si>
    <t>Berck - Montreuil</t>
  </si>
  <si>
    <t>Longwy</t>
  </si>
  <si>
    <t>Lunéville</t>
  </si>
  <si>
    <t>Nancy</t>
  </si>
  <si>
    <t>Bar-le-Duc</t>
  </si>
  <si>
    <t>Commercy</t>
  </si>
  <si>
    <t>Verdun</t>
  </si>
  <si>
    <t>Metz</t>
  </si>
  <si>
    <t>Forbach</t>
  </si>
  <si>
    <t>Sarrebourg</t>
  </si>
  <si>
    <t>Sarreguemines</t>
  </si>
  <si>
    <t>Thionville</t>
  </si>
  <si>
    <t>Épinal</t>
  </si>
  <si>
    <t>Remiremont</t>
  </si>
  <si>
    <t>Saint-Dié-des-Vosges</t>
  </si>
  <si>
    <t>Neufchâteau</t>
  </si>
  <si>
    <t>Haguenau</t>
  </si>
  <si>
    <t>Molsheim - Obernai</t>
  </si>
  <si>
    <t>Saverne</t>
  </si>
  <si>
    <t>Sélestat</t>
  </si>
  <si>
    <t>Strasbourg</t>
  </si>
  <si>
    <t>Wissembourg</t>
  </si>
  <si>
    <t>Colmar</t>
  </si>
  <si>
    <t>Mulhouse</t>
  </si>
  <si>
    <t>Saint-Louis</t>
  </si>
  <si>
    <t>Besançon</t>
  </si>
  <si>
    <t>Belfort - Montbéliard - Héricourt</t>
  </si>
  <si>
    <t>Morteau</t>
  </si>
  <si>
    <t>Pontarlier</t>
  </si>
  <si>
    <t>Dole</t>
  </si>
  <si>
    <t>Lons-le-Saunier</t>
  </si>
  <si>
    <t>Saint-Claude</t>
  </si>
  <si>
    <t>Gray</t>
  </si>
  <si>
    <t>Vesoul</t>
  </si>
  <si>
    <t>Ancenis</t>
  </si>
  <si>
    <t>Châteaubriant</t>
  </si>
  <si>
    <t>Nantes</t>
  </si>
  <si>
    <t>Saint-Nazaire</t>
  </si>
  <si>
    <t>Angers</t>
  </si>
  <si>
    <t>Cholet</t>
  </si>
  <si>
    <t>Saumur</t>
  </si>
  <si>
    <t>Segré</t>
  </si>
  <si>
    <t>Laval</t>
  </si>
  <si>
    <t>La Mayenne</t>
  </si>
  <si>
    <t>La Ferté-Bernard</t>
  </si>
  <si>
    <t>La Flèche</t>
  </si>
  <si>
    <t>Le Mans</t>
  </si>
  <si>
    <t>Sablé-sur-Sarthe</t>
  </si>
  <si>
    <t>Challans</t>
  </si>
  <si>
    <t>Fontenay-le-Comte</t>
  </si>
  <si>
    <t>Les Herbiers</t>
  </si>
  <si>
    <t>La Roche-sur-Yon</t>
  </si>
  <si>
    <t>Les Sables-d'Olonne</t>
  </si>
  <si>
    <t>Dinan</t>
  </si>
  <si>
    <t>Guingamp</t>
  </si>
  <si>
    <t>Lannion</t>
  </si>
  <si>
    <t>Loudéac</t>
  </si>
  <si>
    <t>Saint-Brieuc</t>
  </si>
  <si>
    <t>Brest</t>
  </si>
  <si>
    <t>Carhaix-Plouguer</t>
  </si>
  <si>
    <t>Morlaix</t>
  </si>
  <si>
    <t>Quimper</t>
  </si>
  <si>
    <t>Fougères</t>
  </si>
  <si>
    <t>Redon</t>
  </si>
  <si>
    <t>Rennes</t>
  </si>
  <si>
    <t>Saint-Malo</t>
  </si>
  <si>
    <t>Vitré</t>
  </si>
  <si>
    <t>Lorient</t>
  </si>
  <si>
    <t>Ploërmel</t>
  </si>
  <si>
    <t>Pontivy</t>
  </si>
  <si>
    <t>Vannes</t>
  </si>
  <si>
    <t>Thouars - Loudun</t>
  </si>
  <si>
    <t>Châtellerault</t>
  </si>
  <si>
    <t>Angoulême</t>
  </si>
  <si>
    <t>Jonzac - Barbezieux-Saint-Hilaire</t>
  </si>
  <si>
    <t>Cognac</t>
  </si>
  <si>
    <t>Saintes - Saint-Jean-d'Angely</t>
  </si>
  <si>
    <t>Royan</t>
  </si>
  <si>
    <t>Rochefort</t>
  </si>
  <si>
    <t>La Rochelle</t>
  </si>
  <si>
    <t>Niort</t>
  </si>
  <si>
    <t>Parthenay</t>
  </si>
  <si>
    <t>Bressuire</t>
  </si>
  <si>
    <t>Poitiers</t>
  </si>
  <si>
    <t>Bergerac</t>
  </si>
  <si>
    <t>Périgueux</t>
  </si>
  <si>
    <t>Sarlat-la-Canéda</t>
  </si>
  <si>
    <t>Bordeaux</t>
  </si>
  <si>
    <t>Libourne</t>
  </si>
  <si>
    <t>Pauillac</t>
  </si>
  <si>
    <t>La Teste-de-Buch</t>
  </si>
  <si>
    <t>Dax</t>
  </si>
  <si>
    <t>Agen</t>
  </si>
  <si>
    <t>Marmande</t>
  </si>
  <si>
    <t>Villeneuve-sur-Lot</t>
  </si>
  <si>
    <t>Bayonne</t>
  </si>
  <si>
    <t>Oloron-Sainte-Marie</t>
  </si>
  <si>
    <t>Pau</t>
  </si>
  <si>
    <t>Foix - Pamiers</t>
  </si>
  <si>
    <t>Saint-Girons</t>
  </si>
  <si>
    <t>Millau</t>
  </si>
  <si>
    <t>Rodez</t>
  </si>
  <si>
    <t>Villefranche-de-Rouergue</t>
  </si>
  <si>
    <t>Saint-Gaudens</t>
  </si>
  <si>
    <t>Auch</t>
  </si>
  <si>
    <t>Cahors</t>
  </si>
  <si>
    <t>Figeac</t>
  </si>
  <si>
    <t>Tarbes - Lourdes</t>
  </si>
  <si>
    <t>Albi</t>
  </si>
  <si>
    <t>Castres - Mazamet</t>
  </si>
  <si>
    <t>Montauban</t>
  </si>
  <si>
    <t>Tulle</t>
  </si>
  <si>
    <t>Ussel</t>
  </si>
  <si>
    <t>Guéret</t>
  </si>
  <si>
    <t>Limoges</t>
  </si>
  <si>
    <t>Ambérieu-en-Bugey</t>
  </si>
  <si>
    <t>Bourg-en-Bresse</t>
  </si>
  <si>
    <t>Oyonnax</t>
  </si>
  <si>
    <t>Annonay</t>
  </si>
  <si>
    <t>Aubenas</t>
  </si>
  <si>
    <t>Montélimar</t>
  </si>
  <si>
    <t>Romans-sur-Isère</t>
  </si>
  <si>
    <t>Valence</t>
  </si>
  <si>
    <t>Bourgoin-Jallieu</t>
  </si>
  <si>
    <t>Grenoble</t>
  </si>
  <si>
    <t>Vienne - Roussillon</t>
  </si>
  <si>
    <t>Roanne</t>
  </si>
  <si>
    <t>Villefranche-sur-Saône</t>
  </si>
  <si>
    <t>Lyon</t>
  </si>
  <si>
    <t>La Tarentaise</t>
  </si>
  <si>
    <t>Chambéry</t>
  </si>
  <si>
    <t>La Maurienne</t>
  </si>
  <si>
    <t>Annecy</t>
  </si>
  <si>
    <t>Le Genevois Français</t>
  </si>
  <si>
    <t>La Vallée de l'Arve</t>
  </si>
  <si>
    <t>Le Mont Blanc</t>
  </si>
  <si>
    <t>Le Chablais</t>
  </si>
  <si>
    <t>Montluçon</t>
  </si>
  <si>
    <t>Moulins</t>
  </si>
  <si>
    <t>Vichy</t>
  </si>
  <si>
    <t>Aurillac</t>
  </si>
  <si>
    <t>Mauriac</t>
  </si>
  <si>
    <t>Saint-Flour</t>
  </si>
  <si>
    <t>Brioude</t>
  </si>
  <si>
    <t>Le Puy-en-Velay</t>
  </si>
  <si>
    <t>Ambert</t>
  </si>
  <si>
    <t>Clermont-Ferrand</t>
  </si>
  <si>
    <t>Issoire</t>
  </si>
  <si>
    <t>Thiers</t>
  </si>
  <si>
    <t>Carcassonne</t>
  </si>
  <si>
    <t>Limoux</t>
  </si>
  <si>
    <t>Narbonne</t>
  </si>
  <si>
    <t>Alès</t>
  </si>
  <si>
    <t>Bagnols-sur-Cèze</t>
  </si>
  <si>
    <t>Nîmes</t>
  </si>
  <si>
    <t>Agde - Pézenas</t>
  </si>
  <si>
    <t>Béziers</t>
  </si>
  <si>
    <t>Clermont-l'Hérault - Lodève</t>
  </si>
  <si>
    <t>Ganges</t>
  </si>
  <si>
    <t>Montpellier</t>
  </si>
  <si>
    <t>Sète</t>
  </si>
  <si>
    <t>La Lozère</t>
  </si>
  <si>
    <t>Céret</t>
  </si>
  <si>
    <t>Perpignan</t>
  </si>
  <si>
    <t>Prades</t>
  </si>
  <si>
    <t>Digne-les-Bains</t>
  </si>
  <si>
    <t>Manosque</t>
  </si>
  <si>
    <t>Briançon</t>
  </si>
  <si>
    <t>Gap</t>
  </si>
  <si>
    <t>Cannes - Antibes</t>
  </si>
  <si>
    <t>Menton - Vallée de la Roya</t>
  </si>
  <si>
    <t>Nice</t>
  </si>
  <si>
    <t>Aix-en-Provence</t>
  </si>
  <si>
    <t>Arles</t>
  </si>
  <si>
    <t>Marseille - Aubagne</t>
  </si>
  <si>
    <t>Istres - Martigues</t>
  </si>
  <si>
    <t>Salon-de-Provence</t>
  </si>
  <si>
    <t>Draguignan</t>
  </si>
  <si>
    <t>Fréjus - Saint-Raphaël</t>
  </si>
  <si>
    <t>Toulon</t>
  </si>
  <si>
    <t>Cavaillon - Apt</t>
  </si>
  <si>
    <t>Orange</t>
  </si>
  <si>
    <t>Ajaccio</t>
  </si>
  <si>
    <t>Porto-Vecchio</t>
  </si>
  <si>
    <t>Sartène - Propriano</t>
  </si>
  <si>
    <t>Bastia</t>
  </si>
  <si>
    <t>Calvi - L'Île-Rousse</t>
  </si>
  <si>
    <t>Corte</t>
  </si>
  <si>
    <t>Ghisonaccia - Aléria</t>
  </si>
  <si>
    <t>Secteurs</t>
  </si>
  <si>
    <t>Commerce interentreprises</t>
  </si>
  <si>
    <t>Distribution généraliste et spécialisée</t>
  </si>
  <si>
    <t>Construction</t>
  </si>
  <si>
    <t>Agroalimentaire</t>
  </si>
  <si>
    <t>Automobile, aéronautique et autres matériels de transport</t>
  </si>
  <si>
    <t>Bois &amp; Papier &amp; Imprimerie</t>
  </si>
  <si>
    <t>Chimie &amp; Caoutchouc &amp; Plastique</t>
  </si>
  <si>
    <t>Energies - Eau</t>
  </si>
  <si>
    <t>Equipements électriques et électroniques</t>
  </si>
  <si>
    <t>Gestion des déchets</t>
  </si>
  <si>
    <t>Industrie pharmaceutique</t>
  </si>
  <si>
    <t>Mécanique &amp; Métallurgie</t>
  </si>
  <si>
    <t>Meuble, Textile et autres industries manufacturières</t>
  </si>
  <si>
    <t>Activités informatiques</t>
  </si>
  <si>
    <t>Activités juridiques et comptables</t>
  </si>
  <si>
    <t>16,00</t>
  </si>
  <si>
    <t>Activités des organisations associatives et administration publique</t>
  </si>
  <si>
    <t>17,00</t>
  </si>
  <si>
    <t>Banque et Assurances</t>
  </si>
  <si>
    <t>18,00</t>
  </si>
  <si>
    <t>Communication et Médias</t>
  </si>
  <si>
    <t>19,00</t>
  </si>
  <si>
    <t>Conseil et gestion des entreprises</t>
  </si>
  <si>
    <t>20,00</t>
  </si>
  <si>
    <t>Formation initiale et continue</t>
  </si>
  <si>
    <t>21,00</t>
  </si>
  <si>
    <t>Hôtellerie &amp; Restauration &amp; Loisirs</t>
  </si>
  <si>
    <t>22,00</t>
  </si>
  <si>
    <t>Immobilier</t>
  </si>
  <si>
    <t>23,00</t>
  </si>
  <si>
    <t>Ingénierie &amp; R&amp;D</t>
  </si>
  <si>
    <t>24,00</t>
  </si>
  <si>
    <t>Intermédiaires du recrutement</t>
  </si>
  <si>
    <t>25,00</t>
  </si>
  <si>
    <t>Santé et action sociale</t>
  </si>
  <si>
    <t>26,00</t>
  </si>
  <si>
    <t>Services divers aux entreprises</t>
  </si>
  <si>
    <t>27,00</t>
  </si>
  <si>
    <t>Télécommunications</t>
  </si>
  <si>
    <t>28,00</t>
  </si>
  <si>
    <t>Transports et logistique</t>
  </si>
  <si>
    <t>29,00</t>
  </si>
  <si>
    <t>Autres</t>
  </si>
  <si>
    <t>ZE</t>
  </si>
  <si>
    <t>Fonction</t>
  </si>
  <si>
    <t>Régions</t>
  </si>
  <si>
    <t>Métiers</t>
  </si>
  <si>
    <t>Commerce</t>
  </si>
  <si>
    <t>Industrie</t>
  </si>
  <si>
    <t>Services</t>
  </si>
  <si>
    <t>Grands secteurs</t>
  </si>
  <si>
    <t>Nouvelles_régions</t>
  </si>
  <si>
    <t xml:space="preserve">Les offres de l'emploi cadre
</t>
  </si>
  <si>
    <t>Région</t>
  </si>
  <si>
    <t>Grand-Est</t>
  </si>
  <si>
    <t>année</t>
  </si>
  <si>
    <t>Source : Offres Apec</t>
  </si>
  <si>
    <t>premier</t>
  </si>
  <si>
    <t>Trimestre 1</t>
  </si>
  <si>
    <t>France</t>
  </si>
  <si>
    <t>evol</t>
  </si>
  <si>
    <t>GranD EST</t>
  </si>
  <si>
    <t>ARRONDI</t>
  </si>
  <si>
    <t>Region</t>
  </si>
  <si>
    <t>verif</t>
  </si>
  <si>
    <t>ETIQUETTES</t>
  </si>
  <si>
    <t>Part des JD</t>
  </si>
  <si>
    <t>Colonne1</t>
  </si>
  <si>
    <t>Médiane</t>
  </si>
  <si>
    <t>1er décile</t>
  </si>
  <si>
    <t>9ème décile</t>
  </si>
  <si>
    <t>Moyenne</t>
  </si>
  <si>
    <t>Management commercial</t>
  </si>
  <si>
    <t>Commerciaux dans l'industrie et le BTP</t>
  </si>
  <si>
    <t>Direction d'agence commerciale et de services</t>
  </si>
  <si>
    <t>Ingénierie d'affaires</t>
  </si>
  <si>
    <t>Qualité</t>
  </si>
  <si>
    <t>Figure 5: Les secteurs d'activités des entreprises emettrices d'offres</t>
  </si>
  <si>
    <t>region</t>
  </si>
  <si>
    <t>volume</t>
  </si>
  <si>
    <t>répartition</t>
  </si>
  <si>
    <t>rang</t>
  </si>
  <si>
    <t>arrondi</t>
  </si>
  <si>
    <t>SLD prop: il vaut mieux garder les top 3, car dans les autres régions, à partir du rang 4, la part est très petite</t>
  </si>
  <si>
    <t>je n'ai pas mis l'évolution globale  pour éviter les confusions, car ici, on parle de répartition</t>
  </si>
  <si>
    <t>Détail des principaux secteurs qui recrutent</t>
  </si>
  <si>
    <t>Construction de bâtiments</t>
  </si>
  <si>
    <t>Fabrication de machines et équipements n.c.a.</t>
  </si>
  <si>
    <t>Activités des services financiers, hors assurance et caisses de retraite</t>
  </si>
  <si>
    <t>Travaux de construction spécialisés</t>
  </si>
  <si>
    <t>Commerce de détail, à l'exception des automobiles et des motocycles</t>
  </si>
  <si>
    <t>Commerce de gros, à l'exception des automobiles et des motocycles</t>
  </si>
  <si>
    <t>Activités liées à l'emploi</t>
  </si>
  <si>
    <t>Activités d'architecture et d'ingénierie ; activités de contrôle et analyses techniques</t>
  </si>
  <si>
    <t>Programmation, conseil et autres activités informatiques</t>
  </si>
  <si>
    <t>Activités des sièges sociaux ; conseil de gestion</t>
  </si>
  <si>
    <t>Méthodologie</t>
  </si>
  <si>
    <t>XXXXXXXXXXXXXXXXXXXXXXXXXXXXXXXXXXXXXXXXXXXXXXXXXXXXXXXXXXXXXXXXXXXXXXXXXXXXXXXXXXXXXXXXXXXXXXXXXXXXXXXXXXXXXXXXXXXXXXXXXXXXXXXXXXXXXXXXX</t>
  </si>
  <si>
    <t>https://cadres.apec.fr/home/observatoire-de-l-emploi/chiffres-marche-travail.html</t>
  </si>
  <si>
    <t>Les centres Apec de la région</t>
  </si>
  <si>
    <t>www.apec.fr</t>
  </si>
  <si>
    <t>T-1</t>
  </si>
  <si>
    <t>T</t>
  </si>
  <si>
    <t>Code ZE</t>
  </si>
  <si>
    <t>ZE de la région</t>
  </si>
  <si>
    <t>Trimestre</t>
  </si>
  <si>
    <t>Année</t>
  </si>
  <si>
    <t>OFFRES PUBLIÉES SUR APEC.FR  AU 1ER TRIMESTRE 2018</t>
  </si>
  <si>
    <t>Code fonction</t>
  </si>
  <si>
    <t xml:space="preserve">Total </t>
  </si>
  <si>
    <t>Relation clients</t>
  </si>
  <si>
    <t>Technico commercial</t>
  </si>
  <si>
    <t>Représentation commerciale et promotion des ventes</t>
  </si>
  <si>
    <t>Direction commerciale et marketing</t>
  </si>
  <si>
    <t>Management commercial en hotellerie-restauration-tourisme</t>
  </si>
  <si>
    <t>Management des ventes</t>
  </si>
  <si>
    <t>Gestion de produit (chef de produit…)</t>
  </si>
  <si>
    <t>Gestion de projet marketing</t>
  </si>
  <si>
    <t>Marketing digital</t>
  </si>
  <si>
    <t>Distribution et points de vente</t>
  </si>
  <si>
    <t>Management de magasin</t>
  </si>
  <si>
    <t>Direction de la communication</t>
  </si>
  <si>
    <t>Rédaction technique et documentation</t>
  </si>
  <si>
    <t>Rédaction, édition, traduction</t>
  </si>
  <si>
    <t>Études topographiques et géologiques</t>
  </si>
  <si>
    <t>Ingénierie chimique, biologique et clinique</t>
  </si>
  <si>
    <t>Ingénierie du btp</t>
  </si>
  <si>
    <t>Ingénierie électrique et électronique</t>
  </si>
  <si>
    <t>Ingénierie énergétique et environnementale</t>
  </si>
  <si>
    <t>Ingénierie en matériaux</t>
  </si>
  <si>
    <t>Ingénierie mécanique</t>
  </si>
  <si>
    <t>Direction en études, r&amp;d</t>
  </si>
  <si>
    <t>Études socio-économiques et marketing</t>
  </si>
  <si>
    <t>Urbanisme et programmes immobiliers</t>
  </si>
  <si>
    <t>Gestion de projets r&amp;d</t>
  </si>
  <si>
    <t>Ingénierie r&amp;d</t>
  </si>
  <si>
    <t>Économie de la construction</t>
  </si>
  <si>
    <t>Gestion immobilière</t>
  </si>
  <si>
    <t>Direction administrative et financière</t>
  </si>
  <si>
    <t>Management administratif et financier</t>
  </si>
  <si>
    <t>Juridiques</t>
  </si>
  <si>
    <t>Souscription et gestion en assurances</t>
  </si>
  <si>
    <t>Opérations bancaires et marchés financiers</t>
  </si>
  <si>
    <t>Trésorerie</t>
  </si>
  <si>
    <t>Direction informatique</t>
  </si>
  <si>
    <t>Production et maintenance informatique</t>
  </si>
  <si>
    <t>Gestion de projets informatiques</t>
  </si>
  <si>
    <t>Intégration progicielle</t>
  </si>
  <si>
    <t>Tests et recettes informatiques</t>
  </si>
  <si>
    <t>Informatique industrielle et technique</t>
  </si>
  <si>
    <t>Maitrise d'ouvrage et urbanisme informatique</t>
  </si>
  <si>
    <t>Infrastructures et systèmes informatiques</t>
  </si>
  <si>
    <t>Réseaux informatiques et télécoms</t>
  </si>
  <si>
    <t>Sécurité informatique</t>
  </si>
  <si>
    <t>Ingénierie de travaux</t>
  </si>
  <si>
    <t>Ingénierie en production industrielle</t>
  </si>
  <si>
    <t>Pilotage en production industrielle</t>
  </si>
  <si>
    <t>Direction du btp</t>
  </si>
  <si>
    <t>Direction industrielle</t>
  </si>
  <si>
    <t>Paie et administration du personnel</t>
  </si>
  <si>
    <t>Relations sociales et qualité de vie au travail</t>
  </si>
  <si>
    <t>Responsabilité des ressources humaines</t>
  </si>
  <si>
    <t>Recrutement et gestion de carrière</t>
  </si>
  <si>
    <t>Sirh (systèmes d'information ressources humaines)</t>
  </si>
  <si>
    <t>Direction des ressources humaines</t>
  </si>
  <si>
    <t>Enseignement et formation continue</t>
  </si>
  <si>
    <t>Ingénierie de la formation</t>
  </si>
  <si>
    <t>Direction de structures en santé - social - culture</t>
  </si>
  <si>
    <t>Encadrement médical, social et paramédical</t>
  </si>
  <si>
    <t>Médecine</t>
  </si>
  <si>
    <t>Pharmacie et biologie médicale</t>
  </si>
  <si>
    <t>Psychologie et accompagnement social</t>
  </si>
  <si>
    <t>Cadres infirmiers et paramédicaux</t>
  </si>
  <si>
    <t>Direction des achats</t>
  </si>
  <si>
    <t>Direction de la supply chain</t>
  </si>
  <si>
    <t>Supply chain</t>
  </si>
  <si>
    <t>Ingénierie des transports</t>
  </si>
  <si>
    <t>Hygiène - sécurité- environnement (hse)</t>
  </si>
  <si>
    <t>Maintenance - entretien - sécurité</t>
  </si>
  <si>
    <t>Maintenance industrielle</t>
  </si>
  <si>
    <t>Ordonnancement et planification</t>
  </si>
  <si>
    <t>Process, méthodes et industrialisation</t>
  </si>
  <si>
    <t>Administration des ventes</t>
  </si>
  <si>
    <t>Avant-vente et du support commercial</t>
  </si>
  <si>
    <t>Commerce grands comptes</t>
  </si>
  <si>
    <t>Commerciaux dans l'assurance</t>
  </si>
  <si>
    <t>Commerciaux dans la banque</t>
  </si>
  <si>
    <t>Commerciaux dans l'immobilier</t>
  </si>
  <si>
    <t>Commerciaux dans la santé</t>
  </si>
  <si>
    <t>Commerciaux dans l'industrie et le btp</t>
  </si>
  <si>
    <t>Commerciaux dans l'informatique et autres services</t>
  </si>
  <si>
    <t>Commerce international</t>
  </si>
  <si>
    <t>Développement commercial</t>
  </si>
  <si>
    <t>Business analyse et pricing</t>
  </si>
  <si>
    <t>Communication</t>
  </si>
  <si>
    <t>Art, création et design</t>
  </si>
  <si>
    <t>Architecture</t>
  </si>
  <si>
    <t>Calcul et simulation numérique</t>
  </si>
  <si>
    <t>Dessin industriel et btp</t>
  </si>
  <si>
    <t>Actuariat</t>
  </si>
  <si>
    <t>Instrumentation et des essais</t>
  </si>
  <si>
    <t>Cadres de l'assistanat de direction</t>
  </si>
  <si>
    <t>Conseil en organisation et stratégie d'entreprises</t>
  </si>
  <si>
    <t>Comptabilité</t>
  </si>
  <si>
    <t>Audit et expertise comptable</t>
  </si>
  <si>
    <t>Contrôle de gestion</t>
  </si>
  <si>
    <t>Risques et contrôle interne</t>
  </si>
  <si>
    <t>Développement informatique</t>
  </si>
  <si>
    <t>Business intelligence et décisionnel</t>
  </si>
  <si>
    <t>Administration de bases de données</t>
  </si>
  <si>
    <t>Big data</t>
  </si>
  <si>
    <t>Conduite de travaux</t>
  </si>
  <si>
    <t>Cadres rh généralistes</t>
  </si>
  <si>
    <t>Achats</t>
  </si>
  <si>
    <t>Brevets et affaires réglementaires</t>
  </si>
  <si>
    <t>National</t>
  </si>
  <si>
    <t>==&gt; ajouter part des offres ouvertes aux JD</t>
  </si>
  <si>
    <t>calcul à faire directement dans spss</t>
  </si>
  <si>
    <t>Revoir la formule concernant les JD</t>
  </si>
  <si>
    <t>Freeform 7</t>
  </si>
  <si>
    <t>Freeform 8</t>
  </si>
  <si>
    <t>Freeform 9</t>
  </si>
  <si>
    <t>Freeform 10</t>
  </si>
  <si>
    <t>Freeform 11</t>
  </si>
  <si>
    <t>Freeform 12</t>
  </si>
  <si>
    <t>Freeform 13</t>
  </si>
  <si>
    <t>Freeform 14</t>
  </si>
  <si>
    <t>Freeform 15</t>
  </si>
  <si>
    <t>Freeform 16</t>
  </si>
  <si>
    <t>Freeform 17</t>
  </si>
  <si>
    <t>Freeform 18</t>
  </si>
  <si>
    <t>Freeform 19</t>
  </si>
  <si>
    <t>Freeform 20</t>
  </si>
  <si>
    <t>Freeform 21</t>
  </si>
  <si>
    <t>Freeform 22</t>
  </si>
  <si>
    <t>Freeform 23</t>
  </si>
  <si>
    <t>Freeform 24</t>
  </si>
  <si>
    <t>Freeform 25</t>
  </si>
  <si>
    <t>Freeform 26</t>
  </si>
  <si>
    <t>Freeform 27</t>
  </si>
  <si>
    <t>Freeform 28</t>
  </si>
  <si>
    <t>Freeform 29</t>
  </si>
  <si>
    <t>Freeform 30</t>
  </si>
  <si>
    <t>Freeform 31</t>
  </si>
  <si>
    <t>Freeform 32</t>
  </si>
  <si>
    <t>Freeform 33</t>
  </si>
  <si>
    <t>Freeform 34</t>
  </si>
  <si>
    <t>Freeform 35</t>
  </si>
  <si>
    <t>Freeform 36</t>
  </si>
  <si>
    <t>Freeform 37</t>
  </si>
  <si>
    <t>Borne</t>
  </si>
  <si>
    <t>Legende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</si>
</sst>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_-* #,##0\ _€_-;\-* #,##0\ _€_-;_-* &quot;-&quot;??\ _€_-;_-@_-"/>
    <numFmt numFmtId="165" formatCode="\+0%;\-0%"/>
    <numFmt numFmtId="166" formatCode="###0"/>
    <numFmt numFmtId="167" formatCode="###0%"/>
  </numFmts>
  <fonts count="53">
    <font>
      <sz val="11"/>
      <color theme="1"/>
      <name val="Calibri"/>
      <family val="2"/>
      <scheme val="minor"/>
    </font>
    <font>
      <sz val="11"/>
      <color theme="1"/>
      <name val="Calibri"/>
      <family val="2"/>
      <scheme val="minor"/>
    </font>
    <font>
      <sz val="11"/>
      <color rgb="FF00B050"/>
      <name val="Calibri"/>
      <family val="2"/>
      <scheme val="minor"/>
    </font>
    <font>
      <sz val="10"/>
      <name val="Arial"/>
      <family val="2"/>
    </font>
    <font>
      <sz val="11"/>
      <name val="Calibri"/>
      <family val="2"/>
      <scheme val="minor"/>
    </font>
    <font>
      <sz val="9"/>
      <color indexed="8"/>
      <name val="Arial"/>
      <family val="2"/>
    </font>
    <font>
      <b/>
      <sz val="12"/>
      <color theme="1"/>
      <name val="Arial"/>
      <family val="2"/>
    </font>
    <font>
      <b/>
      <sz val="12"/>
      <name val="Arial"/>
      <family val="2"/>
    </font>
    <font>
      <sz val="11"/>
      <color rgb="FF000000"/>
      <name val="Calibri"/>
      <family val="2"/>
    </font>
    <font>
      <b/>
      <sz val="11"/>
      <color theme="0"/>
      <name val="Calibri"/>
      <family val="2"/>
      <scheme val="minor"/>
    </font>
    <font>
      <sz val="11"/>
      <color rgb="FFFF0000"/>
      <name val="Calibri"/>
      <family val="2"/>
      <scheme val="minor"/>
    </font>
    <font>
      <sz val="11"/>
      <color theme="0"/>
      <name val="Calibri"/>
      <family val="2"/>
      <scheme val="minor"/>
    </font>
    <font>
      <b/>
      <sz val="26"/>
      <name val="Calibri"/>
      <family val="2"/>
      <scheme val="minor"/>
    </font>
    <font>
      <sz val="10"/>
      <color theme="0"/>
      <name val="Calibri"/>
      <family val="2"/>
      <scheme val="minor"/>
    </font>
    <font>
      <sz val="22"/>
      <color theme="1"/>
      <name val="Calibri"/>
      <family val="2"/>
      <scheme val="minor"/>
    </font>
    <font>
      <b/>
      <sz val="20"/>
      <color theme="0"/>
      <name val="Calibri"/>
      <family val="2"/>
      <scheme val="minor"/>
    </font>
    <font>
      <sz val="10"/>
      <color rgb="FF000000"/>
      <name val="Calibri"/>
      <family val="2"/>
      <scheme val="minor"/>
    </font>
    <font>
      <sz val="22"/>
      <color theme="1" tint="4.9989318521683403E-2"/>
      <name val="Calibri"/>
      <family val="2"/>
      <scheme val="minor"/>
    </font>
    <font>
      <b/>
      <sz val="24"/>
      <color rgb="FF0070C0"/>
      <name val="Calibri"/>
      <family val="2"/>
      <scheme val="minor"/>
    </font>
    <font>
      <sz val="10"/>
      <color theme="0"/>
      <name val="Arial"/>
      <family val="2"/>
    </font>
    <font>
      <sz val="10"/>
      <color rgb="FFFF0000"/>
      <name val="Arial"/>
      <family val="2"/>
    </font>
    <font>
      <b/>
      <sz val="11"/>
      <color rgb="FF0070C0"/>
      <name val="Calibri"/>
      <family val="2"/>
      <scheme val="minor"/>
    </font>
    <font>
      <b/>
      <sz val="11"/>
      <color rgb="FFFFFF00"/>
      <name val="Calibri"/>
      <family val="2"/>
      <scheme val="minor"/>
    </font>
    <font>
      <sz val="14"/>
      <color theme="1"/>
      <name val="Calibri"/>
      <family val="2"/>
      <scheme val="minor"/>
    </font>
    <font>
      <b/>
      <sz val="14"/>
      <color indexed="60"/>
      <name val="Arial Bold"/>
    </font>
    <font>
      <sz val="14"/>
      <color rgb="FFFF0000"/>
      <name val="Calibri"/>
      <family val="2"/>
      <scheme val="minor"/>
    </font>
    <font>
      <sz val="14"/>
      <color theme="0"/>
      <name val="Calibri"/>
      <family val="2"/>
      <scheme val="minor"/>
    </font>
    <font>
      <b/>
      <sz val="14"/>
      <color rgb="FF0070C0"/>
      <name val="Calibri"/>
      <family val="2"/>
      <scheme val="minor"/>
    </font>
    <font>
      <sz val="9"/>
      <color theme="0"/>
      <name val="Arial"/>
      <family val="2"/>
    </font>
    <font>
      <b/>
      <sz val="22"/>
      <color rgb="FF0070C0"/>
      <name val="Calibri"/>
      <family val="2"/>
      <scheme val="minor"/>
    </font>
    <font>
      <b/>
      <sz val="20"/>
      <color theme="1"/>
      <name val="Calibri"/>
      <family val="2"/>
      <scheme val="minor"/>
    </font>
    <font>
      <b/>
      <sz val="14"/>
      <color theme="1"/>
      <name val="Calibri"/>
      <family val="2"/>
      <scheme val="minor"/>
    </font>
    <font>
      <b/>
      <sz val="12"/>
      <color theme="0"/>
      <name val="Calibri"/>
      <family val="2"/>
      <scheme val="minor"/>
    </font>
    <font>
      <b/>
      <sz val="20"/>
      <color rgb="FF0070C0"/>
      <name val="Calibri"/>
      <family val="2"/>
      <scheme val="minor"/>
    </font>
    <font>
      <b/>
      <sz val="14"/>
      <color theme="4" tint="-0.249977111117893"/>
      <name val="Calibri"/>
      <family val="2"/>
      <scheme val="minor"/>
    </font>
    <font>
      <b/>
      <sz val="14"/>
      <color theme="5" tint="-0.249977111117893"/>
      <name val="Calibri"/>
      <family val="2"/>
      <scheme val="minor"/>
    </font>
    <font>
      <b/>
      <sz val="12"/>
      <color theme="5"/>
      <name val="Calibri"/>
      <family val="2"/>
      <scheme val="minor"/>
    </font>
    <font>
      <b/>
      <sz val="12"/>
      <color rgb="FFFFFF00"/>
      <name val="Calibri"/>
      <family val="2"/>
      <scheme val="minor"/>
    </font>
    <font>
      <b/>
      <sz val="12"/>
      <color rgb="FFFF0000"/>
      <name val="Calibri"/>
      <family val="2"/>
      <scheme val="minor"/>
    </font>
    <font>
      <b/>
      <sz val="12"/>
      <color theme="4"/>
      <name val="Calibri"/>
      <family val="2"/>
      <scheme val="minor"/>
    </font>
    <font>
      <b/>
      <sz val="11"/>
      <color theme="4" tint="-0.249977111117893"/>
      <name val="Calibri"/>
      <family val="2"/>
      <scheme val="minor"/>
    </font>
    <font>
      <b/>
      <sz val="11"/>
      <color theme="5" tint="-0.249977111117893"/>
      <name val="Calibri"/>
      <family val="2"/>
      <scheme val="minor"/>
    </font>
    <font>
      <b/>
      <sz val="9"/>
      <color theme="0"/>
      <name val="Arial"/>
      <family val="2"/>
    </font>
    <font>
      <i/>
      <sz val="18"/>
      <color theme="1"/>
      <name val="Calibri"/>
      <family val="2"/>
      <scheme val="minor"/>
    </font>
    <font>
      <sz val="12"/>
      <color rgb="FFFFFF00"/>
      <name val="Calibri"/>
      <family val="2"/>
      <scheme val="minor"/>
    </font>
    <font>
      <sz val="10"/>
      <color theme="1"/>
      <name val="Calibri"/>
      <family val="2"/>
      <scheme val="minor"/>
    </font>
    <font>
      <b/>
      <sz val="24"/>
      <color theme="1"/>
      <name val="Calibri"/>
      <family val="2"/>
      <scheme val="minor"/>
    </font>
    <font>
      <u/>
      <sz val="11"/>
      <color theme="10"/>
      <name val="Calibri"/>
      <family val="2"/>
      <scheme val="minor"/>
    </font>
    <font>
      <u/>
      <sz val="14"/>
      <color theme="10"/>
      <name val="Calibri"/>
      <family val="2"/>
      <scheme val="minor"/>
    </font>
    <font>
      <u/>
      <sz val="36"/>
      <color theme="10"/>
      <name val="Calibri"/>
      <family val="2"/>
      <scheme val="minor"/>
    </font>
    <font>
      <b/>
      <sz val="11"/>
      <color theme="1"/>
      <name val="Calibri"/>
      <family val="2"/>
      <scheme val="minor"/>
    </font>
    <font>
      <sz val="9"/>
      <color theme="1"/>
      <name val="Arial"/>
      <family val="2"/>
    </font>
    <font>
      <b/>
      <sz val="11"/>
      <color rgb="FFFF0000"/>
      <name val="Calibri"/>
      <family val="2"/>
      <scheme val="minor"/>
    </font>
  </fonts>
  <fills count="10">
    <fill>
      <patternFill patternType="none"/>
    </fill>
    <fill>
      <patternFill patternType="gray125"/>
    </fill>
    <fill>
      <patternFill patternType="solid">
        <fgColor indexed="31"/>
        <bgColor indexed="64"/>
      </patternFill>
    </fill>
    <fill>
      <patternFill patternType="solid">
        <fgColor rgb="FFFFC00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7" tint="0.59996337778862885"/>
        <bgColor indexed="64"/>
      </patternFill>
    </fill>
    <fill>
      <patternFill patternType="solid">
        <fgColor theme="7" tint="0.39994506668294322"/>
        <bgColor indexed="64"/>
      </patternFill>
    </fill>
    <fill>
      <patternFill patternType="solid">
        <fgColor theme="7" tint="-0.24994659260841701"/>
        <bgColor indexed="64"/>
      </patternFill>
    </fill>
  </fills>
  <borders count="21">
    <border>
      <left/>
      <right/>
      <top/>
      <bottom/>
      <diagonal/>
    </border>
    <border>
      <left/>
      <right/>
      <top style="thin">
        <color indexed="61"/>
      </top>
      <bottom style="thin">
        <color indexed="22"/>
      </bottom>
      <diagonal/>
    </border>
    <border>
      <left/>
      <right/>
      <top style="thin">
        <color indexed="22"/>
      </top>
      <bottom style="thin">
        <color indexed="22"/>
      </bottom>
      <diagonal/>
    </border>
    <border>
      <left/>
      <right/>
      <top style="thin">
        <color indexed="22"/>
      </top>
      <bottom style="thin">
        <color indexed="61"/>
      </bottom>
      <diagonal/>
    </border>
    <border>
      <left style="thin">
        <color indexed="64"/>
      </left>
      <right style="thin">
        <color indexed="64"/>
      </right>
      <top style="thin">
        <color indexed="64"/>
      </top>
      <bottom style="thin">
        <color indexed="64"/>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style="thin">
        <color theme="0"/>
      </right>
      <top/>
      <bottom style="thin">
        <color theme="0"/>
      </bottom>
      <diagonal/>
    </border>
    <border>
      <left/>
      <right/>
      <top style="thin">
        <color theme="0"/>
      </top>
      <bottom/>
      <diagonal/>
    </border>
    <border>
      <left/>
      <right/>
      <top/>
      <bottom style="thin">
        <color theme="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5">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0" fontId="1" fillId="0" borderId="0"/>
    <xf numFmtId="0" fontId="1" fillId="0" borderId="0"/>
    <xf numFmtId="0" fontId="1" fillId="0" borderId="0"/>
    <xf numFmtId="0" fontId="3" fillId="0" borderId="0"/>
    <xf numFmtId="0" fontId="3" fillId="0" borderId="0"/>
    <xf numFmtId="0" fontId="47" fillId="0" borderId="0" applyNumberFormat="0" applyFill="0" applyBorder="0" applyAlignment="0" applyProtection="0"/>
  </cellStyleXfs>
  <cellXfs count="199">
    <xf numFmtId="0" fontId="0" fillId="0" borderId="0" xfId="0"/>
    <xf numFmtId="0" fontId="2" fillId="0" borderId="0" xfId="0" applyFont="1"/>
    <xf numFmtId="2" fontId="0" fillId="0" borderId="0" xfId="0" applyNumberFormat="1"/>
    <xf numFmtId="9" fontId="2" fillId="0" borderId="0" xfId="2" applyFont="1"/>
    <xf numFmtId="10" fontId="0" fillId="0" borderId="0" xfId="0" applyNumberFormat="1"/>
    <xf numFmtId="1" fontId="0" fillId="0" borderId="0" xfId="0" applyNumberFormat="1"/>
    <xf numFmtId="0" fontId="0" fillId="0" borderId="0" xfId="0" applyFont="1" applyFill="1" applyAlignment="1">
      <alignment wrapText="1"/>
    </xf>
    <xf numFmtId="0" fontId="4" fillId="0" borderId="0" xfId="0" applyFont="1"/>
    <xf numFmtId="0" fontId="3" fillId="2" borderId="0" xfId="3" applyFont="1" applyFill="1" applyBorder="1" applyAlignment="1">
      <alignment horizontal="left" vertical="top"/>
    </xf>
    <xf numFmtId="0" fontId="0" fillId="0" borderId="0" xfId="0" applyBorder="1"/>
    <xf numFmtId="0" fontId="5" fillId="0" borderId="0" xfId="5" applyFont="1" applyBorder="1" applyAlignment="1">
      <alignment horizontal="left" vertical="top" wrapText="1"/>
    </xf>
    <xf numFmtId="0" fontId="3" fillId="0" borderId="0" xfId="3" applyFont="1" applyBorder="1" applyAlignment="1">
      <alignment horizontal="left" vertical="top" wrapText="1"/>
    </xf>
    <xf numFmtId="0" fontId="3" fillId="0" borderId="1" xfId="4" applyFont="1" applyBorder="1" applyAlignment="1">
      <alignment horizontal="left" vertical="top" wrapText="1"/>
    </xf>
    <xf numFmtId="0" fontId="3" fillId="0" borderId="2" xfId="4" applyFont="1" applyBorder="1" applyAlignment="1">
      <alignment horizontal="left" vertical="top" wrapText="1"/>
    </xf>
    <xf numFmtId="0" fontId="3" fillId="0" borderId="3" xfId="4" applyFont="1" applyBorder="1" applyAlignment="1">
      <alignment horizontal="left" vertical="top" wrapText="1"/>
    </xf>
    <xf numFmtId="0" fontId="3" fillId="0" borderId="0" xfId="6"/>
    <xf numFmtId="0" fontId="6" fillId="3" borderId="0" xfId="0" applyFont="1" applyFill="1" applyAlignment="1">
      <alignment horizontal="left"/>
    </xf>
    <xf numFmtId="0" fontId="6" fillId="0" borderId="0" xfId="0" applyFont="1" applyAlignment="1">
      <alignment horizontal="left"/>
    </xf>
    <xf numFmtId="0" fontId="7" fillId="0" borderId="0" xfId="0" applyFont="1" applyAlignment="1">
      <alignment horizontal="left"/>
    </xf>
    <xf numFmtId="0" fontId="7" fillId="3" borderId="0" xfId="0" applyFont="1" applyFill="1" applyAlignment="1">
      <alignment horizontal="left"/>
    </xf>
    <xf numFmtId="0" fontId="6" fillId="3" borderId="0" xfId="0" applyFont="1" applyFill="1" applyBorder="1" applyAlignment="1">
      <alignment horizontal="left"/>
    </xf>
    <xf numFmtId="0" fontId="0" fillId="0" borderId="0" xfId="0" applyFill="1" applyBorder="1"/>
    <xf numFmtId="0" fontId="5" fillId="0" borderId="0" xfId="6" applyFont="1" applyBorder="1" applyAlignment="1">
      <alignment horizontal="left" vertical="top" wrapText="1"/>
    </xf>
    <xf numFmtId="9" fontId="0" fillId="0" borderId="0" xfId="0" applyNumberFormat="1"/>
    <xf numFmtId="0" fontId="10" fillId="0" borderId="0" xfId="0" applyFont="1"/>
    <xf numFmtId="0" fontId="10" fillId="4" borderId="0" xfId="0" applyFont="1" applyFill="1"/>
    <xf numFmtId="0" fontId="13" fillId="4" borderId="0" xfId="0" applyFont="1" applyFill="1" applyBorder="1"/>
    <xf numFmtId="0" fontId="11" fillId="4" borderId="4" xfId="0" applyFont="1" applyFill="1" applyBorder="1" applyAlignment="1">
      <alignment horizontal="center"/>
    </xf>
    <xf numFmtId="0" fontId="11" fillId="4" borderId="0" xfId="0" applyFont="1" applyFill="1"/>
    <xf numFmtId="0" fontId="11" fillId="4" borderId="0" xfId="0" applyFont="1" applyFill="1" applyAlignment="1">
      <alignment wrapText="1"/>
    </xf>
    <xf numFmtId="0" fontId="14" fillId="0" borderId="0" xfId="0" applyFont="1"/>
    <xf numFmtId="0" fontId="15" fillId="0" borderId="0" xfId="0" applyFont="1" applyFill="1"/>
    <xf numFmtId="0" fontId="10" fillId="0" borderId="0" xfId="0" applyFont="1" applyFill="1"/>
    <xf numFmtId="0" fontId="16" fillId="4" borderId="0" xfId="0" applyFont="1" applyFill="1"/>
    <xf numFmtId="0" fontId="11" fillId="4" borderId="0" xfId="0" applyFont="1" applyFill="1" applyBorder="1"/>
    <xf numFmtId="0" fontId="10" fillId="4" borderId="0" xfId="0" applyFont="1" applyFill="1" applyBorder="1"/>
    <xf numFmtId="0" fontId="11" fillId="0" borderId="0" xfId="0" applyFont="1" applyFill="1" applyBorder="1"/>
    <xf numFmtId="0" fontId="10" fillId="0" borderId="0" xfId="0" applyFont="1" applyFill="1" applyBorder="1"/>
    <xf numFmtId="0" fontId="18" fillId="0" borderId="0" xfId="0" applyFont="1" applyFill="1" applyAlignment="1">
      <alignment horizontal="left" indent="1"/>
    </xf>
    <xf numFmtId="0" fontId="11" fillId="4" borderId="0" xfId="0" applyFont="1" applyFill="1" applyBorder="1" applyAlignment="1">
      <alignment wrapText="1"/>
    </xf>
    <xf numFmtId="164" fontId="11" fillId="4" borderId="4" xfId="1" applyNumberFormat="1" applyFont="1" applyFill="1" applyBorder="1" applyAlignment="1">
      <alignment horizontal="center"/>
    </xf>
    <xf numFmtId="164" fontId="11" fillId="4" borderId="0" xfId="1" applyNumberFormat="1" applyFont="1" applyFill="1" applyBorder="1"/>
    <xf numFmtId="164" fontId="11" fillId="4" borderId="0" xfId="1" applyNumberFormat="1" applyFont="1" applyFill="1" applyBorder="1" applyAlignment="1">
      <alignment wrapText="1"/>
    </xf>
    <xf numFmtId="165" fontId="19" fillId="4" borderId="4" xfId="7" applyNumberFormat="1" applyFont="1" applyFill="1" applyBorder="1" applyAlignment="1">
      <alignment horizontal="center"/>
    </xf>
    <xf numFmtId="0" fontId="4" fillId="0" borderId="0" xfId="0" applyFont="1" applyFill="1" applyBorder="1"/>
    <xf numFmtId="165" fontId="20" fillId="0" borderId="0" xfId="7" applyNumberFormat="1" applyFont="1" applyFill="1" applyBorder="1"/>
    <xf numFmtId="0" fontId="21" fillId="0" borderId="0" xfId="0" applyFont="1" applyFill="1"/>
    <xf numFmtId="0" fontId="0" fillId="0" borderId="0" xfId="0" applyFill="1"/>
    <xf numFmtId="0" fontId="0" fillId="0" borderId="0" xfId="0" applyAlignment="1">
      <alignment horizontal="right" vertical="top" textRotation="90"/>
    </xf>
    <xf numFmtId="0" fontId="0" fillId="4" borderId="0" xfId="0" applyFill="1"/>
    <xf numFmtId="0" fontId="22" fillId="4" borderId="0" xfId="0" applyFont="1" applyFill="1"/>
    <xf numFmtId="0" fontId="23" fillId="0" borderId="0" xfId="0" applyFont="1"/>
    <xf numFmtId="0" fontId="24" fillId="0" borderId="0" xfId="8" applyFont="1" applyFill="1" applyBorder="1" applyAlignment="1">
      <alignment vertical="center" wrapText="1"/>
    </xf>
    <xf numFmtId="0" fontId="23" fillId="0" borderId="0" xfId="0" applyFont="1" applyFill="1"/>
    <xf numFmtId="0" fontId="25" fillId="0" borderId="0" xfId="0" applyFont="1"/>
    <xf numFmtId="0" fontId="25" fillId="0" borderId="0" xfId="0" applyFont="1" applyFill="1"/>
    <xf numFmtId="0" fontId="25" fillId="4" borderId="0" xfId="0" applyFont="1" applyFill="1"/>
    <xf numFmtId="0" fontId="26" fillId="4" borderId="0" xfId="0" applyFont="1" applyFill="1"/>
    <xf numFmtId="0" fontId="11" fillId="4" borderId="0" xfId="0" applyFont="1" applyFill="1" applyBorder="1" applyAlignment="1">
      <alignment horizontal="center"/>
    </xf>
    <xf numFmtId="0" fontId="11" fillId="4" borderId="0" xfId="0" applyFont="1" applyFill="1" applyBorder="1" applyAlignment="1">
      <alignment horizontal="center" wrapText="1"/>
    </xf>
    <xf numFmtId="0" fontId="27" fillId="0" borderId="0" xfId="0" applyFont="1"/>
    <xf numFmtId="0" fontId="28" fillId="4" borderId="0" xfId="9" applyFont="1" applyFill="1" applyBorder="1" applyAlignment="1">
      <alignment horizontal="left" vertical="top" wrapText="1"/>
    </xf>
    <xf numFmtId="166" fontId="28" fillId="4" borderId="0" xfId="10" applyNumberFormat="1" applyFont="1" applyFill="1" applyBorder="1" applyAlignment="1">
      <alignment horizontal="right" vertical="center"/>
    </xf>
    <xf numFmtId="166" fontId="28" fillId="4" borderId="0" xfId="11" applyNumberFormat="1" applyFont="1" applyFill="1" applyBorder="1" applyAlignment="1">
      <alignment horizontal="right" vertical="center"/>
    </xf>
    <xf numFmtId="9" fontId="11" fillId="4" borderId="0" xfId="2" applyFont="1" applyFill="1" applyBorder="1"/>
    <xf numFmtId="9" fontId="11" fillId="4" borderId="0" xfId="0" applyNumberFormat="1" applyFont="1" applyFill="1" applyBorder="1"/>
    <xf numFmtId="0" fontId="29" fillId="0" borderId="0" xfId="0" applyFont="1" applyFill="1" applyAlignment="1">
      <alignment vertical="center" wrapText="1"/>
    </xf>
    <xf numFmtId="0" fontId="25" fillId="0" borderId="0" xfId="0" applyFont="1" applyFill="1" applyBorder="1"/>
    <xf numFmtId="0" fontId="25" fillId="4" borderId="0" xfId="0" applyFont="1" applyFill="1" applyBorder="1"/>
    <xf numFmtId="0" fontId="26" fillId="4" borderId="0" xfId="0" applyFont="1" applyFill="1" applyBorder="1"/>
    <xf numFmtId="9" fontId="11" fillId="4" borderId="0" xfId="0" applyNumberFormat="1" applyFont="1" applyFill="1"/>
    <xf numFmtId="0" fontId="3" fillId="0" borderId="0" xfId="12"/>
    <xf numFmtId="9" fontId="23" fillId="0" borderId="0" xfId="2" applyFont="1"/>
    <xf numFmtId="0" fontId="31" fillId="0" borderId="7" xfId="0" applyFont="1" applyBorder="1" applyAlignment="1"/>
    <xf numFmtId="0" fontId="31" fillId="0" borderId="0" xfId="0" applyFont="1" applyBorder="1" applyAlignment="1"/>
    <xf numFmtId="0" fontId="31" fillId="0" borderId="8" xfId="0" applyFont="1" applyBorder="1" applyAlignment="1"/>
    <xf numFmtId="0" fontId="0" fillId="0" borderId="7" xfId="0" applyBorder="1"/>
    <xf numFmtId="0" fontId="0" fillId="0" borderId="8" xfId="0" applyBorder="1"/>
    <xf numFmtId="0" fontId="32" fillId="4" borderId="0" xfId="0" applyFont="1" applyFill="1" applyAlignment="1">
      <alignment horizontal="center"/>
    </xf>
    <xf numFmtId="0" fontId="0" fillId="0" borderId="7" xfId="0" applyBorder="1" applyAlignment="1">
      <alignment horizontal="center"/>
    </xf>
    <xf numFmtId="9" fontId="34" fillId="0" borderId="8" xfId="0" applyNumberFormat="1" applyFont="1" applyFill="1" applyBorder="1" applyAlignment="1">
      <alignment horizontal="center" vertical="center"/>
    </xf>
    <xf numFmtId="9" fontId="34" fillId="0" borderId="8" xfId="0" applyNumberFormat="1" applyFont="1" applyBorder="1" applyAlignment="1">
      <alignment horizontal="right" vertical="center"/>
    </xf>
    <xf numFmtId="9" fontId="34" fillId="0" borderId="8" xfId="0" applyNumberFormat="1" applyFont="1" applyBorder="1" applyAlignment="1">
      <alignment horizontal="center" vertical="center"/>
    </xf>
    <xf numFmtId="0" fontId="0" fillId="0" borderId="8" xfId="0" applyFill="1" applyBorder="1" applyAlignment="1">
      <alignment horizontal="center"/>
    </xf>
    <xf numFmtId="0" fontId="0" fillId="0" borderId="8" xfId="0" applyBorder="1" applyAlignment="1">
      <alignment horizontal="right"/>
    </xf>
    <xf numFmtId="0" fontId="31" fillId="0" borderId="0" xfId="0" applyFont="1" applyBorder="1" applyAlignment="1">
      <alignment vertical="center"/>
    </xf>
    <xf numFmtId="0" fontId="0" fillId="0" borderId="8" xfId="0" applyBorder="1" applyAlignment="1">
      <alignment horizontal="center"/>
    </xf>
    <xf numFmtId="0" fontId="23" fillId="0" borderId="7" xfId="0" applyFont="1" applyBorder="1"/>
    <xf numFmtId="9" fontId="35" fillId="0" borderId="8" xfId="0" applyNumberFormat="1" applyFont="1" applyFill="1" applyBorder="1" applyAlignment="1">
      <alignment horizontal="center"/>
    </xf>
    <xf numFmtId="9" fontId="35" fillId="0" borderId="8" xfId="0" applyNumberFormat="1" applyFont="1" applyBorder="1" applyAlignment="1">
      <alignment horizontal="right"/>
    </xf>
    <xf numFmtId="9" fontId="35" fillId="0" borderId="8" xfId="0" applyNumberFormat="1" applyFont="1" applyBorder="1" applyAlignment="1">
      <alignment horizontal="center"/>
    </xf>
    <xf numFmtId="0" fontId="23" fillId="0" borderId="9" xfId="0" applyFont="1" applyBorder="1"/>
    <xf numFmtId="0" fontId="23" fillId="0" borderId="10" xfId="0" applyFont="1" applyBorder="1"/>
    <xf numFmtId="0" fontId="23" fillId="0" borderId="10" xfId="0" applyFont="1" applyFill="1" applyBorder="1"/>
    <xf numFmtId="0" fontId="23" fillId="0" borderId="0" xfId="0" applyFont="1" applyAlignment="1">
      <alignment horizontal="left"/>
    </xf>
    <xf numFmtId="0" fontId="23" fillId="0" borderId="0" xfId="0" applyFont="1" applyAlignment="1">
      <alignment horizontal="center"/>
    </xf>
    <xf numFmtId="9" fontId="36" fillId="0" borderId="0" xfId="0" applyNumberFormat="1" applyFont="1" applyFill="1" applyAlignment="1">
      <alignment horizontal="right"/>
    </xf>
    <xf numFmtId="0" fontId="32" fillId="4" borderId="0" xfId="0" applyFont="1" applyFill="1" applyBorder="1" applyAlignment="1">
      <alignment horizontal="center"/>
    </xf>
    <xf numFmtId="0" fontId="11" fillId="4" borderId="5" xfId="0" applyFont="1" applyFill="1" applyBorder="1"/>
    <xf numFmtId="0" fontId="31" fillId="0" borderId="0" xfId="0" applyFont="1" applyAlignment="1">
      <alignment horizontal="center"/>
    </xf>
    <xf numFmtId="0" fontId="11" fillId="4" borderId="11" xfId="0" applyFont="1" applyFill="1" applyBorder="1"/>
    <xf numFmtId="0" fontId="0" fillId="0" borderId="8" xfId="0" applyFill="1" applyBorder="1"/>
    <xf numFmtId="0" fontId="37" fillId="4" borderId="0" xfId="0" applyFont="1" applyFill="1"/>
    <xf numFmtId="0" fontId="38" fillId="4" borderId="0" xfId="0" applyFont="1" applyFill="1" applyAlignment="1">
      <alignment horizontal="center"/>
    </xf>
    <xf numFmtId="9" fontId="39" fillId="0" borderId="0" xfId="0" applyNumberFormat="1" applyFont="1" applyAlignment="1">
      <alignment horizontal="left"/>
    </xf>
    <xf numFmtId="9" fontId="40" fillId="0" borderId="0" xfId="0" applyNumberFormat="1" applyFont="1" applyAlignment="1">
      <alignment horizontal="center"/>
    </xf>
    <xf numFmtId="9" fontId="41" fillId="0" borderId="0" xfId="0" applyNumberFormat="1" applyFont="1" applyAlignment="1">
      <alignment horizontal="center"/>
    </xf>
    <xf numFmtId="166" fontId="42" fillId="4" borderId="0" xfId="13" applyNumberFormat="1" applyFont="1" applyFill="1" applyBorder="1" applyAlignment="1">
      <alignment horizontal="right" vertical="top"/>
    </xf>
    <xf numFmtId="166" fontId="11" fillId="4" borderId="0" xfId="0" applyNumberFormat="1" applyFont="1" applyFill="1" applyBorder="1"/>
    <xf numFmtId="166" fontId="11" fillId="4" borderId="0" xfId="0" applyNumberFormat="1" applyFont="1" applyFill="1"/>
    <xf numFmtId="0" fontId="18" fillId="0" borderId="0" xfId="0" applyFont="1" applyFill="1"/>
    <xf numFmtId="0" fontId="9" fillId="4" borderId="0" xfId="0" applyFont="1" applyFill="1" applyBorder="1"/>
    <xf numFmtId="0" fontId="28" fillId="4" borderId="0" xfId="3" applyFont="1" applyFill="1" applyBorder="1" applyAlignment="1">
      <alignment horizontal="center" vertical="top"/>
    </xf>
    <xf numFmtId="166" fontId="28" fillId="4" borderId="0" xfId="3" applyNumberFormat="1" applyFont="1" applyFill="1" applyBorder="1" applyAlignment="1">
      <alignment horizontal="center" vertical="center"/>
    </xf>
    <xf numFmtId="167" fontId="28" fillId="4" borderId="0" xfId="3" applyNumberFormat="1" applyFont="1" applyFill="1" applyBorder="1" applyAlignment="1">
      <alignment horizontal="center" vertical="center"/>
    </xf>
    <xf numFmtId="0" fontId="11" fillId="4" borderId="0" xfId="0" applyFont="1" applyFill="1" applyBorder="1" applyAlignment="1">
      <alignment horizontal="center" vertical="center"/>
    </xf>
    <xf numFmtId="167" fontId="11" fillId="4" borderId="0" xfId="0" applyNumberFormat="1" applyFont="1" applyFill="1" applyBorder="1" applyAlignment="1">
      <alignment horizontal="center" vertical="center"/>
    </xf>
    <xf numFmtId="2" fontId="11" fillId="4" borderId="0" xfId="0" applyNumberFormat="1" applyFont="1" applyFill="1"/>
    <xf numFmtId="9" fontId="11" fillId="4" borderId="0" xfId="2" applyFont="1" applyFill="1"/>
    <xf numFmtId="164" fontId="11" fillId="4" borderId="0" xfId="1" applyNumberFormat="1" applyFont="1" applyFill="1"/>
    <xf numFmtId="0" fontId="44" fillId="4" borderId="0" xfId="0" applyFont="1" applyFill="1"/>
    <xf numFmtId="2" fontId="44" fillId="4" borderId="0" xfId="0" applyNumberFormat="1" applyFont="1" applyFill="1"/>
    <xf numFmtId="164" fontId="44" fillId="4" borderId="0" xfId="1" applyNumberFormat="1" applyFont="1" applyFill="1"/>
    <xf numFmtId="9" fontId="44" fillId="4" borderId="0" xfId="2" applyFont="1" applyFill="1"/>
    <xf numFmtId="0" fontId="45" fillId="0" borderId="0" xfId="0" applyFont="1" applyAlignment="1">
      <alignment horizontal="right" textRotation="90"/>
    </xf>
    <xf numFmtId="0" fontId="28" fillId="4" borderId="0" xfId="3" applyNumberFormat="1" applyFont="1" applyFill="1" applyBorder="1" applyAlignment="1">
      <alignment horizontal="center" vertical="top"/>
    </xf>
    <xf numFmtId="0" fontId="11" fillId="0" borderId="0" xfId="0" applyFont="1"/>
    <xf numFmtId="0" fontId="46" fillId="0" borderId="0" xfId="0" applyFont="1"/>
    <xf numFmtId="0" fontId="18" fillId="5" borderId="0" xfId="0" applyFont="1" applyFill="1"/>
    <xf numFmtId="0" fontId="0" fillId="5" borderId="0" xfId="0" applyFill="1"/>
    <xf numFmtId="0" fontId="10" fillId="5" borderId="0" xfId="0" applyFont="1" applyFill="1"/>
    <xf numFmtId="0" fontId="18" fillId="5" borderId="0" xfId="0" applyFont="1" applyFill="1" applyAlignment="1">
      <alignment horizontal="center"/>
    </xf>
    <xf numFmtId="0" fontId="49" fillId="0" borderId="0" xfId="14" applyFont="1"/>
    <xf numFmtId="0" fontId="6" fillId="0" borderId="0" xfId="0" applyFont="1" applyFill="1" applyBorder="1" applyAlignment="1">
      <alignment horizontal="left"/>
    </xf>
    <xf numFmtId="165" fontId="11" fillId="4" borderId="0" xfId="0" applyNumberFormat="1" applyFont="1" applyFill="1" applyBorder="1"/>
    <xf numFmtId="0" fontId="9" fillId="4" borderId="4" xfId="0" applyFont="1" applyFill="1" applyBorder="1" applyAlignment="1">
      <alignment horizontal="center"/>
    </xf>
    <xf numFmtId="0" fontId="45" fillId="0" borderId="0" xfId="0" applyFont="1" applyAlignment="1">
      <alignment wrapText="1"/>
    </xf>
    <xf numFmtId="9" fontId="10" fillId="4" borderId="0" xfId="0" applyNumberFormat="1" applyFont="1" applyFill="1" applyBorder="1"/>
    <xf numFmtId="0" fontId="0" fillId="0" borderId="0" xfId="0" applyNumberFormat="1"/>
    <xf numFmtId="1" fontId="11" fillId="4" borderId="0" xfId="0" applyNumberFormat="1" applyFont="1" applyFill="1"/>
    <xf numFmtId="1" fontId="11" fillId="4" borderId="4" xfId="0" applyNumberFormat="1" applyFont="1" applyFill="1" applyBorder="1"/>
    <xf numFmtId="0" fontId="50" fillId="4" borderId="0" xfId="0" applyFont="1" applyFill="1"/>
    <xf numFmtId="0" fontId="0" fillId="4" borderId="0" xfId="0" applyFont="1" applyFill="1" applyBorder="1" applyAlignment="1">
      <alignment horizontal="center" wrapText="1"/>
    </xf>
    <xf numFmtId="166" fontId="51" fillId="4" borderId="0" xfId="11" applyNumberFormat="1" applyFont="1" applyFill="1" applyBorder="1" applyAlignment="1">
      <alignment horizontal="right" vertical="center"/>
    </xf>
    <xf numFmtId="0" fontId="7" fillId="0" borderId="0" xfId="0" applyFont="1" applyFill="1" applyAlignment="1">
      <alignment horizontal="left"/>
    </xf>
    <xf numFmtId="0" fontId="3" fillId="0" borderId="0" xfId="3" applyFont="1" applyFill="1" applyBorder="1" applyAlignment="1">
      <alignment horizontal="left" vertical="top"/>
    </xf>
    <xf numFmtId="0" fontId="4" fillId="0" borderId="0" xfId="0" applyFont="1" applyFill="1"/>
    <xf numFmtId="0" fontId="6" fillId="0" borderId="0" xfId="0" applyFont="1" applyFill="1" applyAlignment="1">
      <alignment horizontal="left"/>
    </xf>
    <xf numFmtId="0" fontId="6" fillId="3" borderId="0" xfId="0" applyFont="1" applyFill="1" applyAlignment="1">
      <alignment horizontal="center" vertical="center"/>
    </xf>
    <xf numFmtId="0" fontId="52" fillId="4" borderId="0" xfId="0" applyFont="1" applyFill="1"/>
    <xf numFmtId="1" fontId="11" fillId="4" borderId="0" xfId="0" applyNumberFormat="1" applyFont="1" applyFill="1" applyBorder="1"/>
    <xf numFmtId="2" fontId="10" fillId="0" borderId="0" xfId="0" applyNumberFormat="1" applyFont="1"/>
    <xf numFmtId="0" fontId="2" fillId="0" borderId="0" xfId="0" quotePrefix="1" applyFont="1"/>
    <xf numFmtId="9" fontId="10" fillId="4" borderId="0" xfId="2" applyFont="1" applyFill="1" applyBorder="1"/>
    <xf numFmtId="0" fontId="11" fillId="0" borderId="0" xfId="0" applyFont="1" applyFill="1" applyBorder="1" applyAlignment="1"/>
    <xf numFmtId="9" fontId="10" fillId="4" borderId="12" xfId="2" applyFont="1" applyFill="1" applyBorder="1"/>
    <xf numFmtId="0" fontId="11" fillId="4" borderId="13" xfId="0" applyFont="1" applyFill="1" applyBorder="1"/>
    <xf numFmtId="0" fontId="11" fillId="4" borderId="14" xfId="0" applyFont="1" applyFill="1" applyBorder="1"/>
    <xf numFmtId="0" fontId="11" fillId="4" borderId="15" xfId="0" applyFont="1" applyFill="1" applyBorder="1"/>
    <xf numFmtId="0" fontId="11" fillId="4" borderId="16" xfId="0" applyFont="1" applyFill="1" applyBorder="1" applyAlignment="1">
      <alignment vertical="center"/>
    </xf>
    <xf numFmtId="0" fontId="11" fillId="4" borderId="17" xfId="0" applyFont="1" applyFill="1" applyBorder="1"/>
    <xf numFmtId="0" fontId="11" fillId="4" borderId="18" xfId="0" applyFont="1" applyFill="1" applyBorder="1" applyAlignment="1">
      <alignment vertical="center"/>
    </xf>
    <xf numFmtId="1" fontId="11" fillId="4" borderId="19" xfId="0" applyNumberFormat="1" applyFont="1" applyFill="1" applyBorder="1"/>
    <xf numFmtId="0" fontId="11" fillId="4" borderId="20" xfId="0" applyFont="1" applyFill="1" applyBorder="1"/>
    <xf numFmtId="9" fontId="0" fillId="0" borderId="0" xfId="2" applyFont="1"/>
    <xf numFmtId="0" fontId="0" fillId="6" borderId="0" xfId="0" applyFill="1"/>
    <xf numFmtId="0" fontId="0" fillId="7" borderId="0" xfId="0" applyFill="1"/>
    <xf numFmtId="0" fontId="0" fillId="8" borderId="0" xfId="0" applyFill="1"/>
    <xf numFmtId="0" fontId="0" fillId="9" borderId="0" xfId="0" applyFill="1"/>
    <xf numFmtId="1" fontId="11" fillId="4" borderId="0" xfId="2" applyNumberFormat="1" applyFont="1" applyFill="1" applyBorder="1"/>
    <xf numFmtId="0" fontId="48" fillId="0" borderId="0" xfId="14" applyFont="1" applyAlignment="1">
      <alignment horizontal="center" vertical="center"/>
    </xf>
    <xf numFmtId="0" fontId="31" fillId="0" borderId="7" xfId="0" applyFont="1" applyBorder="1" applyAlignment="1">
      <alignment horizontal="center" vertical="center"/>
    </xf>
    <xf numFmtId="0" fontId="31" fillId="0" borderId="8" xfId="0" applyFont="1" applyBorder="1" applyAlignment="1">
      <alignment horizontal="center" vertical="center"/>
    </xf>
    <xf numFmtId="0" fontId="43" fillId="0" borderId="0" xfId="0" applyFont="1" applyAlignment="1">
      <alignment horizontal="left" wrapText="1"/>
    </xf>
    <xf numFmtId="0" fontId="0" fillId="0" borderId="0" xfId="0" applyFill="1" applyAlignment="1">
      <alignment horizontal="center" vertical="center"/>
    </xf>
    <xf numFmtId="0" fontId="11" fillId="4" borderId="0" xfId="0" applyFont="1" applyFill="1" applyBorder="1" applyAlignment="1">
      <alignment horizontal="center"/>
    </xf>
    <xf numFmtId="0" fontId="43" fillId="0" borderId="0" xfId="0" applyFont="1" applyAlignment="1">
      <alignment horizontal="left" wrapText="1" indent="3"/>
    </xf>
    <xf numFmtId="0" fontId="31" fillId="0" borderId="5" xfId="0" applyFont="1" applyBorder="1" applyAlignment="1">
      <alignment horizontal="center" wrapText="1"/>
    </xf>
    <xf numFmtId="0" fontId="31" fillId="0" borderId="6" xfId="0" applyFont="1" applyBorder="1" applyAlignment="1">
      <alignment horizontal="center" wrapText="1"/>
    </xf>
    <xf numFmtId="0" fontId="31" fillId="0" borderId="7" xfId="0" applyFont="1" applyBorder="1" applyAlignment="1">
      <alignment horizontal="center" wrapText="1"/>
    </xf>
    <xf numFmtId="0" fontId="31" fillId="0" borderId="8" xfId="0" applyFont="1" applyBorder="1" applyAlignment="1">
      <alignment horizontal="center" wrapText="1"/>
    </xf>
    <xf numFmtId="0" fontId="31" fillId="0" borderId="7" xfId="0" applyFont="1" applyBorder="1" applyAlignment="1">
      <alignment horizontal="center"/>
    </xf>
    <xf numFmtId="0" fontId="31" fillId="0" borderId="0" xfId="0" applyFont="1" applyBorder="1" applyAlignment="1">
      <alignment horizontal="center"/>
    </xf>
    <xf numFmtId="0" fontId="31" fillId="0" borderId="8" xfId="0" applyFont="1" applyBorder="1" applyAlignment="1">
      <alignment horizontal="center"/>
    </xf>
    <xf numFmtId="0" fontId="31" fillId="0" borderId="0" xfId="0" applyFont="1" applyBorder="1" applyAlignment="1">
      <alignment horizontal="center" vertical="center"/>
    </xf>
    <xf numFmtId="0" fontId="11" fillId="4" borderId="0" xfId="0" applyFont="1" applyFill="1" applyAlignment="1">
      <alignment horizontal="center"/>
    </xf>
    <xf numFmtId="0" fontId="31" fillId="0" borderId="5" xfId="0" applyFont="1" applyBorder="1" applyAlignment="1">
      <alignment horizontal="center"/>
    </xf>
    <xf numFmtId="0" fontId="31" fillId="0" borderId="6" xfId="0" applyFont="1" applyBorder="1" applyAlignment="1">
      <alignment horizontal="center"/>
    </xf>
    <xf numFmtId="0" fontId="12" fillId="0" borderId="0" xfId="0" applyFont="1" applyAlignment="1">
      <alignment horizontal="center"/>
    </xf>
    <xf numFmtId="0" fontId="17" fillId="0" borderId="0" xfId="0" applyFont="1" applyAlignment="1">
      <alignment horizontal="left" wrapText="1"/>
    </xf>
    <xf numFmtId="0" fontId="0" fillId="0" borderId="0" xfId="0" applyAlignment="1">
      <alignment horizontal="right" vertical="top" textRotation="90"/>
    </xf>
    <xf numFmtId="0" fontId="18" fillId="0" borderId="0" xfId="0" applyFont="1" applyFill="1" applyAlignment="1">
      <alignment horizontal="left" vertical="center" wrapText="1" indent="1"/>
    </xf>
    <xf numFmtId="0" fontId="18" fillId="0" borderId="0" xfId="0" applyFont="1" applyFill="1" applyAlignment="1">
      <alignment horizontal="left" indent="1"/>
    </xf>
    <xf numFmtId="0" fontId="30" fillId="0" borderId="5" xfId="0" applyFont="1" applyBorder="1" applyAlignment="1">
      <alignment horizontal="center"/>
    </xf>
    <xf numFmtId="0" fontId="30" fillId="0" borderId="6" xfId="0" applyFont="1" applyBorder="1" applyAlignment="1">
      <alignment horizontal="center"/>
    </xf>
    <xf numFmtId="0" fontId="30" fillId="0" borderId="7" xfId="0" applyFont="1" applyBorder="1" applyAlignment="1">
      <alignment horizontal="center"/>
    </xf>
    <xf numFmtId="0" fontId="30" fillId="0" borderId="8" xfId="0" applyFont="1" applyBorder="1" applyAlignment="1">
      <alignment horizontal="center"/>
    </xf>
    <xf numFmtId="0" fontId="33" fillId="0" borderId="7" xfId="0" applyFont="1" applyBorder="1" applyAlignment="1">
      <alignment horizontal="center" vertical="top"/>
    </xf>
    <xf numFmtId="0" fontId="33" fillId="0" borderId="8" xfId="0" applyFont="1" applyBorder="1" applyAlignment="1">
      <alignment horizontal="center" vertical="top"/>
    </xf>
  </cellXfs>
  <cellStyles count="15">
    <cellStyle name="Lien hypertexte" xfId="14" builtinId="8"/>
    <cellStyle name="Milliers" xfId="1" builtinId="3"/>
    <cellStyle name="Normal" xfId="0" builtinId="0"/>
    <cellStyle name="Normal_Correspondance" xfId="6"/>
    <cellStyle name="Normal_Feuil1" xfId="3"/>
    <cellStyle name="Normal_Feuil2" xfId="8"/>
    <cellStyle name="Normal_Feuil5" xfId="5"/>
    <cellStyle name="Normal_Figure 2 (Fonctions) - P2" xfId="12"/>
    <cellStyle name="Normal_Figure 4 (Salaires) - P3" xfId="13"/>
    <cellStyle name="Normal_Volume d'offres par ZE" xfId="4"/>
    <cellStyle name="Pourcentage" xfId="2" builtinId="5"/>
    <cellStyle name="Pourcentage 2" xfId="7"/>
    <cellStyle name="style1531239827920" xfId="9"/>
    <cellStyle name="style1531239828038" xfId="10"/>
    <cellStyle name="style153123982805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8079388224620067"/>
          <c:y val="2.2609911049504935E-2"/>
          <c:w val="0.71551854372112955"/>
          <c:h val="0.91410809312083063"/>
        </c:manualLayout>
      </c:layout>
      <c:barChart>
        <c:barDir val="bar"/>
        <c:grouping val="stacked"/>
        <c:varyColors val="0"/>
        <c:ser>
          <c:idx val="0"/>
          <c:order val="0"/>
          <c:tx>
            <c:strRef>
              <c:f>'Grand-Est'!$N$86</c:f>
              <c:strCache>
                <c:ptCount val="1"/>
                <c:pt idx="0">
                  <c:v>Grand-Est</c:v>
                </c:pt>
              </c:strCache>
            </c:strRef>
          </c:tx>
          <c:spPr>
            <a:solidFill>
              <a:schemeClr val="accent1"/>
            </a:solidFill>
            <a:ln w="9525" cap="flat" cmpd="sng" algn="ctr">
              <a:solidFill>
                <a:schemeClr val="accent1">
                  <a:shade val="95000"/>
                </a:schemeClr>
              </a:solidFill>
              <a:round/>
            </a:ln>
            <a:effectLst/>
          </c:spPr>
          <c:invertIfNegative val="0"/>
          <c:dLbls>
            <c:dLbl>
              <c:idx val="0"/>
              <c:layout>
                <c:manualLayout>
                  <c:x val="2.2517229861686555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1"/>
              <c:layout>
                <c:manualLayout>
                  <c:x val="2.2517229861686555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2"/>
              <c:layout>
                <c:manualLayout>
                  <c:x val="3.2194995856802328E-2"/>
                  <c:y val="-7.9933659555877146E-17"/>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3"/>
              <c:layout>
                <c:manualLayout>
                  <c:x val="4.1872761851918155E-2"/>
                  <c:y val="-7.9933659555877146E-17"/>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4"/>
              <c:layout>
                <c:manualLayout>
                  <c:x val="4.6711701886888876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5"/>
              <c:layout>
                <c:manualLayout>
                  <c:x val="6.1934020716253958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6"/>
              <c:layout>
                <c:manualLayout>
                  <c:x val="7.4111448366996055E-2"/>
                  <c:y val="-3.9966829777938573E-17"/>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7"/>
              <c:layout>
                <c:manualLayout>
                  <c:x val="7.0694555879886059E-2"/>
                  <c:y val="-3.4442143062806719E-17"/>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8"/>
              <c:layout>
                <c:manualLayout>
                  <c:x val="8.4546177899985114E-2"/>
                  <c:y val="-1.8786840513481333E-3"/>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9"/>
              <c:layout>
                <c:manualLayout>
                  <c:x val="0.1524274173994053"/>
                  <c:y val="-2.3319598028888025E-3"/>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noFill/>
                    </a:ln>
                    <a:effectLst/>
                  </c:spPr>
                </c15:leaderLines>
              </c:ext>
            </c:extLst>
          </c:dLbls>
          <c:cat>
            <c:strRef>
              <c:f>'Grand-Est'!$M$87:$M$96</c:f>
              <c:strCache>
                <c:ptCount val="10"/>
                <c:pt idx="0">
                  <c:v>Communication, Création</c:v>
                </c:pt>
                <c:pt idx="1">
                  <c:v>Direction d'entreprise</c:v>
                </c:pt>
                <c:pt idx="2">
                  <c:v>Santé, Social, Culture</c:v>
                </c:pt>
                <c:pt idx="3">
                  <c:v>Ressources Humaines</c:v>
                </c:pt>
                <c:pt idx="4">
                  <c:v>Production industrielle</c:v>
                </c:pt>
                <c:pt idx="5">
                  <c:v>Gestion, Finance, 
Administration</c:v>
                </c:pt>
                <c:pt idx="6">
                  <c:v>Services Techniques</c:v>
                </c:pt>
                <c:pt idx="7">
                  <c:v>Etudes - R &amp; D</c:v>
                </c:pt>
                <c:pt idx="8">
                  <c:v>Informatique</c:v>
                </c:pt>
                <c:pt idx="9">
                  <c:v>Commercial, Marketing</c:v>
                </c:pt>
              </c:strCache>
            </c:strRef>
          </c:cat>
          <c:val>
            <c:numRef>
              <c:f>'Grand-Est'!$N$87:$N$96</c:f>
              <c:numCache>
                <c:formatCode>0%</c:formatCode>
                <c:ptCount val="10"/>
                <c:pt idx="0">
                  <c:v>0.01</c:v>
                </c:pt>
                <c:pt idx="1">
                  <c:v>0.01</c:v>
                </c:pt>
                <c:pt idx="2">
                  <c:v>0.03</c:v>
                </c:pt>
                <c:pt idx="3">
                  <c:v>0.04</c:v>
                </c:pt>
                <c:pt idx="4">
                  <c:v>0.05</c:v>
                </c:pt>
                <c:pt idx="5">
                  <c:v>0.09</c:v>
                </c:pt>
                <c:pt idx="6">
                  <c:v>0.11</c:v>
                </c:pt>
                <c:pt idx="7">
                  <c:v>0.11</c:v>
                </c:pt>
                <c:pt idx="8">
                  <c:v>0.17</c:v>
                </c:pt>
                <c:pt idx="9">
                  <c:v>0.38</c:v>
                </c:pt>
              </c:numCache>
            </c:numRef>
          </c:val>
        </c:ser>
        <c:dLbls>
          <c:showLegendKey val="0"/>
          <c:showVal val="0"/>
          <c:showCatName val="0"/>
          <c:showSerName val="0"/>
          <c:showPercent val="0"/>
          <c:showBubbleSize val="0"/>
        </c:dLbls>
        <c:gapWidth val="54"/>
        <c:overlap val="100"/>
        <c:axId val="195489056"/>
        <c:axId val="195489616"/>
      </c:barChart>
      <c:barChart>
        <c:barDir val="bar"/>
        <c:grouping val="stacked"/>
        <c:varyColors val="0"/>
        <c:ser>
          <c:idx val="2"/>
          <c:order val="1"/>
          <c:tx>
            <c:strRef>
              <c:f>'Grand-Est'!$O$86</c:f>
              <c:strCache>
                <c:ptCount val="1"/>
              </c:strCache>
            </c:strRef>
          </c:tx>
          <c:spPr>
            <a:noFill/>
            <a:ln w="9525" cap="flat" cmpd="sng" algn="ctr">
              <a:solidFill>
                <a:schemeClr val="accent3">
                  <a:shade val="95000"/>
                </a:schemeClr>
              </a:solidFill>
              <a:round/>
            </a:ln>
            <a:effectLst/>
          </c:spPr>
          <c:invertIfNegative val="0"/>
          <c:cat>
            <c:strRef>
              <c:f>'Grand-Est'!$M$87:$M$96</c:f>
              <c:strCache>
                <c:ptCount val="10"/>
                <c:pt idx="0">
                  <c:v>Communication, Création</c:v>
                </c:pt>
                <c:pt idx="1">
                  <c:v>Direction d'entreprise</c:v>
                </c:pt>
                <c:pt idx="2">
                  <c:v>Santé, Social, Culture</c:v>
                </c:pt>
                <c:pt idx="3">
                  <c:v>Ressources Humaines</c:v>
                </c:pt>
                <c:pt idx="4">
                  <c:v>Production industrielle</c:v>
                </c:pt>
                <c:pt idx="5">
                  <c:v>Gestion, Finance, 
Administration</c:v>
                </c:pt>
                <c:pt idx="6">
                  <c:v>Services Techniques</c:v>
                </c:pt>
                <c:pt idx="7">
                  <c:v>Etudes - R &amp; D</c:v>
                </c:pt>
                <c:pt idx="8">
                  <c:v>Informatique</c:v>
                </c:pt>
                <c:pt idx="9">
                  <c:v>Commercial, Marketing</c:v>
                </c:pt>
              </c:strCache>
            </c:strRef>
          </c:cat>
          <c:val>
            <c:numRef>
              <c:f>'Grand-Est'!$O$87:$O$96</c:f>
              <c:numCache>
                <c:formatCode>0%</c:formatCode>
                <c:ptCount val="10"/>
              </c:numCache>
            </c:numRef>
          </c:val>
        </c:ser>
        <c:ser>
          <c:idx val="1"/>
          <c:order val="2"/>
          <c:tx>
            <c:strRef>
              <c:f>'Grand-Est'!$P$86</c:f>
              <c:strCache>
                <c:ptCount val="1"/>
                <c:pt idx="0">
                  <c:v>France</c:v>
                </c:pt>
              </c:strCache>
            </c:strRef>
          </c:tx>
          <c:spPr>
            <a:solidFill>
              <a:schemeClr val="accent2">
                <a:lumMod val="60000"/>
                <a:lumOff val="40000"/>
              </a:schemeClr>
            </a:solidFill>
            <a:ln w="9525" cap="flat" cmpd="sng" algn="ctr">
              <a:solidFill>
                <a:schemeClr val="accent2">
                  <a:lumMod val="60000"/>
                  <a:lumOff val="40000"/>
                </a:schemeClr>
              </a:solidFill>
              <a:round/>
            </a:ln>
            <a:effectLst/>
          </c:spPr>
          <c:invertIfNegative val="0"/>
          <c:dLbls>
            <c:dLbl>
              <c:idx val="0"/>
              <c:layout>
                <c:manualLayout>
                  <c:x val="2.6247590739679423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1"/>
              <c:layout>
                <c:manualLayout>
                  <c:x val="2.3842779337307395E-2"/>
                  <c:y val="2.1800340806272731E-3"/>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2"/>
              <c:layout>
                <c:manualLayout>
                  <c:x val="3.444751736675148E-2"/>
                  <c:y val="-7.9933659555877146E-17"/>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3"/>
              <c:layout>
                <c:manualLayout>
                  <c:x val="4.6008316511099025E-2"/>
                  <c:y val="-7.9933659555877146E-17"/>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4"/>
              <c:layout>
                <c:manualLayout>
                  <c:x val="4.2154754821258328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5"/>
              <c:layout>
                <c:manualLayout>
                  <c:x val="7.2340614253020741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6"/>
              <c:layout>
                <c:manualLayout>
                  <c:x val="5.6120479442803795E-2"/>
                  <c:y val="-3.9966829777938573E-17"/>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7"/>
              <c:layout>
                <c:manualLayout>
                  <c:x val="7.076358037986015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8"/>
              <c:layout>
                <c:manualLayout>
                  <c:x val="0.10809181672388188"/>
                  <c:y val="-2.1801069873778546E-3"/>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9"/>
              <c:layout>
                <c:manualLayout>
                  <c:x val="0.12634207677397116"/>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fr-F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noFill/>
                    </a:ln>
                    <a:effectLst/>
                  </c:spPr>
                </c15:leaderLines>
              </c:ext>
            </c:extLst>
          </c:dLbls>
          <c:cat>
            <c:strRef>
              <c:f>'Grand-Est'!$M$87:$M$96</c:f>
              <c:strCache>
                <c:ptCount val="10"/>
                <c:pt idx="0">
                  <c:v>Communication, Création</c:v>
                </c:pt>
                <c:pt idx="1">
                  <c:v>Direction d'entreprise</c:v>
                </c:pt>
                <c:pt idx="2">
                  <c:v>Santé, Social, Culture</c:v>
                </c:pt>
                <c:pt idx="3">
                  <c:v>Ressources Humaines</c:v>
                </c:pt>
                <c:pt idx="4">
                  <c:v>Production industrielle</c:v>
                </c:pt>
                <c:pt idx="5">
                  <c:v>Gestion, Finance, 
Administration</c:v>
                </c:pt>
                <c:pt idx="6">
                  <c:v>Services Techniques</c:v>
                </c:pt>
                <c:pt idx="7">
                  <c:v>Etudes - R &amp; D</c:v>
                </c:pt>
                <c:pt idx="8">
                  <c:v>Informatique</c:v>
                </c:pt>
                <c:pt idx="9">
                  <c:v>Commercial, Marketing</c:v>
                </c:pt>
              </c:strCache>
            </c:strRef>
          </c:cat>
          <c:val>
            <c:numRef>
              <c:f>'Grand-Est'!$P$87:$P$96</c:f>
              <c:numCache>
                <c:formatCode>0%</c:formatCode>
                <c:ptCount val="10"/>
                <c:pt idx="0">
                  <c:v>0.01</c:v>
                </c:pt>
                <c:pt idx="1">
                  <c:v>0.01</c:v>
                </c:pt>
                <c:pt idx="2">
                  <c:v>0.02</c:v>
                </c:pt>
                <c:pt idx="3">
                  <c:v>0.06</c:v>
                </c:pt>
                <c:pt idx="4">
                  <c:v>0.05</c:v>
                </c:pt>
                <c:pt idx="5">
                  <c:v>0.13</c:v>
                </c:pt>
                <c:pt idx="6">
                  <c:v>0.09</c:v>
                </c:pt>
                <c:pt idx="7">
                  <c:v>0.11</c:v>
                </c:pt>
                <c:pt idx="8">
                  <c:v>0.24</c:v>
                </c:pt>
                <c:pt idx="9">
                  <c:v>0.28999999999999998</c:v>
                </c:pt>
              </c:numCache>
            </c:numRef>
          </c:val>
        </c:ser>
        <c:dLbls>
          <c:showLegendKey val="0"/>
          <c:showVal val="0"/>
          <c:showCatName val="0"/>
          <c:showSerName val="0"/>
          <c:showPercent val="0"/>
          <c:showBubbleSize val="0"/>
        </c:dLbls>
        <c:gapWidth val="54"/>
        <c:overlap val="100"/>
        <c:axId val="195490736"/>
        <c:axId val="195490176"/>
      </c:barChart>
      <c:catAx>
        <c:axId val="195489056"/>
        <c:scaling>
          <c:orientation val="minMax"/>
        </c:scaling>
        <c:delete val="1"/>
        <c:axPos val="r"/>
        <c:numFmt formatCode="General" sourceLinked="1"/>
        <c:majorTickMark val="in"/>
        <c:minorTickMark val="out"/>
        <c:tickLblPos val="nextTo"/>
        <c:crossAx val="195489616"/>
        <c:crosses val="autoZero"/>
        <c:auto val="0"/>
        <c:lblAlgn val="ctr"/>
        <c:lblOffset val="10"/>
        <c:tickLblSkip val="1"/>
        <c:tickMarkSkip val="2"/>
        <c:noMultiLvlLbl val="0"/>
      </c:catAx>
      <c:valAx>
        <c:axId val="195489616"/>
        <c:scaling>
          <c:orientation val="maxMin"/>
          <c:max val="0.5"/>
          <c:min val="-0.5"/>
        </c:scaling>
        <c:delete val="0"/>
        <c:axPos val="b"/>
        <c:numFmt formatCode="0%" sourceLinked="1"/>
        <c:majorTickMark val="none"/>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195489056"/>
        <c:crosses val="autoZero"/>
        <c:crossBetween val="between"/>
      </c:valAx>
      <c:valAx>
        <c:axId val="195490176"/>
        <c:scaling>
          <c:orientation val="minMax"/>
          <c:min val="-0.4"/>
        </c:scaling>
        <c:delete val="1"/>
        <c:axPos val="t"/>
        <c:numFmt formatCode="0%" sourceLinked="1"/>
        <c:majorTickMark val="none"/>
        <c:minorTickMark val="none"/>
        <c:tickLblPos val="nextTo"/>
        <c:crossAx val="195490736"/>
        <c:crosses val="max"/>
        <c:crossBetween val="between"/>
      </c:valAx>
      <c:catAx>
        <c:axId val="195490736"/>
        <c:scaling>
          <c:orientation val="minMax"/>
        </c:scaling>
        <c:delete val="1"/>
        <c:axPos val="l"/>
        <c:numFmt formatCode="General" sourceLinked="1"/>
        <c:majorTickMark val="none"/>
        <c:minorTickMark val="none"/>
        <c:tickLblPos val="nextTo"/>
        <c:crossAx val="195490176"/>
        <c:crosses val="autoZero"/>
        <c:auto val="1"/>
        <c:lblAlgn val="ctr"/>
        <c:lblOffset val="100"/>
        <c:noMultiLvlLbl val="0"/>
      </c:catAx>
      <c:spPr>
        <a:noFill/>
        <a:ln w="25400">
          <a:noFill/>
        </a:ln>
        <a:effectLst/>
      </c:spPr>
    </c:plotArea>
    <c:legend>
      <c:legendPos val="b"/>
      <c:legendEntry>
        <c:idx val="1"/>
        <c:delete val="1"/>
      </c:legendEntry>
      <c:layout>
        <c:manualLayout>
          <c:xMode val="edge"/>
          <c:yMode val="edge"/>
          <c:x val="0.50271774067960717"/>
          <c:y val="0.92857311899887007"/>
          <c:w val="0.26640155870523075"/>
          <c:h val="7.1352351246412718E-2"/>
        </c:manualLayout>
      </c:layou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mn-lt"/>
              <a:ea typeface="+mn-ea"/>
              <a:cs typeface="+mn-cs"/>
            </a:defRPr>
          </a:pPr>
          <a:endParaRPr lang="fr-FR"/>
        </a:p>
      </c:txPr>
    </c:legend>
    <c:plotVisOnly val="1"/>
    <c:dispBlanksAs val="gap"/>
    <c:showDLblsOverMax val="0"/>
  </c:chart>
  <c:spPr>
    <a:solidFill>
      <a:schemeClr val="bg1"/>
    </a:solidFill>
    <a:ln w="9525" cap="flat" cmpd="sng" algn="ctr">
      <a:noFill/>
      <a:round/>
    </a:ln>
    <a:effectLst/>
  </c:spPr>
  <c:txPr>
    <a:bodyPr/>
    <a:lstStyle/>
    <a:p>
      <a:pPr>
        <a:defRPr/>
      </a:pPr>
      <a:endParaRPr lang="fr-FR"/>
    </a:p>
  </c:tx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2274066569318178E-2"/>
          <c:y val="0"/>
          <c:w val="0.98555811495459045"/>
          <c:h val="0.85866326657144809"/>
        </c:manualLayout>
      </c:layout>
      <c:stockChart>
        <c:ser>
          <c:idx val="0"/>
          <c:order val="0"/>
          <c:tx>
            <c:strRef>
              <c:f>'Grand-Est'!$N$144</c:f>
              <c:strCache>
                <c:ptCount val="1"/>
                <c:pt idx="0">
                  <c:v>Médiane</c:v>
                </c:pt>
              </c:strCache>
            </c:strRef>
          </c:tx>
          <c:spPr>
            <a:ln w="25400" cap="rnd">
              <a:noFill/>
              <a:round/>
            </a:ln>
            <a:effectLst/>
          </c:spPr>
          <c:marker>
            <c:symbol val="circle"/>
            <c:size val="5"/>
            <c:spPr>
              <a:solidFill>
                <a:schemeClr val="accent1"/>
              </a:solidFill>
              <a:ln w="50800">
                <a:solidFill>
                  <a:schemeClr val="accent1"/>
                </a:solidFill>
              </a:ln>
              <a:effectLst/>
            </c:spPr>
          </c:marker>
          <c:dLbls>
            <c:spPr>
              <a:noFill/>
              <a:ln>
                <a:noFill/>
              </a:ln>
              <a:effectLst/>
            </c:spPr>
            <c:txPr>
              <a:bodyPr rot="0" spcFirstLastPara="1" vertOverflow="ellipsis" vert="horz" wrap="square" anchor="ctr" anchorCtr="1"/>
              <a:lstStyle/>
              <a:p>
                <a:pPr>
                  <a:defRPr sz="2800" b="1" i="0" u="none" strike="noStrike" kern="1200" baseline="0">
                    <a:solidFill>
                      <a:srgbClr val="0070C0"/>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'Grand-Est'!$M$145:$M$150</c:f>
              <c:strCache>
                <c:ptCount val="6"/>
                <c:pt idx="0">
                  <c:v>Management commercial</c:v>
                </c:pt>
                <c:pt idx="1">
                  <c:v>Commerciaux dans l'industrie et le BTP</c:v>
                </c:pt>
                <c:pt idx="2">
                  <c:v>Direction d'agence commerciale et de services</c:v>
                </c:pt>
                <c:pt idx="3">
                  <c:v>Ingénierie d'affaires</c:v>
                </c:pt>
                <c:pt idx="4">
                  <c:v>Qualité</c:v>
                </c:pt>
                <c:pt idx="5">
                  <c:v>Qualité</c:v>
                </c:pt>
              </c:strCache>
            </c:strRef>
          </c:cat>
          <c:val>
            <c:numRef>
              <c:f>'Grand-Est'!$N$145:$N$150</c:f>
              <c:numCache>
                <c:formatCode>###0</c:formatCode>
                <c:ptCount val="6"/>
                <c:pt idx="0">
                  <c:v>48</c:v>
                </c:pt>
                <c:pt idx="1">
                  <c:v>43</c:v>
                </c:pt>
                <c:pt idx="2">
                  <c:v>41</c:v>
                </c:pt>
                <c:pt idx="3">
                  <c:v>41</c:v>
                </c:pt>
                <c:pt idx="4">
                  <c:v>40</c:v>
                </c:pt>
                <c:pt idx="5">
                  <c:v>40</c:v>
                </c:pt>
              </c:numCache>
            </c:numRef>
          </c:val>
          <c:smooth val="0"/>
        </c:ser>
        <c:ser>
          <c:idx val="1"/>
          <c:order val="1"/>
          <c:tx>
            <c:strRef>
              <c:f>'Grand-Est'!$O$144</c:f>
              <c:strCache>
                <c:ptCount val="1"/>
                <c:pt idx="0">
                  <c:v>1er décile</c:v>
                </c:pt>
              </c:strCache>
            </c:strRef>
          </c:tx>
          <c:spPr>
            <a:ln w="25400" cap="rnd">
              <a:noFill/>
              <a:round/>
            </a:ln>
            <a:effectLst/>
          </c:spPr>
          <c:marker>
            <c:symbol val="circle"/>
            <c:size val="5"/>
            <c:spPr>
              <a:solidFill>
                <a:schemeClr val="accent2"/>
              </a:solidFill>
              <a:ln w="50800">
                <a:solidFill>
                  <a:schemeClr val="tx1"/>
                </a:solidFill>
              </a:ln>
              <a:effectLst/>
            </c:spPr>
          </c:marker>
          <c:dLbls>
            <c:spPr>
              <a:noFill/>
              <a:ln>
                <a:noFill/>
              </a:ln>
              <a:effectLst/>
            </c:spPr>
            <c:txPr>
              <a:bodyPr rot="0" spcFirstLastPara="1" vertOverflow="ellipsis" vert="horz" wrap="square" anchor="ctr" anchorCtr="1"/>
              <a:lstStyle/>
              <a:p>
                <a:pPr>
                  <a:defRPr sz="18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'Grand-Est'!$M$145:$M$150</c:f>
              <c:strCache>
                <c:ptCount val="6"/>
                <c:pt idx="0">
                  <c:v>Management commercial</c:v>
                </c:pt>
                <c:pt idx="1">
                  <c:v>Commerciaux dans l'industrie et le BTP</c:v>
                </c:pt>
                <c:pt idx="2">
                  <c:v>Direction d'agence commerciale et de services</c:v>
                </c:pt>
                <c:pt idx="3">
                  <c:v>Ingénierie d'affaires</c:v>
                </c:pt>
                <c:pt idx="4">
                  <c:v>Qualité</c:v>
                </c:pt>
                <c:pt idx="5">
                  <c:v>Qualité</c:v>
                </c:pt>
              </c:strCache>
            </c:strRef>
          </c:cat>
          <c:val>
            <c:numRef>
              <c:f>'Grand-Est'!$O$145:$O$150</c:f>
              <c:numCache>
                <c:formatCode>###0</c:formatCode>
                <c:ptCount val="6"/>
                <c:pt idx="0">
                  <c:v>36</c:v>
                </c:pt>
                <c:pt idx="1">
                  <c:v>34</c:v>
                </c:pt>
                <c:pt idx="2">
                  <c:v>30</c:v>
                </c:pt>
                <c:pt idx="3">
                  <c:v>32</c:v>
                </c:pt>
                <c:pt idx="4">
                  <c:v>31</c:v>
                </c:pt>
                <c:pt idx="5">
                  <c:v>31</c:v>
                </c:pt>
              </c:numCache>
            </c:numRef>
          </c:val>
          <c:smooth val="0"/>
        </c:ser>
        <c:ser>
          <c:idx val="2"/>
          <c:order val="2"/>
          <c:tx>
            <c:strRef>
              <c:f>'Grand-Est'!$P$144</c:f>
              <c:strCache>
                <c:ptCount val="1"/>
                <c:pt idx="0">
                  <c:v>9ème décile</c:v>
                </c:pt>
              </c:strCache>
            </c:strRef>
          </c:tx>
          <c:spPr>
            <a:ln w="25400" cap="rnd">
              <a:noFill/>
              <a:round/>
            </a:ln>
            <a:effectLst/>
          </c:spPr>
          <c:marker>
            <c:symbol val="circle"/>
            <c:size val="3"/>
            <c:spPr>
              <a:solidFill>
                <a:schemeClr val="tx1"/>
              </a:solidFill>
              <a:ln w="50800">
                <a:solidFill>
                  <a:schemeClr val="tx1"/>
                </a:solidFill>
              </a:ln>
              <a:effectLst/>
            </c:spPr>
          </c:marker>
          <c:dLbls>
            <c:spPr>
              <a:noFill/>
              <a:ln>
                <a:noFill/>
              </a:ln>
              <a:effectLst/>
            </c:spPr>
            <c:txPr>
              <a:bodyPr rot="0" spcFirstLastPara="1" vertOverflow="ellipsis" vert="horz" wrap="square" anchor="ctr" anchorCtr="1"/>
              <a:lstStyle/>
              <a:p>
                <a:pPr>
                  <a:defRPr sz="18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'Grand-Est'!$M$145:$M$150</c:f>
              <c:strCache>
                <c:ptCount val="6"/>
                <c:pt idx="0">
                  <c:v>Management commercial</c:v>
                </c:pt>
                <c:pt idx="1">
                  <c:v>Commerciaux dans l'industrie et le BTP</c:v>
                </c:pt>
                <c:pt idx="2">
                  <c:v>Direction d'agence commerciale et de services</c:v>
                </c:pt>
                <c:pt idx="3">
                  <c:v>Ingénierie d'affaires</c:v>
                </c:pt>
                <c:pt idx="4">
                  <c:v>Qualité</c:v>
                </c:pt>
                <c:pt idx="5">
                  <c:v>Qualité</c:v>
                </c:pt>
              </c:strCache>
            </c:strRef>
          </c:cat>
          <c:val>
            <c:numRef>
              <c:f>'Grand-Est'!$P$145:$P$150</c:f>
              <c:numCache>
                <c:formatCode>###0</c:formatCode>
                <c:ptCount val="6"/>
                <c:pt idx="0">
                  <c:v>75</c:v>
                </c:pt>
                <c:pt idx="1">
                  <c:v>50</c:v>
                </c:pt>
                <c:pt idx="2">
                  <c:v>65</c:v>
                </c:pt>
                <c:pt idx="3">
                  <c:v>55</c:v>
                </c:pt>
                <c:pt idx="4">
                  <c:v>53</c:v>
                </c:pt>
                <c:pt idx="5">
                  <c:v>53</c:v>
                </c:pt>
              </c:numCache>
            </c:numRef>
          </c:val>
          <c:smooth val="0"/>
        </c:ser>
        <c:dLbls>
          <c:showLegendKey val="0"/>
          <c:showVal val="1"/>
          <c:showCatName val="0"/>
          <c:showSerName val="0"/>
          <c:showPercent val="0"/>
          <c:showBubbleSize val="0"/>
        </c:dLbls>
        <c:hiLowLines>
          <c:spPr>
            <a:ln w="9525" cap="flat" cmpd="sng" algn="ctr">
              <a:solidFill>
                <a:schemeClr val="tx1">
                  <a:lumMod val="75000"/>
                  <a:lumOff val="25000"/>
                </a:schemeClr>
              </a:solidFill>
              <a:round/>
            </a:ln>
            <a:effectLst/>
          </c:spPr>
        </c:hiLowLines>
        <c:axId val="270838160"/>
        <c:axId val="270838720"/>
      </c:stockChart>
      <c:catAx>
        <c:axId val="270838160"/>
        <c:scaling>
          <c:orientation val="minMax"/>
        </c:scaling>
        <c:delete val="1"/>
        <c:axPos val="b"/>
        <c:numFmt formatCode="General" sourceLinked="1"/>
        <c:majorTickMark val="none"/>
        <c:minorTickMark val="none"/>
        <c:tickLblPos val="nextTo"/>
        <c:crossAx val="270838720"/>
        <c:crosses val="autoZero"/>
        <c:auto val="1"/>
        <c:lblAlgn val="ctr"/>
        <c:lblOffset val="100"/>
        <c:noMultiLvlLbl val="0"/>
      </c:catAx>
      <c:valAx>
        <c:axId val="270838720"/>
        <c:scaling>
          <c:orientation val="minMax"/>
          <c:min val="20"/>
        </c:scaling>
        <c:delete val="1"/>
        <c:axPos val="l"/>
        <c:numFmt formatCode="###0" sourceLinked="1"/>
        <c:majorTickMark val="none"/>
        <c:minorTickMark val="none"/>
        <c:tickLblPos val="nextTo"/>
        <c:crossAx val="27083816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1800"/>
      </a:pPr>
      <a:endParaRPr lang="fr-FR"/>
    </a:p>
  </c:txPr>
  <c:printSettings>
    <c:headerFooter/>
    <c:pageMargins b="0.75" l="0.7" r="0.7" t="0.75" header="0.3" footer="0.3"/>
    <c:pageSetup orientation="portrait"/>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spPr>
            <a:noFill/>
            <a:ln>
              <a:noFill/>
            </a:ln>
            <a:effectLst/>
          </c:spPr>
          <c:invertIfNegative val="0"/>
          <c:cat>
            <c:strRef>
              <c:f>'Grand-Est'!$M$87:$M$96</c:f>
              <c:strCache>
                <c:ptCount val="10"/>
                <c:pt idx="0">
                  <c:v>Communication, Création</c:v>
                </c:pt>
                <c:pt idx="1">
                  <c:v>Direction d'entreprise</c:v>
                </c:pt>
                <c:pt idx="2">
                  <c:v>Santé, Social, Culture</c:v>
                </c:pt>
                <c:pt idx="3">
                  <c:v>Ressources Humaines</c:v>
                </c:pt>
                <c:pt idx="4">
                  <c:v>Production industrielle</c:v>
                </c:pt>
                <c:pt idx="5">
                  <c:v>Gestion, Finance, 
Administration</c:v>
                </c:pt>
                <c:pt idx="6">
                  <c:v>Services Techniques</c:v>
                </c:pt>
                <c:pt idx="7">
                  <c:v>Etudes - R &amp; D</c:v>
                </c:pt>
                <c:pt idx="8">
                  <c:v>Informatique</c:v>
                </c:pt>
                <c:pt idx="9">
                  <c:v>Commercial, Marketing</c:v>
                </c:pt>
              </c:strCache>
            </c:strRef>
          </c:cat>
          <c:val>
            <c:numRef>
              <c:f>'Grand-Est'!$N$87:$N$96</c:f>
              <c:numCache>
                <c:formatCode>0%</c:formatCode>
                <c:ptCount val="10"/>
                <c:pt idx="0">
                  <c:v>0.01</c:v>
                </c:pt>
                <c:pt idx="1">
                  <c:v>0.01</c:v>
                </c:pt>
                <c:pt idx="2">
                  <c:v>0.03</c:v>
                </c:pt>
                <c:pt idx="3">
                  <c:v>0.04</c:v>
                </c:pt>
                <c:pt idx="4">
                  <c:v>0.05</c:v>
                </c:pt>
                <c:pt idx="5">
                  <c:v>0.09</c:v>
                </c:pt>
                <c:pt idx="6">
                  <c:v>0.11</c:v>
                </c:pt>
                <c:pt idx="7">
                  <c:v>0.11</c:v>
                </c:pt>
                <c:pt idx="8">
                  <c:v>0.17</c:v>
                </c:pt>
                <c:pt idx="9">
                  <c:v>0.38</c:v>
                </c:pt>
              </c:numCache>
            </c:numRef>
          </c:val>
        </c:ser>
        <c:dLbls>
          <c:showLegendKey val="0"/>
          <c:showVal val="0"/>
          <c:showCatName val="0"/>
          <c:showSerName val="0"/>
          <c:showPercent val="0"/>
          <c:showBubbleSize val="0"/>
        </c:dLbls>
        <c:gapWidth val="182"/>
        <c:axId val="273337424"/>
        <c:axId val="273337984"/>
      </c:barChart>
      <c:catAx>
        <c:axId val="27333742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fr-FR"/>
          </a:p>
        </c:txPr>
        <c:crossAx val="273337984"/>
        <c:crosses val="autoZero"/>
        <c:auto val="1"/>
        <c:lblAlgn val="ctr"/>
        <c:lblOffset val="100"/>
        <c:noMultiLvlLbl val="0"/>
      </c:catAx>
      <c:valAx>
        <c:axId val="273337984"/>
        <c:scaling>
          <c:orientation val="minMax"/>
        </c:scaling>
        <c:delete val="1"/>
        <c:axPos val="b"/>
        <c:numFmt formatCode="0%" sourceLinked="1"/>
        <c:majorTickMark val="none"/>
        <c:minorTickMark val="none"/>
        <c:tickLblPos val="nextTo"/>
        <c:crossAx val="273337424"/>
        <c:crosses val="autoZero"/>
        <c:crossBetween val="between"/>
      </c:valAx>
      <c:spPr>
        <a:noFill/>
        <a:ln>
          <a:noFill/>
        </a:ln>
        <a:effectLst/>
      </c:spPr>
    </c:plotArea>
    <c:plotVisOnly val="1"/>
    <c:dispBlanksAs val="gap"/>
    <c:showDLblsOverMax val="0"/>
  </c:chart>
  <c:spPr>
    <a:noFill/>
    <a:ln w="9525" cap="flat" cmpd="sng" algn="ctr">
      <a:noFill/>
      <a:round/>
    </a:ln>
    <a:effectLst/>
  </c:spPr>
  <c:txPr>
    <a:bodyPr/>
    <a:lstStyle/>
    <a:p>
      <a:pPr>
        <a:defRPr sz="1600"/>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2274066569318178E-2"/>
          <c:y val="0"/>
          <c:w val="0.98555811495459045"/>
          <c:h val="0.85866326657144809"/>
        </c:manualLayout>
      </c:layout>
      <c:stockChart>
        <c:ser>
          <c:idx val="0"/>
          <c:order val="0"/>
          <c:tx>
            <c:strRef>
              <c:f>'Grand-Est'!$N$144</c:f>
              <c:strCache>
                <c:ptCount val="1"/>
                <c:pt idx="0">
                  <c:v>Médiane</c:v>
                </c:pt>
              </c:strCache>
            </c:strRef>
          </c:tx>
          <c:spPr>
            <a:ln w="25400" cap="rnd">
              <a:noFill/>
              <a:round/>
            </a:ln>
            <a:effectLst/>
          </c:spPr>
          <c:marker>
            <c:symbol val="circle"/>
            <c:size val="5"/>
            <c:spPr>
              <a:solidFill>
                <a:schemeClr val="accent2"/>
              </a:solidFill>
              <a:ln w="50800">
                <a:solidFill>
                  <a:schemeClr val="accent2"/>
                </a:solidFill>
              </a:ln>
              <a:effectLst/>
            </c:spPr>
          </c:marker>
          <c:dLbls>
            <c:spPr>
              <a:noFill/>
              <a:ln>
                <a:noFill/>
              </a:ln>
              <a:effectLst/>
            </c:spPr>
            <c:txPr>
              <a:bodyPr rot="0" spcFirstLastPara="1" vertOverflow="ellipsis" vert="horz" wrap="square" anchor="ctr" anchorCtr="1"/>
              <a:lstStyle/>
              <a:p>
                <a:pPr>
                  <a:defRPr sz="2000" b="1" i="0" u="none" strike="noStrike" kern="1200" baseline="0">
                    <a:solidFill>
                      <a:schemeClr val="accent2"/>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'Grand-Est'!$M$145:$M$150</c:f>
              <c:strCache>
                <c:ptCount val="6"/>
                <c:pt idx="0">
                  <c:v>Management commercial</c:v>
                </c:pt>
                <c:pt idx="1">
                  <c:v>Commerciaux dans l'industrie et le BTP</c:v>
                </c:pt>
                <c:pt idx="2">
                  <c:v>Direction d'agence commerciale et de services</c:v>
                </c:pt>
                <c:pt idx="3">
                  <c:v>Ingénierie d'affaires</c:v>
                </c:pt>
                <c:pt idx="4">
                  <c:v>Qualité</c:v>
                </c:pt>
                <c:pt idx="5">
                  <c:v>Qualité</c:v>
                </c:pt>
              </c:strCache>
            </c:strRef>
          </c:cat>
          <c:val>
            <c:numRef>
              <c:f>'Grand-Est'!$N$145:$N$150</c:f>
              <c:numCache>
                <c:formatCode>###0</c:formatCode>
                <c:ptCount val="6"/>
                <c:pt idx="0">
                  <c:v>48</c:v>
                </c:pt>
                <c:pt idx="1">
                  <c:v>43</c:v>
                </c:pt>
                <c:pt idx="2">
                  <c:v>41</c:v>
                </c:pt>
                <c:pt idx="3">
                  <c:v>41</c:v>
                </c:pt>
                <c:pt idx="4">
                  <c:v>40</c:v>
                </c:pt>
                <c:pt idx="5">
                  <c:v>40</c:v>
                </c:pt>
              </c:numCache>
            </c:numRef>
          </c:val>
          <c:smooth val="0"/>
        </c:ser>
        <c:ser>
          <c:idx val="1"/>
          <c:order val="1"/>
          <c:tx>
            <c:strRef>
              <c:f>'Grand-Est'!$O$144</c:f>
              <c:strCache>
                <c:ptCount val="1"/>
                <c:pt idx="0">
                  <c:v>1er décile</c:v>
                </c:pt>
              </c:strCache>
            </c:strRef>
          </c:tx>
          <c:spPr>
            <a:ln w="25400" cap="rnd">
              <a:noFill/>
              <a:round/>
            </a:ln>
            <a:effectLst/>
          </c:spPr>
          <c:marker>
            <c:symbol val="none"/>
          </c:marker>
          <c:dLbls>
            <c:delete val="1"/>
          </c:dLbls>
          <c:cat>
            <c:strRef>
              <c:f>'Grand-Est'!$M$145:$M$150</c:f>
              <c:strCache>
                <c:ptCount val="6"/>
                <c:pt idx="0">
                  <c:v>Management commercial</c:v>
                </c:pt>
                <c:pt idx="1">
                  <c:v>Commerciaux dans l'industrie et le BTP</c:v>
                </c:pt>
                <c:pt idx="2">
                  <c:v>Direction d'agence commerciale et de services</c:v>
                </c:pt>
                <c:pt idx="3">
                  <c:v>Ingénierie d'affaires</c:v>
                </c:pt>
                <c:pt idx="4">
                  <c:v>Qualité</c:v>
                </c:pt>
                <c:pt idx="5">
                  <c:v>Qualité</c:v>
                </c:pt>
              </c:strCache>
            </c:strRef>
          </c:cat>
          <c:val>
            <c:numRef>
              <c:f>'Grand-Est'!$O$145:$O$150</c:f>
              <c:numCache>
                <c:formatCode>###0</c:formatCode>
                <c:ptCount val="6"/>
                <c:pt idx="0">
                  <c:v>36</c:v>
                </c:pt>
                <c:pt idx="1">
                  <c:v>34</c:v>
                </c:pt>
                <c:pt idx="2">
                  <c:v>30</c:v>
                </c:pt>
                <c:pt idx="3">
                  <c:v>32</c:v>
                </c:pt>
                <c:pt idx="4">
                  <c:v>31</c:v>
                </c:pt>
                <c:pt idx="5">
                  <c:v>31</c:v>
                </c:pt>
              </c:numCache>
            </c:numRef>
          </c:val>
          <c:smooth val="0"/>
        </c:ser>
        <c:ser>
          <c:idx val="2"/>
          <c:order val="2"/>
          <c:tx>
            <c:strRef>
              <c:f>'Grand-Est'!$P$144</c:f>
              <c:strCache>
                <c:ptCount val="1"/>
                <c:pt idx="0">
                  <c:v>9ème décile</c:v>
                </c:pt>
              </c:strCache>
            </c:strRef>
          </c:tx>
          <c:spPr>
            <a:ln w="25400" cap="rnd">
              <a:noFill/>
              <a:round/>
            </a:ln>
            <a:effectLst/>
          </c:spPr>
          <c:marker>
            <c:symbol val="none"/>
          </c:marker>
          <c:dLbls>
            <c:delete val="1"/>
          </c:dLbls>
          <c:cat>
            <c:strRef>
              <c:f>'Grand-Est'!$M$145:$M$150</c:f>
              <c:strCache>
                <c:ptCount val="6"/>
                <c:pt idx="0">
                  <c:v>Management commercial</c:v>
                </c:pt>
                <c:pt idx="1">
                  <c:v>Commerciaux dans l'industrie et le BTP</c:v>
                </c:pt>
                <c:pt idx="2">
                  <c:v>Direction d'agence commerciale et de services</c:v>
                </c:pt>
                <c:pt idx="3">
                  <c:v>Ingénierie d'affaires</c:v>
                </c:pt>
                <c:pt idx="4">
                  <c:v>Qualité</c:v>
                </c:pt>
                <c:pt idx="5">
                  <c:v>Qualité</c:v>
                </c:pt>
              </c:strCache>
            </c:strRef>
          </c:cat>
          <c:val>
            <c:numRef>
              <c:f>'Grand-Est'!$P$145:$P$150</c:f>
              <c:numCache>
                <c:formatCode>###0</c:formatCode>
                <c:ptCount val="6"/>
                <c:pt idx="0">
                  <c:v>75</c:v>
                </c:pt>
                <c:pt idx="1">
                  <c:v>50</c:v>
                </c:pt>
                <c:pt idx="2">
                  <c:v>65</c:v>
                </c:pt>
                <c:pt idx="3">
                  <c:v>55</c:v>
                </c:pt>
                <c:pt idx="4">
                  <c:v>53</c:v>
                </c:pt>
                <c:pt idx="5">
                  <c:v>53</c:v>
                </c:pt>
              </c:numCache>
            </c:numRef>
          </c:val>
          <c:smooth val="0"/>
        </c:ser>
        <c:dLbls>
          <c:showLegendKey val="0"/>
          <c:showVal val="1"/>
          <c:showCatName val="0"/>
          <c:showSerName val="0"/>
          <c:showPercent val="0"/>
          <c:showBubbleSize val="0"/>
        </c:dLbls>
        <c:axId val="273341344"/>
        <c:axId val="273341904"/>
      </c:stockChart>
      <c:catAx>
        <c:axId val="273341344"/>
        <c:scaling>
          <c:orientation val="minMax"/>
        </c:scaling>
        <c:delete val="1"/>
        <c:axPos val="b"/>
        <c:numFmt formatCode="General" sourceLinked="1"/>
        <c:majorTickMark val="none"/>
        <c:minorTickMark val="none"/>
        <c:tickLblPos val="nextTo"/>
        <c:crossAx val="273341904"/>
        <c:crosses val="autoZero"/>
        <c:auto val="1"/>
        <c:lblAlgn val="ctr"/>
        <c:lblOffset val="100"/>
        <c:noMultiLvlLbl val="0"/>
      </c:catAx>
      <c:valAx>
        <c:axId val="273341904"/>
        <c:scaling>
          <c:orientation val="minMax"/>
          <c:min val="20"/>
        </c:scaling>
        <c:delete val="1"/>
        <c:axPos val="l"/>
        <c:numFmt formatCode="###0" sourceLinked="1"/>
        <c:majorTickMark val="none"/>
        <c:minorTickMark val="none"/>
        <c:tickLblPos val="nextTo"/>
        <c:crossAx val="273341344"/>
        <c:crosses val="autoZero"/>
        <c:crossBetween val="between"/>
      </c:valAx>
      <c:spPr>
        <a:noFill/>
        <a:ln>
          <a:noFill/>
        </a:ln>
        <a:effectLst/>
      </c:spPr>
    </c:plotArea>
    <c:plotVisOnly val="1"/>
    <c:dispBlanksAs val="gap"/>
    <c:showDLblsOverMax val="0"/>
  </c:chart>
  <c:spPr>
    <a:noFill/>
    <a:ln w="9525" cap="flat" cmpd="sng" algn="ctr">
      <a:noFill/>
      <a:round/>
    </a:ln>
    <a:effectLst/>
  </c:spPr>
  <c:txPr>
    <a:bodyPr/>
    <a:lstStyle/>
    <a:p>
      <a:pPr>
        <a:defRPr sz="1800"/>
      </a:pPr>
      <a:endParaRPr lang="fr-FR"/>
    </a:p>
  </c:txPr>
  <c:printSettings>
    <c:headerFooter/>
    <c:pageMargins b="0.75" l="0.7" r="0.7" t="0.75"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lumMod val="60000"/>
                  <a:lumOff val="40000"/>
                </a:schemeClr>
              </a:solidFill>
              <a:ln w="19050">
                <a:solidFill>
                  <a:schemeClr val="lt1"/>
                </a:solidFill>
              </a:ln>
              <a:effectLst/>
            </c:spPr>
          </c:dPt>
          <c:dPt>
            <c:idx val="1"/>
            <c:bubble3D val="0"/>
            <c:spPr>
              <a:solidFill>
                <a:schemeClr val="accent1">
                  <a:lumMod val="20000"/>
                  <a:lumOff val="80000"/>
                </a:schemeClr>
              </a:solidFill>
              <a:ln w="19050">
                <a:solidFill>
                  <a:schemeClr val="lt1"/>
                </a:solidFill>
              </a:ln>
              <a:effectLst/>
            </c:spPr>
          </c:dPt>
          <c:dPt>
            <c:idx val="2"/>
            <c:bubble3D val="0"/>
            <c:spPr>
              <a:solidFill>
                <a:schemeClr val="accent1">
                  <a:lumMod val="40000"/>
                  <a:lumOff val="60000"/>
                </a:schemeClr>
              </a:solidFill>
              <a:ln w="19050">
                <a:solidFill>
                  <a:schemeClr val="lt1"/>
                </a:solidFill>
              </a:ln>
              <a:effectLst/>
            </c:spPr>
          </c:dPt>
          <c:dPt>
            <c:idx val="3"/>
            <c:bubble3D val="0"/>
            <c:spPr>
              <a:solidFill>
                <a:schemeClr val="accent1"/>
              </a:solidFill>
              <a:ln w="19050">
                <a:solidFill>
                  <a:schemeClr val="lt1"/>
                </a:solidFill>
              </a:ln>
              <a:effectLst/>
            </c:spPr>
          </c:dPt>
          <c:dLbls>
            <c:dLbl>
              <c:idx val="0"/>
              <c:layout>
                <c:manualLayout>
                  <c:x val="-0.11079504803527962"/>
                  <c:y val="0.12782233057926579"/>
                </c:manualLayout>
              </c:layout>
              <c:spPr>
                <a:noFill/>
                <a:ln>
                  <a:noFill/>
                </a:ln>
                <a:effectLst/>
              </c:spPr>
              <c:txPr>
                <a:bodyPr rot="0" spcFirstLastPara="1" vertOverflow="ellipsis" vert="horz" wrap="square" lIns="38100" tIns="19050" rIns="38100" bIns="19050" anchor="ctr" anchorCtr="1">
                  <a:noAutofit/>
                </a:bodyPr>
                <a:lstStyle/>
                <a:p>
                  <a:pPr>
                    <a:defRPr sz="20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1"/>
              <c:showSerName val="0"/>
              <c:showPercent val="1"/>
              <c:showBubbleSize val="0"/>
              <c:extLst>
                <c:ext xmlns:c15="http://schemas.microsoft.com/office/drawing/2012/chart" uri="{CE6537A1-D6FC-4f65-9D91-7224C49458BB}">
                  <c15:layout>
                    <c:manualLayout>
                      <c:w val="0.19858123534846783"/>
                      <c:h val="0.13990496089300375"/>
                    </c:manualLayout>
                  </c15:layout>
                </c:ext>
              </c:extLst>
            </c:dLbl>
            <c:dLbl>
              <c:idx val="1"/>
              <c:layout>
                <c:manualLayout>
                  <c:x val="-6.1137621233595604E-2"/>
                  <c:y val="0.11562565175860628"/>
                </c:manualLayout>
              </c:layout>
              <c:spPr>
                <a:noFill/>
                <a:ln>
                  <a:noFill/>
                </a:ln>
                <a:effectLst/>
              </c:spPr>
              <c:txPr>
                <a:bodyPr rot="0" spcFirstLastPara="1" vertOverflow="ellipsis" vert="horz" wrap="square" lIns="38100" tIns="19050" rIns="38100" bIns="19050" anchor="ctr" anchorCtr="1">
                  <a:noAutofit/>
                </a:bodyPr>
                <a:lstStyle/>
                <a:p>
                  <a:pPr>
                    <a:defRPr sz="20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1"/>
              <c:showSerName val="0"/>
              <c:showPercent val="1"/>
              <c:showBubbleSize val="0"/>
              <c:extLst>
                <c:ext xmlns:c15="http://schemas.microsoft.com/office/drawing/2012/chart" uri="{CE6537A1-D6FC-4f65-9D91-7224C49458BB}">
                  <c15:layout>
                    <c:manualLayout>
                      <c:w val="0.35944704897682878"/>
                      <c:h val="0.17979904968785634"/>
                    </c:manualLayout>
                  </c15:layout>
                </c:ext>
              </c:extLst>
            </c:dLbl>
            <c:dLbl>
              <c:idx val="3"/>
              <c:layout>
                <c:manualLayout>
                  <c:x val="0.21673884325562232"/>
                  <c:y val="-0.17277164904077905"/>
                </c:manualLayout>
              </c:layout>
              <c:showLegendKey val="0"/>
              <c:showVal val="0"/>
              <c:showCatName val="1"/>
              <c:showSerName val="0"/>
              <c:showPercent val="1"/>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'Grand-Est'!$O$183:$O$186</c:f>
              <c:strCache>
                <c:ptCount val="4"/>
                <c:pt idx="0">
                  <c:v>Commerce</c:v>
                </c:pt>
                <c:pt idx="1">
                  <c:v>Construction</c:v>
                </c:pt>
                <c:pt idx="2">
                  <c:v>Industrie</c:v>
                </c:pt>
                <c:pt idx="3">
                  <c:v>Services</c:v>
                </c:pt>
              </c:strCache>
            </c:strRef>
          </c:cat>
          <c:val>
            <c:numRef>
              <c:f>'Grand-Est'!$Q$183:$Q$186</c:f>
              <c:numCache>
                <c:formatCode>###0%</c:formatCode>
                <c:ptCount val="4"/>
                <c:pt idx="0">
                  <c:v>0.11979463776383342</c:v>
                </c:pt>
                <c:pt idx="1">
                  <c:v>0.13148887621220764</c:v>
                </c:pt>
                <c:pt idx="2">
                  <c:v>0.10182544209925841</c:v>
                </c:pt>
                <c:pt idx="3">
                  <c:v>0.65</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fr-FR"/>
    </a:p>
  </c:txPr>
  <c:printSettings>
    <c:headerFooter/>
    <c:pageMargins b="0.75" l="0.7" r="0.7" t="0.75" header="0.3" footer="0.3"/>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rgbClr val="F6BE98"/>
              </a:solidFill>
              <a:ln w="19050">
                <a:solidFill>
                  <a:schemeClr val="lt1"/>
                </a:solidFill>
              </a:ln>
              <a:effectLst/>
            </c:spPr>
          </c:dPt>
          <c:dPt>
            <c:idx val="1"/>
            <c:bubble3D val="0"/>
            <c:spPr>
              <a:solidFill>
                <a:schemeClr val="accent2">
                  <a:lumMod val="20000"/>
                  <a:lumOff val="80000"/>
                </a:schemeClr>
              </a:solidFill>
              <a:ln w="19050">
                <a:solidFill>
                  <a:schemeClr val="lt1"/>
                </a:solidFill>
              </a:ln>
              <a:effectLst/>
            </c:spPr>
          </c:dPt>
          <c:dPt>
            <c:idx val="2"/>
            <c:bubble3D val="0"/>
            <c:spPr>
              <a:solidFill>
                <a:schemeClr val="accent2">
                  <a:lumMod val="40000"/>
                  <a:lumOff val="60000"/>
                </a:schemeClr>
              </a:solidFill>
              <a:ln w="19050">
                <a:solidFill>
                  <a:schemeClr val="lt1"/>
                </a:solidFill>
              </a:ln>
              <a:effectLst/>
            </c:spPr>
          </c:dPt>
          <c:dPt>
            <c:idx val="3"/>
            <c:bubble3D val="0"/>
            <c:spPr>
              <a:solidFill>
                <a:schemeClr val="accent2">
                  <a:lumMod val="60000"/>
                  <a:lumOff val="40000"/>
                </a:schemeClr>
              </a:solidFill>
              <a:ln w="19050">
                <a:solidFill>
                  <a:schemeClr val="lt1"/>
                </a:solidFill>
              </a:ln>
              <a:effectLst/>
            </c:spPr>
          </c:dPt>
          <c:dLbls>
            <c:dLbl>
              <c:idx val="0"/>
              <c:layout>
                <c:manualLayout>
                  <c:x val="-0.11846281461473007"/>
                  <c:y val="0.11215122809062222"/>
                </c:manualLayout>
              </c:layout>
              <c:showLegendKey val="0"/>
              <c:showVal val="0"/>
              <c:showCatName val="1"/>
              <c:showSerName val="0"/>
              <c:showPercent val="1"/>
              <c:showBubbleSize val="0"/>
              <c:extLst>
                <c:ext xmlns:c15="http://schemas.microsoft.com/office/drawing/2012/chart" uri="{CE6537A1-D6FC-4f65-9D91-7224C49458BB}"/>
              </c:extLst>
            </c:dLbl>
            <c:dLbl>
              <c:idx val="1"/>
              <c:layout>
                <c:manualLayout>
                  <c:x val="-7.3454121220149562E-2"/>
                  <c:y val="7.3182243397272195E-2"/>
                </c:manualLayout>
              </c:layout>
              <c:showLegendKey val="0"/>
              <c:showVal val="0"/>
              <c:showCatName val="1"/>
              <c:showSerName val="0"/>
              <c:showPercent val="1"/>
              <c:showBubbleSize val="0"/>
              <c:extLst>
                <c:ext xmlns:c15="http://schemas.microsoft.com/office/drawing/2012/chart" uri="{CE6537A1-D6FC-4f65-9D91-7224C49458BB}">
                  <c15:layout>
                    <c:manualLayout>
                      <c:w val="0.27458178912284859"/>
                      <c:h val="0.19106321424603973"/>
                    </c:manualLayout>
                  </c15:layout>
                </c:ext>
              </c:extLst>
            </c:dLbl>
            <c:dLbl>
              <c:idx val="3"/>
              <c:layout>
                <c:manualLayout>
                  <c:x val="0.2488278774272864"/>
                  <c:y val="-0.20645798683864444"/>
                </c:manualLayout>
              </c:layout>
              <c:showLegendKey val="0"/>
              <c:showVal val="0"/>
              <c:showCatName val="1"/>
              <c:showSerName val="0"/>
              <c:showPercent val="1"/>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1"/>
            <c:showSerName val="0"/>
            <c:showPercent val="1"/>
            <c:showBubbleSize val="0"/>
            <c:showLeaderLines val="0"/>
            <c:extLst>
              <c:ext xmlns:c15="http://schemas.microsoft.com/office/drawing/2012/chart" uri="{CE6537A1-D6FC-4f65-9D91-7224C49458BB}"/>
            </c:extLst>
          </c:dLbls>
          <c:cat>
            <c:strRef>
              <c:f>'Grand-Est'!$O$183:$O$186</c:f>
              <c:strCache>
                <c:ptCount val="4"/>
                <c:pt idx="0">
                  <c:v>Commerce</c:v>
                </c:pt>
                <c:pt idx="1">
                  <c:v>Construction</c:v>
                </c:pt>
                <c:pt idx="2">
                  <c:v>Industrie</c:v>
                </c:pt>
                <c:pt idx="3">
                  <c:v>Services</c:v>
                </c:pt>
              </c:strCache>
            </c:strRef>
          </c:cat>
          <c:val>
            <c:numRef>
              <c:f>'Grand-Est'!$S$183:$S$186</c:f>
              <c:numCache>
                <c:formatCode>###0%</c:formatCode>
                <c:ptCount val="4"/>
                <c:pt idx="0">
                  <c:v>0.11979463776383342</c:v>
                </c:pt>
                <c:pt idx="1">
                  <c:v>0.13148887621220764</c:v>
                </c:pt>
                <c:pt idx="2">
                  <c:v>0.10182544209925841</c:v>
                </c:pt>
                <c:pt idx="3">
                  <c:v>0.65</c:v>
                </c:pt>
              </c:numCache>
            </c:numRef>
          </c:val>
        </c:ser>
        <c:dLbls>
          <c:showLegendKey val="0"/>
          <c:showVal val="0"/>
          <c:showCatName val="0"/>
          <c:showSerName val="0"/>
          <c:showPercent val="0"/>
          <c:showBubbleSize val="0"/>
          <c:showLeaderLines val="0"/>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fr-FR"/>
    </a:p>
  </c:txPr>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1"/>
          <c:order val="0"/>
          <c:tx>
            <c:v>France</c:v>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'Grand-Est'!$O$214:$O$223</c:f>
              <c:strCache>
                <c:ptCount val="10"/>
                <c:pt idx="0">
                  <c:v>Construction de bâtiments</c:v>
                </c:pt>
                <c:pt idx="1">
                  <c:v>Fabrication de machines et équipements n.c.a.</c:v>
                </c:pt>
                <c:pt idx="2">
                  <c:v>Activités des services financiers, hors assurance et caisses de retraite</c:v>
                </c:pt>
                <c:pt idx="3">
                  <c:v>Travaux de construction spécialisés</c:v>
                </c:pt>
                <c:pt idx="4">
                  <c:v>Commerce de détail, à l'exception des automobiles et des motocycles</c:v>
                </c:pt>
                <c:pt idx="5">
                  <c:v>Commerce de gros, à l'exception des automobiles et des motocycles</c:v>
                </c:pt>
                <c:pt idx="6">
                  <c:v>Activités liées à l'emploi</c:v>
                </c:pt>
                <c:pt idx="7">
                  <c:v>Activités d'architecture et d'ingénierie ; activités de contrôle et analyses techniques</c:v>
                </c:pt>
                <c:pt idx="8">
                  <c:v>Programmation, conseil et autres activités informatiques</c:v>
                </c:pt>
                <c:pt idx="9">
                  <c:v>Activités des sièges sociaux ; conseil de gestion</c:v>
                </c:pt>
              </c:strCache>
            </c:strRef>
          </c:cat>
          <c:val>
            <c:numRef>
              <c:f>'Grand-Est'!$S$214:$S$223</c:f>
              <c:numCache>
                <c:formatCode>###0%</c:formatCode>
                <c:ptCount val="10"/>
                <c:pt idx="0">
                  <c:v>1.4465254825152001E-2</c:v>
                </c:pt>
                <c:pt idx="1">
                  <c:v>1.228220508426164E-2</c:v>
                </c:pt>
                <c:pt idx="2">
                  <c:v>3.4122903660178727E-2</c:v>
                </c:pt>
                <c:pt idx="3">
                  <c:v>1.810707144897376E-2</c:v>
                </c:pt>
                <c:pt idx="4">
                  <c:v>2.5594728036887421E-2</c:v>
                </c:pt>
                <c:pt idx="5">
                  <c:v>4.6241890072224262E-2</c:v>
                </c:pt>
                <c:pt idx="6">
                  <c:v>0.12702493165218101</c:v>
                </c:pt>
                <c:pt idx="7">
                  <c:v>0.11214142897947525</c:v>
                </c:pt>
                <c:pt idx="8">
                  <c:v>0.15560860162402579</c:v>
                </c:pt>
                <c:pt idx="9">
                  <c:v>0.16130085281756232</c:v>
                </c:pt>
              </c:numCache>
            </c:numRef>
          </c:val>
        </c:ser>
        <c:ser>
          <c:idx val="0"/>
          <c:order val="1"/>
          <c:tx>
            <c:strRef>
              <c:f>'Grand-Est'!$N$1</c:f>
              <c:strCache>
                <c:ptCount val="1"/>
                <c:pt idx="0">
                  <c:v>Grand-Est</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'Grand-Est'!$O$214:$O$223</c:f>
              <c:strCache>
                <c:ptCount val="10"/>
                <c:pt idx="0">
                  <c:v>Construction de bâtiments</c:v>
                </c:pt>
                <c:pt idx="1">
                  <c:v>Fabrication de machines et équipements n.c.a.</c:v>
                </c:pt>
                <c:pt idx="2">
                  <c:v>Activités des services financiers, hors assurance et caisses de retraite</c:v>
                </c:pt>
                <c:pt idx="3">
                  <c:v>Travaux de construction spécialisés</c:v>
                </c:pt>
                <c:pt idx="4">
                  <c:v>Commerce de détail, à l'exception des automobiles et des motocycles</c:v>
                </c:pt>
                <c:pt idx="5">
                  <c:v>Commerce de gros, à l'exception des automobiles et des motocycles</c:v>
                </c:pt>
                <c:pt idx="6">
                  <c:v>Activités liées à l'emploi</c:v>
                </c:pt>
                <c:pt idx="7">
                  <c:v>Activités d'architecture et d'ingénierie ; activités de contrôle et analyses techniques</c:v>
                </c:pt>
                <c:pt idx="8">
                  <c:v>Programmation, conseil et autres activités informatiques</c:v>
                </c:pt>
                <c:pt idx="9">
                  <c:v>Activités des sièges sociaux ; conseil de gestion</c:v>
                </c:pt>
              </c:strCache>
            </c:strRef>
          </c:cat>
          <c:val>
            <c:numRef>
              <c:f>'Grand-Est'!$Q$214:$Q$223</c:f>
              <c:numCache>
                <c:formatCode>###0%</c:formatCode>
                <c:ptCount val="10"/>
                <c:pt idx="0">
                  <c:v>1.8687791996749949E-2</c:v>
                </c:pt>
                <c:pt idx="1">
                  <c:v>2.4375380865326021E-2</c:v>
                </c:pt>
                <c:pt idx="2">
                  <c:v>2.518789356083689E-2</c:v>
                </c:pt>
                <c:pt idx="3">
                  <c:v>3.1281738777168402E-2</c:v>
                </c:pt>
                <c:pt idx="4">
                  <c:v>3.1687995124923832E-2</c:v>
                </c:pt>
                <c:pt idx="5">
                  <c:v>6.8251066422912857E-2</c:v>
                </c:pt>
                <c:pt idx="6">
                  <c:v>0.10034531789559212</c:v>
                </c:pt>
                <c:pt idx="7">
                  <c:v>0.10603290676416818</c:v>
                </c:pt>
                <c:pt idx="8">
                  <c:v>0.11029859841560025</c:v>
                </c:pt>
                <c:pt idx="9">
                  <c:v>0.15742433475523054</c:v>
                </c:pt>
              </c:numCache>
            </c:numRef>
          </c:val>
        </c:ser>
        <c:dLbls>
          <c:showLegendKey val="0"/>
          <c:showVal val="0"/>
          <c:showCatName val="0"/>
          <c:showSerName val="0"/>
          <c:showPercent val="0"/>
          <c:showBubbleSize val="0"/>
        </c:dLbls>
        <c:gapWidth val="182"/>
        <c:axId val="274167696"/>
        <c:axId val="274168256"/>
      </c:barChart>
      <c:catAx>
        <c:axId val="27416769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fr-FR"/>
          </a:p>
        </c:txPr>
        <c:crossAx val="274168256"/>
        <c:crosses val="autoZero"/>
        <c:auto val="1"/>
        <c:lblAlgn val="ctr"/>
        <c:lblOffset val="100"/>
        <c:noMultiLvlLbl val="0"/>
      </c:catAx>
      <c:valAx>
        <c:axId val="274168256"/>
        <c:scaling>
          <c:orientation val="minMax"/>
        </c:scaling>
        <c:delete val="1"/>
        <c:axPos val="b"/>
        <c:numFmt formatCode="###0%" sourceLinked="1"/>
        <c:majorTickMark val="none"/>
        <c:minorTickMark val="none"/>
        <c:tickLblPos val="nextTo"/>
        <c:crossAx val="2741676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noFill/>
      <a:round/>
    </a:ln>
    <a:effectLst/>
  </c:spPr>
  <c:txPr>
    <a:bodyPr/>
    <a:lstStyle/>
    <a:p>
      <a:pPr>
        <a:defRPr/>
      </a:pPr>
      <a:endParaRPr lang="fr-FR"/>
    </a:p>
  </c:txPr>
  <c:printSettings>
    <c:headerFooter/>
    <c:pageMargins b="0.75" l="0.7" r="0.7" t="0.75" header="0.3" footer="0.3"/>
    <c:pageSetup paperSize="9"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5">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75000"/>
            <a:lumOff val="25000"/>
          </a:schemeClr>
        </a:solidFill>
      </a:ln>
    </cs:spPr>
  </cs:downBar>
  <cs:dropLine>
    <cs:lnRef idx="0"/>
    <cs:fillRef idx="0"/>
    <cs:effectRef idx="0"/>
    <cs:fontRef idx="minor">
      <a:schemeClr val="dk1"/>
    </cs:fontRef>
    <cs:spPr>
      <a:ln w="9525">
        <a:solidFill>
          <a:schemeClr val="tx1">
            <a:lumMod val="75000"/>
            <a:lumOff val="25000"/>
          </a:schemeClr>
        </a:solidFill>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75000"/>
            <a:lumOff val="2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chart" Target="../charts/chart6.xml"/><Relationship Id="rId3" Type="http://schemas.openxmlformats.org/officeDocument/2006/relationships/chart" Target="../charts/chart2.xml"/><Relationship Id="rId7" Type="http://schemas.openxmlformats.org/officeDocument/2006/relationships/chart" Target="../charts/chart5.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4.xml"/><Relationship Id="rId11" Type="http://schemas.openxmlformats.org/officeDocument/2006/relationships/image" Target="../media/image4.png"/><Relationship Id="rId5" Type="http://schemas.openxmlformats.org/officeDocument/2006/relationships/chart" Target="../charts/chart3.xml"/><Relationship Id="rId10" Type="http://schemas.openxmlformats.org/officeDocument/2006/relationships/chart" Target="../charts/chart7.xml"/><Relationship Id="rId4" Type="http://schemas.openxmlformats.org/officeDocument/2006/relationships/image" Target="../media/image2.jpg"/><Relationship Id="rId9"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9</xdr:col>
      <xdr:colOff>414332</xdr:colOff>
      <xdr:row>108</xdr:row>
      <xdr:rowOff>104775</xdr:rowOff>
    </xdr:from>
    <xdr:to>
      <xdr:col>9</xdr:col>
      <xdr:colOff>2141515</xdr:colOff>
      <xdr:row>112</xdr:row>
      <xdr:rowOff>77560</xdr:rowOff>
    </xdr:to>
    <xdr:grpSp>
      <xdr:nvGrpSpPr>
        <xdr:cNvPr id="2" name="Groupe 1"/>
        <xdr:cNvGrpSpPr/>
      </xdr:nvGrpSpPr>
      <xdr:grpSpPr>
        <a:xfrm>
          <a:off x="11499051" y="30334744"/>
          <a:ext cx="1727183" cy="639535"/>
          <a:chOff x="1496786" y="23213785"/>
          <a:chExt cx="1728107" cy="680357"/>
        </a:xfrm>
      </xdr:grpSpPr>
      <xdr:sp macro="" textlink="">
        <xdr:nvSpPr>
          <xdr:cNvPr id="3" name="ZoneTexte 2"/>
          <xdr:cNvSpPr txBox="1"/>
        </xdr:nvSpPr>
        <xdr:spPr>
          <a:xfrm>
            <a:off x="1496786" y="23213785"/>
            <a:ext cx="1728107" cy="680357"/>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pic>
        <xdr:nvPicPr>
          <xdr:cNvPr id="4" name="Image 3" descr="Capture d’écra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12113" y="23236568"/>
            <a:ext cx="903588" cy="651064"/>
          </a:xfrm>
          <a:prstGeom prst="rect">
            <a:avLst/>
          </a:prstGeom>
          <a:noFill/>
          <a:ln>
            <a:noFill/>
          </a:ln>
        </xdr:spPr>
      </xdr:pic>
      <xdr:sp macro="" textlink="$P$121">
        <xdr:nvSpPr>
          <xdr:cNvPr id="5" name="ZoneTexte 4"/>
          <xdr:cNvSpPr txBox="1"/>
        </xdr:nvSpPr>
        <xdr:spPr>
          <a:xfrm>
            <a:off x="2490107" y="2330527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D1862C02-1357-4567-9420-96FA2A3DCBEC}" type="TxLink">
              <a:rPr lang="en-US" sz="1400" b="1" i="0" u="none" strike="noStrike">
                <a:solidFill>
                  <a:srgbClr val="0070C0"/>
                </a:solidFill>
                <a:latin typeface="Calibri"/>
                <a:ea typeface="+mn-ea"/>
                <a:cs typeface="Arial"/>
              </a:rPr>
              <a:pPr marL="0" indent="0" algn="ctr"/>
              <a:t>4%</a:t>
            </a:fld>
            <a:endParaRPr lang="fr-FR" sz="1400" b="1" i="0" u="none" strike="noStrike">
              <a:solidFill>
                <a:srgbClr val="0070C0"/>
              </a:solidFill>
              <a:latin typeface="Arial"/>
              <a:ea typeface="+mn-ea"/>
              <a:cs typeface="Arial"/>
            </a:endParaRPr>
          </a:p>
        </xdr:txBody>
      </xdr:sp>
      <xdr:sp macro="" textlink="$Q$121">
        <xdr:nvSpPr>
          <xdr:cNvPr id="6" name="ZoneTexte 5"/>
          <xdr:cNvSpPr txBox="1"/>
        </xdr:nvSpPr>
        <xdr:spPr>
          <a:xfrm>
            <a:off x="2503715" y="2354412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15FC3DA6-2838-44E8-8A38-438F06069401}" type="TxLink">
              <a:rPr lang="en-US" sz="1400" b="1" i="0" u="none" strike="noStrike">
                <a:solidFill>
                  <a:schemeClr val="accent2"/>
                </a:solidFill>
                <a:latin typeface="Calibri"/>
                <a:ea typeface="+mn-ea"/>
                <a:cs typeface="Arial"/>
              </a:rPr>
              <a:pPr marL="0" indent="0" algn="ctr"/>
              <a:t>56%</a:t>
            </a:fld>
            <a:endParaRPr lang="fr-FR" sz="1400" b="1" i="0" u="none" strike="noStrike">
              <a:solidFill>
                <a:schemeClr val="accent2"/>
              </a:solidFill>
              <a:latin typeface="Arial"/>
              <a:ea typeface="+mn-ea"/>
              <a:cs typeface="Arial"/>
            </a:endParaRPr>
          </a:p>
        </xdr:txBody>
      </xdr:sp>
    </xdr:grpSp>
    <xdr:clientData/>
  </xdr:twoCellAnchor>
  <xdr:oneCellAnchor>
    <xdr:from>
      <xdr:col>2</xdr:col>
      <xdr:colOff>1753982</xdr:colOff>
      <xdr:row>131</xdr:row>
      <xdr:rowOff>17971</xdr:rowOff>
    </xdr:from>
    <xdr:ext cx="1713600" cy="523875"/>
    <xdr:sp macro="" textlink="">
      <xdr:nvSpPr>
        <xdr:cNvPr id="7" name="ZoneTexte 6"/>
        <xdr:cNvSpPr txBox="1"/>
      </xdr:nvSpPr>
      <xdr:spPr>
        <a:xfrm>
          <a:off x="5287757" y="34365121"/>
          <a:ext cx="1713600" cy="523875"/>
        </a:xfrm>
        <a:prstGeom prst="rect">
          <a:avLst/>
        </a:prstGeom>
        <a:noFill/>
        <a:ln>
          <a:solidFill>
            <a:schemeClr val="bg1">
              <a:lumMod val="75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fr-FR" sz="1200">
              <a:solidFill>
                <a:schemeClr val="bg2">
                  <a:lumMod val="25000"/>
                </a:schemeClr>
              </a:solidFill>
            </a:rPr>
            <a:t>Part des offres ouvertes</a:t>
          </a:r>
        </a:p>
        <a:p>
          <a:r>
            <a:rPr lang="fr-FR" sz="1200">
              <a:solidFill>
                <a:schemeClr val="bg2">
                  <a:lumMod val="25000"/>
                </a:schemeClr>
              </a:solidFill>
            </a:rPr>
            <a:t>aux jeunes diplômés</a:t>
          </a:r>
        </a:p>
      </xdr:txBody>
    </xdr:sp>
    <xdr:clientData/>
  </xdr:oneCellAnchor>
  <xdr:twoCellAnchor>
    <xdr:from>
      <xdr:col>7</xdr:col>
      <xdr:colOff>107155</xdr:colOff>
      <xdr:row>103</xdr:row>
      <xdr:rowOff>35719</xdr:rowOff>
    </xdr:from>
    <xdr:to>
      <xdr:col>9</xdr:col>
      <xdr:colOff>2183155</xdr:colOff>
      <xdr:row>107</xdr:row>
      <xdr:rowOff>88969</xdr:rowOff>
    </xdr:to>
    <xdr:sp macro="" textlink="$M$121">
      <xdr:nvSpPr>
        <xdr:cNvPr id="8" name="ZoneTexte 7"/>
        <xdr:cNvSpPr txBox="1"/>
      </xdr:nvSpPr>
      <xdr:spPr>
        <a:xfrm>
          <a:off x="9679780" y="29734669"/>
          <a:ext cx="3600000" cy="739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8E8E666-01C2-4A92-8DCB-10008F85779A}" type="TxLink">
            <a:rPr lang="en-US" sz="2000" b="1" i="0" u="none" strike="noStrike">
              <a:solidFill>
                <a:schemeClr val="tx1"/>
              </a:solidFill>
              <a:latin typeface="Calibri"/>
            </a:rPr>
            <a:pPr algn="ctr"/>
            <a:t>Ingénierie d'affaires</a:t>
          </a:fld>
          <a:endParaRPr lang="fr-FR" sz="2000" b="1">
            <a:solidFill>
              <a:schemeClr val="tx1"/>
            </a:solidFill>
          </a:endParaRPr>
        </a:p>
      </xdr:txBody>
    </xdr:sp>
    <xdr:clientData/>
  </xdr:twoCellAnchor>
  <xdr:twoCellAnchor>
    <xdr:from>
      <xdr:col>2</xdr:col>
      <xdr:colOff>1738312</xdr:colOff>
      <xdr:row>103</xdr:row>
      <xdr:rowOff>11906</xdr:rowOff>
    </xdr:from>
    <xdr:to>
      <xdr:col>6</xdr:col>
      <xdr:colOff>528187</xdr:colOff>
      <xdr:row>107</xdr:row>
      <xdr:rowOff>65156</xdr:rowOff>
    </xdr:to>
    <xdr:sp macro="" textlink="$M$122">
      <xdr:nvSpPr>
        <xdr:cNvPr id="9" name="ZoneTexte 8"/>
        <xdr:cNvSpPr txBox="1"/>
      </xdr:nvSpPr>
      <xdr:spPr>
        <a:xfrm>
          <a:off x="5272087" y="29710856"/>
          <a:ext cx="3609525" cy="739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00433F55-8EF0-4283-920B-B602E20D0F6B}" type="TxLink">
            <a:rPr lang="en-US" sz="2000" b="1" i="0" u="none" strike="noStrike">
              <a:solidFill>
                <a:schemeClr val="tx1"/>
              </a:solidFill>
              <a:latin typeface="Calibri"/>
            </a:rPr>
            <a:pPr algn="ctr"/>
            <a:t>Représentation commerciale et promotion des ventes</a:t>
          </a:fld>
          <a:endParaRPr lang="fr-FR" sz="2000" b="1">
            <a:solidFill>
              <a:schemeClr val="tx1"/>
            </a:solidFill>
          </a:endParaRPr>
        </a:p>
      </xdr:txBody>
    </xdr:sp>
    <xdr:clientData/>
  </xdr:twoCellAnchor>
  <xdr:twoCellAnchor>
    <xdr:from>
      <xdr:col>0</xdr:col>
      <xdr:colOff>869155</xdr:colOff>
      <xdr:row>103</xdr:row>
      <xdr:rowOff>0</xdr:rowOff>
    </xdr:from>
    <xdr:to>
      <xdr:col>2</xdr:col>
      <xdr:colOff>932999</xdr:colOff>
      <xdr:row>107</xdr:row>
      <xdr:rowOff>53250</xdr:rowOff>
    </xdr:to>
    <xdr:sp macro="" textlink="$M$123">
      <xdr:nvSpPr>
        <xdr:cNvPr id="10" name="ZoneTexte 9"/>
        <xdr:cNvSpPr txBox="1"/>
      </xdr:nvSpPr>
      <xdr:spPr>
        <a:xfrm>
          <a:off x="869155" y="29698950"/>
          <a:ext cx="3597619" cy="739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D4D0966F-D5F0-4724-82C7-31B227C3D57E}" type="TxLink">
            <a:rPr lang="en-US" sz="2000" b="1" i="0" u="none" strike="noStrike">
              <a:solidFill>
                <a:sysClr val="windowText" lastClr="000000"/>
              </a:solidFill>
              <a:latin typeface="Calibri"/>
            </a:rPr>
            <a:pPr algn="ctr"/>
            <a:t>Développement informatique</a:t>
          </a:fld>
          <a:endParaRPr lang="fr-FR" sz="2000" b="1">
            <a:solidFill>
              <a:sysClr val="windowText" lastClr="000000"/>
            </a:solidFill>
          </a:endParaRPr>
        </a:p>
      </xdr:txBody>
    </xdr:sp>
    <xdr:clientData/>
  </xdr:twoCellAnchor>
  <xdr:twoCellAnchor>
    <xdr:from>
      <xdr:col>0</xdr:col>
      <xdr:colOff>865234</xdr:colOff>
      <xdr:row>103</xdr:row>
      <xdr:rowOff>0</xdr:rowOff>
    </xdr:from>
    <xdr:to>
      <xdr:col>2</xdr:col>
      <xdr:colOff>929078</xdr:colOff>
      <xdr:row>112</xdr:row>
      <xdr:rowOff>91336</xdr:rowOff>
    </xdr:to>
    <xdr:sp macro="" textlink="">
      <xdr:nvSpPr>
        <xdr:cNvPr id="11" name="Rectangle 10"/>
        <xdr:cNvSpPr/>
      </xdr:nvSpPr>
      <xdr:spPr>
        <a:xfrm>
          <a:off x="865234" y="29698950"/>
          <a:ext cx="3597619" cy="1634386"/>
        </a:xfrm>
        <a:prstGeom prst="rect">
          <a:avLst/>
        </a:prstGeom>
        <a:no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228600</xdr:colOff>
      <xdr:row>71</xdr:row>
      <xdr:rowOff>83345</xdr:rowOff>
    </xdr:from>
    <xdr:to>
      <xdr:col>10</xdr:col>
      <xdr:colOff>0</xdr:colOff>
      <xdr:row>99</xdr:row>
      <xdr:rowOff>521178</xdr:rowOff>
    </xdr:to>
    <xdr:graphicFrame macro="">
      <xdr:nvGraphicFramePr>
        <xdr:cNvPr id="51" name="Graphique 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117088</xdr:colOff>
      <xdr:row>137</xdr:row>
      <xdr:rowOff>159544</xdr:rowOff>
    </xdr:from>
    <xdr:to>
      <xdr:col>9</xdr:col>
      <xdr:colOff>931068</xdr:colOff>
      <xdr:row>163</xdr:row>
      <xdr:rowOff>173719</xdr:rowOff>
    </xdr:to>
    <xdr:graphicFrame macro="">
      <xdr:nvGraphicFramePr>
        <xdr:cNvPr id="52" name="Graphique 5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8</xdr:col>
      <xdr:colOff>187150</xdr:colOff>
      <xdr:row>196</xdr:row>
      <xdr:rowOff>18935</xdr:rowOff>
    </xdr:from>
    <xdr:ext cx="1661584" cy="298800"/>
    <xdr:sp macro="" textlink="$O$185">
      <xdr:nvSpPr>
        <xdr:cNvPr id="55" name="ZoneTexte 54"/>
        <xdr:cNvSpPr txBox="1"/>
      </xdr:nvSpPr>
      <xdr:spPr>
        <a:xfrm>
          <a:off x="10521775" y="47243885"/>
          <a:ext cx="1661584"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7E3AE885-D1DD-4752-BE88-23633642D5A6}" type="TxLink">
            <a:rPr lang="en-US" sz="1400" b="1" i="0" u="none" strike="noStrike">
              <a:solidFill>
                <a:srgbClr val="FFFFFF"/>
              </a:solidFill>
              <a:latin typeface="Arial"/>
              <a:ea typeface="+mn-ea"/>
              <a:cs typeface="Arial"/>
            </a:rPr>
            <a:pPr marL="0" indent="0" algn="ctr"/>
            <a:t>Industrie</a:t>
          </a:fld>
          <a:endParaRPr lang="fr-FR" sz="1400" b="1" i="0" u="none" strike="noStrike">
            <a:solidFill>
              <a:srgbClr val="FFFFFF"/>
            </a:solidFill>
            <a:latin typeface="Arial"/>
            <a:ea typeface="+mn-ea"/>
            <a:cs typeface="Arial"/>
          </a:endParaRPr>
        </a:p>
      </xdr:txBody>
    </xdr:sp>
    <xdr:clientData/>
  </xdr:oneCellAnchor>
  <xdr:oneCellAnchor>
    <xdr:from>
      <xdr:col>1</xdr:col>
      <xdr:colOff>393579</xdr:colOff>
      <xdr:row>196</xdr:row>
      <xdr:rowOff>25640</xdr:rowOff>
    </xdr:from>
    <xdr:ext cx="1791140" cy="298800"/>
    <xdr:sp macro="" textlink="$O$183">
      <xdr:nvSpPr>
        <xdr:cNvPr id="56" name="ZoneTexte 55"/>
        <xdr:cNvSpPr txBox="1"/>
      </xdr:nvSpPr>
      <xdr:spPr>
        <a:xfrm>
          <a:off x="1831854" y="47250590"/>
          <a:ext cx="1791140"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B5864229-A481-448A-A18C-8BF70D3A0B57}" type="TxLink">
            <a:rPr lang="en-US" sz="1400" b="1" i="0" u="none" strike="noStrike">
              <a:solidFill>
                <a:srgbClr val="FFFFFF"/>
              </a:solidFill>
              <a:latin typeface="Arial"/>
              <a:ea typeface="+mn-ea"/>
              <a:cs typeface="Arial"/>
            </a:rPr>
            <a:pPr marL="0" indent="0" algn="ctr"/>
            <a:t>Commerce</a:t>
          </a:fld>
          <a:endParaRPr lang="fr-FR" sz="1400" b="1" i="0" u="none" strike="noStrike">
            <a:solidFill>
              <a:schemeClr val="bg1"/>
            </a:solidFill>
            <a:latin typeface="Arial"/>
            <a:ea typeface="+mn-ea"/>
            <a:cs typeface="Arial"/>
          </a:endParaRPr>
        </a:p>
      </xdr:txBody>
    </xdr:sp>
    <xdr:clientData/>
  </xdr:oneCellAnchor>
  <xdr:oneCellAnchor>
    <xdr:from>
      <xdr:col>3</xdr:col>
      <xdr:colOff>724476</xdr:colOff>
      <xdr:row>193</xdr:row>
      <xdr:rowOff>67881</xdr:rowOff>
    </xdr:from>
    <xdr:ext cx="1396998" cy="298800"/>
    <xdr:sp macro="" textlink="$O$184">
      <xdr:nvSpPr>
        <xdr:cNvPr id="57" name="ZoneTexte 56"/>
        <xdr:cNvSpPr txBox="1"/>
      </xdr:nvSpPr>
      <xdr:spPr>
        <a:xfrm>
          <a:off x="6382326" y="46721331"/>
          <a:ext cx="1396998"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275AEB4D-BE56-48C7-A1FE-15F740ACC435}" type="TxLink">
            <a:rPr lang="en-US" sz="1400" b="1" i="0" u="none" strike="noStrike">
              <a:solidFill>
                <a:srgbClr val="FFFFFF"/>
              </a:solidFill>
              <a:latin typeface="Arial"/>
              <a:ea typeface="+mn-ea"/>
              <a:cs typeface="Arial"/>
            </a:rPr>
            <a:pPr marL="0" indent="0" algn="ctr"/>
            <a:t>Construction</a:t>
          </a:fld>
          <a:endParaRPr lang="fr-FR" sz="1400" b="1" i="0" u="none" strike="noStrike">
            <a:solidFill>
              <a:srgbClr val="FFFFFF"/>
            </a:solidFill>
            <a:latin typeface="Arial"/>
            <a:ea typeface="+mn-ea"/>
            <a:cs typeface="Arial"/>
          </a:endParaRPr>
        </a:p>
      </xdr:txBody>
    </xdr:sp>
    <xdr:clientData/>
  </xdr:oneCellAnchor>
  <xdr:twoCellAnchor>
    <xdr:from>
      <xdr:col>2</xdr:col>
      <xdr:colOff>1737328</xdr:colOff>
      <xdr:row>103</xdr:row>
      <xdr:rowOff>0</xdr:rowOff>
    </xdr:from>
    <xdr:to>
      <xdr:col>6</xdr:col>
      <xdr:colOff>527203</xdr:colOff>
      <xdr:row>112</xdr:row>
      <xdr:rowOff>91336</xdr:rowOff>
    </xdr:to>
    <xdr:sp macro="" textlink="">
      <xdr:nvSpPr>
        <xdr:cNvPr id="58" name="Rectangle 57"/>
        <xdr:cNvSpPr/>
      </xdr:nvSpPr>
      <xdr:spPr>
        <a:xfrm>
          <a:off x="5271103" y="29698950"/>
          <a:ext cx="3609525" cy="1634386"/>
        </a:xfrm>
        <a:prstGeom prst="rect">
          <a:avLst/>
        </a:prstGeom>
        <a:no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93709</xdr:colOff>
      <xdr:row>103</xdr:row>
      <xdr:rowOff>1142</xdr:rowOff>
    </xdr:from>
    <xdr:to>
      <xdr:col>9</xdr:col>
      <xdr:colOff>2169709</xdr:colOff>
      <xdr:row>112</xdr:row>
      <xdr:rowOff>92478</xdr:rowOff>
    </xdr:to>
    <xdr:sp macro="" textlink="">
      <xdr:nvSpPr>
        <xdr:cNvPr id="59" name="Rectangle 58"/>
        <xdr:cNvSpPr/>
      </xdr:nvSpPr>
      <xdr:spPr>
        <a:xfrm>
          <a:off x="9666334" y="29700092"/>
          <a:ext cx="3600000" cy="1634386"/>
        </a:xfrm>
        <a:prstGeom prst="rect">
          <a:avLst/>
        </a:prstGeom>
        <a:no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2602645</xdr:colOff>
      <xdr:row>155</xdr:row>
      <xdr:rowOff>39274</xdr:rowOff>
    </xdr:from>
    <xdr:to>
      <xdr:col>10</xdr:col>
      <xdr:colOff>11169</xdr:colOff>
      <xdr:row>164</xdr:row>
      <xdr:rowOff>93389</xdr:rowOff>
    </xdr:to>
    <xdr:sp macro="" textlink="$M$7">
      <xdr:nvSpPr>
        <xdr:cNvPr id="60" name="ZoneTexte 59"/>
        <xdr:cNvSpPr txBox="1"/>
      </xdr:nvSpPr>
      <xdr:spPr>
        <a:xfrm rot="16200000">
          <a:off x="13009065" y="40343954"/>
          <a:ext cx="1768615" cy="38820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BA93C818-EF4F-4612-B269-28CC8C64E2AC}" type="TxLink">
            <a:rPr lang="en-US" sz="1200" b="0" i="0" u="none" strike="noStrike">
              <a:solidFill>
                <a:sysClr val="windowText" lastClr="000000"/>
              </a:solidFill>
              <a:latin typeface="Calibri"/>
              <a:ea typeface="+mn-ea"/>
              <a:cs typeface="Arial"/>
            </a:rPr>
            <a:pPr marL="0" indent="0" algn="ctr"/>
            <a:t>Source : Offres Apec</a:t>
          </a:fld>
          <a:endParaRPr lang="fr-FR" sz="1200" b="1" i="0" u="none" strike="noStrike">
            <a:solidFill>
              <a:sysClr val="windowText" lastClr="000000"/>
            </a:solidFill>
            <a:latin typeface="Arial"/>
            <a:ea typeface="+mn-ea"/>
            <a:cs typeface="Arial"/>
          </a:endParaRPr>
        </a:p>
      </xdr:txBody>
    </xdr:sp>
    <xdr:clientData/>
  </xdr:twoCellAnchor>
  <xdr:twoCellAnchor>
    <xdr:from>
      <xdr:col>9</xdr:col>
      <xdr:colOff>2581131</xdr:colOff>
      <xdr:row>241</xdr:row>
      <xdr:rowOff>61981</xdr:rowOff>
    </xdr:from>
    <xdr:to>
      <xdr:col>9</xdr:col>
      <xdr:colOff>2972957</xdr:colOff>
      <xdr:row>256</xdr:row>
      <xdr:rowOff>2874</xdr:rowOff>
    </xdr:to>
    <xdr:sp macro="" textlink="$M$7">
      <xdr:nvSpPr>
        <xdr:cNvPr id="61" name="ZoneTexte 60"/>
        <xdr:cNvSpPr txBox="1"/>
      </xdr:nvSpPr>
      <xdr:spPr>
        <a:xfrm rot="16200000">
          <a:off x="11841060" y="58391452"/>
          <a:ext cx="4065218" cy="39182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BA93C818-EF4F-4612-B269-28CC8C64E2AC}" type="TxLink">
            <a:rPr lang="en-US" sz="1200" b="0" i="0" u="none" strike="noStrike">
              <a:solidFill>
                <a:sysClr val="windowText" lastClr="000000"/>
              </a:solidFill>
              <a:latin typeface="Calibri"/>
              <a:ea typeface="+mn-ea"/>
              <a:cs typeface="Arial"/>
            </a:rPr>
            <a:pPr marL="0" indent="0" algn="ctr"/>
            <a:t>Source : Offres Apec</a:t>
          </a:fld>
          <a:endParaRPr lang="fr-FR" sz="1200" b="1" i="0" u="none" strike="noStrike">
            <a:solidFill>
              <a:sysClr val="windowText" lastClr="000000"/>
            </a:solidFill>
            <a:latin typeface="Arial"/>
            <a:ea typeface="+mn-ea"/>
            <a:cs typeface="Arial"/>
          </a:endParaRPr>
        </a:p>
      </xdr:txBody>
    </xdr:sp>
    <xdr:clientData/>
  </xdr:twoCellAnchor>
  <xdr:twoCellAnchor>
    <xdr:from>
      <xdr:col>1</xdr:col>
      <xdr:colOff>1276582</xdr:colOff>
      <xdr:row>108</xdr:row>
      <xdr:rowOff>102048</xdr:rowOff>
    </xdr:from>
    <xdr:to>
      <xdr:col>2</xdr:col>
      <xdr:colOff>908265</xdr:colOff>
      <xdr:row>112</xdr:row>
      <xdr:rowOff>74833</xdr:rowOff>
    </xdr:to>
    <xdr:grpSp>
      <xdr:nvGrpSpPr>
        <xdr:cNvPr id="62" name="Groupe 61"/>
        <xdr:cNvGrpSpPr/>
      </xdr:nvGrpSpPr>
      <xdr:grpSpPr>
        <a:xfrm>
          <a:off x="2717238" y="30332017"/>
          <a:ext cx="1727183" cy="639535"/>
          <a:chOff x="1496786" y="23213785"/>
          <a:chExt cx="1728107" cy="680357"/>
        </a:xfrm>
      </xdr:grpSpPr>
      <xdr:sp macro="" textlink="">
        <xdr:nvSpPr>
          <xdr:cNvPr id="63" name="ZoneTexte 62"/>
          <xdr:cNvSpPr txBox="1"/>
        </xdr:nvSpPr>
        <xdr:spPr>
          <a:xfrm>
            <a:off x="1496786" y="23213785"/>
            <a:ext cx="1728107" cy="680357"/>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pic>
        <xdr:nvPicPr>
          <xdr:cNvPr id="64" name="Image 63" descr="Capture d’écra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12113" y="23236568"/>
            <a:ext cx="903588" cy="651064"/>
          </a:xfrm>
          <a:prstGeom prst="rect">
            <a:avLst/>
          </a:prstGeom>
        </xdr:spPr>
      </xdr:pic>
      <xdr:sp macro="" textlink="$P$123">
        <xdr:nvSpPr>
          <xdr:cNvPr id="65" name="ZoneTexte 64"/>
          <xdr:cNvSpPr txBox="1"/>
        </xdr:nvSpPr>
        <xdr:spPr>
          <a:xfrm>
            <a:off x="2490107" y="2330527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3A547A4A-00E3-4C5B-94ED-2CEFF0A13196}" type="TxLink">
              <a:rPr lang="en-US" sz="1400" b="1" i="0" u="none" strike="noStrike">
                <a:solidFill>
                  <a:srgbClr val="0070C0"/>
                </a:solidFill>
                <a:latin typeface="Calibri"/>
                <a:ea typeface="+mn-ea"/>
                <a:cs typeface="Arial"/>
              </a:rPr>
              <a:pPr marL="0" indent="0" algn="ctr"/>
              <a:t>8%</a:t>
            </a:fld>
            <a:endParaRPr lang="fr-FR" sz="1400" b="1" i="0" u="none" strike="noStrike">
              <a:solidFill>
                <a:srgbClr val="0070C0"/>
              </a:solidFill>
              <a:latin typeface="Arial"/>
              <a:ea typeface="+mn-ea"/>
              <a:cs typeface="Arial"/>
            </a:endParaRPr>
          </a:p>
        </xdr:txBody>
      </xdr:sp>
      <xdr:sp macro="" textlink="$Q$123">
        <xdr:nvSpPr>
          <xdr:cNvPr id="66" name="ZoneTexte 65"/>
          <xdr:cNvSpPr txBox="1"/>
        </xdr:nvSpPr>
        <xdr:spPr>
          <a:xfrm>
            <a:off x="2503715" y="2354412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76D5B94C-CA7F-417D-B152-10615A2AEA1E}" type="TxLink">
              <a:rPr lang="en-US" sz="1400" b="1" i="0" u="none" strike="noStrike">
                <a:solidFill>
                  <a:schemeClr val="accent2"/>
                </a:solidFill>
                <a:latin typeface="Calibri"/>
                <a:ea typeface="+mn-ea"/>
                <a:cs typeface="Arial"/>
              </a:rPr>
              <a:pPr marL="0" indent="0" algn="ctr"/>
              <a:t>34%</a:t>
            </a:fld>
            <a:endParaRPr lang="fr-FR" sz="1400" b="1" i="0" u="none" strike="noStrike">
              <a:solidFill>
                <a:schemeClr val="accent2"/>
              </a:solidFill>
              <a:latin typeface="Arial"/>
              <a:ea typeface="+mn-ea"/>
              <a:cs typeface="Arial"/>
            </a:endParaRPr>
          </a:p>
        </xdr:txBody>
      </xdr:sp>
    </xdr:grpSp>
    <xdr:clientData/>
  </xdr:twoCellAnchor>
  <xdr:twoCellAnchor>
    <xdr:from>
      <xdr:col>6</xdr:col>
      <xdr:colOff>352237</xdr:colOff>
      <xdr:row>14</xdr:row>
      <xdr:rowOff>68035</xdr:rowOff>
    </xdr:from>
    <xdr:to>
      <xdr:col>9</xdr:col>
      <xdr:colOff>2213167</xdr:colOff>
      <xdr:row>34</xdr:row>
      <xdr:rowOff>1780885</xdr:rowOff>
    </xdr:to>
    <xdr:grpSp>
      <xdr:nvGrpSpPr>
        <xdr:cNvPr id="67" name="Groupe 66"/>
        <xdr:cNvGrpSpPr>
          <a:grpSpLocks noChangeAspect="1"/>
        </xdr:cNvGrpSpPr>
      </xdr:nvGrpSpPr>
      <xdr:grpSpPr>
        <a:xfrm>
          <a:off x="8698518" y="4901973"/>
          <a:ext cx="4599368" cy="5570475"/>
          <a:chOff x="0" y="0"/>
          <a:chExt cx="5191125" cy="6162675"/>
        </a:xfrm>
        <a:solidFill>
          <a:schemeClr val="accent2">
            <a:lumMod val="60000"/>
            <a:lumOff val="40000"/>
          </a:schemeClr>
        </a:solidFill>
      </xdr:grpSpPr>
      <xdr:sp macro="" textlink="">
        <xdr:nvSpPr>
          <xdr:cNvPr id="68" name="Freeform 289"/>
          <xdr:cNvSpPr>
            <a:spLocks noChangeAspect="1"/>
          </xdr:cNvSpPr>
        </xdr:nvSpPr>
        <xdr:spPr bwMode="auto">
          <a:xfrm>
            <a:off x="2419350" y="0"/>
            <a:ext cx="981075" cy="695325"/>
          </a:xfrm>
          <a:custGeom>
            <a:avLst/>
            <a:gdLst>
              <a:gd name="T0" fmla="*/ 2147483647 w 951"/>
              <a:gd name="T1" fmla="*/ 2147483647 h 595"/>
              <a:gd name="T2" fmla="*/ 2147483647 w 951"/>
              <a:gd name="T3" fmla="*/ 2147483647 h 595"/>
              <a:gd name="T4" fmla="*/ 2147483647 w 951"/>
              <a:gd name="T5" fmla="*/ 2147483647 h 595"/>
              <a:gd name="T6" fmla="*/ 2147483647 w 951"/>
              <a:gd name="T7" fmla="*/ 2147483647 h 595"/>
              <a:gd name="T8" fmla="*/ 2147483647 w 951"/>
              <a:gd name="T9" fmla="*/ 2147483647 h 595"/>
              <a:gd name="T10" fmla="*/ 2147483647 w 951"/>
              <a:gd name="T11" fmla="*/ 2147483647 h 595"/>
              <a:gd name="T12" fmla="*/ 2147483647 w 951"/>
              <a:gd name="T13" fmla="*/ 2147483647 h 595"/>
              <a:gd name="T14" fmla="*/ 2147483647 w 951"/>
              <a:gd name="T15" fmla="*/ 2147483647 h 595"/>
              <a:gd name="T16" fmla="*/ 2147483647 w 951"/>
              <a:gd name="T17" fmla="*/ 2147483647 h 595"/>
              <a:gd name="T18" fmla="*/ 2147483647 w 951"/>
              <a:gd name="T19" fmla="*/ 2147483647 h 595"/>
              <a:gd name="T20" fmla="*/ 2147483647 w 951"/>
              <a:gd name="T21" fmla="*/ 2147483647 h 595"/>
              <a:gd name="T22" fmla="*/ 2147483647 w 951"/>
              <a:gd name="T23" fmla="*/ 2147483647 h 595"/>
              <a:gd name="T24" fmla="*/ 2147483647 w 951"/>
              <a:gd name="T25" fmla="*/ 2147483647 h 595"/>
              <a:gd name="T26" fmla="*/ 2147483647 w 951"/>
              <a:gd name="T27" fmla="*/ 2147483647 h 595"/>
              <a:gd name="T28" fmla="*/ 2147483647 w 951"/>
              <a:gd name="T29" fmla="*/ 2147483647 h 595"/>
              <a:gd name="T30" fmla="*/ 2147483647 w 951"/>
              <a:gd name="T31" fmla="*/ 2147483647 h 595"/>
              <a:gd name="T32" fmla="*/ 2147483647 w 951"/>
              <a:gd name="T33" fmla="*/ 2147483647 h 595"/>
              <a:gd name="T34" fmla="*/ 2147483647 w 951"/>
              <a:gd name="T35" fmla="*/ 2147483647 h 595"/>
              <a:gd name="T36" fmla="*/ 2147483647 w 951"/>
              <a:gd name="T37" fmla="*/ 2147483647 h 595"/>
              <a:gd name="T38" fmla="*/ 2147483647 w 951"/>
              <a:gd name="T39" fmla="*/ 2147483647 h 595"/>
              <a:gd name="T40" fmla="*/ 2147483647 w 951"/>
              <a:gd name="T41" fmla="*/ 2147483647 h 595"/>
              <a:gd name="T42" fmla="*/ 2147483647 w 951"/>
              <a:gd name="T43" fmla="*/ 2147483647 h 595"/>
              <a:gd name="T44" fmla="*/ 2147483647 w 951"/>
              <a:gd name="T45" fmla="*/ 2147483647 h 595"/>
              <a:gd name="T46" fmla="*/ 2147483647 w 951"/>
              <a:gd name="T47" fmla="*/ 2147483647 h 595"/>
              <a:gd name="T48" fmla="*/ 2147483647 w 951"/>
              <a:gd name="T49" fmla="*/ 2147483647 h 595"/>
              <a:gd name="T50" fmla="*/ 2147483647 w 951"/>
              <a:gd name="T51" fmla="*/ 2147483647 h 595"/>
              <a:gd name="T52" fmla="*/ 2147483647 w 951"/>
              <a:gd name="T53" fmla="*/ 2147483647 h 595"/>
              <a:gd name="T54" fmla="*/ 2147483647 w 951"/>
              <a:gd name="T55" fmla="*/ 2147483647 h 595"/>
              <a:gd name="T56" fmla="*/ 2147483647 w 951"/>
              <a:gd name="T57" fmla="*/ 2147483647 h 595"/>
              <a:gd name="T58" fmla="*/ 2147483647 w 951"/>
              <a:gd name="T59" fmla="*/ 2147483647 h 595"/>
              <a:gd name="T60" fmla="*/ 2147483647 w 951"/>
              <a:gd name="T61" fmla="*/ 2147483647 h 595"/>
              <a:gd name="T62" fmla="*/ 2147483647 w 951"/>
              <a:gd name="T63" fmla="*/ 2147483647 h 595"/>
              <a:gd name="T64" fmla="*/ 2147483647 w 951"/>
              <a:gd name="T65" fmla="*/ 2147483647 h 595"/>
              <a:gd name="T66" fmla="*/ 2147483647 w 951"/>
              <a:gd name="T67" fmla="*/ 2147483647 h 595"/>
              <a:gd name="T68" fmla="*/ 2147483647 w 951"/>
              <a:gd name="T69" fmla="*/ 2147483647 h 595"/>
              <a:gd name="T70" fmla="*/ 2147483647 w 951"/>
              <a:gd name="T71" fmla="*/ 2147483647 h 595"/>
              <a:gd name="T72" fmla="*/ 2147483647 w 951"/>
              <a:gd name="T73" fmla="*/ 2147483647 h 595"/>
              <a:gd name="T74" fmla="*/ 2147483647 w 951"/>
              <a:gd name="T75" fmla="*/ 2147483647 h 595"/>
              <a:gd name="T76" fmla="*/ 2147483647 w 951"/>
              <a:gd name="T77" fmla="*/ 2147483647 h 595"/>
              <a:gd name="T78" fmla="*/ 2147483647 w 951"/>
              <a:gd name="T79" fmla="*/ 2147483647 h 595"/>
              <a:gd name="T80" fmla="*/ 2147483647 w 951"/>
              <a:gd name="T81" fmla="*/ 2147483647 h 595"/>
              <a:gd name="T82" fmla="*/ 2147483647 w 951"/>
              <a:gd name="T83" fmla="*/ 2147483647 h 595"/>
              <a:gd name="T84" fmla="*/ 2147483647 w 951"/>
              <a:gd name="T85" fmla="*/ 2147483647 h 595"/>
              <a:gd name="T86" fmla="*/ 2147483647 w 951"/>
              <a:gd name="T87" fmla="*/ 2147483647 h 595"/>
              <a:gd name="T88" fmla="*/ 2147483647 w 951"/>
              <a:gd name="T89" fmla="*/ 2147483647 h 595"/>
              <a:gd name="T90" fmla="*/ 2147483647 w 951"/>
              <a:gd name="T91" fmla="*/ 2147483647 h 595"/>
              <a:gd name="T92" fmla="*/ 2147483647 w 951"/>
              <a:gd name="T93" fmla="*/ 2147483647 h 595"/>
              <a:gd name="T94" fmla="*/ 2147483647 w 951"/>
              <a:gd name="T95" fmla="*/ 2147483647 h 595"/>
              <a:gd name="T96" fmla="*/ 2147483647 w 951"/>
              <a:gd name="T97" fmla="*/ 2147483647 h 595"/>
              <a:gd name="T98" fmla="*/ 2147483647 w 951"/>
              <a:gd name="T99" fmla="*/ 2147483647 h 595"/>
              <a:gd name="T100" fmla="*/ 2147483647 w 951"/>
              <a:gd name="T101" fmla="*/ 2147483647 h 595"/>
              <a:gd name="T102" fmla="*/ 2147483647 w 951"/>
              <a:gd name="T103" fmla="*/ 2147483647 h 595"/>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Lst>
            <a:ahLst/>
            <a:cxnLst>
              <a:cxn ang="T104">
                <a:pos x="T0" y="T1"/>
              </a:cxn>
              <a:cxn ang="T105">
                <a:pos x="T2" y="T3"/>
              </a:cxn>
              <a:cxn ang="T106">
                <a:pos x="T4" y="T5"/>
              </a:cxn>
              <a:cxn ang="T107">
                <a:pos x="T6" y="T7"/>
              </a:cxn>
              <a:cxn ang="T108">
                <a:pos x="T8" y="T9"/>
              </a:cxn>
              <a:cxn ang="T109">
                <a:pos x="T10" y="T11"/>
              </a:cxn>
              <a:cxn ang="T110">
                <a:pos x="T12" y="T13"/>
              </a:cxn>
              <a:cxn ang="T111">
                <a:pos x="T14" y="T15"/>
              </a:cxn>
              <a:cxn ang="T112">
                <a:pos x="T16" y="T17"/>
              </a:cxn>
              <a:cxn ang="T113">
                <a:pos x="T18" y="T19"/>
              </a:cxn>
              <a:cxn ang="T114">
                <a:pos x="T20" y="T21"/>
              </a:cxn>
              <a:cxn ang="T115">
                <a:pos x="T22" y="T23"/>
              </a:cxn>
              <a:cxn ang="T116">
                <a:pos x="T24" y="T25"/>
              </a:cxn>
              <a:cxn ang="T117">
                <a:pos x="T26" y="T27"/>
              </a:cxn>
              <a:cxn ang="T118">
                <a:pos x="T28" y="T29"/>
              </a:cxn>
              <a:cxn ang="T119">
                <a:pos x="T30" y="T31"/>
              </a:cxn>
              <a:cxn ang="T120">
                <a:pos x="T32" y="T33"/>
              </a:cxn>
              <a:cxn ang="T121">
                <a:pos x="T34" y="T35"/>
              </a:cxn>
              <a:cxn ang="T122">
                <a:pos x="T36" y="T37"/>
              </a:cxn>
              <a:cxn ang="T123">
                <a:pos x="T38" y="T39"/>
              </a:cxn>
              <a:cxn ang="T124">
                <a:pos x="T40" y="T41"/>
              </a:cxn>
              <a:cxn ang="T125">
                <a:pos x="T42" y="T43"/>
              </a:cxn>
              <a:cxn ang="T126">
                <a:pos x="T44" y="T45"/>
              </a:cxn>
              <a:cxn ang="T127">
                <a:pos x="T46" y="T47"/>
              </a:cxn>
              <a:cxn ang="T128">
                <a:pos x="T48" y="T49"/>
              </a:cxn>
              <a:cxn ang="T129">
                <a:pos x="T50" y="T51"/>
              </a:cxn>
              <a:cxn ang="T130">
                <a:pos x="T52" y="T53"/>
              </a:cxn>
              <a:cxn ang="T131">
                <a:pos x="T54" y="T55"/>
              </a:cxn>
              <a:cxn ang="T132">
                <a:pos x="T56" y="T57"/>
              </a:cxn>
              <a:cxn ang="T133">
                <a:pos x="T58" y="T59"/>
              </a:cxn>
              <a:cxn ang="T134">
                <a:pos x="T60" y="T61"/>
              </a:cxn>
              <a:cxn ang="T135">
                <a:pos x="T62" y="T63"/>
              </a:cxn>
              <a:cxn ang="T136">
                <a:pos x="T64" y="T65"/>
              </a:cxn>
              <a:cxn ang="T137">
                <a:pos x="T66" y="T67"/>
              </a:cxn>
              <a:cxn ang="T138">
                <a:pos x="T68" y="T69"/>
              </a:cxn>
              <a:cxn ang="T139">
                <a:pos x="T70" y="T71"/>
              </a:cxn>
              <a:cxn ang="T140">
                <a:pos x="T72" y="T73"/>
              </a:cxn>
              <a:cxn ang="T141">
                <a:pos x="T74" y="T75"/>
              </a:cxn>
              <a:cxn ang="T142">
                <a:pos x="T76" y="T77"/>
              </a:cxn>
              <a:cxn ang="T143">
                <a:pos x="T78" y="T79"/>
              </a:cxn>
              <a:cxn ang="T144">
                <a:pos x="T80" y="T81"/>
              </a:cxn>
              <a:cxn ang="T145">
                <a:pos x="T82" y="T83"/>
              </a:cxn>
              <a:cxn ang="T146">
                <a:pos x="T84" y="T85"/>
              </a:cxn>
              <a:cxn ang="T147">
                <a:pos x="T86" y="T87"/>
              </a:cxn>
              <a:cxn ang="T148">
                <a:pos x="T88" y="T89"/>
              </a:cxn>
              <a:cxn ang="T149">
                <a:pos x="T90" y="T91"/>
              </a:cxn>
              <a:cxn ang="T150">
                <a:pos x="T92" y="T93"/>
              </a:cxn>
              <a:cxn ang="T151">
                <a:pos x="T94" y="T95"/>
              </a:cxn>
              <a:cxn ang="T152">
                <a:pos x="T96" y="T97"/>
              </a:cxn>
              <a:cxn ang="T153">
                <a:pos x="T98" y="T99"/>
              </a:cxn>
              <a:cxn ang="T154">
                <a:pos x="T100" y="T101"/>
              </a:cxn>
              <a:cxn ang="T155">
                <a:pos x="T102" y="T103"/>
              </a:cxn>
            </a:cxnLst>
            <a:rect l="0" t="0" r="r" b="b"/>
            <a:pathLst>
              <a:path w="951" h="595">
                <a:moveTo>
                  <a:pt x="547" y="569"/>
                </a:moveTo>
                <a:lnTo>
                  <a:pt x="510" y="565"/>
                </a:lnTo>
                <a:lnTo>
                  <a:pt x="472" y="574"/>
                </a:lnTo>
                <a:lnTo>
                  <a:pt x="439" y="569"/>
                </a:lnTo>
                <a:lnTo>
                  <a:pt x="425" y="558"/>
                </a:lnTo>
                <a:lnTo>
                  <a:pt x="431" y="540"/>
                </a:lnTo>
                <a:lnTo>
                  <a:pt x="421" y="532"/>
                </a:lnTo>
                <a:lnTo>
                  <a:pt x="397" y="546"/>
                </a:lnTo>
                <a:lnTo>
                  <a:pt x="371" y="529"/>
                </a:lnTo>
                <a:lnTo>
                  <a:pt x="351" y="523"/>
                </a:lnTo>
                <a:lnTo>
                  <a:pt x="308" y="544"/>
                </a:lnTo>
                <a:lnTo>
                  <a:pt x="300" y="517"/>
                </a:lnTo>
                <a:lnTo>
                  <a:pt x="333" y="484"/>
                </a:lnTo>
                <a:lnTo>
                  <a:pt x="322" y="467"/>
                </a:lnTo>
                <a:lnTo>
                  <a:pt x="305" y="467"/>
                </a:lnTo>
                <a:lnTo>
                  <a:pt x="282" y="476"/>
                </a:lnTo>
                <a:lnTo>
                  <a:pt x="251" y="475"/>
                </a:lnTo>
                <a:lnTo>
                  <a:pt x="210" y="481"/>
                </a:lnTo>
                <a:lnTo>
                  <a:pt x="193" y="478"/>
                </a:lnTo>
                <a:lnTo>
                  <a:pt x="176" y="447"/>
                </a:lnTo>
                <a:lnTo>
                  <a:pt x="150" y="432"/>
                </a:lnTo>
                <a:lnTo>
                  <a:pt x="150" y="408"/>
                </a:lnTo>
                <a:lnTo>
                  <a:pt x="125" y="416"/>
                </a:lnTo>
                <a:lnTo>
                  <a:pt x="96" y="398"/>
                </a:lnTo>
                <a:lnTo>
                  <a:pt x="36" y="416"/>
                </a:lnTo>
                <a:lnTo>
                  <a:pt x="5" y="398"/>
                </a:lnTo>
                <a:lnTo>
                  <a:pt x="17" y="388"/>
                </a:lnTo>
                <a:lnTo>
                  <a:pt x="0" y="371"/>
                </a:lnTo>
                <a:lnTo>
                  <a:pt x="11" y="300"/>
                </a:lnTo>
                <a:lnTo>
                  <a:pt x="23" y="292"/>
                </a:lnTo>
                <a:lnTo>
                  <a:pt x="2" y="278"/>
                </a:lnTo>
                <a:lnTo>
                  <a:pt x="14" y="240"/>
                </a:lnTo>
                <a:lnTo>
                  <a:pt x="6" y="203"/>
                </a:lnTo>
                <a:lnTo>
                  <a:pt x="22" y="181"/>
                </a:lnTo>
                <a:lnTo>
                  <a:pt x="26" y="161"/>
                </a:lnTo>
                <a:lnTo>
                  <a:pt x="16" y="116"/>
                </a:lnTo>
                <a:lnTo>
                  <a:pt x="39" y="107"/>
                </a:lnTo>
                <a:lnTo>
                  <a:pt x="56" y="90"/>
                </a:lnTo>
                <a:lnTo>
                  <a:pt x="76" y="62"/>
                </a:lnTo>
                <a:lnTo>
                  <a:pt x="94" y="57"/>
                </a:lnTo>
                <a:lnTo>
                  <a:pt x="116" y="57"/>
                </a:lnTo>
                <a:lnTo>
                  <a:pt x="142" y="45"/>
                </a:lnTo>
                <a:lnTo>
                  <a:pt x="193" y="39"/>
                </a:lnTo>
                <a:lnTo>
                  <a:pt x="224" y="29"/>
                </a:lnTo>
                <a:lnTo>
                  <a:pt x="306" y="16"/>
                </a:lnTo>
                <a:lnTo>
                  <a:pt x="351" y="0"/>
                </a:lnTo>
                <a:lnTo>
                  <a:pt x="357" y="11"/>
                </a:lnTo>
                <a:lnTo>
                  <a:pt x="362" y="45"/>
                </a:lnTo>
                <a:lnTo>
                  <a:pt x="365" y="51"/>
                </a:lnTo>
                <a:lnTo>
                  <a:pt x="373" y="56"/>
                </a:lnTo>
                <a:lnTo>
                  <a:pt x="379" y="71"/>
                </a:lnTo>
                <a:lnTo>
                  <a:pt x="371" y="90"/>
                </a:lnTo>
                <a:lnTo>
                  <a:pt x="368" y="94"/>
                </a:lnTo>
                <a:lnTo>
                  <a:pt x="368" y="98"/>
                </a:lnTo>
                <a:lnTo>
                  <a:pt x="371" y="96"/>
                </a:lnTo>
                <a:lnTo>
                  <a:pt x="374" y="136"/>
                </a:lnTo>
                <a:lnTo>
                  <a:pt x="380" y="142"/>
                </a:lnTo>
                <a:lnTo>
                  <a:pt x="382" y="152"/>
                </a:lnTo>
                <a:lnTo>
                  <a:pt x="388" y="153"/>
                </a:lnTo>
                <a:lnTo>
                  <a:pt x="394" y="149"/>
                </a:lnTo>
                <a:lnTo>
                  <a:pt x="399" y="153"/>
                </a:lnTo>
                <a:lnTo>
                  <a:pt x="408" y="152"/>
                </a:lnTo>
                <a:lnTo>
                  <a:pt x="414" y="156"/>
                </a:lnTo>
                <a:lnTo>
                  <a:pt x="414" y="164"/>
                </a:lnTo>
                <a:lnTo>
                  <a:pt x="436" y="190"/>
                </a:lnTo>
                <a:lnTo>
                  <a:pt x="436" y="200"/>
                </a:lnTo>
                <a:lnTo>
                  <a:pt x="442" y="204"/>
                </a:lnTo>
                <a:lnTo>
                  <a:pt x="458" y="203"/>
                </a:lnTo>
                <a:lnTo>
                  <a:pt x="462" y="210"/>
                </a:lnTo>
                <a:lnTo>
                  <a:pt x="478" y="223"/>
                </a:lnTo>
                <a:lnTo>
                  <a:pt x="486" y="212"/>
                </a:lnTo>
                <a:lnTo>
                  <a:pt x="486" y="203"/>
                </a:lnTo>
                <a:lnTo>
                  <a:pt x="492" y="190"/>
                </a:lnTo>
                <a:lnTo>
                  <a:pt x="500" y="192"/>
                </a:lnTo>
                <a:lnTo>
                  <a:pt x="518" y="173"/>
                </a:lnTo>
                <a:lnTo>
                  <a:pt x="543" y="172"/>
                </a:lnTo>
                <a:lnTo>
                  <a:pt x="552" y="164"/>
                </a:lnTo>
                <a:lnTo>
                  <a:pt x="563" y="170"/>
                </a:lnTo>
                <a:lnTo>
                  <a:pt x="580" y="193"/>
                </a:lnTo>
                <a:lnTo>
                  <a:pt x="577" y="201"/>
                </a:lnTo>
                <a:lnTo>
                  <a:pt x="585" y="206"/>
                </a:lnTo>
                <a:lnTo>
                  <a:pt x="598" y="209"/>
                </a:lnTo>
                <a:lnTo>
                  <a:pt x="603" y="224"/>
                </a:lnTo>
                <a:lnTo>
                  <a:pt x="594" y="232"/>
                </a:lnTo>
                <a:lnTo>
                  <a:pt x="609" y="274"/>
                </a:lnTo>
                <a:lnTo>
                  <a:pt x="608" y="300"/>
                </a:lnTo>
                <a:lnTo>
                  <a:pt x="611" y="308"/>
                </a:lnTo>
                <a:lnTo>
                  <a:pt x="634" y="319"/>
                </a:lnTo>
                <a:lnTo>
                  <a:pt x="639" y="325"/>
                </a:lnTo>
                <a:lnTo>
                  <a:pt x="646" y="325"/>
                </a:lnTo>
                <a:lnTo>
                  <a:pt x="662" y="317"/>
                </a:lnTo>
                <a:lnTo>
                  <a:pt x="668" y="319"/>
                </a:lnTo>
                <a:lnTo>
                  <a:pt x="673" y="311"/>
                </a:lnTo>
                <a:lnTo>
                  <a:pt x="690" y="317"/>
                </a:lnTo>
                <a:lnTo>
                  <a:pt x="685" y="323"/>
                </a:lnTo>
                <a:lnTo>
                  <a:pt x="687" y="329"/>
                </a:lnTo>
                <a:lnTo>
                  <a:pt x="710" y="322"/>
                </a:lnTo>
                <a:lnTo>
                  <a:pt x="714" y="328"/>
                </a:lnTo>
                <a:lnTo>
                  <a:pt x="724" y="323"/>
                </a:lnTo>
                <a:lnTo>
                  <a:pt x="736" y="342"/>
                </a:lnTo>
                <a:lnTo>
                  <a:pt x="744" y="346"/>
                </a:lnTo>
                <a:lnTo>
                  <a:pt x="747" y="363"/>
                </a:lnTo>
                <a:lnTo>
                  <a:pt x="747" y="388"/>
                </a:lnTo>
                <a:lnTo>
                  <a:pt x="742" y="396"/>
                </a:lnTo>
                <a:lnTo>
                  <a:pt x="752" y="418"/>
                </a:lnTo>
                <a:lnTo>
                  <a:pt x="762" y="430"/>
                </a:lnTo>
                <a:lnTo>
                  <a:pt x="762" y="422"/>
                </a:lnTo>
                <a:lnTo>
                  <a:pt x="767" y="425"/>
                </a:lnTo>
                <a:lnTo>
                  <a:pt x="772" y="410"/>
                </a:lnTo>
                <a:lnTo>
                  <a:pt x="776" y="405"/>
                </a:lnTo>
                <a:lnTo>
                  <a:pt x="796" y="401"/>
                </a:lnTo>
                <a:lnTo>
                  <a:pt x="799" y="405"/>
                </a:lnTo>
                <a:lnTo>
                  <a:pt x="806" y="401"/>
                </a:lnTo>
                <a:lnTo>
                  <a:pt x="829" y="416"/>
                </a:lnTo>
                <a:lnTo>
                  <a:pt x="851" y="404"/>
                </a:lnTo>
                <a:lnTo>
                  <a:pt x="858" y="407"/>
                </a:lnTo>
                <a:lnTo>
                  <a:pt x="866" y="402"/>
                </a:lnTo>
                <a:lnTo>
                  <a:pt x="875" y="404"/>
                </a:lnTo>
                <a:lnTo>
                  <a:pt x="878" y="411"/>
                </a:lnTo>
                <a:lnTo>
                  <a:pt x="889" y="421"/>
                </a:lnTo>
                <a:lnTo>
                  <a:pt x="892" y="428"/>
                </a:lnTo>
                <a:lnTo>
                  <a:pt x="900" y="427"/>
                </a:lnTo>
                <a:lnTo>
                  <a:pt x="909" y="441"/>
                </a:lnTo>
                <a:lnTo>
                  <a:pt x="909" y="449"/>
                </a:lnTo>
                <a:lnTo>
                  <a:pt x="920" y="458"/>
                </a:lnTo>
                <a:lnTo>
                  <a:pt x="925" y="453"/>
                </a:lnTo>
                <a:lnTo>
                  <a:pt x="920" y="447"/>
                </a:lnTo>
                <a:lnTo>
                  <a:pt x="923" y="441"/>
                </a:lnTo>
                <a:lnTo>
                  <a:pt x="928" y="445"/>
                </a:lnTo>
                <a:lnTo>
                  <a:pt x="942" y="452"/>
                </a:lnTo>
                <a:lnTo>
                  <a:pt x="943" y="459"/>
                </a:lnTo>
                <a:lnTo>
                  <a:pt x="920" y="483"/>
                </a:lnTo>
                <a:lnTo>
                  <a:pt x="923" y="490"/>
                </a:lnTo>
                <a:lnTo>
                  <a:pt x="920" y="512"/>
                </a:lnTo>
                <a:lnTo>
                  <a:pt x="915" y="520"/>
                </a:lnTo>
                <a:lnTo>
                  <a:pt x="914" y="527"/>
                </a:lnTo>
                <a:lnTo>
                  <a:pt x="923" y="529"/>
                </a:lnTo>
                <a:lnTo>
                  <a:pt x="928" y="524"/>
                </a:lnTo>
                <a:lnTo>
                  <a:pt x="937" y="526"/>
                </a:lnTo>
                <a:lnTo>
                  <a:pt x="940" y="541"/>
                </a:lnTo>
                <a:lnTo>
                  <a:pt x="951" y="560"/>
                </a:lnTo>
                <a:lnTo>
                  <a:pt x="939" y="571"/>
                </a:lnTo>
                <a:lnTo>
                  <a:pt x="925" y="575"/>
                </a:lnTo>
                <a:lnTo>
                  <a:pt x="917" y="591"/>
                </a:lnTo>
                <a:lnTo>
                  <a:pt x="923" y="595"/>
                </a:lnTo>
                <a:lnTo>
                  <a:pt x="869" y="589"/>
                </a:lnTo>
                <a:lnTo>
                  <a:pt x="874" y="569"/>
                </a:lnTo>
                <a:lnTo>
                  <a:pt x="847" y="578"/>
                </a:lnTo>
                <a:lnTo>
                  <a:pt x="803" y="563"/>
                </a:lnTo>
                <a:lnTo>
                  <a:pt x="775" y="560"/>
                </a:lnTo>
                <a:lnTo>
                  <a:pt x="735" y="571"/>
                </a:lnTo>
                <a:lnTo>
                  <a:pt x="713" y="566"/>
                </a:lnTo>
                <a:lnTo>
                  <a:pt x="685" y="586"/>
                </a:lnTo>
                <a:lnTo>
                  <a:pt x="643" y="572"/>
                </a:lnTo>
                <a:lnTo>
                  <a:pt x="625" y="589"/>
                </a:lnTo>
                <a:lnTo>
                  <a:pt x="592" y="580"/>
                </a:lnTo>
                <a:lnTo>
                  <a:pt x="575" y="585"/>
                </a:lnTo>
                <a:lnTo>
                  <a:pt x="547" y="569"/>
                </a:lnTo>
                <a:close/>
              </a:path>
            </a:pathLst>
          </a:custGeom>
          <a:grpFill/>
          <a:ln w="1651">
            <a:solidFill>
              <a:schemeClr val="accent2">
                <a:lumMod val="60000"/>
                <a:lumOff val="40000"/>
              </a:schemeClr>
            </a:solidFill>
            <a:prstDash val="solid"/>
            <a:round/>
            <a:headEnd/>
            <a:tailEn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69" name="Freeform 290"/>
          <xdr:cNvSpPr>
            <a:spLocks noChangeAspect="1"/>
          </xdr:cNvSpPr>
        </xdr:nvSpPr>
        <xdr:spPr bwMode="auto">
          <a:xfrm>
            <a:off x="2019300" y="3000375"/>
            <a:ext cx="790575" cy="981075"/>
          </a:xfrm>
          <a:custGeom>
            <a:avLst/>
            <a:gdLst>
              <a:gd name="T0" fmla="*/ 2147483647 w 762"/>
              <a:gd name="T1" fmla="*/ 2147483647 h 834"/>
              <a:gd name="T2" fmla="*/ 2147483647 w 762"/>
              <a:gd name="T3" fmla="*/ 2147483647 h 834"/>
              <a:gd name="T4" fmla="*/ 2147483647 w 762"/>
              <a:gd name="T5" fmla="*/ 2147483647 h 834"/>
              <a:gd name="T6" fmla="*/ 2147483647 w 762"/>
              <a:gd name="T7" fmla="*/ 2147483647 h 834"/>
              <a:gd name="T8" fmla="*/ 2147483647 w 762"/>
              <a:gd name="T9" fmla="*/ 2147483647 h 834"/>
              <a:gd name="T10" fmla="*/ 2147483647 w 762"/>
              <a:gd name="T11" fmla="*/ 2147483647 h 834"/>
              <a:gd name="T12" fmla="*/ 2147483647 w 762"/>
              <a:gd name="T13" fmla="*/ 2147483647 h 834"/>
              <a:gd name="T14" fmla="*/ 2147483647 w 762"/>
              <a:gd name="T15" fmla="*/ 2147483647 h 834"/>
              <a:gd name="T16" fmla="*/ 2147483647 w 762"/>
              <a:gd name="T17" fmla="*/ 2147483647 h 834"/>
              <a:gd name="T18" fmla="*/ 2147483647 w 762"/>
              <a:gd name="T19" fmla="*/ 2147483647 h 834"/>
              <a:gd name="T20" fmla="*/ 2147483647 w 762"/>
              <a:gd name="T21" fmla="*/ 2147483647 h 834"/>
              <a:gd name="T22" fmla="*/ 2147483647 w 762"/>
              <a:gd name="T23" fmla="*/ 2147483647 h 834"/>
              <a:gd name="T24" fmla="*/ 2147483647 w 762"/>
              <a:gd name="T25" fmla="*/ 2147483647 h 834"/>
              <a:gd name="T26" fmla="*/ 2147483647 w 762"/>
              <a:gd name="T27" fmla="*/ 2147483647 h 834"/>
              <a:gd name="T28" fmla="*/ 2147483647 w 762"/>
              <a:gd name="T29" fmla="*/ 2147483647 h 834"/>
              <a:gd name="T30" fmla="*/ 2147483647 w 762"/>
              <a:gd name="T31" fmla="*/ 2147483647 h 834"/>
              <a:gd name="T32" fmla="*/ 2147483647 w 762"/>
              <a:gd name="T33" fmla="*/ 2147483647 h 834"/>
              <a:gd name="T34" fmla="*/ 2147483647 w 762"/>
              <a:gd name="T35" fmla="*/ 2147483647 h 834"/>
              <a:gd name="T36" fmla="*/ 2147483647 w 762"/>
              <a:gd name="T37" fmla="*/ 2147483647 h 834"/>
              <a:gd name="T38" fmla="*/ 2147483647 w 762"/>
              <a:gd name="T39" fmla="*/ 2147483647 h 834"/>
              <a:gd name="T40" fmla="*/ 2147483647 w 762"/>
              <a:gd name="T41" fmla="*/ 2147483647 h 834"/>
              <a:gd name="T42" fmla="*/ 2147483647 w 762"/>
              <a:gd name="T43" fmla="*/ 2147483647 h 834"/>
              <a:gd name="T44" fmla="*/ 2147483647 w 762"/>
              <a:gd name="T45" fmla="*/ 2147483647 h 834"/>
              <a:gd name="T46" fmla="*/ 2147483647 w 762"/>
              <a:gd name="T47" fmla="*/ 2147483647 h 834"/>
              <a:gd name="T48" fmla="*/ 2147483647 w 762"/>
              <a:gd name="T49" fmla="*/ 2147483647 h 834"/>
              <a:gd name="T50" fmla="*/ 2147483647 w 762"/>
              <a:gd name="T51" fmla="*/ 2147483647 h 834"/>
              <a:gd name="T52" fmla="*/ 2147483647 w 762"/>
              <a:gd name="T53" fmla="*/ 2147483647 h 834"/>
              <a:gd name="T54" fmla="*/ 2147483647 w 762"/>
              <a:gd name="T55" fmla="*/ 2147483647 h 834"/>
              <a:gd name="T56" fmla="*/ 2147483647 w 762"/>
              <a:gd name="T57" fmla="*/ 2147483647 h 834"/>
              <a:gd name="T58" fmla="*/ 2147483647 w 762"/>
              <a:gd name="T59" fmla="*/ 2147483647 h 834"/>
              <a:gd name="T60" fmla="*/ 2147483647 w 762"/>
              <a:gd name="T61" fmla="*/ 2147483647 h 834"/>
              <a:gd name="T62" fmla="*/ 2147483647 w 762"/>
              <a:gd name="T63" fmla="*/ 2147483647 h 834"/>
              <a:gd name="T64" fmla="*/ 2147483647 w 762"/>
              <a:gd name="T65" fmla="*/ 2147483647 h 834"/>
              <a:gd name="T66" fmla="*/ 2147483647 w 762"/>
              <a:gd name="T67" fmla="*/ 2147483647 h 834"/>
              <a:gd name="T68" fmla="*/ 2147483647 w 762"/>
              <a:gd name="T69" fmla="*/ 2147483647 h 834"/>
              <a:gd name="T70" fmla="*/ 2147483647 w 762"/>
              <a:gd name="T71" fmla="*/ 2147483647 h 834"/>
              <a:gd name="T72" fmla="*/ 2147483647 w 762"/>
              <a:gd name="T73" fmla="*/ 2147483647 h 834"/>
              <a:gd name="T74" fmla="*/ 2147483647 w 762"/>
              <a:gd name="T75" fmla="*/ 2147483647 h 834"/>
              <a:gd name="T76" fmla="*/ 2147483647 w 762"/>
              <a:gd name="T77" fmla="*/ 2147483647 h 834"/>
              <a:gd name="T78" fmla="*/ 2147483647 w 762"/>
              <a:gd name="T79" fmla="*/ 2147483647 h 834"/>
              <a:gd name="T80" fmla="*/ 2147483647 w 762"/>
              <a:gd name="T81" fmla="*/ 2147483647 h 834"/>
              <a:gd name="T82" fmla="*/ 2147483647 w 762"/>
              <a:gd name="T83" fmla="*/ 2147483647 h 834"/>
              <a:gd name="T84" fmla="*/ 2147483647 w 762"/>
              <a:gd name="T85" fmla="*/ 2147483647 h 834"/>
              <a:gd name="T86" fmla="*/ 2147483647 w 762"/>
              <a:gd name="T87" fmla="*/ 2147483647 h 834"/>
              <a:gd name="T88" fmla="*/ 2147483647 w 762"/>
              <a:gd name="T89" fmla="*/ 2147483647 h 834"/>
              <a:gd name="T90" fmla="*/ 2147483647 w 762"/>
              <a:gd name="T91" fmla="*/ 2147483647 h 834"/>
              <a:gd name="T92" fmla="*/ 2147483647 w 762"/>
              <a:gd name="T93" fmla="*/ 2147483647 h 834"/>
              <a:gd name="T94" fmla="*/ 2147483647 w 762"/>
              <a:gd name="T95" fmla="*/ 2147483647 h 834"/>
              <a:gd name="T96" fmla="*/ 2147483647 w 762"/>
              <a:gd name="T97" fmla="*/ 2147483647 h 834"/>
              <a:gd name="T98" fmla="*/ 2147483647 w 762"/>
              <a:gd name="T99" fmla="*/ 2147483647 h 834"/>
              <a:gd name="T100" fmla="*/ 2147483647 w 762"/>
              <a:gd name="T101" fmla="*/ 2147483647 h 834"/>
              <a:gd name="T102" fmla="*/ 2147483647 w 762"/>
              <a:gd name="T103" fmla="*/ 2147483647 h 834"/>
              <a:gd name="T104" fmla="*/ 2147483647 w 762"/>
              <a:gd name="T105" fmla="*/ 2147483647 h 834"/>
              <a:gd name="T106" fmla="*/ 2147483647 w 762"/>
              <a:gd name="T107" fmla="*/ 2147483647 h 834"/>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0" t="0" r="r" b="b"/>
            <a:pathLst>
              <a:path w="762" h="834">
                <a:moveTo>
                  <a:pt x="720" y="403"/>
                </a:moveTo>
                <a:lnTo>
                  <a:pt x="692" y="369"/>
                </a:lnTo>
                <a:lnTo>
                  <a:pt x="692" y="336"/>
                </a:lnTo>
                <a:lnTo>
                  <a:pt x="703" y="327"/>
                </a:lnTo>
                <a:lnTo>
                  <a:pt x="725" y="317"/>
                </a:lnTo>
                <a:lnTo>
                  <a:pt x="737" y="299"/>
                </a:lnTo>
                <a:lnTo>
                  <a:pt x="749" y="287"/>
                </a:lnTo>
                <a:lnTo>
                  <a:pt x="762" y="263"/>
                </a:lnTo>
                <a:lnTo>
                  <a:pt x="742" y="198"/>
                </a:lnTo>
                <a:lnTo>
                  <a:pt x="743" y="174"/>
                </a:lnTo>
                <a:lnTo>
                  <a:pt x="726" y="118"/>
                </a:lnTo>
                <a:lnTo>
                  <a:pt x="711" y="99"/>
                </a:lnTo>
                <a:lnTo>
                  <a:pt x="697" y="89"/>
                </a:lnTo>
                <a:lnTo>
                  <a:pt x="649" y="64"/>
                </a:lnTo>
                <a:lnTo>
                  <a:pt x="632" y="19"/>
                </a:lnTo>
                <a:lnTo>
                  <a:pt x="595" y="19"/>
                </a:lnTo>
                <a:lnTo>
                  <a:pt x="521" y="13"/>
                </a:lnTo>
                <a:lnTo>
                  <a:pt x="462" y="13"/>
                </a:lnTo>
                <a:lnTo>
                  <a:pt x="440" y="0"/>
                </a:lnTo>
                <a:lnTo>
                  <a:pt x="420" y="30"/>
                </a:lnTo>
                <a:lnTo>
                  <a:pt x="400" y="24"/>
                </a:lnTo>
                <a:lnTo>
                  <a:pt x="394" y="35"/>
                </a:lnTo>
                <a:lnTo>
                  <a:pt x="355" y="19"/>
                </a:lnTo>
                <a:lnTo>
                  <a:pt x="332" y="31"/>
                </a:lnTo>
                <a:lnTo>
                  <a:pt x="321" y="52"/>
                </a:lnTo>
                <a:lnTo>
                  <a:pt x="304" y="45"/>
                </a:lnTo>
                <a:lnTo>
                  <a:pt x="276" y="33"/>
                </a:lnTo>
                <a:lnTo>
                  <a:pt x="256" y="42"/>
                </a:lnTo>
                <a:lnTo>
                  <a:pt x="236" y="42"/>
                </a:lnTo>
                <a:lnTo>
                  <a:pt x="221" y="35"/>
                </a:lnTo>
                <a:lnTo>
                  <a:pt x="168" y="48"/>
                </a:lnTo>
                <a:lnTo>
                  <a:pt x="157" y="64"/>
                </a:lnTo>
                <a:lnTo>
                  <a:pt x="153" y="90"/>
                </a:lnTo>
                <a:lnTo>
                  <a:pt x="119" y="89"/>
                </a:lnTo>
                <a:lnTo>
                  <a:pt x="72" y="127"/>
                </a:lnTo>
                <a:lnTo>
                  <a:pt x="75" y="143"/>
                </a:lnTo>
                <a:lnTo>
                  <a:pt x="86" y="160"/>
                </a:lnTo>
                <a:lnTo>
                  <a:pt x="86" y="177"/>
                </a:lnTo>
                <a:lnTo>
                  <a:pt x="80" y="212"/>
                </a:lnTo>
                <a:lnTo>
                  <a:pt x="89" y="231"/>
                </a:lnTo>
                <a:lnTo>
                  <a:pt x="117" y="256"/>
                </a:lnTo>
                <a:lnTo>
                  <a:pt x="114" y="282"/>
                </a:lnTo>
                <a:lnTo>
                  <a:pt x="92" y="280"/>
                </a:lnTo>
                <a:lnTo>
                  <a:pt x="77" y="288"/>
                </a:lnTo>
                <a:lnTo>
                  <a:pt x="83" y="317"/>
                </a:lnTo>
                <a:lnTo>
                  <a:pt x="57" y="333"/>
                </a:lnTo>
                <a:lnTo>
                  <a:pt x="49" y="347"/>
                </a:lnTo>
                <a:lnTo>
                  <a:pt x="34" y="350"/>
                </a:lnTo>
                <a:lnTo>
                  <a:pt x="30" y="370"/>
                </a:lnTo>
                <a:lnTo>
                  <a:pt x="10" y="386"/>
                </a:lnTo>
                <a:lnTo>
                  <a:pt x="0" y="407"/>
                </a:lnTo>
                <a:lnTo>
                  <a:pt x="47" y="421"/>
                </a:lnTo>
                <a:lnTo>
                  <a:pt x="57" y="432"/>
                </a:lnTo>
                <a:lnTo>
                  <a:pt x="55" y="468"/>
                </a:lnTo>
                <a:lnTo>
                  <a:pt x="68" y="477"/>
                </a:lnTo>
                <a:lnTo>
                  <a:pt x="83" y="478"/>
                </a:lnTo>
                <a:lnTo>
                  <a:pt x="95" y="472"/>
                </a:lnTo>
                <a:lnTo>
                  <a:pt x="109" y="458"/>
                </a:lnTo>
                <a:lnTo>
                  <a:pt x="148" y="463"/>
                </a:lnTo>
                <a:lnTo>
                  <a:pt x="159" y="483"/>
                </a:lnTo>
                <a:lnTo>
                  <a:pt x="179" y="503"/>
                </a:lnTo>
                <a:lnTo>
                  <a:pt x="199" y="505"/>
                </a:lnTo>
                <a:lnTo>
                  <a:pt x="185" y="528"/>
                </a:lnTo>
                <a:lnTo>
                  <a:pt x="241" y="557"/>
                </a:lnTo>
                <a:lnTo>
                  <a:pt x="255" y="571"/>
                </a:lnTo>
                <a:lnTo>
                  <a:pt x="265" y="597"/>
                </a:lnTo>
                <a:lnTo>
                  <a:pt x="235" y="625"/>
                </a:lnTo>
                <a:lnTo>
                  <a:pt x="233" y="642"/>
                </a:lnTo>
                <a:lnTo>
                  <a:pt x="241" y="653"/>
                </a:lnTo>
                <a:lnTo>
                  <a:pt x="241" y="669"/>
                </a:lnTo>
                <a:lnTo>
                  <a:pt x="231" y="684"/>
                </a:lnTo>
                <a:lnTo>
                  <a:pt x="252" y="693"/>
                </a:lnTo>
                <a:lnTo>
                  <a:pt x="265" y="712"/>
                </a:lnTo>
                <a:lnTo>
                  <a:pt x="300" y="716"/>
                </a:lnTo>
                <a:lnTo>
                  <a:pt x="289" y="746"/>
                </a:lnTo>
                <a:lnTo>
                  <a:pt x="307" y="795"/>
                </a:lnTo>
                <a:lnTo>
                  <a:pt x="337" y="781"/>
                </a:lnTo>
                <a:lnTo>
                  <a:pt x="363" y="775"/>
                </a:lnTo>
                <a:lnTo>
                  <a:pt x="380" y="781"/>
                </a:lnTo>
                <a:lnTo>
                  <a:pt x="443" y="834"/>
                </a:lnTo>
                <a:lnTo>
                  <a:pt x="460" y="834"/>
                </a:lnTo>
                <a:lnTo>
                  <a:pt x="496" y="817"/>
                </a:lnTo>
                <a:lnTo>
                  <a:pt x="508" y="828"/>
                </a:lnTo>
                <a:lnTo>
                  <a:pt x="521" y="817"/>
                </a:lnTo>
                <a:lnTo>
                  <a:pt x="535" y="812"/>
                </a:lnTo>
                <a:lnTo>
                  <a:pt x="553" y="823"/>
                </a:lnTo>
                <a:lnTo>
                  <a:pt x="575" y="822"/>
                </a:lnTo>
                <a:lnTo>
                  <a:pt x="584" y="812"/>
                </a:lnTo>
                <a:lnTo>
                  <a:pt x="581" y="794"/>
                </a:lnTo>
                <a:lnTo>
                  <a:pt x="575" y="788"/>
                </a:lnTo>
                <a:lnTo>
                  <a:pt x="570" y="768"/>
                </a:lnTo>
                <a:lnTo>
                  <a:pt x="598" y="747"/>
                </a:lnTo>
                <a:lnTo>
                  <a:pt x="613" y="715"/>
                </a:lnTo>
                <a:lnTo>
                  <a:pt x="613" y="698"/>
                </a:lnTo>
                <a:lnTo>
                  <a:pt x="604" y="675"/>
                </a:lnTo>
                <a:lnTo>
                  <a:pt x="627" y="641"/>
                </a:lnTo>
                <a:lnTo>
                  <a:pt x="638" y="636"/>
                </a:lnTo>
                <a:lnTo>
                  <a:pt x="643" y="627"/>
                </a:lnTo>
                <a:lnTo>
                  <a:pt x="654" y="622"/>
                </a:lnTo>
                <a:lnTo>
                  <a:pt x="663" y="604"/>
                </a:lnTo>
                <a:lnTo>
                  <a:pt x="661" y="576"/>
                </a:lnTo>
                <a:lnTo>
                  <a:pt x="675" y="565"/>
                </a:lnTo>
                <a:lnTo>
                  <a:pt x="691" y="577"/>
                </a:lnTo>
                <a:lnTo>
                  <a:pt x="712" y="583"/>
                </a:lnTo>
                <a:lnTo>
                  <a:pt x="719" y="532"/>
                </a:lnTo>
                <a:lnTo>
                  <a:pt x="715" y="468"/>
                </a:lnTo>
                <a:lnTo>
                  <a:pt x="729" y="443"/>
                </a:lnTo>
                <a:lnTo>
                  <a:pt x="729" y="415"/>
                </a:lnTo>
                <a:lnTo>
                  <a:pt x="720" y="403"/>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0" name="Freeform 298"/>
          <xdr:cNvSpPr>
            <a:spLocks noChangeAspect="1"/>
          </xdr:cNvSpPr>
        </xdr:nvSpPr>
        <xdr:spPr bwMode="auto">
          <a:xfrm>
            <a:off x="2905125" y="1743075"/>
            <a:ext cx="1028700" cy="1438275"/>
          </a:xfrm>
          <a:custGeom>
            <a:avLst/>
            <a:gdLst>
              <a:gd name="T0" fmla="*/ 2147483647 w 993"/>
              <a:gd name="T1" fmla="*/ 2147483647 h 1226"/>
              <a:gd name="T2" fmla="*/ 2147483647 w 993"/>
              <a:gd name="T3" fmla="*/ 2147483647 h 1226"/>
              <a:gd name="T4" fmla="*/ 2147483647 w 993"/>
              <a:gd name="T5" fmla="*/ 2147483647 h 1226"/>
              <a:gd name="T6" fmla="*/ 2147483647 w 993"/>
              <a:gd name="T7" fmla="*/ 2147483647 h 1226"/>
              <a:gd name="T8" fmla="*/ 2147483647 w 993"/>
              <a:gd name="T9" fmla="*/ 2147483647 h 1226"/>
              <a:gd name="T10" fmla="*/ 2147483647 w 993"/>
              <a:gd name="T11" fmla="*/ 2147483647 h 1226"/>
              <a:gd name="T12" fmla="*/ 2147483647 w 993"/>
              <a:gd name="T13" fmla="*/ 2147483647 h 1226"/>
              <a:gd name="T14" fmla="*/ 2147483647 w 993"/>
              <a:gd name="T15" fmla="*/ 2147483647 h 1226"/>
              <a:gd name="T16" fmla="*/ 2147483647 w 993"/>
              <a:gd name="T17" fmla="*/ 2147483647 h 1226"/>
              <a:gd name="T18" fmla="*/ 2147483647 w 993"/>
              <a:gd name="T19" fmla="*/ 2147483647 h 1226"/>
              <a:gd name="T20" fmla="*/ 2147483647 w 993"/>
              <a:gd name="T21" fmla="*/ 2147483647 h 1226"/>
              <a:gd name="T22" fmla="*/ 2147483647 w 993"/>
              <a:gd name="T23" fmla="*/ 2147483647 h 1226"/>
              <a:gd name="T24" fmla="*/ 2147483647 w 993"/>
              <a:gd name="T25" fmla="*/ 2147483647 h 1226"/>
              <a:gd name="T26" fmla="*/ 2147483647 w 993"/>
              <a:gd name="T27" fmla="*/ 2147483647 h 1226"/>
              <a:gd name="T28" fmla="*/ 2147483647 w 993"/>
              <a:gd name="T29" fmla="*/ 2147483647 h 1226"/>
              <a:gd name="T30" fmla="*/ 2147483647 w 993"/>
              <a:gd name="T31" fmla="*/ 2147483647 h 1226"/>
              <a:gd name="T32" fmla="*/ 2147483647 w 993"/>
              <a:gd name="T33" fmla="*/ 2147483647 h 1226"/>
              <a:gd name="T34" fmla="*/ 2147483647 w 993"/>
              <a:gd name="T35" fmla="*/ 2147483647 h 1226"/>
              <a:gd name="T36" fmla="*/ 2147483647 w 993"/>
              <a:gd name="T37" fmla="*/ 2147483647 h 1226"/>
              <a:gd name="T38" fmla="*/ 2147483647 w 993"/>
              <a:gd name="T39" fmla="*/ 2147483647 h 1226"/>
              <a:gd name="T40" fmla="*/ 2147483647 w 993"/>
              <a:gd name="T41" fmla="*/ 2147483647 h 1226"/>
              <a:gd name="T42" fmla="*/ 2147483647 w 993"/>
              <a:gd name="T43" fmla="*/ 2147483647 h 1226"/>
              <a:gd name="T44" fmla="*/ 2147483647 w 993"/>
              <a:gd name="T45" fmla="*/ 2147483647 h 1226"/>
              <a:gd name="T46" fmla="*/ 2147483647 w 993"/>
              <a:gd name="T47" fmla="*/ 2147483647 h 1226"/>
              <a:gd name="T48" fmla="*/ 2147483647 w 993"/>
              <a:gd name="T49" fmla="*/ 2147483647 h 1226"/>
              <a:gd name="T50" fmla="*/ 2147483647 w 993"/>
              <a:gd name="T51" fmla="*/ 2147483647 h 1226"/>
              <a:gd name="T52" fmla="*/ 2147483647 w 993"/>
              <a:gd name="T53" fmla="*/ 2147483647 h 1226"/>
              <a:gd name="T54" fmla="*/ 2147483647 w 993"/>
              <a:gd name="T55" fmla="*/ 2147483647 h 1226"/>
              <a:gd name="T56" fmla="*/ 2147483647 w 993"/>
              <a:gd name="T57" fmla="*/ 2147483647 h 1226"/>
              <a:gd name="T58" fmla="*/ 2147483647 w 993"/>
              <a:gd name="T59" fmla="*/ 2147483647 h 1226"/>
              <a:gd name="T60" fmla="*/ 2147483647 w 993"/>
              <a:gd name="T61" fmla="*/ 2147483647 h 1226"/>
              <a:gd name="T62" fmla="*/ 2147483647 w 993"/>
              <a:gd name="T63" fmla="*/ 2147483647 h 1226"/>
              <a:gd name="T64" fmla="*/ 2147483647 w 993"/>
              <a:gd name="T65" fmla="*/ 2147483647 h 1226"/>
              <a:gd name="T66" fmla="*/ 2147483647 w 993"/>
              <a:gd name="T67" fmla="*/ 2147483647 h 1226"/>
              <a:gd name="T68" fmla="*/ 2147483647 w 993"/>
              <a:gd name="T69" fmla="*/ 2147483647 h 1226"/>
              <a:gd name="T70" fmla="*/ 2147483647 w 993"/>
              <a:gd name="T71" fmla="*/ 2147483647 h 1226"/>
              <a:gd name="T72" fmla="*/ 2147483647 w 993"/>
              <a:gd name="T73" fmla="*/ 2147483647 h 1226"/>
              <a:gd name="T74" fmla="*/ 2147483647 w 993"/>
              <a:gd name="T75" fmla="*/ 2147483647 h 1226"/>
              <a:gd name="T76" fmla="*/ 2147483647 w 993"/>
              <a:gd name="T77" fmla="*/ 2147483647 h 1226"/>
              <a:gd name="T78" fmla="*/ 2147483647 w 993"/>
              <a:gd name="T79" fmla="*/ 2147483647 h 1226"/>
              <a:gd name="T80" fmla="*/ 2147483647 w 993"/>
              <a:gd name="T81" fmla="*/ 2147483647 h 1226"/>
              <a:gd name="T82" fmla="*/ 2147483647 w 993"/>
              <a:gd name="T83" fmla="*/ 2147483647 h 1226"/>
              <a:gd name="T84" fmla="*/ 2147483647 w 993"/>
              <a:gd name="T85" fmla="*/ 2147483647 h 1226"/>
              <a:gd name="T86" fmla="*/ 2147483647 w 993"/>
              <a:gd name="T87" fmla="*/ 2147483647 h 1226"/>
              <a:gd name="T88" fmla="*/ 2147483647 w 993"/>
              <a:gd name="T89" fmla="*/ 2147483647 h 1226"/>
              <a:gd name="T90" fmla="*/ 2147483647 w 993"/>
              <a:gd name="T91" fmla="*/ 2147483647 h 1226"/>
              <a:gd name="T92" fmla="*/ 2147483647 w 993"/>
              <a:gd name="T93" fmla="*/ 2147483647 h 1226"/>
              <a:gd name="T94" fmla="*/ 2147483647 w 993"/>
              <a:gd name="T95" fmla="*/ 2147483647 h 1226"/>
              <a:gd name="T96" fmla="*/ 2147483647 w 993"/>
              <a:gd name="T97" fmla="*/ 2147483647 h 1226"/>
              <a:gd name="T98" fmla="*/ 2147483647 w 993"/>
              <a:gd name="T99" fmla="*/ 2147483647 h 1226"/>
              <a:gd name="T100" fmla="*/ 2147483647 w 993"/>
              <a:gd name="T101" fmla="*/ 2147483647 h 1226"/>
              <a:gd name="T102" fmla="*/ 2147483647 w 993"/>
              <a:gd name="T103" fmla="*/ 2147483647 h 122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Lst>
            <a:ahLst/>
            <a:cxnLst>
              <a:cxn ang="T104">
                <a:pos x="T0" y="T1"/>
              </a:cxn>
              <a:cxn ang="T105">
                <a:pos x="T2" y="T3"/>
              </a:cxn>
              <a:cxn ang="T106">
                <a:pos x="T4" y="T5"/>
              </a:cxn>
              <a:cxn ang="T107">
                <a:pos x="T6" y="T7"/>
              </a:cxn>
              <a:cxn ang="T108">
                <a:pos x="T8" y="T9"/>
              </a:cxn>
              <a:cxn ang="T109">
                <a:pos x="T10" y="T11"/>
              </a:cxn>
              <a:cxn ang="T110">
                <a:pos x="T12" y="T13"/>
              </a:cxn>
              <a:cxn ang="T111">
                <a:pos x="T14" y="T15"/>
              </a:cxn>
              <a:cxn ang="T112">
                <a:pos x="T16" y="T17"/>
              </a:cxn>
              <a:cxn ang="T113">
                <a:pos x="T18" y="T19"/>
              </a:cxn>
              <a:cxn ang="T114">
                <a:pos x="T20" y="T21"/>
              </a:cxn>
              <a:cxn ang="T115">
                <a:pos x="T22" y="T23"/>
              </a:cxn>
              <a:cxn ang="T116">
                <a:pos x="T24" y="T25"/>
              </a:cxn>
              <a:cxn ang="T117">
                <a:pos x="T26" y="T27"/>
              </a:cxn>
              <a:cxn ang="T118">
                <a:pos x="T28" y="T29"/>
              </a:cxn>
              <a:cxn ang="T119">
                <a:pos x="T30" y="T31"/>
              </a:cxn>
              <a:cxn ang="T120">
                <a:pos x="T32" y="T33"/>
              </a:cxn>
              <a:cxn ang="T121">
                <a:pos x="T34" y="T35"/>
              </a:cxn>
              <a:cxn ang="T122">
                <a:pos x="T36" y="T37"/>
              </a:cxn>
              <a:cxn ang="T123">
                <a:pos x="T38" y="T39"/>
              </a:cxn>
              <a:cxn ang="T124">
                <a:pos x="T40" y="T41"/>
              </a:cxn>
              <a:cxn ang="T125">
                <a:pos x="T42" y="T43"/>
              </a:cxn>
              <a:cxn ang="T126">
                <a:pos x="T44" y="T45"/>
              </a:cxn>
              <a:cxn ang="T127">
                <a:pos x="T46" y="T47"/>
              </a:cxn>
              <a:cxn ang="T128">
                <a:pos x="T48" y="T49"/>
              </a:cxn>
              <a:cxn ang="T129">
                <a:pos x="T50" y="T51"/>
              </a:cxn>
              <a:cxn ang="T130">
                <a:pos x="T52" y="T53"/>
              </a:cxn>
              <a:cxn ang="T131">
                <a:pos x="T54" y="T55"/>
              </a:cxn>
              <a:cxn ang="T132">
                <a:pos x="T56" y="T57"/>
              </a:cxn>
              <a:cxn ang="T133">
                <a:pos x="T58" y="T59"/>
              </a:cxn>
              <a:cxn ang="T134">
                <a:pos x="T60" y="T61"/>
              </a:cxn>
              <a:cxn ang="T135">
                <a:pos x="T62" y="T63"/>
              </a:cxn>
              <a:cxn ang="T136">
                <a:pos x="T64" y="T65"/>
              </a:cxn>
              <a:cxn ang="T137">
                <a:pos x="T66" y="T67"/>
              </a:cxn>
              <a:cxn ang="T138">
                <a:pos x="T68" y="T69"/>
              </a:cxn>
              <a:cxn ang="T139">
                <a:pos x="T70" y="T71"/>
              </a:cxn>
              <a:cxn ang="T140">
                <a:pos x="T72" y="T73"/>
              </a:cxn>
              <a:cxn ang="T141">
                <a:pos x="T74" y="T75"/>
              </a:cxn>
              <a:cxn ang="T142">
                <a:pos x="T76" y="T77"/>
              </a:cxn>
              <a:cxn ang="T143">
                <a:pos x="T78" y="T79"/>
              </a:cxn>
              <a:cxn ang="T144">
                <a:pos x="T80" y="T81"/>
              </a:cxn>
              <a:cxn ang="T145">
                <a:pos x="T82" y="T83"/>
              </a:cxn>
              <a:cxn ang="T146">
                <a:pos x="T84" y="T85"/>
              </a:cxn>
              <a:cxn ang="T147">
                <a:pos x="T86" y="T87"/>
              </a:cxn>
              <a:cxn ang="T148">
                <a:pos x="T88" y="T89"/>
              </a:cxn>
              <a:cxn ang="T149">
                <a:pos x="T90" y="T91"/>
              </a:cxn>
              <a:cxn ang="T150">
                <a:pos x="T92" y="T93"/>
              </a:cxn>
              <a:cxn ang="T151">
                <a:pos x="T94" y="T95"/>
              </a:cxn>
              <a:cxn ang="T152">
                <a:pos x="T96" y="T97"/>
              </a:cxn>
              <a:cxn ang="T153">
                <a:pos x="T98" y="T99"/>
              </a:cxn>
              <a:cxn ang="T154">
                <a:pos x="T100" y="T101"/>
              </a:cxn>
              <a:cxn ang="T155">
                <a:pos x="T102" y="T103"/>
              </a:cxn>
            </a:cxnLst>
            <a:rect l="0" t="0" r="r" b="b"/>
            <a:pathLst>
              <a:path w="993" h="1226">
                <a:moveTo>
                  <a:pt x="532" y="239"/>
                </a:moveTo>
                <a:lnTo>
                  <a:pt x="517" y="247"/>
                </a:lnTo>
                <a:lnTo>
                  <a:pt x="503" y="230"/>
                </a:lnTo>
                <a:lnTo>
                  <a:pt x="470" y="249"/>
                </a:lnTo>
                <a:lnTo>
                  <a:pt x="418" y="244"/>
                </a:lnTo>
                <a:lnTo>
                  <a:pt x="384" y="250"/>
                </a:lnTo>
                <a:lnTo>
                  <a:pt x="394" y="216"/>
                </a:lnTo>
                <a:lnTo>
                  <a:pt x="370" y="221"/>
                </a:lnTo>
                <a:lnTo>
                  <a:pt x="362" y="182"/>
                </a:lnTo>
                <a:lnTo>
                  <a:pt x="334" y="128"/>
                </a:lnTo>
                <a:lnTo>
                  <a:pt x="308" y="133"/>
                </a:lnTo>
                <a:lnTo>
                  <a:pt x="291" y="110"/>
                </a:lnTo>
                <a:lnTo>
                  <a:pt x="272" y="106"/>
                </a:lnTo>
                <a:lnTo>
                  <a:pt x="282" y="54"/>
                </a:lnTo>
                <a:lnTo>
                  <a:pt x="244" y="21"/>
                </a:lnTo>
                <a:lnTo>
                  <a:pt x="212" y="17"/>
                </a:lnTo>
                <a:lnTo>
                  <a:pt x="200" y="0"/>
                </a:lnTo>
                <a:lnTo>
                  <a:pt x="65" y="23"/>
                </a:lnTo>
                <a:lnTo>
                  <a:pt x="68" y="58"/>
                </a:lnTo>
                <a:lnTo>
                  <a:pt x="62" y="88"/>
                </a:lnTo>
                <a:lnTo>
                  <a:pt x="39" y="114"/>
                </a:lnTo>
                <a:lnTo>
                  <a:pt x="71" y="151"/>
                </a:lnTo>
                <a:lnTo>
                  <a:pt x="71" y="164"/>
                </a:lnTo>
                <a:lnTo>
                  <a:pt x="62" y="184"/>
                </a:lnTo>
                <a:lnTo>
                  <a:pt x="79" y="195"/>
                </a:lnTo>
                <a:lnTo>
                  <a:pt x="88" y="215"/>
                </a:lnTo>
                <a:lnTo>
                  <a:pt x="93" y="238"/>
                </a:lnTo>
                <a:lnTo>
                  <a:pt x="64" y="266"/>
                </a:lnTo>
                <a:lnTo>
                  <a:pt x="60" y="281"/>
                </a:lnTo>
                <a:lnTo>
                  <a:pt x="67" y="314"/>
                </a:lnTo>
                <a:lnTo>
                  <a:pt x="60" y="335"/>
                </a:lnTo>
                <a:lnTo>
                  <a:pt x="36" y="345"/>
                </a:lnTo>
                <a:lnTo>
                  <a:pt x="6" y="348"/>
                </a:lnTo>
                <a:lnTo>
                  <a:pt x="0" y="369"/>
                </a:lnTo>
                <a:lnTo>
                  <a:pt x="20" y="382"/>
                </a:lnTo>
                <a:lnTo>
                  <a:pt x="31" y="393"/>
                </a:lnTo>
                <a:lnTo>
                  <a:pt x="42" y="427"/>
                </a:lnTo>
                <a:lnTo>
                  <a:pt x="39" y="456"/>
                </a:lnTo>
                <a:lnTo>
                  <a:pt x="34" y="464"/>
                </a:lnTo>
                <a:lnTo>
                  <a:pt x="14" y="470"/>
                </a:lnTo>
                <a:lnTo>
                  <a:pt x="5" y="485"/>
                </a:lnTo>
                <a:lnTo>
                  <a:pt x="14" y="510"/>
                </a:lnTo>
                <a:lnTo>
                  <a:pt x="17" y="533"/>
                </a:lnTo>
                <a:lnTo>
                  <a:pt x="2" y="587"/>
                </a:lnTo>
                <a:lnTo>
                  <a:pt x="8" y="600"/>
                </a:lnTo>
                <a:lnTo>
                  <a:pt x="31" y="617"/>
                </a:lnTo>
                <a:lnTo>
                  <a:pt x="43" y="631"/>
                </a:lnTo>
                <a:lnTo>
                  <a:pt x="43" y="662"/>
                </a:lnTo>
                <a:lnTo>
                  <a:pt x="60" y="688"/>
                </a:lnTo>
                <a:lnTo>
                  <a:pt x="56" y="730"/>
                </a:lnTo>
                <a:lnTo>
                  <a:pt x="81" y="756"/>
                </a:lnTo>
                <a:lnTo>
                  <a:pt x="70" y="816"/>
                </a:lnTo>
                <a:lnTo>
                  <a:pt x="77" y="843"/>
                </a:lnTo>
                <a:lnTo>
                  <a:pt x="74" y="861"/>
                </a:lnTo>
                <a:lnTo>
                  <a:pt x="60" y="890"/>
                </a:lnTo>
                <a:lnTo>
                  <a:pt x="60" y="911"/>
                </a:lnTo>
                <a:lnTo>
                  <a:pt x="93" y="926"/>
                </a:lnTo>
                <a:lnTo>
                  <a:pt x="105" y="940"/>
                </a:lnTo>
                <a:lnTo>
                  <a:pt x="116" y="949"/>
                </a:lnTo>
                <a:lnTo>
                  <a:pt x="132" y="954"/>
                </a:lnTo>
                <a:lnTo>
                  <a:pt x="159" y="932"/>
                </a:lnTo>
                <a:lnTo>
                  <a:pt x="187" y="943"/>
                </a:lnTo>
                <a:lnTo>
                  <a:pt x="206" y="932"/>
                </a:lnTo>
                <a:lnTo>
                  <a:pt x="226" y="938"/>
                </a:lnTo>
                <a:lnTo>
                  <a:pt x="232" y="966"/>
                </a:lnTo>
                <a:lnTo>
                  <a:pt x="266" y="943"/>
                </a:lnTo>
                <a:lnTo>
                  <a:pt x="278" y="903"/>
                </a:lnTo>
                <a:lnTo>
                  <a:pt x="291" y="904"/>
                </a:lnTo>
                <a:lnTo>
                  <a:pt x="291" y="915"/>
                </a:lnTo>
                <a:lnTo>
                  <a:pt x="291" y="932"/>
                </a:lnTo>
                <a:lnTo>
                  <a:pt x="314" y="966"/>
                </a:lnTo>
                <a:lnTo>
                  <a:pt x="326" y="1019"/>
                </a:lnTo>
                <a:lnTo>
                  <a:pt x="350" y="1036"/>
                </a:lnTo>
                <a:lnTo>
                  <a:pt x="387" y="1050"/>
                </a:lnTo>
                <a:lnTo>
                  <a:pt x="413" y="1056"/>
                </a:lnTo>
                <a:lnTo>
                  <a:pt x="428" y="1065"/>
                </a:lnTo>
                <a:lnTo>
                  <a:pt x="428" y="1082"/>
                </a:lnTo>
                <a:lnTo>
                  <a:pt x="422" y="1099"/>
                </a:lnTo>
                <a:lnTo>
                  <a:pt x="433" y="1141"/>
                </a:lnTo>
                <a:lnTo>
                  <a:pt x="407" y="1163"/>
                </a:lnTo>
                <a:lnTo>
                  <a:pt x="408" y="1181"/>
                </a:lnTo>
                <a:lnTo>
                  <a:pt x="402" y="1198"/>
                </a:lnTo>
                <a:lnTo>
                  <a:pt x="447" y="1226"/>
                </a:lnTo>
                <a:lnTo>
                  <a:pt x="464" y="1218"/>
                </a:lnTo>
                <a:lnTo>
                  <a:pt x="487" y="1214"/>
                </a:lnTo>
                <a:lnTo>
                  <a:pt x="527" y="1220"/>
                </a:lnTo>
                <a:lnTo>
                  <a:pt x="557" y="1223"/>
                </a:lnTo>
                <a:lnTo>
                  <a:pt x="574" y="1214"/>
                </a:lnTo>
                <a:lnTo>
                  <a:pt x="586" y="1192"/>
                </a:lnTo>
                <a:lnTo>
                  <a:pt x="592" y="1163"/>
                </a:lnTo>
                <a:lnTo>
                  <a:pt x="605" y="1153"/>
                </a:lnTo>
                <a:lnTo>
                  <a:pt x="654" y="1160"/>
                </a:lnTo>
                <a:lnTo>
                  <a:pt x="705" y="1149"/>
                </a:lnTo>
                <a:lnTo>
                  <a:pt x="707" y="1206"/>
                </a:lnTo>
                <a:lnTo>
                  <a:pt x="727" y="1211"/>
                </a:lnTo>
                <a:lnTo>
                  <a:pt x="752" y="1211"/>
                </a:lnTo>
                <a:lnTo>
                  <a:pt x="762" y="1173"/>
                </a:lnTo>
                <a:lnTo>
                  <a:pt x="762" y="1144"/>
                </a:lnTo>
                <a:lnTo>
                  <a:pt x="770" y="1116"/>
                </a:lnTo>
                <a:lnTo>
                  <a:pt x="786" y="1091"/>
                </a:lnTo>
                <a:lnTo>
                  <a:pt x="786" y="1064"/>
                </a:lnTo>
                <a:lnTo>
                  <a:pt x="800" y="1027"/>
                </a:lnTo>
                <a:lnTo>
                  <a:pt x="843" y="1040"/>
                </a:lnTo>
                <a:lnTo>
                  <a:pt x="885" y="1027"/>
                </a:lnTo>
                <a:lnTo>
                  <a:pt x="909" y="1053"/>
                </a:lnTo>
                <a:lnTo>
                  <a:pt x="936" y="1062"/>
                </a:lnTo>
                <a:lnTo>
                  <a:pt x="977" y="1036"/>
                </a:lnTo>
                <a:lnTo>
                  <a:pt x="979" y="1022"/>
                </a:lnTo>
                <a:lnTo>
                  <a:pt x="956" y="1006"/>
                </a:lnTo>
                <a:lnTo>
                  <a:pt x="962" y="986"/>
                </a:lnTo>
                <a:lnTo>
                  <a:pt x="977" y="965"/>
                </a:lnTo>
                <a:lnTo>
                  <a:pt x="980" y="940"/>
                </a:lnTo>
                <a:lnTo>
                  <a:pt x="957" y="897"/>
                </a:lnTo>
                <a:lnTo>
                  <a:pt x="960" y="872"/>
                </a:lnTo>
                <a:lnTo>
                  <a:pt x="937" y="853"/>
                </a:lnTo>
                <a:lnTo>
                  <a:pt x="987" y="841"/>
                </a:lnTo>
                <a:lnTo>
                  <a:pt x="973" y="824"/>
                </a:lnTo>
                <a:lnTo>
                  <a:pt x="956" y="813"/>
                </a:lnTo>
                <a:lnTo>
                  <a:pt x="931" y="805"/>
                </a:lnTo>
                <a:lnTo>
                  <a:pt x="925" y="793"/>
                </a:lnTo>
                <a:lnTo>
                  <a:pt x="906" y="788"/>
                </a:lnTo>
                <a:lnTo>
                  <a:pt x="906" y="765"/>
                </a:lnTo>
                <a:lnTo>
                  <a:pt x="931" y="748"/>
                </a:lnTo>
                <a:lnTo>
                  <a:pt x="931" y="722"/>
                </a:lnTo>
                <a:lnTo>
                  <a:pt x="953" y="716"/>
                </a:lnTo>
                <a:lnTo>
                  <a:pt x="965" y="697"/>
                </a:lnTo>
                <a:lnTo>
                  <a:pt x="993" y="586"/>
                </a:lnTo>
                <a:lnTo>
                  <a:pt x="982" y="547"/>
                </a:lnTo>
                <a:lnTo>
                  <a:pt x="962" y="541"/>
                </a:lnTo>
                <a:lnTo>
                  <a:pt x="962" y="519"/>
                </a:lnTo>
                <a:lnTo>
                  <a:pt x="950" y="499"/>
                </a:lnTo>
                <a:lnTo>
                  <a:pt x="953" y="482"/>
                </a:lnTo>
                <a:lnTo>
                  <a:pt x="973" y="479"/>
                </a:lnTo>
                <a:lnTo>
                  <a:pt x="979" y="461"/>
                </a:lnTo>
                <a:lnTo>
                  <a:pt x="980" y="439"/>
                </a:lnTo>
                <a:lnTo>
                  <a:pt x="970" y="420"/>
                </a:lnTo>
                <a:lnTo>
                  <a:pt x="948" y="406"/>
                </a:lnTo>
                <a:lnTo>
                  <a:pt x="895" y="428"/>
                </a:lnTo>
                <a:lnTo>
                  <a:pt x="889" y="408"/>
                </a:lnTo>
                <a:lnTo>
                  <a:pt x="863" y="379"/>
                </a:lnTo>
                <a:lnTo>
                  <a:pt x="827" y="382"/>
                </a:lnTo>
                <a:lnTo>
                  <a:pt x="820" y="366"/>
                </a:lnTo>
                <a:lnTo>
                  <a:pt x="792" y="363"/>
                </a:lnTo>
                <a:lnTo>
                  <a:pt x="772" y="328"/>
                </a:lnTo>
                <a:lnTo>
                  <a:pt x="779" y="320"/>
                </a:lnTo>
                <a:lnTo>
                  <a:pt x="778" y="295"/>
                </a:lnTo>
                <a:lnTo>
                  <a:pt x="739" y="253"/>
                </a:lnTo>
                <a:lnTo>
                  <a:pt x="736" y="227"/>
                </a:lnTo>
                <a:lnTo>
                  <a:pt x="714" y="218"/>
                </a:lnTo>
                <a:lnTo>
                  <a:pt x="718" y="202"/>
                </a:lnTo>
                <a:lnTo>
                  <a:pt x="685" y="199"/>
                </a:lnTo>
                <a:lnTo>
                  <a:pt x="651" y="193"/>
                </a:lnTo>
                <a:lnTo>
                  <a:pt x="637" y="202"/>
                </a:lnTo>
                <a:lnTo>
                  <a:pt x="628" y="226"/>
                </a:lnTo>
                <a:lnTo>
                  <a:pt x="571" y="226"/>
                </a:lnTo>
                <a:lnTo>
                  <a:pt x="551" y="235"/>
                </a:lnTo>
                <a:lnTo>
                  <a:pt x="532" y="239"/>
                </a:lnTo>
                <a:close/>
              </a:path>
            </a:pathLst>
          </a:custGeom>
          <a:grpFill/>
          <a:ln w="1651">
            <a:solidFill>
              <a:schemeClr val="accent2">
                <a:lumMod val="60000"/>
                <a:lumOff val="40000"/>
              </a:schemeClr>
            </a:solidFill>
            <a:prstDash val="solid"/>
            <a:round/>
            <a:headEnd/>
            <a:tailEn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1" name="Freeform 300"/>
          <xdr:cNvSpPr>
            <a:spLocks/>
          </xdr:cNvSpPr>
        </xdr:nvSpPr>
        <xdr:spPr bwMode="auto">
          <a:xfrm>
            <a:off x="2573973" y="2786062"/>
            <a:ext cx="1013351" cy="1446212"/>
          </a:xfrm>
          <a:custGeom>
            <a:avLst/>
            <a:gdLst>
              <a:gd name="T0" fmla="*/ 2147483647 w 602"/>
              <a:gd name="T1" fmla="*/ 2147483647 h 828"/>
              <a:gd name="T2" fmla="*/ 2147483647 w 602"/>
              <a:gd name="T3" fmla="*/ 2147483647 h 828"/>
              <a:gd name="T4" fmla="*/ 2147483647 w 602"/>
              <a:gd name="T5" fmla="*/ 2147483647 h 828"/>
              <a:gd name="T6" fmla="*/ 2147483647 w 602"/>
              <a:gd name="T7" fmla="*/ 2147483647 h 828"/>
              <a:gd name="T8" fmla="*/ 2147483647 w 602"/>
              <a:gd name="T9" fmla="*/ 2147483647 h 828"/>
              <a:gd name="T10" fmla="*/ 2147483647 w 602"/>
              <a:gd name="T11" fmla="*/ 2147483647 h 828"/>
              <a:gd name="T12" fmla="*/ 2147483647 w 602"/>
              <a:gd name="T13" fmla="*/ 2147483647 h 828"/>
              <a:gd name="T14" fmla="*/ 2147483647 w 602"/>
              <a:gd name="T15" fmla="*/ 2147483647 h 828"/>
              <a:gd name="T16" fmla="*/ 2147483647 w 602"/>
              <a:gd name="T17" fmla="*/ 2147483647 h 828"/>
              <a:gd name="T18" fmla="*/ 2147483647 w 602"/>
              <a:gd name="T19" fmla="*/ 2147483647 h 828"/>
              <a:gd name="T20" fmla="*/ 2147483647 w 602"/>
              <a:gd name="T21" fmla="*/ 2147483647 h 828"/>
              <a:gd name="T22" fmla="*/ 2147483647 w 602"/>
              <a:gd name="T23" fmla="*/ 2147483647 h 828"/>
              <a:gd name="T24" fmla="*/ 2147483647 w 602"/>
              <a:gd name="T25" fmla="*/ 2147483647 h 828"/>
              <a:gd name="T26" fmla="*/ 2147483647 w 602"/>
              <a:gd name="T27" fmla="*/ 2147483647 h 828"/>
              <a:gd name="T28" fmla="*/ 2147483647 w 602"/>
              <a:gd name="T29" fmla="*/ 2147483647 h 828"/>
              <a:gd name="T30" fmla="*/ 2147483647 w 602"/>
              <a:gd name="T31" fmla="*/ 2147483647 h 828"/>
              <a:gd name="T32" fmla="*/ 2147483647 w 602"/>
              <a:gd name="T33" fmla="*/ 2147483647 h 828"/>
              <a:gd name="T34" fmla="*/ 2147483647 w 602"/>
              <a:gd name="T35" fmla="*/ 2147483647 h 828"/>
              <a:gd name="T36" fmla="*/ 2147483647 w 602"/>
              <a:gd name="T37" fmla="*/ 2147483647 h 828"/>
              <a:gd name="T38" fmla="*/ 2147483647 w 602"/>
              <a:gd name="T39" fmla="*/ 2147483647 h 828"/>
              <a:gd name="T40" fmla="*/ 2147483647 w 602"/>
              <a:gd name="T41" fmla="*/ 2147483647 h 828"/>
              <a:gd name="T42" fmla="*/ 2147483647 w 602"/>
              <a:gd name="T43" fmla="*/ 0 h 828"/>
              <a:gd name="T44" fmla="*/ 2147483647 w 602"/>
              <a:gd name="T45" fmla="*/ 2147483647 h 828"/>
              <a:gd name="T46" fmla="*/ 2147483647 w 602"/>
              <a:gd name="T47" fmla="*/ 2147483647 h 828"/>
              <a:gd name="T48" fmla="*/ 2147483647 w 602"/>
              <a:gd name="T49" fmla="*/ 2147483647 h 828"/>
              <a:gd name="T50" fmla="*/ 2147483647 w 602"/>
              <a:gd name="T51" fmla="*/ 2147483647 h 828"/>
              <a:gd name="T52" fmla="*/ 2147483647 w 602"/>
              <a:gd name="T53" fmla="*/ 2147483647 h 828"/>
              <a:gd name="T54" fmla="*/ 2147483647 w 602"/>
              <a:gd name="T55" fmla="*/ 2147483647 h 828"/>
              <a:gd name="T56" fmla="*/ 2147483647 w 602"/>
              <a:gd name="T57" fmla="*/ 2147483647 h 828"/>
              <a:gd name="T58" fmla="*/ 2147483647 w 602"/>
              <a:gd name="T59" fmla="*/ 2147483647 h 828"/>
              <a:gd name="T60" fmla="*/ 2147483647 w 602"/>
              <a:gd name="T61" fmla="*/ 2147483647 h 828"/>
              <a:gd name="T62" fmla="*/ 2147483647 w 602"/>
              <a:gd name="T63" fmla="*/ 2147483647 h 828"/>
              <a:gd name="T64" fmla="*/ 2147483647 w 602"/>
              <a:gd name="T65" fmla="*/ 2147483647 h 828"/>
              <a:gd name="T66" fmla="*/ 2147483647 w 602"/>
              <a:gd name="T67" fmla="*/ 2147483647 h 828"/>
              <a:gd name="T68" fmla="*/ 2147483647 w 602"/>
              <a:gd name="T69" fmla="*/ 2147483647 h 828"/>
              <a:gd name="T70" fmla="*/ 2147483647 w 602"/>
              <a:gd name="T71" fmla="*/ 2147483647 h 828"/>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Lst>
            <a:ahLst/>
            <a:cxnLst>
              <a:cxn ang="T72">
                <a:pos x="T0" y="T1"/>
              </a:cxn>
              <a:cxn ang="T73">
                <a:pos x="T2" y="T3"/>
              </a:cxn>
              <a:cxn ang="T74">
                <a:pos x="T4" y="T5"/>
              </a:cxn>
              <a:cxn ang="T75">
                <a:pos x="T6" y="T7"/>
              </a:cxn>
              <a:cxn ang="T76">
                <a:pos x="T8" y="T9"/>
              </a:cxn>
              <a:cxn ang="T77">
                <a:pos x="T10" y="T11"/>
              </a:cxn>
              <a:cxn ang="T78">
                <a:pos x="T12" y="T13"/>
              </a:cxn>
              <a:cxn ang="T79">
                <a:pos x="T14" y="T15"/>
              </a:cxn>
              <a:cxn ang="T80">
                <a:pos x="T16" y="T17"/>
              </a:cxn>
              <a:cxn ang="T81">
                <a:pos x="T18" y="T19"/>
              </a:cxn>
              <a:cxn ang="T82">
                <a:pos x="T20" y="T21"/>
              </a:cxn>
              <a:cxn ang="T83">
                <a:pos x="T22" y="T23"/>
              </a:cxn>
              <a:cxn ang="T84">
                <a:pos x="T24" y="T25"/>
              </a:cxn>
              <a:cxn ang="T85">
                <a:pos x="T26" y="T27"/>
              </a:cxn>
              <a:cxn ang="T86">
                <a:pos x="T28" y="T29"/>
              </a:cxn>
              <a:cxn ang="T87">
                <a:pos x="T30" y="T31"/>
              </a:cxn>
              <a:cxn ang="T88">
                <a:pos x="T32" y="T33"/>
              </a:cxn>
              <a:cxn ang="T89">
                <a:pos x="T34" y="T35"/>
              </a:cxn>
              <a:cxn ang="T90">
                <a:pos x="T36" y="T37"/>
              </a:cxn>
              <a:cxn ang="T91">
                <a:pos x="T38" y="T39"/>
              </a:cxn>
              <a:cxn ang="T92">
                <a:pos x="T40" y="T41"/>
              </a:cxn>
              <a:cxn ang="T93">
                <a:pos x="T42" y="T43"/>
              </a:cxn>
              <a:cxn ang="T94">
                <a:pos x="T44" y="T45"/>
              </a:cxn>
              <a:cxn ang="T95">
                <a:pos x="T46" y="T47"/>
              </a:cxn>
              <a:cxn ang="T96">
                <a:pos x="T48" y="T49"/>
              </a:cxn>
              <a:cxn ang="T97">
                <a:pos x="T50" y="T51"/>
              </a:cxn>
              <a:cxn ang="T98">
                <a:pos x="T52" y="T53"/>
              </a:cxn>
              <a:cxn ang="T99">
                <a:pos x="T54" y="T55"/>
              </a:cxn>
              <a:cxn ang="T100">
                <a:pos x="T56" y="T57"/>
              </a:cxn>
              <a:cxn ang="T101">
                <a:pos x="T58" y="T59"/>
              </a:cxn>
              <a:cxn ang="T102">
                <a:pos x="T60" y="T61"/>
              </a:cxn>
              <a:cxn ang="T103">
                <a:pos x="T62" y="T63"/>
              </a:cxn>
              <a:cxn ang="T104">
                <a:pos x="T64" y="T65"/>
              </a:cxn>
              <a:cxn ang="T105">
                <a:pos x="T66" y="T67"/>
              </a:cxn>
              <a:cxn ang="T106">
                <a:pos x="T68" y="T69"/>
              </a:cxn>
              <a:cxn ang="T107">
                <a:pos x="T70" y="T71"/>
              </a:cxn>
            </a:cxnLst>
            <a:rect l="0" t="0" r="r" b="b"/>
            <a:pathLst>
              <a:path w="602" h="828">
                <a:moveTo>
                  <a:pt x="125" y="804"/>
                </a:moveTo>
                <a:cubicBezTo>
                  <a:pt x="134" y="789"/>
                  <a:pt x="139" y="772"/>
                  <a:pt x="149" y="758"/>
                </a:cubicBezTo>
                <a:cubicBezTo>
                  <a:pt x="152" y="746"/>
                  <a:pt x="154" y="731"/>
                  <a:pt x="168" y="727"/>
                </a:cubicBezTo>
                <a:cubicBezTo>
                  <a:pt x="178" y="734"/>
                  <a:pt x="185" y="740"/>
                  <a:pt x="197" y="744"/>
                </a:cubicBezTo>
                <a:cubicBezTo>
                  <a:pt x="203" y="764"/>
                  <a:pt x="205" y="794"/>
                  <a:pt x="230" y="801"/>
                </a:cubicBezTo>
                <a:cubicBezTo>
                  <a:pt x="239" y="807"/>
                  <a:pt x="242" y="810"/>
                  <a:pt x="252" y="806"/>
                </a:cubicBezTo>
                <a:cubicBezTo>
                  <a:pt x="253" y="795"/>
                  <a:pt x="257" y="739"/>
                  <a:pt x="276" y="734"/>
                </a:cubicBezTo>
                <a:cubicBezTo>
                  <a:pt x="285" y="732"/>
                  <a:pt x="295" y="733"/>
                  <a:pt x="305" y="732"/>
                </a:cubicBezTo>
                <a:cubicBezTo>
                  <a:pt x="311" y="721"/>
                  <a:pt x="311" y="711"/>
                  <a:pt x="324" y="705"/>
                </a:cubicBezTo>
                <a:cubicBezTo>
                  <a:pt x="338" y="727"/>
                  <a:pt x="324" y="742"/>
                  <a:pt x="357" y="751"/>
                </a:cubicBezTo>
                <a:cubicBezTo>
                  <a:pt x="367" y="748"/>
                  <a:pt x="370" y="742"/>
                  <a:pt x="379" y="737"/>
                </a:cubicBezTo>
                <a:cubicBezTo>
                  <a:pt x="405" y="740"/>
                  <a:pt x="395" y="739"/>
                  <a:pt x="413" y="749"/>
                </a:cubicBezTo>
                <a:cubicBezTo>
                  <a:pt x="417" y="751"/>
                  <a:pt x="427" y="753"/>
                  <a:pt x="427" y="753"/>
                </a:cubicBezTo>
                <a:cubicBezTo>
                  <a:pt x="433" y="762"/>
                  <a:pt x="442" y="767"/>
                  <a:pt x="453" y="770"/>
                </a:cubicBezTo>
                <a:cubicBezTo>
                  <a:pt x="457" y="769"/>
                  <a:pt x="461" y="770"/>
                  <a:pt x="465" y="768"/>
                </a:cubicBezTo>
                <a:cubicBezTo>
                  <a:pt x="475" y="763"/>
                  <a:pt x="467" y="750"/>
                  <a:pt x="475" y="744"/>
                </a:cubicBezTo>
                <a:cubicBezTo>
                  <a:pt x="492" y="732"/>
                  <a:pt x="502" y="726"/>
                  <a:pt x="523" y="720"/>
                </a:cubicBezTo>
                <a:cubicBezTo>
                  <a:pt x="532" y="707"/>
                  <a:pt x="543" y="699"/>
                  <a:pt x="552" y="686"/>
                </a:cubicBezTo>
                <a:cubicBezTo>
                  <a:pt x="555" y="675"/>
                  <a:pt x="565" y="667"/>
                  <a:pt x="571" y="657"/>
                </a:cubicBezTo>
                <a:cubicBezTo>
                  <a:pt x="574" y="624"/>
                  <a:pt x="590" y="625"/>
                  <a:pt x="600" y="597"/>
                </a:cubicBezTo>
                <a:cubicBezTo>
                  <a:pt x="592" y="579"/>
                  <a:pt x="602" y="565"/>
                  <a:pt x="581" y="559"/>
                </a:cubicBezTo>
                <a:cubicBezTo>
                  <a:pt x="573" y="547"/>
                  <a:pt x="571" y="528"/>
                  <a:pt x="559" y="521"/>
                </a:cubicBezTo>
                <a:cubicBezTo>
                  <a:pt x="553" y="511"/>
                  <a:pt x="548" y="512"/>
                  <a:pt x="540" y="504"/>
                </a:cubicBezTo>
                <a:cubicBezTo>
                  <a:pt x="531" y="505"/>
                  <a:pt x="522" y="504"/>
                  <a:pt x="513" y="506"/>
                </a:cubicBezTo>
                <a:cubicBezTo>
                  <a:pt x="504" y="508"/>
                  <a:pt x="506" y="517"/>
                  <a:pt x="497" y="521"/>
                </a:cubicBezTo>
                <a:cubicBezTo>
                  <a:pt x="489" y="518"/>
                  <a:pt x="483" y="513"/>
                  <a:pt x="475" y="509"/>
                </a:cubicBezTo>
                <a:cubicBezTo>
                  <a:pt x="474" y="504"/>
                  <a:pt x="469" y="499"/>
                  <a:pt x="468" y="494"/>
                </a:cubicBezTo>
                <a:cubicBezTo>
                  <a:pt x="459" y="435"/>
                  <a:pt x="479" y="453"/>
                  <a:pt x="451" y="441"/>
                </a:cubicBezTo>
                <a:cubicBezTo>
                  <a:pt x="441" y="431"/>
                  <a:pt x="430" y="422"/>
                  <a:pt x="422" y="410"/>
                </a:cubicBezTo>
                <a:cubicBezTo>
                  <a:pt x="417" y="392"/>
                  <a:pt x="417" y="372"/>
                  <a:pt x="413" y="353"/>
                </a:cubicBezTo>
                <a:cubicBezTo>
                  <a:pt x="415" y="335"/>
                  <a:pt x="411" y="328"/>
                  <a:pt x="427" y="321"/>
                </a:cubicBezTo>
                <a:cubicBezTo>
                  <a:pt x="430" y="309"/>
                  <a:pt x="433" y="297"/>
                  <a:pt x="437" y="285"/>
                </a:cubicBezTo>
                <a:cubicBezTo>
                  <a:pt x="436" y="274"/>
                  <a:pt x="431" y="226"/>
                  <a:pt x="437" y="209"/>
                </a:cubicBezTo>
                <a:cubicBezTo>
                  <a:pt x="440" y="201"/>
                  <a:pt x="463" y="201"/>
                  <a:pt x="463" y="201"/>
                </a:cubicBezTo>
                <a:cubicBezTo>
                  <a:pt x="484" y="180"/>
                  <a:pt x="487" y="135"/>
                  <a:pt x="465" y="113"/>
                </a:cubicBezTo>
                <a:cubicBezTo>
                  <a:pt x="459" y="107"/>
                  <a:pt x="442" y="105"/>
                  <a:pt x="434" y="103"/>
                </a:cubicBezTo>
                <a:cubicBezTo>
                  <a:pt x="422" y="95"/>
                  <a:pt x="408" y="84"/>
                  <a:pt x="401" y="72"/>
                </a:cubicBezTo>
                <a:cubicBezTo>
                  <a:pt x="398" y="50"/>
                  <a:pt x="394" y="18"/>
                  <a:pt x="372" y="9"/>
                </a:cubicBezTo>
                <a:cubicBezTo>
                  <a:pt x="361" y="14"/>
                  <a:pt x="356" y="31"/>
                  <a:pt x="350" y="41"/>
                </a:cubicBezTo>
                <a:cubicBezTo>
                  <a:pt x="319" y="28"/>
                  <a:pt x="350" y="32"/>
                  <a:pt x="283" y="36"/>
                </a:cubicBezTo>
                <a:cubicBezTo>
                  <a:pt x="281" y="38"/>
                  <a:pt x="279" y="42"/>
                  <a:pt x="276" y="41"/>
                </a:cubicBezTo>
                <a:cubicBezTo>
                  <a:pt x="273" y="40"/>
                  <a:pt x="273" y="35"/>
                  <a:pt x="271" y="33"/>
                </a:cubicBezTo>
                <a:cubicBezTo>
                  <a:pt x="265" y="27"/>
                  <a:pt x="258" y="25"/>
                  <a:pt x="252" y="17"/>
                </a:cubicBezTo>
                <a:cubicBezTo>
                  <a:pt x="249" y="5"/>
                  <a:pt x="246" y="3"/>
                  <a:pt x="235" y="0"/>
                </a:cubicBezTo>
                <a:cubicBezTo>
                  <a:pt x="221" y="2"/>
                  <a:pt x="208" y="3"/>
                  <a:pt x="197" y="14"/>
                </a:cubicBezTo>
                <a:cubicBezTo>
                  <a:pt x="189" y="22"/>
                  <a:pt x="193" y="28"/>
                  <a:pt x="182" y="31"/>
                </a:cubicBezTo>
                <a:cubicBezTo>
                  <a:pt x="168" y="29"/>
                  <a:pt x="165" y="26"/>
                  <a:pt x="151" y="29"/>
                </a:cubicBezTo>
                <a:cubicBezTo>
                  <a:pt x="144" y="36"/>
                  <a:pt x="142" y="44"/>
                  <a:pt x="137" y="50"/>
                </a:cubicBezTo>
                <a:cubicBezTo>
                  <a:pt x="131" y="57"/>
                  <a:pt x="123" y="59"/>
                  <a:pt x="117" y="67"/>
                </a:cubicBezTo>
                <a:cubicBezTo>
                  <a:pt x="120" y="76"/>
                  <a:pt x="124" y="82"/>
                  <a:pt x="127" y="91"/>
                </a:cubicBezTo>
                <a:cubicBezTo>
                  <a:pt x="123" y="106"/>
                  <a:pt x="106" y="100"/>
                  <a:pt x="93" y="103"/>
                </a:cubicBezTo>
                <a:cubicBezTo>
                  <a:pt x="86" y="108"/>
                  <a:pt x="80" y="110"/>
                  <a:pt x="72" y="113"/>
                </a:cubicBezTo>
                <a:cubicBezTo>
                  <a:pt x="64" y="121"/>
                  <a:pt x="60" y="126"/>
                  <a:pt x="57" y="137"/>
                </a:cubicBezTo>
                <a:cubicBezTo>
                  <a:pt x="52" y="182"/>
                  <a:pt x="60" y="196"/>
                  <a:pt x="101" y="206"/>
                </a:cubicBezTo>
                <a:cubicBezTo>
                  <a:pt x="118" y="223"/>
                  <a:pt x="110" y="223"/>
                  <a:pt x="115" y="252"/>
                </a:cubicBezTo>
                <a:cubicBezTo>
                  <a:pt x="116" y="258"/>
                  <a:pt x="122" y="263"/>
                  <a:pt x="125" y="269"/>
                </a:cubicBezTo>
                <a:cubicBezTo>
                  <a:pt x="133" y="306"/>
                  <a:pt x="125" y="330"/>
                  <a:pt x="93" y="350"/>
                </a:cubicBezTo>
                <a:cubicBezTo>
                  <a:pt x="87" y="372"/>
                  <a:pt x="95" y="398"/>
                  <a:pt x="108" y="417"/>
                </a:cubicBezTo>
                <a:cubicBezTo>
                  <a:pt x="111" y="428"/>
                  <a:pt x="108" y="436"/>
                  <a:pt x="105" y="446"/>
                </a:cubicBezTo>
                <a:cubicBezTo>
                  <a:pt x="108" y="489"/>
                  <a:pt x="120" y="496"/>
                  <a:pt x="86" y="506"/>
                </a:cubicBezTo>
                <a:cubicBezTo>
                  <a:pt x="76" y="516"/>
                  <a:pt x="78" y="534"/>
                  <a:pt x="65" y="540"/>
                </a:cubicBezTo>
                <a:cubicBezTo>
                  <a:pt x="55" y="554"/>
                  <a:pt x="42" y="566"/>
                  <a:pt x="33" y="581"/>
                </a:cubicBezTo>
                <a:cubicBezTo>
                  <a:pt x="30" y="592"/>
                  <a:pt x="43" y="614"/>
                  <a:pt x="43" y="614"/>
                </a:cubicBezTo>
                <a:cubicBezTo>
                  <a:pt x="41" y="628"/>
                  <a:pt x="39" y="629"/>
                  <a:pt x="26" y="633"/>
                </a:cubicBezTo>
                <a:cubicBezTo>
                  <a:pt x="17" y="639"/>
                  <a:pt x="18" y="643"/>
                  <a:pt x="14" y="653"/>
                </a:cubicBezTo>
                <a:cubicBezTo>
                  <a:pt x="18" y="670"/>
                  <a:pt x="22" y="676"/>
                  <a:pt x="9" y="689"/>
                </a:cubicBezTo>
                <a:cubicBezTo>
                  <a:pt x="4" y="707"/>
                  <a:pt x="0" y="727"/>
                  <a:pt x="17" y="737"/>
                </a:cubicBezTo>
                <a:cubicBezTo>
                  <a:pt x="24" y="750"/>
                  <a:pt x="27" y="753"/>
                  <a:pt x="21" y="768"/>
                </a:cubicBezTo>
                <a:cubicBezTo>
                  <a:pt x="23" y="788"/>
                  <a:pt x="16" y="807"/>
                  <a:pt x="36" y="813"/>
                </a:cubicBezTo>
                <a:cubicBezTo>
                  <a:pt x="45" y="820"/>
                  <a:pt x="42" y="824"/>
                  <a:pt x="53" y="828"/>
                </a:cubicBezTo>
                <a:cubicBezTo>
                  <a:pt x="64" y="824"/>
                  <a:pt x="61" y="819"/>
                  <a:pt x="72" y="816"/>
                </a:cubicBezTo>
                <a:cubicBezTo>
                  <a:pt x="76" y="816"/>
                  <a:pt x="134" y="828"/>
                  <a:pt x="125" y="804"/>
                </a:cubicBezTo>
                <a:close/>
              </a:path>
            </a:pathLst>
          </a:custGeom>
          <a:grpFill/>
          <a:ln w="3175" cap="flat" cmpd="sng">
            <a:solidFill>
              <a:schemeClr val="accent2">
                <a:lumMod val="60000"/>
                <a:lumOff val="40000"/>
              </a:schemeClr>
            </a:solidFill>
            <a:prstDash val="solid"/>
            <a:round/>
            <a:headEnd type="none" w="sm" len="sm"/>
            <a:tailEnd type="none" w="sm" len="sm"/>
          </a:ln>
        </xdr:spPr>
        <xdr:txBody>
          <a:bodyPr wrap="square" anchor="ct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2" name="Freeform 305"/>
          <xdr:cNvSpPr>
            <a:spLocks noChangeAspect="1"/>
          </xdr:cNvSpPr>
        </xdr:nvSpPr>
        <xdr:spPr bwMode="auto">
          <a:xfrm>
            <a:off x="2438400" y="3971925"/>
            <a:ext cx="1295400" cy="1676400"/>
          </a:xfrm>
          <a:custGeom>
            <a:avLst/>
            <a:gdLst>
              <a:gd name="T0" fmla="*/ 2147483647 w 1257"/>
              <a:gd name="T1" fmla="*/ 2147483647 h 1424"/>
              <a:gd name="T2" fmla="*/ 2147483647 w 1257"/>
              <a:gd name="T3" fmla="*/ 2147483647 h 1424"/>
              <a:gd name="T4" fmla="*/ 2147483647 w 1257"/>
              <a:gd name="T5" fmla="*/ 2147483647 h 1424"/>
              <a:gd name="T6" fmla="*/ 2147483647 w 1257"/>
              <a:gd name="T7" fmla="*/ 2147483647 h 1424"/>
              <a:gd name="T8" fmla="*/ 2147483647 w 1257"/>
              <a:gd name="T9" fmla="*/ 2147483647 h 1424"/>
              <a:gd name="T10" fmla="*/ 2147483647 w 1257"/>
              <a:gd name="T11" fmla="*/ 2147483647 h 1424"/>
              <a:gd name="T12" fmla="*/ 2147483647 w 1257"/>
              <a:gd name="T13" fmla="*/ 2147483647 h 1424"/>
              <a:gd name="T14" fmla="*/ 2147483647 w 1257"/>
              <a:gd name="T15" fmla="*/ 2147483647 h 1424"/>
              <a:gd name="T16" fmla="*/ 2147483647 w 1257"/>
              <a:gd name="T17" fmla="*/ 2147483647 h 1424"/>
              <a:gd name="T18" fmla="*/ 2147483647 w 1257"/>
              <a:gd name="T19" fmla="*/ 2147483647 h 1424"/>
              <a:gd name="T20" fmla="*/ 2147483647 w 1257"/>
              <a:gd name="T21" fmla="*/ 2147483647 h 1424"/>
              <a:gd name="T22" fmla="*/ 2147483647 w 1257"/>
              <a:gd name="T23" fmla="*/ 2147483647 h 1424"/>
              <a:gd name="T24" fmla="*/ 2147483647 w 1257"/>
              <a:gd name="T25" fmla="*/ 2147483647 h 1424"/>
              <a:gd name="T26" fmla="*/ 2147483647 w 1257"/>
              <a:gd name="T27" fmla="*/ 2147483647 h 1424"/>
              <a:gd name="T28" fmla="*/ 2147483647 w 1257"/>
              <a:gd name="T29" fmla="*/ 0 h 1424"/>
              <a:gd name="T30" fmla="*/ 2147483647 w 1257"/>
              <a:gd name="T31" fmla="*/ 2147483647 h 1424"/>
              <a:gd name="T32" fmla="*/ 2147483647 w 1257"/>
              <a:gd name="T33" fmla="*/ 2147483647 h 1424"/>
              <a:gd name="T34" fmla="*/ 2147483647 w 1257"/>
              <a:gd name="T35" fmla="*/ 2147483647 h 1424"/>
              <a:gd name="T36" fmla="*/ 2147483647 w 1257"/>
              <a:gd name="T37" fmla="*/ 2147483647 h 1424"/>
              <a:gd name="T38" fmla="*/ 2147483647 w 1257"/>
              <a:gd name="T39" fmla="*/ 2147483647 h 1424"/>
              <a:gd name="T40" fmla="*/ 2147483647 w 1257"/>
              <a:gd name="T41" fmla="*/ 2147483647 h 1424"/>
              <a:gd name="T42" fmla="*/ 2147483647 w 1257"/>
              <a:gd name="T43" fmla="*/ 2147483647 h 1424"/>
              <a:gd name="T44" fmla="*/ 2147483647 w 1257"/>
              <a:gd name="T45" fmla="*/ 2147483647 h 1424"/>
              <a:gd name="T46" fmla="*/ 2147483647 w 1257"/>
              <a:gd name="T47" fmla="*/ 2147483647 h 1424"/>
              <a:gd name="T48" fmla="*/ 2147483647 w 1257"/>
              <a:gd name="T49" fmla="*/ 2147483647 h 1424"/>
              <a:gd name="T50" fmla="*/ 2147483647 w 1257"/>
              <a:gd name="T51" fmla="*/ 2147483647 h 1424"/>
              <a:gd name="T52" fmla="*/ 2147483647 w 1257"/>
              <a:gd name="T53" fmla="*/ 2147483647 h 1424"/>
              <a:gd name="T54" fmla="*/ 2147483647 w 1257"/>
              <a:gd name="T55" fmla="*/ 2147483647 h 1424"/>
              <a:gd name="T56" fmla="*/ 2147483647 w 1257"/>
              <a:gd name="T57" fmla="*/ 2147483647 h 1424"/>
              <a:gd name="T58" fmla="*/ 2147483647 w 1257"/>
              <a:gd name="T59" fmla="*/ 2147483647 h 1424"/>
              <a:gd name="T60" fmla="*/ 2147483647 w 1257"/>
              <a:gd name="T61" fmla="*/ 2147483647 h 1424"/>
              <a:gd name="T62" fmla="*/ 2147483647 w 1257"/>
              <a:gd name="T63" fmla="*/ 2147483647 h 1424"/>
              <a:gd name="T64" fmla="*/ 2147483647 w 1257"/>
              <a:gd name="T65" fmla="*/ 2147483647 h 1424"/>
              <a:gd name="T66" fmla="*/ 2147483647 w 1257"/>
              <a:gd name="T67" fmla="*/ 2147483647 h 1424"/>
              <a:gd name="T68" fmla="*/ 2147483647 w 1257"/>
              <a:gd name="T69" fmla="*/ 2147483647 h 1424"/>
              <a:gd name="T70" fmla="*/ 2147483647 w 1257"/>
              <a:gd name="T71" fmla="*/ 2147483647 h 1424"/>
              <a:gd name="T72" fmla="*/ 2147483647 w 1257"/>
              <a:gd name="T73" fmla="*/ 2147483647 h 1424"/>
              <a:gd name="T74" fmla="*/ 2147483647 w 1257"/>
              <a:gd name="T75" fmla="*/ 2147483647 h 1424"/>
              <a:gd name="T76" fmla="*/ 2147483647 w 1257"/>
              <a:gd name="T77" fmla="*/ 2147483647 h 1424"/>
              <a:gd name="T78" fmla="*/ 2147483647 w 1257"/>
              <a:gd name="T79" fmla="*/ 2147483647 h 1424"/>
              <a:gd name="T80" fmla="*/ 2147483647 w 1257"/>
              <a:gd name="T81" fmla="*/ 2147483647 h 1424"/>
              <a:gd name="T82" fmla="*/ 2147483647 w 1257"/>
              <a:gd name="T83" fmla="*/ 2147483647 h 1424"/>
              <a:gd name="T84" fmla="*/ 2147483647 w 1257"/>
              <a:gd name="T85" fmla="*/ 2147483647 h 1424"/>
              <a:gd name="T86" fmla="*/ 2147483647 w 1257"/>
              <a:gd name="T87" fmla="*/ 2147483647 h 1424"/>
              <a:gd name="T88" fmla="*/ 2147483647 w 1257"/>
              <a:gd name="T89" fmla="*/ 2147483647 h 1424"/>
              <a:gd name="T90" fmla="*/ 2147483647 w 1257"/>
              <a:gd name="T91" fmla="*/ 2147483647 h 1424"/>
              <a:gd name="T92" fmla="*/ 2147483647 w 1257"/>
              <a:gd name="T93" fmla="*/ 2147483647 h 1424"/>
              <a:gd name="T94" fmla="*/ 2147483647 w 1257"/>
              <a:gd name="T95" fmla="*/ 2147483647 h 1424"/>
              <a:gd name="T96" fmla="*/ 2147483647 w 1257"/>
              <a:gd name="T97" fmla="*/ 2147483647 h 1424"/>
              <a:gd name="T98" fmla="*/ 2147483647 w 1257"/>
              <a:gd name="T99" fmla="*/ 2147483647 h 1424"/>
              <a:gd name="T100" fmla="*/ 2147483647 w 1257"/>
              <a:gd name="T101" fmla="*/ 2147483647 h 1424"/>
              <a:gd name="T102" fmla="*/ 2147483647 w 1257"/>
              <a:gd name="T103" fmla="*/ 2147483647 h 1424"/>
              <a:gd name="T104" fmla="*/ 2147483647 w 1257"/>
              <a:gd name="T105" fmla="*/ 2147483647 h 1424"/>
              <a:gd name="T106" fmla="*/ 2147483647 w 1257"/>
              <a:gd name="T107" fmla="*/ 2147483647 h 1424"/>
              <a:gd name="T108" fmla="*/ 2147483647 w 1257"/>
              <a:gd name="T109" fmla="*/ 2147483647 h 1424"/>
              <a:gd name="T110" fmla="*/ 2147483647 w 1257"/>
              <a:gd name="T111" fmla="*/ 2147483647 h 1424"/>
              <a:gd name="T112" fmla="*/ 2147483647 w 1257"/>
              <a:gd name="T113" fmla="*/ 2147483647 h 1424"/>
              <a:gd name="T114" fmla="*/ 2147483647 w 1257"/>
              <a:gd name="T115" fmla="*/ 2147483647 h 1424"/>
              <a:gd name="T116" fmla="*/ 2147483647 w 1257"/>
              <a:gd name="T117" fmla="*/ 2147483647 h 1424"/>
              <a:gd name="T118" fmla="*/ 2147483647 w 1257"/>
              <a:gd name="T119" fmla="*/ 2147483647 h 1424"/>
              <a:gd name="T120" fmla="*/ 2147483647 w 1257"/>
              <a:gd name="T121" fmla="*/ 2147483647 h 1424"/>
              <a:gd name="T122" fmla="*/ 2147483647 w 1257"/>
              <a:gd name="T123" fmla="*/ 2147483647 h 1424"/>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 name="T174" fmla="*/ 0 60000 65536"/>
              <a:gd name="T175" fmla="*/ 0 60000 65536"/>
              <a:gd name="T176" fmla="*/ 0 60000 65536"/>
              <a:gd name="T177" fmla="*/ 0 60000 65536"/>
              <a:gd name="T178" fmla="*/ 0 60000 65536"/>
              <a:gd name="T179" fmla="*/ 0 60000 65536"/>
              <a:gd name="T180" fmla="*/ 0 60000 65536"/>
              <a:gd name="T181" fmla="*/ 0 60000 65536"/>
              <a:gd name="T182" fmla="*/ 0 60000 65536"/>
              <a:gd name="T183" fmla="*/ 0 60000 65536"/>
              <a:gd name="T184" fmla="*/ 0 60000 65536"/>
              <a:gd name="T185" fmla="*/ 0 60000 65536"/>
            </a:gdLst>
            <a:ahLst/>
            <a:cxnLst>
              <a:cxn ang="T124">
                <a:pos x="T0" y="T1"/>
              </a:cxn>
              <a:cxn ang="T125">
                <a:pos x="T2" y="T3"/>
              </a:cxn>
              <a:cxn ang="T126">
                <a:pos x="T4" y="T5"/>
              </a:cxn>
              <a:cxn ang="T127">
                <a:pos x="T6" y="T7"/>
              </a:cxn>
              <a:cxn ang="T128">
                <a:pos x="T8" y="T9"/>
              </a:cxn>
              <a:cxn ang="T129">
                <a:pos x="T10" y="T11"/>
              </a:cxn>
              <a:cxn ang="T130">
                <a:pos x="T12" y="T13"/>
              </a:cxn>
              <a:cxn ang="T131">
                <a:pos x="T14" y="T15"/>
              </a:cxn>
              <a:cxn ang="T132">
                <a:pos x="T16" y="T17"/>
              </a:cxn>
              <a:cxn ang="T133">
                <a:pos x="T18" y="T19"/>
              </a:cxn>
              <a:cxn ang="T134">
                <a:pos x="T20" y="T21"/>
              </a:cxn>
              <a:cxn ang="T135">
                <a:pos x="T22" y="T23"/>
              </a:cxn>
              <a:cxn ang="T136">
                <a:pos x="T24" y="T25"/>
              </a:cxn>
              <a:cxn ang="T137">
                <a:pos x="T26" y="T27"/>
              </a:cxn>
              <a:cxn ang="T138">
                <a:pos x="T28" y="T29"/>
              </a:cxn>
              <a:cxn ang="T139">
                <a:pos x="T30" y="T31"/>
              </a:cxn>
              <a:cxn ang="T140">
                <a:pos x="T32" y="T33"/>
              </a:cxn>
              <a:cxn ang="T141">
                <a:pos x="T34" y="T35"/>
              </a:cxn>
              <a:cxn ang="T142">
                <a:pos x="T36" y="T37"/>
              </a:cxn>
              <a:cxn ang="T143">
                <a:pos x="T38" y="T39"/>
              </a:cxn>
              <a:cxn ang="T144">
                <a:pos x="T40" y="T41"/>
              </a:cxn>
              <a:cxn ang="T145">
                <a:pos x="T42" y="T43"/>
              </a:cxn>
              <a:cxn ang="T146">
                <a:pos x="T44" y="T45"/>
              </a:cxn>
              <a:cxn ang="T147">
                <a:pos x="T46" y="T47"/>
              </a:cxn>
              <a:cxn ang="T148">
                <a:pos x="T48" y="T49"/>
              </a:cxn>
              <a:cxn ang="T149">
                <a:pos x="T50" y="T51"/>
              </a:cxn>
              <a:cxn ang="T150">
                <a:pos x="T52" y="T53"/>
              </a:cxn>
              <a:cxn ang="T151">
                <a:pos x="T54" y="T55"/>
              </a:cxn>
              <a:cxn ang="T152">
                <a:pos x="T56" y="T57"/>
              </a:cxn>
              <a:cxn ang="T153">
                <a:pos x="T58" y="T59"/>
              </a:cxn>
              <a:cxn ang="T154">
                <a:pos x="T60" y="T61"/>
              </a:cxn>
              <a:cxn ang="T155">
                <a:pos x="T62" y="T63"/>
              </a:cxn>
              <a:cxn ang="T156">
                <a:pos x="T64" y="T65"/>
              </a:cxn>
              <a:cxn ang="T157">
                <a:pos x="T66" y="T67"/>
              </a:cxn>
              <a:cxn ang="T158">
                <a:pos x="T68" y="T69"/>
              </a:cxn>
              <a:cxn ang="T159">
                <a:pos x="T70" y="T71"/>
              </a:cxn>
              <a:cxn ang="T160">
                <a:pos x="T72" y="T73"/>
              </a:cxn>
              <a:cxn ang="T161">
                <a:pos x="T74" y="T75"/>
              </a:cxn>
              <a:cxn ang="T162">
                <a:pos x="T76" y="T77"/>
              </a:cxn>
              <a:cxn ang="T163">
                <a:pos x="T78" y="T79"/>
              </a:cxn>
              <a:cxn ang="T164">
                <a:pos x="T80" y="T81"/>
              </a:cxn>
              <a:cxn ang="T165">
                <a:pos x="T82" y="T83"/>
              </a:cxn>
              <a:cxn ang="T166">
                <a:pos x="T84" y="T85"/>
              </a:cxn>
              <a:cxn ang="T167">
                <a:pos x="T86" y="T87"/>
              </a:cxn>
              <a:cxn ang="T168">
                <a:pos x="T88" y="T89"/>
              </a:cxn>
              <a:cxn ang="T169">
                <a:pos x="T90" y="T91"/>
              </a:cxn>
              <a:cxn ang="T170">
                <a:pos x="T92" y="T93"/>
              </a:cxn>
              <a:cxn ang="T171">
                <a:pos x="T94" y="T95"/>
              </a:cxn>
              <a:cxn ang="T172">
                <a:pos x="T96" y="T97"/>
              </a:cxn>
              <a:cxn ang="T173">
                <a:pos x="T98" y="T99"/>
              </a:cxn>
              <a:cxn ang="T174">
                <a:pos x="T100" y="T101"/>
              </a:cxn>
              <a:cxn ang="T175">
                <a:pos x="T102" y="T103"/>
              </a:cxn>
              <a:cxn ang="T176">
                <a:pos x="T104" y="T105"/>
              </a:cxn>
              <a:cxn ang="T177">
                <a:pos x="T106" y="T107"/>
              </a:cxn>
              <a:cxn ang="T178">
                <a:pos x="T108" y="T109"/>
              </a:cxn>
              <a:cxn ang="T179">
                <a:pos x="T110" y="T111"/>
              </a:cxn>
              <a:cxn ang="T180">
                <a:pos x="T112" y="T113"/>
              </a:cxn>
              <a:cxn ang="T181">
                <a:pos x="T114" y="T115"/>
              </a:cxn>
              <a:cxn ang="T182">
                <a:pos x="T116" y="T117"/>
              </a:cxn>
              <a:cxn ang="T183">
                <a:pos x="T118" y="T119"/>
              </a:cxn>
              <a:cxn ang="T184">
                <a:pos x="T120" y="T121"/>
              </a:cxn>
              <a:cxn ang="T185">
                <a:pos x="T122" y="T123"/>
              </a:cxn>
            </a:cxnLst>
            <a:rect l="0" t="0" r="r" b="b"/>
            <a:pathLst>
              <a:path w="1257" h="1424">
                <a:moveTo>
                  <a:pt x="357" y="846"/>
                </a:moveTo>
                <a:lnTo>
                  <a:pt x="389" y="818"/>
                </a:lnTo>
                <a:lnTo>
                  <a:pt x="389" y="797"/>
                </a:lnTo>
                <a:lnTo>
                  <a:pt x="372" y="744"/>
                </a:lnTo>
                <a:lnTo>
                  <a:pt x="380" y="727"/>
                </a:lnTo>
                <a:lnTo>
                  <a:pt x="395" y="724"/>
                </a:lnTo>
                <a:lnTo>
                  <a:pt x="409" y="729"/>
                </a:lnTo>
                <a:lnTo>
                  <a:pt x="426" y="739"/>
                </a:lnTo>
                <a:lnTo>
                  <a:pt x="477" y="716"/>
                </a:lnTo>
                <a:lnTo>
                  <a:pt x="497" y="698"/>
                </a:lnTo>
                <a:lnTo>
                  <a:pt x="539" y="696"/>
                </a:lnTo>
                <a:lnTo>
                  <a:pt x="552" y="623"/>
                </a:lnTo>
                <a:lnTo>
                  <a:pt x="610" y="636"/>
                </a:lnTo>
                <a:lnTo>
                  <a:pt x="627" y="585"/>
                </a:lnTo>
                <a:lnTo>
                  <a:pt x="657" y="583"/>
                </a:lnTo>
                <a:lnTo>
                  <a:pt x="661" y="566"/>
                </a:lnTo>
                <a:lnTo>
                  <a:pt x="681" y="535"/>
                </a:lnTo>
                <a:lnTo>
                  <a:pt x="694" y="524"/>
                </a:lnTo>
                <a:lnTo>
                  <a:pt x="686" y="507"/>
                </a:lnTo>
                <a:lnTo>
                  <a:pt x="643" y="486"/>
                </a:lnTo>
                <a:lnTo>
                  <a:pt x="638" y="475"/>
                </a:lnTo>
                <a:lnTo>
                  <a:pt x="646" y="461"/>
                </a:lnTo>
                <a:lnTo>
                  <a:pt x="658" y="447"/>
                </a:lnTo>
                <a:lnTo>
                  <a:pt x="664" y="430"/>
                </a:lnTo>
                <a:lnTo>
                  <a:pt x="658" y="424"/>
                </a:lnTo>
                <a:lnTo>
                  <a:pt x="623" y="419"/>
                </a:lnTo>
                <a:lnTo>
                  <a:pt x="610" y="402"/>
                </a:lnTo>
                <a:lnTo>
                  <a:pt x="573" y="381"/>
                </a:lnTo>
                <a:lnTo>
                  <a:pt x="576" y="302"/>
                </a:lnTo>
                <a:lnTo>
                  <a:pt x="573" y="288"/>
                </a:lnTo>
                <a:lnTo>
                  <a:pt x="564" y="271"/>
                </a:lnTo>
                <a:lnTo>
                  <a:pt x="550" y="255"/>
                </a:lnTo>
                <a:lnTo>
                  <a:pt x="552" y="224"/>
                </a:lnTo>
                <a:lnTo>
                  <a:pt x="527" y="195"/>
                </a:lnTo>
                <a:lnTo>
                  <a:pt x="513" y="173"/>
                </a:lnTo>
                <a:lnTo>
                  <a:pt x="528" y="135"/>
                </a:lnTo>
                <a:lnTo>
                  <a:pt x="539" y="93"/>
                </a:lnTo>
                <a:lnTo>
                  <a:pt x="550" y="70"/>
                </a:lnTo>
                <a:lnTo>
                  <a:pt x="569" y="40"/>
                </a:lnTo>
                <a:lnTo>
                  <a:pt x="598" y="50"/>
                </a:lnTo>
                <a:lnTo>
                  <a:pt x="615" y="37"/>
                </a:lnTo>
                <a:lnTo>
                  <a:pt x="616" y="16"/>
                </a:lnTo>
                <a:lnTo>
                  <a:pt x="638" y="13"/>
                </a:lnTo>
                <a:lnTo>
                  <a:pt x="658" y="3"/>
                </a:lnTo>
                <a:lnTo>
                  <a:pt x="677" y="0"/>
                </a:lnTo>
                <a:lnTo>
                  <a:pt x="677" y="19"/>
                </a:lnTo>
                <a:lnTo>
                  <a:pt x="694" y="60"/>
                </a:lnTo>
                <a:lnTo>
                  <a:pt x="703" y="73"/>
                </a:lnTo>
                <a:lnTo>
                  <a:pt x="728" y="76"/>
                </a:lnTo>
                <a:lnTo>
                  <a:pt x="746" y="65"/>
                </a:lnTo>
                <a:lnTo>
                  <a:pt x="753" y="47"/>
                </a:lnTo>
                <a:lnTo>
                  <a:pt x="771" y="43"/>
                </a:lnTo>
                <a:lnTo>
                  <a:pt x="780" y="60"/>
                </a:lnTo>
                <a:lnTo>
                  <a:pt x="804" y="65"/>
                </a:lnTo>
                <a:lnTo>
                  <a:pt x="819" y="85"/>
                </a:lnTo>
                <a:lnTo>
                  <a:pt x="875" y="112"/>
                </a:lnTo>
                <a:lnTo>
                  <a:pt x="870" y="141"/>
                </a:lnTo>
                <a:lnTo>
                  <a:pt x="873" y="184"/>
                </a:lnTo>
                <a:lnTo>
                  <a:pt x="890" y="203"/>
                </a:lnTo>
                <a:lnTo>
                  <a:pt x="904" y="232"/>
                </a:lnTo>
                <a:lnTo>
                  <a:pt x="912" y="269"/>
                </a:lnTo>
                <a:lnTo>
                  <a:pt x="938" y="297"/>
                </a:lnTo>
                <a:lnTo>
                  <a:pt x="938" y="345"/>
                </a:lnTo>
                <a:lnTo>
                  <a:pt x="958" y="340"/>
                </a:lnTo>
                <a:lnTo>
                  <a:pt x="981" y="348"/>
                </a:lnTo>
                <a:lnTo>
                  <a:pt x="1017" y="370"/>
                </a:lnTo>
                <a:lnTo>
                  <a:pt x="1040" y="345"/>
                </a:lnTo>
                <a:lnTo>
                  <a:pt x="1053" y="336"/>
                </a:lnTo>
                <a:lnTo>
                  <a:pt x="1068" y="337"/>
                </a:lnTo>
                <a:lnTo>
                  <a:pt x="1085" y="357"/>
                </a:lnTo>
                <a:lnTo>
                  <a:pt x="1113" y="339"/>
                </a:lnTo>
                <a:lnTo>
                  <a:pt x="1139" y="350"/>
                </a:lnTo>
                <a:lnTo>
                  <a:pt x="1178" y="360"/>
                </a:lnTo>
                <a:lnTo>
                  <a:pt x="1178" y="376"/>
                </a:lnTo>
                <a:lnTo>
                  <a:pt x="1193" y="393"/>
                </a:lnTo>
                <a:lnTo>
                  <a:pt x="1201" y="418"/>
                </a:lnTo>
                <a:lnTo>
                  <a:pt x="1201" y="453"/>
                </a:lnTo>
                <a:lnTo>
                  <a:pt x="1224" y="458"/>
                </a:lnTo>
                <a:lnTo>
                  <a:pt x="1257" y="510"/>
                </a:lnTo>
                <a:lnTo>
                  <a:pt x="1235" y="531"/>
                </a:lnTo>
                <a:lnTo>
                  <a:pt x="1224" y="554"/>
                </a:lnTo>
                <a:lnTo>
                  <a:pt x="1186" y="594"/>
                </a:lnTo>
                <a:lnTo>
                  <a:pt x="1184" y="625"/>
                </a:lnTo>
                <a:lnTo>
                  <a:pt x="1176" y="657"/>
                </a:lnTo>
                <a:lnTo>
                  <a:pt x="1159" y="676"/>
                </a:lnTo>
                <a:lnTo>
                  <a:pt x="1139" y="665"/>
                </a:lnTo>
                <a:lnTo>
                  <a:pt x="1119" y="665"/>
                </a:lnTo>
                <a:lnTo>
                  <a:pt x="1104" y="682"/>
                </a:lnTo>
                <a:lnTo>
                  <a:pt x="1093" y="702"/>
                </a:lnTo>
                <a:lnTo>
                  <a:pt x="1093" y="732"/>
                </a:lnTo>
                <a:lnTo>
                  <a:pt x="1065" y="750"/>
                </a:lnTo>
                <a:lnTo>
                  <a:pt x="1034" y="778"/>
                </a:lnTo>
                <a:lnTo>
                  <a:pt x="1020" y="815"/>
                </a:lnTo>
                <a:lnTo>
                  <a:pt x="995" y="810"/>
                </a:lnTo>
                <a:lnTo>
                  <a:pt x="978" y="801"/>
                </a:lnTo>
                <a:lnTo>
                  <a:pt x="972" y="787"/>
                </a:lnTo>
                <a:lnTo>
                  <a:pt x="975" y="775"/>
                </a:lnTo>
                <a:lnTo>
                  <a:pt x="958" y="764"/>
                </a:lnTo>
                <a:lnTo>
                  <a:pt x="916" y="770"/>
                </a:lnTo>
                <a:lnTo>
                  <a:pt x="839" y="832"/>
                </a:lnTo>
                <a:lnTo>
                  <a:pt x="822" y="838"/>
                </a:lnTo>
                <a:lnTo>
                  <a:pt x="808" y="854"/>
                </a:lnTo>
                <a:lnTo>
                  <a:pt x="777" y="869"/>
                </a:lnTo>
                <a:lnTo>
                  <a:pt x="734" y="922"/>
                </a:lnTo>
                <a:lnTo>
                  <a:pt x="698" y="913"/>
                </a:lnTo>
                <a:lnTo>
                  <a:pt x="680" y="911"/>
                </a:lnTo>
                <a:lnTo>
                  <a:pt x="624" y="951"/>
                </a:lnTo>
                <a:lnTo>
                  <a:pt x="584" y="993"/>
                </a:lnTo>
                <a:lnTo>
                  <a:pt x="565" y="1025"/>
                </a:lnTo>
                <a:lnTo>
                  <a:pt x="545" y="1019"/>
                </a:lnTo>
                <a:lnTo>
                  <a:pt x="542" y="1032"/>
                </a:lnTo>
                <a:lnTo>
                  <a:pt x="555" y="1039"/>
                </a:lnTo>
                <a:lnTo>
                  <a:pt x="545" y="1092"/>
                </a:lnTo>
                <a:lnTo>
                  <a:pt x="535" y="1084"/>
                </a:lnTo>
                <a:lnTo>
                  <a:pt x="527" y="1095"/>
                </a:lnTo>
                <a:lnTo>
                  <a:pt x="547" y="1115"/>
                </a:lnTo>
                <a:lnTo>
                  <a:pt x="547" y="1172"/>
                </a:lnTo>
                <a:lnTo>
                  <a:pt x="541" y="1233"/>
                </a:lnTo>
                <a:lnTo>
                  <a:pt x="552" y="1324"/>
                </a:lnTo>
                <a:lnTo>
                  <a:pt x="575" y="1332"/>
                </a:lnTo>
                <a:lnTo>
                  <a:pt x="576" y="1350"/>
                </a:lnTo>
                <a:lnTo>
                  <a:pt x="593" y="1369"/>
                </a:lnTo>
                <a:lnTo>
                  <a:pt x="555" y="1381"/>
                </a:lnTo>
                <a:lnTo>
                  <a:pt x="536" y="1361"/>
                </a:lnTo>
                <a:lnTo>
                  <a:pt x="505" y="1359"/>
                </a:lnTo>
                <a:lnTo>
                  <a:pt x="496" y="1369"/>
                </a:lnTo>
                <a:lnTo>
                  <a:pt x="470" y="1369"/>
                </a:lnTo>
                <a:lnTo>
                  <a:pt x="448" y="1387"/>
                </a:lnTo>
                <a:lnTo>
                  <a:pt x="395" y="1392"/>
                </a:lnTo>
                <a:lnTo>
                  <a:pt x="380" y="1418"/>
                </a:lnTo>
                <a:lnTo>
                  <a:pt x="368" y="1424"/>
                </a:lnTo>
                <a:lnTo>
                  <a:pt x="338" y="1415"/>
                </a:lnTo>
                <a:lnTo>
                  <a:pt x="312" y="1417"/>
                </a:lnTo>
                <a:lnTo>
                  <a:pt x="298" y="1406"/>
                </a:lnTo>
                <a:lnTo>
                  <a:pt x="283" y="1404"/>
                </a:lnTo>
                <a:lnTo>
                  <a:pt x="258" y="1395"/>
                </a:lnTo>
                <a:lnTo>
                  <a:pt x="228" y="1380"/>
                </a:lnTo>
                <a:lnTo>
                  <a:pt x="214" y="1387"/>
                </a:lnTo>
                <a:lnTo>
                  <a:pt x="170" y="1390"/>
                </a:lnTo>
                <a:lnTo>
                  <a:pt x="137" y="1414"/>
                </a:lnTo>
                <a:lnTo>
                  <a:pt x="116" y="1412"/>
                </a:lnTo>
                <a:lnTo>
                  <a:pt x="106" y="1406"/>
                </a:lnTo>
                <a:lnTo>
                  <a:pt x="95" y="1389"/>
                </a:lnTo>
                <a:lnTo>
                  <a:pt x="85" y="1384"/>
                </a:lnTo>
                <a:lnTo>
                  <a:pt x="82" y="1372"/>
                </a:lnTo>
                <a:lnTo>
                  <a:pt x="44" y="1350"/>
                </a:lnTo>
                <a:lnTo>
                  <a:pt x="20" y="1352"/>
                </a:lnTo>
                <a:lnTo>
                  <a:pt x="1" y="1339"/>
                </a:lnTo>
                <a:lnTo>
                  <a:pt x="6" y="1302"/>
                </a:lnTo>
                <a:lnTo>
                  <a:pt x="26" y="1298"/>
                </a:lnTo>
                <a:lnTo>
                  <a:pt x="58" y="1307"/>
                </a:lnTo>
                <a:lnTo>
                  <a:pt x="74" y="1301"/>
                </a:lnTo>
                <a:lnTo>
                  <a:pt x="105" y="1281"/>
                </a:lnTo>
                <a:lnTo>
                  <a:pt x="142" y="1267"/>
                </a:lnTo>
                <a:lnTo>
                  <a:pt x="173" y="1262"/>
                </a:lnTo>
                <a:lnTo>
                  <a:pt x="173" y="1247"/>
                </a:lnTo>
                <a:lnTo>
                  <a:pt x="151" y="1220"/>
                </a:lnTo>
                <a:lnTo>
                  <a:pt x="105" y="1225"/>
                </a:lnTo>
                <a:lnTo>
                  <a:pt x="86" y="1217"/>
                </a:lnTo>
                <a:lnTo>
                  <a:pt x="66" y="1171"/>
                </a:lnTo>
                <a:lnTo>
                  <a:pt x="105" y="1151"/>
                </a:lnTo>
                <a:lnTo>
                  <a:pt x="112" y="1135"/>
                </a:lnTo>
                <a:lnTo>
                  <a:pt x="92" y="1110"/>
                </a:lnTo>
                <a:lnTo>
                  <a:pt x="114" y="1081"/>
                </a:lnTo>
                <a:lnTo>
                  <a:pt x="92" y="1010"/>
                </a:lnTo>
                <a:lnTo>
                  <a:pt x="61" y="1007"/>
                </a:lnTo>
                <a:lnTo>
                  <a:pt x="29" y="995"/>
                </a:lnTo>
                <a:lnTo>
                  <a:pt x="10" y="981"/>
                </a:lnTo>
                <a:lnTo>
                  <a:pt x="1" y="957"/>
                </a:lnTo>
                <a:lnTo>
                  <a:pt x="0" y="919"/>
                </a:lnTo>
                <a:lnTo>
                  <a:pt x="4" y="905"/>
                </a:lnTo>
                <a:lnTo>
                  <a:pt x="35" y="888"/>
                </a:lnTo>
                <a:lnTo>
                  <a:pt x="43" y="858"/>
                </a:lnTo>
                <a:lnTo>
                  <a:pt x="57" y="838"/>
                </a:lnTo>
                <a:lnTo>
                  <a:pt x="85" y="858"/>
                </a:lnTo>
                <a:lnTo>
                  <a:pt x="94" y="840"/>
                </a:lnTo>
                <a:lnTo>
                  <a:pt x="125" y="841"/>
                </a:lnTo>
                <a:lnTo>
                  <a:pt x="140" y="862"/>
                </a:lnTo>
                <a:lnTo>
                  <a:pt x="174" y="858"/>
                </a:lnTo>
                <a:lnTo>
                  <a:pt x="205" y="871"/>
                </a:lnTo>
                <a:lnTo>
                  <a:pt x="213" y="845"/>
                </a:lnTo>
                <a:lnTo>
                  <a:pt x="227" y="835"/>
                </a:lnTo>
                <a:lnTo>
                  <a:pt x="267" y="849"/>
                </a:lnTo>
                <a:lnTo>
                  <a:pt x="307" y="840"/>
                </a:lnTo>
                <a:lnTo>
                  <a:pt x="334" y="848"/>
                </a:lnTo>
                <a:lnTo>
                  <a:pt x="357" y="846"/>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3" name="Freeform 306"/>
          <xdr:cNvSpPr>
            <a:spLocks noChangeAspect="1"/>
          </xdr:cNvSpPr>
        </xdr:nvSpPr>
        <xdr:spPr bwMode="auto">
          <a:xfrm>
            <a:off x="1581150" y="3914775"/>
            <a:ext cx="1571625" cy="1590675"/>
          </a:xfrm>
          <a:custGeom>
            <a:avLst/>
            <a:gdLst>
              <a:gd name="T0" fmla="*/ 2147483647 w 1515"/>
              <a:gd name="T1" fmla="*/ 2147483647 h 1355"/>
              <a:gd name="T2" fmla="*/ 2147483647 w 1515"/>
              <a:gd name="T3" fmla="*/ 2147483647 h 1355"/>
              <a:gd name="T4" fmla="*/ 2147483647 w 1515"/>
              <a:gd name="T5" fmla="*/ 2147483647 h 1355"/>
              <a:gd name="T6" fmla="*/ 2147483647 w 1515"/>
              <a:gd name="T7" fmla="*/ 2147483647 h 1355"/>
              <a:gd name="T8" fmla="*/ 2147483647 w 1515"/>
              <a:gd name="T9" fmla="*/ 2147483647 h 1355"/>
              <a:gd name="T10" fmla="*/ 2147483647 w 1515"/>
              <a:gd name="T11" fmla="*/ 2147483647 h 1355"/>
              <a:gd name="T12" fmla="*/ 2147483647 w 1515"/>
              <a:gd name="T13" fmla="*/ 2147483647 h 1355"/>
              <a:gd name="T14" fmla="*/ 2147483647 w 1515"/>
              <a:gd name="T15" fmla="*/ 2147483647 h 1355"/>
              <a:gd name="T16" fmla="*/ 2147483647 w 1515"/>
              <a:gd name="T17" fmla="*/ 2147483647 h 1355"/>
              <a:gd name="T18" fmla="*/ 2147483647 w 1515"/>
              <a:gd name="T19" fmla="*/ 2147483647 h 1355"/>
              <a:gd name="T20" fmla="*/ 2147483647 w 1515"/>
              <a:gd name="T21" fmla="*/ 2147483647 h 1355"/>
              <a:gd name="T22" fmla="*/ 2147483647 w 1515"/>
              <a:gd name="T23" fmla="*/ 2147483647 h 1355"/>
              <a:gd name="T24" fmla="*/ 2147483647 w 1515"/>
              <a:gd name="T25" fmla="*/ 2147483647 h 1355"/>
              <a:gd name="T26" fmla="*/ 2147483647 w 1515"/>
              <a:gd name="T27" fmla="*/ 2147483647 h 1355"/>
              <a:gd name="T28" fmla="*/ 2147483647 w 1515"/>
              <a:gd name="T29" fmla="*/ 2147483647 h 1355"/>
              <a:gd name="T30" fmla="*/ 2147483647 w 1515"/>
              <a:gd name="T31" fmla="*/ 2147483647 h 1355"/>
              <a:gd name="T32" fmla="*/ 2147483647 w 1515"/>
              <a:gd name="T33" fmla="*/ 2147483647 h 1355"/>
              <a:gd name="T34" fmla="*/ 2147483647 w 1515"/>
              <a:gd name="T35" fmla="*/ 2147483647 h 1355"/>
              <a:gd name="T36" fmla="*/ 2147483647 w 1515"/>
              <a:gd name="T37" fmla="*/ 2147483647 h 1355"/>
              <a:gd name="T38" fmla="*/ 2147483647 w 1515"/>
              <a:gd name="T39" fmla="*/ 2147483647 h 1355"/>
              <a:gd name="T40" fmla="*/ 2147483647 w 1515"/>
              <a:gd name="T41" fmla="*/ 2147483647 h 1355"/>
              <a:gd name="T42" fmla="*/ 2147483647 w 1515"/>
              <a:gd name="T43" fmla="*/ 2147483647 h 1355"/>
              <a:gd name="T44" fmla="*/ 2147483647 w 1515"/>
              <a:gd name="T45" fmla="*/ 2147483647 h 1355"/>
              <a:gd name="T46" fmla="*/ 2147483647 w 1515"/>
              <a:gd name="T47" fmla="*/ 2147483647 h 1355"/>
              <a:gd name="T48" fmla="*/ 2147483647 w 1515"/>
              <a:gd name="T49" fmla="*/ 2147483647 h 1355"/>
              <a:gd name="T50" fmla="*/ 2147483647 w 1515"/>
              <a:gd name="T51" fmla="*/ 2147483647 h 1355"/>
              <a:gd name="T52" fmla="*/ 2147483647 w 1515"/>
              <a:gd name="T53" fmla="*/ 2147483647 h 1355"/>
              <a:gd name="T54" fmla="*/ 2147483647 w 1515"/>
              <a:gd name="T55" fmla="*/ 2147483647 h 1355"/>
              <a:gd name="T56" fmla="*/ 2147483647 w 1515"/>
              <a:gd name="T57" fmla="*/ 2147483647 h 1355"/>
              <a:gd name="T58" fmla="*/ 2147483647 w 1515"/>
              <a:gd name="T59" fmla="*/ 2147483647 h 1355"/>
              <a:gd name="T60" fmla="*/ 2147483647 w 1515"/>
              <a:gd name="T61" fmla="*/ 2147483647 h 1355"/>
              <a:gd name="T62" fmla="*/ 2147483647 w 1515"/>
              <a:gd name="T63" fmla="*/ 2147483647 h 1355"/>
              <a:gd name="T64" fmla="*/ 2147483647 w 1515"/>
              <a:gd name="T65" fmla="*/ 2147483647 h 1355"/>
              <a:gd name="T66" fmla="*/ 2147483647 w 1515"/>
              <a:gd name="T67" fmla="*/ 2147483647 h 1355"/>
              <a:gd name="T68" fmla="*/ 2147483647 w 1515"/>
              <a:gd name="T69" fmla="*/ 2147483647 h 1355"/>
              <a:gd name="T70" fmla="*/ 2147483647 w 1515"/>
              <a:gd name="T71" fmla="*/ 2147483647 h 1355"/>
              <a:gd name="T72" fmla="*/ 2147483647 w 1515"/>
              <a:gd name="T73" fmla="*/ 2147483647 h 1355"/>
              <a:gd name="T74" fmla="*/ 2147483647 w 1515"/>
              <a:gd name="T75" fmla="*/ 2147483647 h 1355"/>
              <a:gd name="T76" fmla="*/ 2147483647 w 1515"/>
              <a:gd name="T77" fmla="*/ 2147483647 h 1355"/>
              <a:gd name="T78" fmla="*/ 2147483647 w 1515"/>
              <a:gd name="T79" fmla="*/ 2147483647 h 1355"/>
              <a:gd name="T80" fmla="*/ 2147483647 w 1515"/>
              <a:gd name="T81" fmla="*/ 2147483647 h 1355"/>
              <a:gd name="T82" fmla="*/ 2147483647 w 1515"/>
              <a:gd name="T83" fmla="*/ 2147483647 h 1355"/>
              <a:gd name="T84" fmla="*/ 2147483647 w 1515"/>
              <a:gd name="T85" fmla="*/ 2147483647 h 1355"/>
              <a:gd name="T86" fmla="*/ 2147483647 w 1515"/>
              <a:gd name="T87" fmla="*/ 2147483647 h 1355"/>
              <a:gd name="T88" fmla="*/ 2147483647 w 1515"/>
              <a:gd name="T89" fmla="*/ 2147483647 h 1355"/>
              <a:gd name="T90" fmla="*/ 2147483647 w 1515"/>
              <a:gd name="T91" fmla="*/ 2147483647 h 1355"/>
              <a:gd name="T92" fmla="*/ 2147483647 w 1515"/>
              <a:gd name="T93" fmla="*/ 2147483647 h 1355"/>
              <a:gd name="T94" fmla="*/ 2147483647 w 1515"/>
              <a:gd name="T95" fmla="*/ 2147483647 h 1355"/>
              <a:gd name="T96" fmla="*/ 2147483647 w 1515"/>
              <a:gd name="T97" fmla="*/ 2147483647 h 1355"/>
              <a:gd name="T98" fmla="*/ 2147483647 w 1515"/>
              <a:gd name="T99" fmla="*/ 2147483647 h 1355"/>
              <a:gd name="T100" fmla="*/ 2147483647 w 1515"/>
              <a:gd name="T101" fmla="*/ 2147483647 h 1355"/>
              <a:gd name="T102" fmla="*/ 2147483647 w 1515"/>
              <a:gd name="T103" fmla="*/ 2147483647 h 1355"/>
              <a:gd name="T104" fmla="*/ 2147483647 w 1515"/>
              <a:gd name="T105" fmla="*/ 2147483647 h 1355"/>
              <a:gd name="T106" fmla="*/ 2147483647 w 1515"/>
              <a:gd name="T107" fmla="*/ 2147483647 h 1355"/>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0" t="0" r="r" b="b"/>
            <a:pathLst>
              <a:path w="1515" h="1355">
                <a:moveTo>
                  <a:pt x="473" y="1206"/>
                </a:moveTo>
                <a:lnTo>
                  <a:pt x="429" y="1202"/>
                </a:lnTo>
                <a:lnTo>
                  <a:pt x="412" y="1191"/>
                </a:lnTo>
                <a:lnTo>
                  <a:pt x="402" y="1200"/>
                </a:lnTo>
                <a:lnTo>
                  <a:pt x="406" y="1220"/>
                </a:lnTo>
                <a:lnTo>
                  <a:pt x="398" y="1228"/>
                </a:lnTo>
                <a:lnTo>
                  <a:pt x="397" y="1250"/>
                </a:lnTo>
                <a:lnTo>
                  <a:pt x="406" y="1256"/>
                </a:lnTo>
                <a:lnTo>
                  <a:pt x="408" y="1279"/>
                </a:lnTo>
                <a:lnTo>
                  <a:pt x="375" y="1274"/>
                </a:lnTo>
                <a:lnTo>
                  <a:pt x="323" y="1271"/>
                </a:lnTo>
                <a:lnTo>
                  <a:pt x="295" y="1279"/>
                </a:lnTo>
                <a:lnTo>
                  <a:pt x="269" y="1262"/>
                </a:lnTo>
                <a:lnTo>
                  <a:pt x="250" y="1284"/>
                </a:lnTo>
                <a:lnTo>
                  <a:pt x="238" y="1278"/>
                </a:lnTo>
                <a:lnTo>
                  <a:pt x="235" y="1262"/>
                </a:lnTo>
                <a:lnTo>
                  <a:pt x="227" y="1261"/>
                </a:lnTo>
                <a:lnTo>
                  <a:pt x="219" y="1262"/>
                </a:lnTo>
                <a:lnTo>
                  <a:pt x="205" y="1250"/>
                </a:lnTo>
                <a:lnTo>
                  <a:pt x="126" y="1276"/>
                </a:lnTo>
                <a:lnTo>
                  <a:pt x="112" y="1273"/>
                </a:lnTo>
                <a:lnTo>
                  <a:pt x="98" y="1251"/>
                </a:lnTo>
                <a:lnTo>
                  <a:pt x="81" y="1244"/>
                </a:lnTo>
                <a:lnTo>
                  <a:pt x="69" y="1214"/>
                </a:lnTo>
                <a:lnTo>
                  <a:pt x="49" y="1220"/>
                </a:lnTo>
                <a:lnTo>
                  <a:pt x="3" y="1186"/>
                </a:lnTo>
                <a:lnTo>
                  <a:pt x="0" y="1162"/>
                </a:lnTo>
                <a:lnTo>
                  <a:pt x="21" y="1138"/>
                </a:lnTo>
                <a:lnTo>
                  <a:pt x="17" y="1120"/>
                </a:lnTo>
                <a:lnTo>
                  <a:pt x="18" y="1098"/>
                </a:lnTo>
                <a:lnTo>
                  <a:pt x="61" y="1078"/>
                </a:lnTo>
                <a:lnTo>
                  <a:pt x="58" y="1052"/>
                </a:lnTo>
                <a:lnTo>
                  <a:pt x="129" y="971"/>
                </a:lnTo>
                <a:lnTo>
                  <a:pt x="125" y="936"/>
                </a:lnTo>
                <a:lnTo>
                  <a:pt x="146" y="933"/>
                </a:lnTo>
                <a:lnTo>
                  <a:pt x="139" y="882"/>
                </a:lnTo>
                <a:lnTo>
                  <a:pt x="112" y="885"/>
                </a:lnTo>
                <a:lnTo>
                  <a:pt x="111" y="871"/>
                </a:lnTo>
                <a:lnTo>
                  <a:pt x="115" y="860"/>
                </a:lnTo>
                <a:lnTo>
                  <a:pt x="123" y="854"/>
                </a:lnTo>
                <a:lnTo>
                  <a:pt x="126" y="843"/>
                </a:lnTo>
                <a:lnTo>
                  <a:pt x="120" y="823"/>
                </a:lnTo>
                <a:lnTo>
                  <a:pt x="109" y="807"/>
                </a:lnTo>
                <a:lnTo>
                  <a:pt x="97" y="797"/>
                </a:lnTo>
                <a:lnTo>
                  <a:pt x="66" y="784"/>
                </a:lnTo>
                <a:lnTo>
                  <a:pt x="49" y="783"/>
                </a:lnTo>
                <a:lnTo>
                  <a:pt x="47" y="761"/>
                </a:lnTo>
                <a:lnTo>
                  <a:pt x="61" y="718"/>
                </a:lnTo>
                <a:lnTo>
                  <a:pt x="74" y="639"/>
                </a:lnTo>
                <a:lnTo>
                  <a:pt x="61" y="623"/>
                </a:lnTo>
                <a:lnTo>
                  <a:pt x="63" y="610"/>
                </a:lnTo>
                <a:lnTo>
                  <a:pt x="98" y="599"/>
                </a:lnTo>
                <a:lnTo>
                  <a:pt x="139" y="582"/>
                </a:lnTo>
                <a:lnTo>
                  <a:pt x="150" y="611"/>
                </a:lnTo>
                <a:lnTo>
                  <a:pt x="177" y="620"/>
                </a:lnTo>
                <a:lnTo>
                  <a:pt x="179" y="580"/>
                </a:lnTo>
                <a:lnTo>
                  <a:pt x="233" y="558"/>
                </a:lnTo>
                <a:lnTo>
                  <a:pt x="262" y="569"/>
                </a:lnTo>
                <a:lnTo>
                  <a:pt x="284" y="562"/>
                </a:lnTo>
                <a:lnTo>
                  <a:pt x="307" y="558"/>
                </a:lnTo>
                <a:lnTo>
                  <a:pt x="332" y="535"/>
                </a:lnTo>
                <a:lnTo>
                  <a:pt x="378" y="534"/>
                </a:lnTo>
                <a:lnTo>
                  <a:pt x="389" y="529"/>
                </a:lnTo>
                <a:lnTo>
                  <a:pt x="403" y="543"/>
                </a:lnTo>
                <a:lnTo>
                  <a:pt x="419" y="549"/>
                </a:lnTo>
                <a:lnTo>
                  <a:pt x="442" y="521"/>
                </a:lnTo>
                <a:lnTo>
                  <a:pt x="463" y="507"/>
                </a:lnTo>
                <a:lnTo>
                  <a:pt x="477" y="495"/>
                </a:lnTo>
                <a:lnTo>
                  <a:pt x="508" y="477"/>
                </a:lnTo>
                <a:lnTo>
                  <a:pt x="514" y="444"/>
                </a:lnTo>
                <a:lnTo>
                  <a:pt x="524" y="421"/>
                </a:lnTo>
                <a:lnTo>
                  <a:pt x="504" y="393"/>
                </a:lnTo>
                <a:lnTo>
                  <a:pt x="511" y="365"/>
                </a:lnTo>
                <a:lnTo>
                  <a:pt x="555" y="368"/>
                </a:lnTo>
                <a:lnTo>
                  <a:pt x="570" y="359"/>
                </a:lnTo>
                <a:lnTo>
                  <a:pt x="564" y="339"/>
                </a:lnTo>
                <a:lnTo>
                  <a:pt x="558" y="297"/>
                </a:lnTo>
                <a:lnTo>
                  <a:pt x="550" y="277"/>
                </a:lnTo>
                <a:lnTo>
                  <a:pt x="589" y="254"/>
                </a:lnTo>
                <a:lnTo>
                  <a:pt x="607" y="232"/>
                </a:lnTo>
                <a:lnTo>
                  <a:pt x="613" y="207"/>
                </a:lnTo>
                <a:lnTo>
                  <a:pt x="646" y="192"/>
                </a:lnTo>
                <a:lnTo>
                  <a:pt x="672" y="175"/>
                </a:lnTo>
                <a:lnTo>
                  <a:pt x="677" y="144"/>
                </a:lnTo>
                <a:lnTo>
                  <a:pt x="712" y="102"/>
                </a:lnTo>
                <a:lnTo>
                  <a:pt x="722" y="85"/>
                </a:lnTo>
                <a:lnTo>
                  <a:pt x="723" y="67"/>
                </a:lnTo>
                <a:lnTo>
                  <a:pt x="715" y="31"/>
                </a:lnTo>
                <a:lnTo>
                  <a:pt x="726" y="20"/>
                </a:lnTo>
                <a:lnTo>
                  <a:pt x="756" y="6"/>
                </a:lnTo>
                <a:lnTo>
                  <a:pt x="782" y="0"/>
                </a:lnTo>
                <a:lnTo>
                  <a:pt x="799" y="6"/>
                </a:lnTo>
                <a:lnTo>
                  <a:pt x="862" y="59"/>
                </a:lnTo>
                <a:lnTo>
                  <a:pt x="879" y="59"/>
                </a:lnTo>
                <a:lnTo>
                  <a:pt x="915" y="42"/>
                </a:lnTo>
                <a:lnTo>
                  <a:pt x="927" y="53"/>
                </a:lnTo>
                <a:lnTo>
                  <a:pt x="940" y="42"/>
                </a:lnTo>
                <a:lnTo>
                  <a:pt x="954" y="37"/>
                </a:lnTo>
                <a:lnTo>
                  <a:pt x="972" y="48"/>
                </a:lnTo>
                <a:lnTo>
                  <a:pt x="977" y="85"/>
                </a:lnTo>
                <a:lnTo>
                  <a:pt x="983" y="102"/>
                </a:lnTo>
                <a:lnTo>
                  <a:pt x="1014" y="135"/>
                </a:lnTo>
                <a:lnTo>
                  <a:pt x="1005" y="175"/>
                </a:lnTo>
                <a:lnTo>
                  <a:pt x="1006" y="195"/>
                </a:lnTo>
                <a:lnTo>
                  <a:pt x="1015" y="217"/>
                </a:lnTo>
                <a:lnTo>
                  <a:pt x="1029" y="234"/>
                </a:lnTo>
                <a:lnTo>
                  <a:pt x="1042" y="218"/>
                </a:lnTo>
                <a:lnTo>
                  <a:pt x="1054" y="212"/>
                </a:lnTo>
                <a:lnTo>
                  <a:pt x="1133" y="224"/>
                </a:lnTo>
                <a:lnTo>
                  <a:pt x="1136" y="209"/>
                </a:lnTo>
                <a:lnTo>
                  <a:pt x="1156" y="190"/>
                </a:lnTo>
                <a:lnTo>
                  <a:pt x="1167" y="160"/>
                </a:lnTo>
                <a:lnTo>
                  <a:pt x="1181" y="141"/>
                </a:lnTo>
                <a:lnTo>
                  <a:pt x="1195" y="102"/>
                </a:lnTo>
                <a:lnTo>
                  <a:pt x="1229" y="73"/>
                </a:lnTo>
                <a:lnTo>
                  <a:pt x="1255" y="67"/>
                </a:lnTo>
                <a:lnTo>
                  <a:pt x="1254" y="102"/>
                </a:lnTo>
                <a:lnTo>
                  <a:pt x="1266" y="98"/>
                </a:lnTo>
                <a:lnTo>
                  <a:pt x="1281" y="101"/>
                </a:lnTo>
                <a:lnTo>
                  <a:pt x="1291" y="116"/>
                </a:lnTo>
                <a:lnTo>
                  <a:pt x="1295" y="132"/>
                </a:lnTo>
                <a:lnTo>
                  <a:pt x="1308" y="139"/>
                </a:lnTo>
                <a:lnTo>
                  <a:pt x="1314" y="190"/>
                </a:lnTo>
                <a:lnTo>
                  <a:pt x="1334" y="221"/>
                </a:lnTo>
                <a:lnTo>
                  <a:pt x="1348" y="243"/>
                </a:lnTo>
                <a:lnTo>
                  <a:pt x="1373" y="272"/>
                </a:lnTo>
                <a:lnTo>
                  <a:pt x="1371" y="303"/>
                </a:lnTo>
                <a:lnTo>
                  <a:pt x="1385" y="319"/>
                </a:lnTo>
                <a:lnTo>
                  <a:pt x="1394" y="336"/>
                </a:lnTo>
                <a:lnTo>
                  <a:pt x="1397" y="350"/>
                </a:lnTo>
                <a:lnTo>
                  <a:pt x="1394" y="429"/>
                </a:lnTo>
                <a:lnTo>
                  <a:pt x="1431" y="450"/>
                </a:lnTo>
                <a:lnTo>
                  <a:pt x="1444" y="467"/>
                </a:lnTo>
                <a:lnTo>
                  <a:pt x="1479" y="472"/>
                </a:lnTo>
                <a:lnTo>
                  <a:pt x="1485" y="478"/>
                </a:lnTo>
                <a:lnTo>
                  <a:pt x="1479" y="495"/>
                </a:lnTo>
                <a:lnTo>
                  <a:pt x="1467" y="509"/>
                </a:lnTo>
                <a:lnTo>
                  <a:pt x="1459" y="523"/>
                </a:lnTo>
                <a:lnTo>
                  <a:pt x="1464" y="534"/>
                </a:lnTo>
                <a:lnTo>
                  <a:pt x="1507" y="555"/>
                </a:lnTo>
                <a:lnTo>
                  <a:pt x="1515" y="572"/>
                </a:lnTo>
                <a:lnTo>
                  <a:pt x="1502" y="583"/>
                </a:lnTo>
                <a:lnTo>
                  <a:pt x="1482" y="614"/>
                </a:lnTo>
                <a:lnTo>
                  <a:pt x="1478" y="631"/>
                </a:lnTo>
                <a:lnTo>
                  <a:pt x="1448" y="633"/>
                </a:lnTo>
                <a:lnTo>
                  <a:pt x="1431" y="684"/>
                </a:lnTo>
                <a:lnTo>
                  <a:pt x="1373" y="671"/>
                </a:lnTo>
                <a:lnTo>
                  <a:pt x="1360" y="744"/>
                </a:lnTo>
                <a:lnTo>
                  <a:pt x="1318" y="746"/>
                </a:lnTo>
                <a:lnTo>
                  <a:pt x="1298" y="764"/>
                </a:lnTo>
                <a:lnTo>
                  <a:pt x="1247" y="787"/>
                </a:lnTo>
                <a:lnTo>
                  <a:pt x="1230" y="777"/>
                </a:lnTo>
                <a:lnTo>
                  <a:pt x="1216" y="772"/>
                </a:lnTo>
                <a:lnTo>
                  <a:pt x="1201" y="775"/>
                </a:lnTo>
                <a:lnTo>
                  <a:pt x="1193" y="792"/>
                </a:lnTo>
                <a:lnTo>
                  <a:pt x="1210" y="845"/>
                </a:lnTo>
                <a:lnTo>
                  <a:pt x="1210" y="866"/>
                </a:lnTo>
                <a:lnTo>
                  <a:pt x="1178" y="894"/>
                </a:lnTo>
                <a:lnTo>
                  <a:pt x="1155" y="896"/>
                </a:lnTo>
                <a:lnTo>
                  <a:pt x="1128" y="888"/>
                </a:lnTo>
                <a:lnTo>
                  <a:pt x="1088" y="897"/>
                </a:lnTo>
                <a:lnTo>
                  <a:pt x="1048" y="883"/>
                </a:lnTo>
                <a:lnTo>
                  <a:pt x="1034" y="893"/>
                </a:lnTo>
                <a:lnTo>
                  <a:pt x="1026" y="919"/>
                </a:lnTo>
                <a:lnTo>
                  <a:pt x="995" y="906"/>
                </a:lnTo>
                <a:lnTo>
                  <a:pt x="961" y="910"/>
                </a:lnTo>
                <a:lnTo>
                  <a:pt x="946" y="889"/>
                </a:lnTo>
                <a:lnTo>
                  <a:pt x="915" y="888"/>
                </a:lnTo>
                <a:lnTo>
                  <a:pt x="906" y="906"/>
                </a:lnTo>
                <a:lnTo>
                  <a:pt x="878" y="886"/>
                </a:lnTo>
                <a:lnTo>
                  <a:pt x="864" y="906"/>
                </a:lnTo>
                <a:lnTo>
                  <a:pt x="856" y="936"/>
                </a:lnTo>
                <a:lnTo>
                  <a:pt x="825" y="953"/>
                </a:lnTo>
                <a:lnTo>
                  <a:pt x="821" y="967"/>
                </a:lnTo>
                <a:lnTo>
                  <a:pt x="822" y="1005"/>
                </a:lnTo>
                <a:lnTo>
                  <a:pt x="831" y="1029"/>
                </a:lnTo>
                <a:lnTo>
                  <a:pt x="850" y="1043"/>
                </a:lnTo>
                <a:lnTo>
                  <a:pt x="882" y="1055"/>
                </a:lnTo>
                <a:lnTo>
                  <a:pt x="913" y="1058"/>
                </a:lnTo>
                <a:lnTo>
                  <a:pt x="935" y="1129"/>
                </a:lnTo>
                <a:lnTo>
                  <a:pt x="913" y="1158"/>
                </a:lnTo>
                <a:lnTo>
                  <a:pt x="933" y="1183"/>
                </a:lnTo>
                <a:lnTo>
                  <a:pt x="926" y="1199"/>
                </a:lnTo>
                <a:lnTo>
                  <a:pt x="887" y="1219"/>
                </a:lnTo>
                <a:lnTo>
                  <a:pt x="907" y="1265"/>
                </a:lnTo>
                <a:lnTo>
                  <a:pt x="926" y="1273"/>
                </a:lnTo>
                <a:lnTo>
                  <a:pt x="972" y="1268"/>
                </a:lnTo>
                <a:lnTo>
                  <a:pt x="994" y="1295"/>
                </a:lnTo>
                <a:lnTo>
                  <a:pt x="994" y="1310"/>
                </a:lnTo>
                <a:lnTo>
                  <a:pt x="963" y="1315"/>
                </a:lnTo>
                <a:lnTo>
                  <a:pt x="926" y="1329"/>
                </a:lnTo>
                <a:lnTo>
                  <a:pt x="895" y="1349"/>
                </a:lnTo>
                <a:lnTo>
                  <a:pt x="879" y="1355"/>
                </a:lnTo>
                <a:lnTo>
                  <a:pt x="847" y="1346"/>
                </a:lnTo>
                <a:lnTo>
                  <a:pt x="827" y="1350"/>
                </a:lnTo>
                <a:lnTo>
                  <a:pt x="830" y="1336"/>
                </a:lnTo>
                <a:lnTo>
                  <a:pt x="782" y="1316"/>
                </a:lnTo>
                <a:lnTo>
                  <a:pt x="768" y="1305"/>
                </a:lnTo>
                <a:lnTo>
                  <a:pt x="749" y="1308"/>
                </a:lnTo>
                <a:lnTo>
                  <a:pt x="736" y="1308"/>
                </a:lnTo>
                <a:lnTo>
                  <a:pt x="734" y="1326"/>
                </a:lnTo>
                <a:lnTo>
                  <a:pt x="726" y="1335"/>
                </a:lnTo>
                <a:lnTo>
                  <a:pt x="708" y="1336"/>
                </a:lnTo>
                <a:lnTo>
                  <a:pt x="689" y="1285"/>
                </a:lnTo>
                <a:lnTo>
                  <a:pt x="678" y="1279"/>
                </a:lnTo>
                <a:lnTo>
                  <a:pt x="672" y="1268"/>
                </a:lnTo>
                <a:lnTo>
                  <a:pt x="649" y="1270"/>
                </a:lnTo>
                <a:lnTo>
                  <a:pt x="632" y="1267"/>
                </a:lnTo>
                <a:lnTo>
                  <a:pt x="603" y="1274"/>
                </a:lnTo>
                <a:lnTo>
                  <a:pt x="590" y="1270"/>
                </a:lnTo>
                <a:lnTo>
                  <a:pt x="581" y="1247"/>
                </a:lnTo>
                <a:lnTo>
                  <a:pt x="570" y="1236"/>
                </a:lnTo>
                <a:lnTo>
                  <a:pt x="533" y="1234"/>
                </a:lnTo>
                <a:lnTo>
                  <a:pt x="518" y="1225"/>
                </a:lnTo>
                <a:lnTo>
                  <a:pt x="494" y="1227"/>
                </a:lnTo>
                <a:lnTo>
                  <a:pt x="473" y="1206"/>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4" name="Freeform 314"/>
          <xdr:cNvSpPr>
            <a:spLocks noChangeAspect="1"/>
          </xdr:cNvSpPr>
        </xdr:nvSpPr>
        <xdr:spPr bwMode="auto">
          <a:xfrm>
            <a:off x="1285875" y="2533650"/>
            <a:ext cx="962025" cy="1333500"/>
          </a:xfrm>
          <a:custGeom>
            <a:avLst/>
            <a:gdLst>
              <a:gd name="T0" fmla="*/ 2147483647 w 930"/>
              <a:gd name="T1" fmla="*/ 2147483647 h 1132"/>
              <a:gd name="T2" fmla="*/ 2147483647 w 930"/>
              <a:gd name="T3" fmla="*/ 2147483647 h 1132"/>
              <a:gd name="T4" fmla="*/ 2147483647 w 930"/>
              <a:gd name="T5" fmla="*/ 2147483647 h 1132"/>
              <a:gd name="T6" fmla="*/ 2147483647 w 930"/>
              <a:gd name="T7" fmla="*/ 2147483647 h 1132"/>
              <a:gd name="T8" fmla="*/ 2147483647 w 930"/>
              <a:gd name="T9" fmla="*/ 2147483647 h 1132"/>
              <a:gd name="T10" fmla="*/ 2147483647 w 930"/>
              <a:gd name="T11" fmla="*/ 2147483647 h 1132"/>
              <a:gd name="T12" fmla="*/ 2147483647 w 930"/>
              <a:gd name="T13" fmla="*/ 2147483647 h 1132"/>
              <a:gd name="T14" fmla="*/ 2147483647 w 930"/>
              <a:gd name="T15" fmla="*/ 2147483647 h 1132"/>
              <a:gd name="T16" fmla="*/ 2147483647 w 930"/>
              <a:gd name="T17" fmla="*/ 2147483647 h 1132"/>
              <a:gd name="T18" fmla="*/ 2147483647 w 930"/>
              <a:gd name="T19" fmla="*/ 2147483647 h 1132"/>
              <a:gd name="T20" fmla="*/ 2147483647 w 930"/>
              <a:gd name="T21" fmla="*/ 2147483647 h 1132"/>
              <a:gd name="T22" fmla="*/ 2147483647 w 930"/>
              <a:gd name="T23" fmla="*/ 2147483647 h 1132"/>
              <a:gd name="T24" fmla="*/ 2147483647 w 930"/>
              <a:gd name="T25" fmla="*/ 2147483647 h 1132"/>
              <a:gd name="T26" fmla="*/ 2147483647 w 930"/>
              <a:gd name="T27" fmla="*/ 2147483647 h 1132"/>
              <a:gd name="T28" fmla="*/ 2147483647 w 930"/>
              <a:gd name="T29" fmla="*/ 2147483647 h 1132"/>
              <a:gd name="T30" fmla="*/ 2147483647 w 930"/>
              <a:gd name="T31" fmla="*/ 2147483647 h 1132"/>
              <a:gd name="T32" fmla="*/ 2147483647 w 930"/>
              <a:gd name="T33" fmla="*/ 2147483647 h 1132"/>
              <a:gd name="T34" fmla="*/ 2147483647 w 930"/>
              <a:gd name="T35" fmla="*/ 2147483647 h 1132"/>
              <a:gd name="T36" fmla="*/ 2147483647 w 930"/>
              <a:gd name="T37" fmla="*/ 2147483647 h 1132"/>
              <a:gd name="T38" fmla="*/ 2147483647 w 930"/>
              <a:gd name="T39" fmla="*/ 2147483647 h 1132"/>
              <a:gd name="T40" fmla="*/ 2147483647 w 930"/>
              <a:gd name="T41" fmla="*/ 2147483647 h 1132"/>
              <a:gd name="T42" fmla="*/ 2147483647 w 930"/>
              <a:gd name="T43" fmla="*/ 2147483647 h 1132"/>
              <a:gd name="T44" fmla="*/ 2147483647 w 930"/>
              <a:gd name="T45" fmla="*/ 2147483647 h 1132"/>
              <a:gd name="T46" fmla="*/ 2147483647 w 930"/>
              <a:gd name="T47" fmla="*/ 2147483647 h 1132"/>
              <a:gd name="T48" fmla="*/ 2147483647 w 930"/>
              <a:gd name="T49" fmla="*/ 2147483647 h 1132"/>
              <a:gd name="T50" fmla="*/ 2147483647 w 930"/>
              <a:gd name="T51" fmla="*/ 2147483647 h 1132"/>
              <a:gd name="T52" fmla="*/ 2147483647 w 930"/>
              <a:gd name="T53" fmla="*/ 2147483647 h 1132"/>
              <a:gd name="T54" fmla="*/ 2147483647 w 930"/>
              <a:gd name="T55" fmla="*/ 2147483647 h 1132"/>
              <a:gd name="T56" fmla="*/ 0 w 930"/>
              <a:gd name="T57" fmla="*/ 2147483647 h 1132"/>
              <a:gd name="T58" fmla="*/ 2147483647 w 930"/>
              <a:gd name="T59" fmla="*/ 2147483647 h 1132"/>
              <a:gd name="T60" fmla="*/ 2147483647 w 930"/>
              <a:gd name="T61" fmla="*/ 2147483647 h 1132"/>
              <a:gd name="T62" fmla="*/ 2147483647 w 930"/>
              <a:gd name="T63" fmla="*/ 2147483647 h 1132"/>
              <a:gd name="T64" fmla="*/ 2147483647 w 930"/>
              <a:gd name="T65" fmla="*/ 2147483647 h 1132"/>
              <a:gd name="T66" fmla="*/ 2147483647 w 930"/>
              <a:gd name="T67" fmla="*/ 2147483647 h 1132"/>
              <a:gd name="T68" fmla="*/ 2147483647 w 930"/>
              <a:gd name="T69" fmla="*/ 2147483647 h 1132"/>
              <a:gd name="T70" fmla="*/ 2147483647 w 930"/>
              <a:gd name="T71" fmla="*/ 2147483647 h 1132"/>
              <a:gd name="T72" fmla="*/ 2147483647 w 930"/>
              <a:gd name="T73" fmla="*/ 2147483647 h 1132"/>
              <a:gd name="T74" fmla="*/ 2147483647 w 930"/>
              <a:gd name="T75" fmla="*/ 2147483647 h 1132"/>
              <a:gd name="T76" fmla="*/ 2147483647 w 930"/>
              <a:gd name="T77" fmla="*/ 2147483647 h 1132"/>
              <a:gd name="T78" fmla="*/ 2147483647 w 930"/>
              <a:gd name="T79" fmla="*/ 2147483647 h 1132"/>
              <a:gd name="T80" fmla="*/ 2147483647 w 930"/>
              <a:gd name="T81" fmla="*/ 2147483647 h 1132"/>
              <a:gd name="T82" fmla="*/ 2147483647 w 930"/>
              <a:gd name="T83" fmla="*/ 2147483647 h 1132"/>
              <a:gd name="T84" fmla="*/ 2147483647 w 930"/>
              <a:gd name="T85" fmla="*/ 2147483647 h 1132"/>
              <a:gd name="T86" fmla="*/ 2147483647 w 930"/>
              <a:gd name="T87" fmla="*/ 2147483647 h 1132"/>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Lst>
            <a:ahLst/>
            <a:cxnLst>
              <a:cxn ang="T88">
                <a:pos x="T0" y="T1"/>
              </a:cxn>
              <a:cxn ang="T89">
                <a:pos x="T2" y="T3"/>
              </a:cxn>
              <a:cxn ang="T90">
                <a:pos x="T4" y="T5"/>
              </a:cxn>
              <a:cxn ang="T91">
                <a:pos x="T6" y="T7"/>
              </a:cxn>
              <a:cxn ang="T92">
                <a:pos x="T8" y="T9"/>
              </a:cxn>
              <a:cxn ang="T93">
                <a:pos x="T10" y="T11"/>
              </a:cxn>
              <a:cxn ang="T94">
                <a:pos x="T12" y="T13"/>
              </a:cxn>
              <a:cxn ang="T95">
                <a:pos x="T14" y="T15"/>
              </a:cxn>
              <a:cxn ang="T96">
                <a:pos x="T16" y="T17"/>
              </a:cxn>
              <a:cxn ang="T97">
                <a:pos x="T18" y="T19"/>
              </a:cxn>
              <a:cxn ang="T98">
                <a:pos x="T20" y="T21"/>
              </a:cxn>
              <a:cxn ang="T99">
                <a:pos x="T22" y="T23"/>
              </a:cxn>
              <a:cxn ang="T100">
                <a:pos x="T24" y="T25"/>
              </a:cxn>
              <a:cxn ang="T101">
                <a:pos x="T26" y="T27"/>
              </a:cxn>
              <a:cxn ang="T102">
                <a:pos x="T28" y="T29"/>
              </a:cxn>
              <a:cxn ang="T103">
                <a:pos x="T30" y="T31"/>
              </a:cxn>
              <a:cxn ang="T104">
                <a:pos x="T32" y="T33"/>
              </a:cxn>
              <a:cxn ang="T105">
                <a:pos x="T34" y="T35"/>
              </a:cxn>
              <a:cxn ang="T106">
                <a:pos x="T36" y="T37"/>
              </a:cxn>
              <a:cxn ang="T107">
                <a:pos x="T38" y="T39"/>
              </a:cxn>
              <a:cxn ang="T108">
                <a:pos x="T40" y="T41"/>
              </a:cxn>
              <a:cxn ang="T109">
                <a:pos x="T42" y="T43"/>
              </a:cxn>
              <a:cxn ang="T110">
                <a:pos x="T44" y="T45"/>
              </a:cxn>
              <a:cxn ang="T111">
                <a:pos x="T46" y="T47"/>
              </a:cxn>
              <a:cxn ang="T112">
                <a:pos x="T48" y="T49"/>
              </a:cxn>
              <a:cxn ang="T113">
                <a:pos x="T50" y="T51"/>
              </a:cxn>
              <a:cxn ang="T114">
                <a:pos x="T52" y="T53"/>
              </a:cxn>
              <a:cxn ang="T115">
                <a:pos x="T54" y="T55"/>
              </a:cxn>
              <a:cxn ang="T116">
                <a:pos x="T56" y="T57"/>
              </a:cxn>
              <a:cxn ang="T117">
                <a:pos x="T58" y="T59"/>
              </a:cxn>
              <a:cxn ang="T118">
                <a:pos x="T60" y="T61"/>
              </a:cxn>
              <a:cxn ang="T119">
                <a:pos x="T62" y="T63"/>
              </a:cxn>
              <a:cxn ang="T120">
                <a:pos x="T64" y="T65"/>
              </a:cxn>
              <a:cxn ang="T121">
                <a:pos x="T66" y="T67"/>
              </a:cxn>
              <a:cxn ang="T122">
                <a:pos x="T68" y="T69"/>
              </a:cxn>
              <a:cxn ang="T123">
                <a:pos x="T70" y="T71"/>
              </a:cxn>
              <a:cxn ang="T124">
                <a:pos x="T72" y="T73"/>
              </a:cxn>
              <a:cxn ang="T125">
                <a:pos x="T74" y="T75"/>
              </a:cxn>
              <a:cxn ang="T126">
                <a:pos x="T76" y="T77"/>
              </a:cxn>
              <a:cxn ang="T127">
                <a:pos x="T78" y="T79"/>
              </a:cxn>
              <a:cxn ang="T128">
                <a:pos x="T80" y="T81"/>
              </a:cxn>
              <a:cxn ang="T129">
                <a:pos x="T82" y="T83"/>
              </a:cxn>
              <a:cxn ang="T130">
                <a:pos x="T84" y="T85"/>
              </a:cxn>
              <a:cxn ang="T131">
                <a:pos x="T86" y="T87"/>
              </a:cxn>
            </a:cxnLst>
            <a:rect l="0" t="0" r="r" b="b"/>
            <a:pathLst>
              <a:path w="930" h="1132">
                <a:moveTo>
                  <a:pt x="795" y="572"/>
                </a:moveTo>
                <a:lnTo>
                  <a:pt x="795" y="555"/>
                </a:lnTo>
                <a:lnTo>
                  <a:pt x="784" y="538"/>
                </a:lnTo>
                <a:lnTo>
                  <a:pt x="781" y="522"/>
                </a:lnTo>
                <a:lnTo>
                  <a:pt x="828" y="484"/>
                </a:lnTo>
                <a:lnTo>
                  <a:pt x="862" y="485"/>
                </a:lnTo>
                <a:lnTo>
                  <a:pt x="866" y="459"/>
                </a:lnTo>
                <a:lnTo>
                  <a:pt x="877" y="443"/>
                </a:lnTo>
                <a:lnTo>
                  <a:pt x="930" y="430"/>
                </a:lnTo>
                <a:lnTo>
                  <a:pt x="922" y="395"/>
                </a:lnTo>
                <a:lnTo>
                  <a:pt x="905" y="354"/>
                </a:lnTo>
                <a:lnTo>
                  <a:pt x="891" y="343"/>
                </a:lnTo>
                <a:lnTo>
                  <a:pt x="862" y="332"/>
                </a:lnTo>
                <a:lnTo>
                  <a:pt x="843" y="323"/>
                </a:lnTo>
                <a:lnTo>
                  <a:pt x="828" y="304"/>
                </a:lnTo>
                <a:lnTo>
                  <a:pt x="826" y="284"/>
                </a:lnTo>
                <a:lnTo>
                  <a:pt x="834" y="249"/>
                </a:lnTo>
                <a:lnTo>
                  <a:pt x="818" y="227"/>
                </a:lnTo>
                <a:lnTo>
                  <a:pt x="792" y="196"/>
                </a:lnTo>
                <a:lnTo>
                  <a:pt x="784" y="173"/>
                </a:lnTo>
                <a:lnTo>
                  <a:pt x="766" y="147"/>
                </a:lnTo>
                <a:lnTo>
                  <a:pt x="761" y="114"/>
                </a:lnTo>
                <a:lnTo>
                  <a:pt x="741" y="99"/>
                </a:lnTo>
                <a:lnTo>
                  <a:pt x="718" y="89"/>
                </a:lnTo>
                <a:lnTo>
                  <a:pt x="702" y="111"/>
                </a:lnTo>
                <a:lnTo>
                  <a:pt x="653" y="126"/>
                </a:lnTo>
                <a:lnTo>
                  <a:pt x="610" y="114"/>
                </a:lnTo>
                <a:lnTo>
                  <a:pt x="603" y="69"/>
                </a:lnTo>
                <a:lnTo>
                  <a:pt x="599" y="55"/>
                </a:lnTo>
                <a:lnTo>
                  <a:pt x="586" y="43"/>
                </a:lnTo>
                <a:lnTo>
                  <a:pt x="518" y="1"/>
                </a:lnTo>
                <a:lnTo>
                  <a:pt x="491" y="0"/>
                </a:lnTo>
                <a:lnTo>
                  <a:pt x="474" y="37"/>
                </a:lnTo>
                <a:lnTo>
                  <a:pt x="455" y="49"/>
                </a:lnTo>
                <a:lnTo>
                  <a:pt x="438" y="58"/>
                </a:lnTo>
                <a:lnTo>
                  <a:pt x="441" y="34"/>
                </a:lnTo>
                <a:lnTo>
                  <a:pt x="432" y="27"/>
                </a:lnTo>
                <a:lnTo>
                  <a:pt x="384" y="23"/>
                </a:lnTo>
                <a:lnTo>
                  <a:pt x="356" y="27"/>
                </a:lnTo>
                <a:lnTo>
                  <a:pt x="327" y="38"/>
                </a:lnTo>
                <a:lnTo>
                  <a:pt x="302" y="35"/>
                </a:lnTo>
                <a:lnTo>
                  <a:pt x="279" y="38"/>
                </a:lnTo>
                <a:lnTo>
                  <a:pt x="283" y="55"/>
                </a:lnTo>
                <a:lnTo>
                  <a:pt x="273" y="66"/>
                </a:lnTo>
                <a:lnTo>
                  <a:pt x="256" y="74"/>
                </a:lnTo>
                <a:lnTo>
                  <a:pt x="226" y="77"/>
                </a:lnTo>
                <a:lnTo>
                  <a:pt x="155" y="66"/>
                </a:lnTo>
                <a:lnTo>
                  <a:pt x="177" y="94"/>
                </a:lnTo>
                <a:lnTo>
                  <a:pt x="177" y="131"/>
                </a:lnTo>
                <a:lnTo>
                  <a:pt x="195" y="145"/>
                </a:lnTo>
                <a:lnTo>
                  <a:pt x="208" y="165"/>
                </a:lnTo>
                <a:lnTo>
                  <a:pt x="212" y="207"/>
                </a:lnTo>
                <a:lnTo>
                  <a:pt x="237" y="225"/>
                </a:lnTo>
                <a:lnTo>
                  <a:pt x="231" y="242"/>
                </a:lnTo>
                <a:lnTo>
                  <a:pt x="254" y="323"/>
                </a:lnTo>
                <a:lnTo>
                  <a:pt x="243" y="335"/>
                </a:lnTo>
                <a:lnTo>
                  <a:pt x="245" y="385"/>
                </a:lnTo>
                <a:lnTo>
                  <a:pt x="276" y="411"/>
                </a:lnTo>
                <a:lnTo>
                  <a:pt x="268" y="426"/>
                </a:lnTo>
                <a:lnTo>
                  <a:pt x="234" y="443"/>
                </a:lnTo>
                <a:lnTo>
                  <a:pt x="192" y="454"/>
                </a:lnTo>
                <a:lnTo>
                  <a:pt x="175" y="437"/>
                </a:lnTo>
                <a:lnTo>
                  <a:pt x="140" y="448"/>
                </a:lnTo>
                <a:lnTo>
                  <a:pt x="124" y="445"/>
                </a:lnTo>
                <a:lnTo>
                  <a:pt x="115" y="426"/>
                </a:lnTo>
                <a:lnTo>
                  <a:pt x="65" y="430"/>
                </a:lnTo>
                <a:lnTo>
                  <a:pt x="50" y="440"/>
                </a:lnTo>
                <a:lnTo>
                  <a:pt x="53" y="467"/>
                </a:lnTo>
                <a:lnTo>
                  <a:pt x="42" y="481"/>
                </a:lnTo>
                <a:lnTo>
                  <a:pt x="24" y="493"/>
                </a:lnTo>
                <a:lnTo>
                  <a:pt x="16" y="525"/>
                </a:lnTo>
                <a:lnTo>
                  <a:pt x="38" y="530"/>
                </a:lnTo>
                <a:lnTo>
                  <a:pt x="70" y="587"/>
                </a:lnTo>
                <a:lnTo>
                  <a:pt x="72" y="614"/>
                </a:lnTo>
                <a:lnTo>
                  <a:pt x="51" y="612"/>
                </a:lnTo>
                <a:lnTo>
                  <a:pt x="70" y="638"/>
                </a:lnTo>
                <a:lnTo>
                  <a:pt x="58" y="643"/>
                </a:lnTo>
                <a:lnTo>
                  <a:pt x="64" y="654"/>
                </a:lnTo>
                <a:lnTo>
                  <a:pt x="53" y="685"/>
                </a:lnTo>
                <a:lnTo>
                  <a:pt x="28" y="688"/>
                </a:lnTo>
                <a:lnTo>
                  <a:pt x="30" y="711"/>
                </a:lnTo>
                <a:lnTo>
                  <a:pt x="48" y="722"/>
                </a:lnTo>
                <a:lnTo>
                  <a:pt x="78" y="747"/>
                </a:lnTo>
                <a:lnTo>
                  <a:pt x="64" y="750"/>
                </a:lnTo>
                <a:lnTo>
                  <a:pt x="47" y="730"/>
                </a:lnTo>
                <a:lnTo>
                  <a:pt x="33" y="725"/>
                </a:lnTo>
                <a:lnTo>
                  <a:pt x="0" y="730"/>
                </a:lnTo>
                <a:lnTo>
                  <a:pt x="3" y="791"/>
                </a:lnTo>
                <a:lnTo>
                  <a:pt x="36" y="813"/>
                </a:lnTo>
                <a:lnTo>
                  <a:pt x="81" y="828"/>
                </a:lnTo>
                <a:lnTo>
                  <a:pt x="95" y="852"/>
                </a:lnTo>
                <a:lnTo>
                  <a:pt x="135" y="881"/>
                </a:lnTo>
                <a:lnTo>
                  <a:pt x="166" y="914"/>
                </a:lnTo>
                <a:lnTo>
                  <a:pt x="186" y="955"/>
                </a:lnTo>
                <a:lnTo>
                  <a:pt x="194" y="995"/>
                </a:lnTo>
                <a:lnTo>
                  <a:pt x="243" y="1006"/>
                </a:lnTo>
                <a:lnTo>
                  <a:pt x="249" y="1034"/>
                </a:lnTo>
                <a:lnTo>
                  <a:pt x="276" y="1025"/>
                </a:lnTo>
                <a:lnTo>
                  <a:pt x="299" y="1025"/>
                </a:lnTo>
                <a:lnTo>
                  <a:pt x="297" y="1067"/>
                </a:lnTo>
                <a:lnTo>
                  <a:pt x="305" y="1093"/>
                </a:lnTo>
                <a:lnTo>
                  <a:pt x="331" y="1090"/>
                </a:lnTo>
                <a:lnTo>
                  <a:pt x="354" y="1110"/>
                </a:lnTo>
                <a:lnTo>
                  <a:pt x="379" y="1124"/>
                </a:lnTo>
                <a:lnTo>
                  <a:pt x="404" y="1132"/>
                </a:lnTo>
                <a:lnTo>
                  <a:pt x="415" y="1116"/>
                </a:lnTo>
                <a:lnTo>
                  <a:pt x="433" y="1122"/>
                </a:lnTo>
                <a:lnTo>
                  <a:pt x="446" y="1118"/>
                </a:lnTo>
                <a:lnTo>
                  <a:pt x="458" y="1104"/>
                </a:lnTo>
                <a:lnTo>
                  <a:pt x="463" y="1068"/>
                </a:lnTo>
                <a:lnTo>
                  <a:pt x="474" y="1060"/>
                </a:lnTo>
                <a:lnTo>
                  <a:pt x="509" y="1067"/>
                </a:lnTo>
                <a:lnTo>
                  <a:pt x="554" y="1026"/>
                </a:lnTo>
                <a:lnTo>
                  <a:pt x="563" y="1000"/>
                </a:lnTo>
                <a:lnTo>
                  <a:pt x="563" y="974"/>
                </a:lnTo>
                <a:lnTo>
                  <a:pt x="583" y="935"/>
                </a:lnTo>
                <a:lnTo>
                  <a:pt x="642" y="900"/>
                </a:lnTo>
                <a:lnTo>
                  <a:pt x="671" y="833"/>
                </a:lnTo>
                <a:lnTo>
                  <a:pt x="695" y="821"/>
                </a:lnTo>
                <a:lnTo>
                  <a:pt x="709" y="802"/>
                </a:lnTo>
                <a:lnTo>
                  <a:pt x="719" y="781"/>
                </a:lnTo>
                <a:lnTo>
                  <a:pt x="739" y="765"/>
                </a:lnTo>
                <a:lnTo>
                  <a:pt x="743" y="745"/>
                </a:lnTo>
                <a:lnTo>
                  <a:pt x="758" y="742"/>
                </a:lnTo>
                <a:lnTo>
                  <a:pt x="766" y="728"/>
                </a:lnTo>
                <a:lnTo>
                  <a:pt x="792" y="712"/>
                </a:lnTo>
                <a:lnTo>
                  <a:pt x="786" y="683"/>
                </a:lnTo>
                <a:lnTo>
                  <a:pt x="801" y="675"/>
                </a:lnTo>
                <a:lnTo>
                  <a:pt x="823" y="677"/>
                </a:lnTo>
                <a:lnTo>
                  <a:pt x="826" y="651"/>
                </a:lnTo>
                <a:lnTo>
                  <a:pt x="798" y="626"/>
                </a:lnTo>
                <a:lnTo>
                  <a:pt x="789" y="607"/>
                </a:lnTo>
                <a:lnTo>
                  <a:pt x="795" y="572"/>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5" name="Freeform 315"/>
          <xdr:cNvSpPr>
            <a:spLocks noChangeAspect="1"/>
          </xdr:cNvSpPr>
        </xdr:nvSpPr>
        <xdr:spPr bwMode="auto">
          <a:xfrm>
            <a:off x="3486150" y="3819525"/>
            <a:ext cx="1428750" cy="1362075"/>
          </a:xfrm>
          <a:custGeom>
            <a:avLst/>
            <a:gdLst>
              <a:gd name="T0" fmla="*/ 2147483647 w 1381"/>
              <a:gd name="T1" fmla="*/ 2147483647 h 1153"/>
              <a:gd name="T2" fmla="*/ 2147483647 w 1381"/>
              <a:gd name="T3" fmla="*/ 2147483647 h 1153"/>
              <a:gd name="T4" fmla="*/ 2147483647 w 1381"/>
              <a:gd name="T5" fmla="*/ 2147483647 h 1153"/>
              <a:gd name="T6" fmla="*/ 2147483647 w 1381"/>
              <a:gd name="T7" fmla="*/ 2147483647 h 1153"/>
              <a:gd name="T8" fmla="*/ 2147483647 w 1381"/>
              <a:gd name="T9" fmla="*/ 2147483647 h 1153"/>
              <a:gd name="T10" fmla="*/ 2147483647 w 1381"/>
              <a:gd name="T11" fmla="*/ 2147483647 h 1153"/>
              <a:gd name="T12" fmla="*/ 2147483647 w 1381"/>
              <a:gd name="T13" fmla="*/ 2147483647 h 1153"/>
              <a:gd name="T14" fmla="*/ 2147483647 w 1381"/>
              <a:gd name="T15" fmla="*/ 2147483647 h 1153"/>
              <a:gd name="T16" fmla="*/ 2147483647 w 1381"/>
              <a:gd name="T17" fmla="*/ 2147483647 h 1153"/>
              <a:gd name="T18" fmla="*/ 2147483647 w 1381"/>
              <a:gd name="T19" fmla="*/ 2147483647 h 1153"/>
              <a:gd name="T20" fmla="*/ 2147483647 w 1381"/>
              <a:gd name="T21" fmla="*/ 2147483647 h 1153"/>
              <a:gd name="T22" fmla="*/ 2147483647 w 1381"/>
              <a:gd name="T23" fmla="*/ 2147483647 h 1153"/>
              <a:gd name="T24" fmla="*/ 2147483647 w 1381"/>
              <a:gd name="T25" fmla="*/ 2147483647 h 1153"/>
              <a:gd name="T26" fmla="*/ 2147483647 w 1381"/>
              <a:gd name="T27" fmla="*/ 2147483647 h 1153"/>
              <a:gd name="T28" fmla="*/ 2147483647 w 1381"/>
              <a:gd name="T29" fmla="*/ 2147483647 h 1153"/>
              <a:gd name="T30" fmla="*/ 2147483647 w 1381"/>
              <a:gd name="T31" fmla="*/ 2147483647 h 1153"/>
              <a:gd name="T32" fmla="*/ 2147483647 w 1381"/>
              <a:gd name="T33" fmla="*/ 2147483647 h 1153"/>
              <a:gd name="T34" fmla="*/ 2147483647 w 1381"/>
              <a:gd name="T35" fmla="*/ 2147483647 h 1153"/>
              <a:gd name="T36" fmla="*/ 2147483647 w 1381"/>
              <a:gd name="T37" fmla="*/ 2147483647 h 1153"/>
              <a:gd name="T38" fmla="*/ 2147483647 w 1381"/>
              <a:gd name="T39" fmla="*/ 2147483647 h 1153"/>
              <a:gd name="T40" fmla="*/ 2147483647 w 1381"/>
              <a:gd name="T41" fmla="*/ 2147483647 h 1153"/>
              <a:gd name="T42" fmla="*/ 2147483647 w 1381"/>
              <a:gd name="T43" fmla="*/ 2147483647 h 1153"/>
              <a:gd name="T44" fmla="*/ 2147483647 w 1381"/>
              <a:gd name="T45" fmla="*/ 2147483647 h 1153"/>
              <a:gd name="T46" fmla="*/ 2147483647 w 1381"/>
              <a:gd name="T47" fmla="*/ 2147483647 h 1153"/>
              <a:gd name="T48" fmla="*/ 2147483647 w 1381"/>
              <a:gd name="T49" fmla="*/ 2147483647 h 1153"/>
              <a:gd name="T50" fmla="*/ 2147483647 w 1381"/>
              <a:gd name="T51" fmla="*/ 2147483647 h 1153"/>
              <a:gd name="T52" fmla="*/ 2147483647 w 1381"/>
              <a:gd name="T53" fmla="*/ 2147483647 h 1153"/>
              <a:gd name="T54" fmla="*/ 2147483647 w 1381"/>
              <a:gd name="T55" fmla="*/ 2147483647 h 1153"/>
              <a:gd name="T56" fmla="*/ 2147483647 w 1381"/>
              <a:gd name="T57" fmla="*/ 2147483647 h 1153"/>
              <a:gd name="T58" fmla="*/ 2147483647 w 1381"/>
              <a:gd name="T59" fmla="*/ 2147483647 h 1153"/>
              <a:gd name="T60" fmla="*/ 2147483647 w 1381"/>
              <a:gd name="T61" fmla="*/ 2147483647 h 1153"/>
              <a:gd name="T62" fmla="*/ 2147483647 w 1381"/>
              <a:gd name="T63" fmla="*/ 2147483647 h 1153"/>
              <a:gd name="T64" fmla="*/ 2147483647 w 1381"/>
              <a:gd name="T65" fmla="*/ 2147483647 h 1153"/>
              <a:gd name="T66" fmla="*/ 2147483647 w 1381"/>
              <a:gd name="T67" fmla="*/ 2147483647 h 1153"/>
              <a:gd name="T68" fmla="*/ 2147483647 w 1381"/>
              <a:gd name="T69" fmla="*/ 2147483647 h 1153"/>
              <a:gd name="T70" fmla="*/ 2147483647 w 1381"/>
              <a:gd name="T71" fmla="*/ 2147483647 h 1153"/>
              <a:gd name="T72" fmla="*/ 2147483647 w 1381"/>
              <a:gd name="T73" fmla="*/ 2147483647 h 1153"/>
              <a:gd name="T74" fmla="*/ 2147483647 w 1381"/>
              <a:gd name="T75" fmla="*/ 2147483647 h 1153"/>
              <a:gd name="T76" fmla="*/ 2147483647 w 1381"/>
              <a:gd name="T77" fmla="*/ 2147483647 h 1153"/>
              <a:gd name="T78" fmla="*/ 2147483647 w 1381"/>
              <a:gd name="T79" fmla="*/ 2147483647 h 1153"/>
              <a:gd name="T80" fmla="*/ 2147483647 w 1381"/>
              <a:gd name="T81" fmla="*/ 2147483647 h 1153"/>
              <a:gd name="T82" fmla="*/ 2147483647 w 1381"/>
              <a:gd name="T83" fmla="*/ 2147483647 h 1153"/>
              <a:gd name="T84" fmla="*/ 2147483647 w 1381"/>
              <a:gd name="T85" fmla="*/ 2147483647 h 1153"/>
              <a:gd name="T86" fmla="*/ 2147483647 w 1381"/>
              <a:gd name="T87" fmla="*/ 2147483647 h 1153"/>
              <a:gd name="T88" fmla="*/ 2147483647 w 1381"/>
              <a:gd name="T89" fmla="*/ 2147483647 h 1153"/>
              <a:gd name="T90" fmla="*/ 2147483647 w 1381"/>
              <a:gd name="T91" fmla="*/ 2147483647 h 1153"/>
              <a:gd name="T92" fmla="*/ 2147483647 w 1381"/>
              <a:gd name="T93" fmla="*/ 2147483647 h 1153"/>
              <a:gd name="T94" fmla="*/ 2147483647 w 1381"/>
              <a:gd name="T95" fmla="*/ 2147483647 h 1153"/>
              <a:gd name="T96" fmla="*/ 2147483647 w 1381"/>
              <a:gd name="T97" fmla="*/ 2147483647 h 1153"/>
              <a:gd name="T98" fmla="*/ 2147483647 w 1381"/>
              <a:gd name="T99" fmla="*/ 2147483647 h 1153"/>
              <a:gd name="T100" fmla="*/ 2147483647 w 1381"/>
              <a:gd name="T101" fmla="*/ 2147483647 h 1153"/>
              <a:gd name="T102" fmla="*/ 2147483647 w 1381"/>
              <a:gd name="T103" fmla="*/ 2147483647 h 1153"/>
              <a:gd name="T104" fmla="*/ 2147483647 w 1381"/>
              <a:gd name="T105" fmla="*/ 2147483647 h 1153"/>
              <a:gd name="T106" fmla="*/ 2147483647 w 1381"/>
              <a:gd name="T107" fmla="*/ 2147483647 h 1153"/>
              <a:gd name="T108" fmla="*/ 2147483647 w 1381"/>
              <a:gd name="T109" fmla="*/ 2147483647 h 1153"/>
              <a:gd name="T110" fmla="*/ 2147483647 w 1381"/>
              <a:gd name="T111" fmla="*/ 2147483647 h 1153"/>
              <a:gd name="T112" fmla="*/ 2147483647 w 1381"/>
              <a:gd name="T113" fmla="*/ 2147483647 h 1153"/>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Lst>
            <a:ahLst/>
            <a:cxnLst>
              <a:cxn ang="T114">
                <a:pos x="T0" y="T1"/>
              </a:cxn>
              <a:cxn ang="T115">
                <a:pos x="T2" y="T3"/>
              </a:cxn>
              <a:cxn ang="T116">
                <a:pos x="T4" y="T5"/>
              </a:cxn>
              <a:cxn ang="T117">
                <a:pos x="T6" y="T7"/>
              </a:cxn>
              <a:cxn ang="T118">
                <a:pos x="T8" y="T9"/>
              </a:cxn>
              <a:cxn ang="T119">
                <a:pos x="T10" y="T11"/>
              </a:cxn>
              <a:cxn ang="T120">
                <a:pos x="T12" y="T13"/>
              </a:cxn>
              <a:cxn ang="T121">
                <a:pos x="T14" y="T15"/>
              </a:cxn>
              <a:cxn ang="T122">
                <a:pos x="T16" y="T17"/>
              </a:cxn>
              <a:cxn ang="T123">
                <a:pos x="T18" y="T19"/>
              </a:cxn>
              <a:cxn ang="T124">
                <a:pos x="T20" y="T21"/>
              </a:cxn>
              <a:cxn ang="T125">
                <a:pos x="T22" y="T23"/>
              </a:cxn>
              <a:cxn ang="T126">
                <a:pos x="T24" y="T25"/>
              </a:cxn>
              <a:cxn ang="T127">
                <a:pos x="T26" y="T27"/>
              </a:cxn>
              <a:cxn ang="T128">
                <a:pos x="T28" y="T29"/>
              </a:cxn>
              <a:cxn ang="T129">
                <a:pos x="T30" y="T31"/>
              </a:cxn>
              <a:cxn ang="T130">
                <a:pos x="T32" y="T33"/>
              </a:cxn>
              <a:cxn ang="T131">
                <a:pos x="T34" y="T35"/>
              </a:cxn>
              <a:cxn ang="T132">
                <a:pos x="T36" y="T37"/>
              </a:cxn>
              <a:cxn ang="T133">
                <a:pos x="T38" y="T39"/>
              </a:cxn>
              <a:cxn ang="T134">
                <a:pos x="T40" y="T41"/>
              </a:cxn>
              <a:cxn ang="T135">
                <a:pos x="T42" y="T43"/>
              </a:cxn>
              <a:cxn ang="T136">
                <a:pos x="T44" y="T45"/>
              </a:cxn>
              <a:cxn ang="T137">
                <a:pos x="T46" y="T47"/>
              </a:cxn>
              <a:cxn ang="T138">
                <a:pos x="T48" y="T49"/>
              </a:cxn>
              <a:cxn ang="T139">
                <a:pos x="T50" y="T51"/>
              </a:cxn>
              <a:cxn ang="T140">
                <a:pos x="T52" y="T53"/>
              </a:cxn>
              <a:cxn ang="T141">
                <a:pos x="T54" y="T55"/>
              </a:cxn>
              <a:cxn ang="T142">
                <a:pos x="T56" y="T57"/>
              </a:cxn>
              <a:cxn ang="T143">
                <a:pos x="T58" y="T59"/>
              </a:cxn>
              <a:cxn ang="T144">
                <a:pos x="T60" y="T61"/>
              </a:cxn>
              <a:cxn ang="T145">
                <a:pos x="T62" y="T63"/>
              </a:cxn>
              <a:cxn ang="T146">
                <a:pos x="T64" y="T65"/>
              </a:cxn>
              <a:cxn ang="T147">
                <a:pos x="T66" y="T67"/>
              </a:cxn>
              <a:cxn ang="T148">
                <a:pos x="T68" y="T69"/>
              </a:cxn>
              <a:cxn ang="T149">
                <a:pos x="T70" y="T71"/>
              </a:cxn>
              <a:cxn ang="T150">
                <a:pos x="T72" y="T73"/>
              </a:cxn>
              <a:cxn ang="T151">
                <a:pos x="T74" y="T75"/>
              </a:cxn>
              <a:cxn ang="T152">
                <a:pos x="T76" y="T77"/>
              </a:cxn>
              <a:cxn ang="T153">
                <a:pos x="T78" y="T79"/>
              </a:cxn>
              <a:cxn ang="T154">
                <a:pos x="T80" y="T81"/>
              </a:cxn>
              <a:cxn ang="T155">
                <a:pos x="T82" y="T83"/>
              </a:cxn>
              <a:cxn ang="T156">
                <a:pos x="T84" y="T85"/>
              </a:cxn>
              <a:cxn ang="T157">
                <a:pos x="T86" y="T87"/>
              </a:cxn>
              <a:cxn ang="T158">
                <a:pos x="T88" y="T89"/>
              </a:cxn>
              <a:cxn ang="T159">
                <a:pos x="T90" y="T91"/>
              </a:cxn>
              <a:cxn ang="T160">
                <a:pos x="T92" y="T93"/>
              </a:cxn>
              <a:cxn ang="T161">
                <a:pos x="T94" y="T95"/>
              </a:cxn>
              <a:cxn ang="T162">
                <a:pos x="T96" y="T97"/>
              </a:cxn>
              <a:cxn ang="T163">
                <a:pos x="T98" y="T99"/>
              </a:cxn>
              <a:cxn ang="T164">
                <a:pos x="T100" y="T101"/>
              </a:cxn>
              <a:cxn ang="T165">
                <a:pos x="T102" y="T103"/>
              </a:cxn>
              <a:cxn ang="T166">
                <a:pos x="T104" y="T105"/>
              </a:cxn>
              <a:cxn ang="T167">
                <a:pos x="T106" y="T107"/>
              </a:cxn>
              <a:cxn ang="T168">
                <a:pos x="T108" y="T109"/>
              </a:cxn>
              <a:cxn ang="T169">
                <a:pos x="T110" y="T111"/>
              </a:cxn>
              <a:cxn ang="T170">
                <a:pos x="T112" y="T113"/>
              </a:cxn>
            </a:cxnLst>
            <a:rect l="0" t="0" r="r" b="b"/>
            <a:pathLst>
              <a:path w="1381" h="1153">
                <a:moveTo>
                  <a:pt x="1034" y="407"/>
                </a:moveTo>
                <a:lnTo>
                  <a:pt x="1073" y="441"/>
                </a:lnTo>
                <a:lnTo>
                  <a:pt x="1089" y="473"/>
                </a:lnTo>
                <a:lnTo>
                  <a:pt x="1146" y="490"/>
                </a:lnTo>
                <a:lnTo>
                  <a:pt x="1150" y="487"/>
                </a:lnTo>
                <a:lnTo>
                  <a:pt x="1166" y="498"/>
                </a:lnTo>
                <a:lnTo>
                  <a:pt x="1184" y="495"/>
                </a:lnTo>
                <a:lnTo>
                  <a:pt x="1209" y="515"/>
                </a:lnTo>
                <a:lnTo>
                  <a:pt x="1223" y="516"/>
                </a:lnTo>
                <a:lnTo>
                  <a:pt x="1273" y="504"/>
                </a:lnTo>
                <a:lnTo>
                  <a:pt x="1317" y="512"/>
                </a:lnTo>
                <a:lnTo>
                  <a:pt x="1336" y="492"/>
                </a:lnTo>
                <a:lnTo>
                  <a:pt x="1351" y="498"/>
                </a:lnTo>
                <a:lnTo>
                  <a:pt x="1348" y="519"/>
                </a:lnTo>
                <a:lnTo>
                  <a:pt x="1378" y="544"/>
                </a:lnTo>
                <a:lnTo>
                  <a:pt x="1381" y="558"/>
                </a:lnTo>
                <a:lnTo>
                  <a:pt x="1375" y="567"/>
                </a:lnTo>
                <a:lnTo>
                  <a:pt x="1351" y="570"/>
                </a:lnTo>
                <a:lnTo>
                  <a:pt x="1355" y="581"/>
                </a:lnTo>
                <a:lnTo>
                  <a:pt x="1341" y="606"/>
                </a:lnTo>
                <a:lnTo>
                  <a:pt x="1319" y="612"/>
                </a:lnTo>
                <a:lnTo>
                  <a:pt x="1319" y="643"/>
                </a:lnTo>
                <a:lnTo>
                  <a:pt x="1294" y="654"/>
                </a:lnTo>
                <a:lnTo>
                  <a:pt x="1302" y="686"/>
                </a:lnTo>
                <a:lnTo>
                  <a:pt x="1304" y="717"/>
                </a:lnTo>
                <a:lnTo>
                  <a:pt x="1269" y="748"/>
                </a:lnTo>
                <a:lnTo>
                  <a:pt x="1243" y="753"/>
                </a:lnTo>
                <a:lnTo>
                  <a:pt x="1239" y="773"/>
                </a:lnTo>
                <a:lnTo>
                  <a:pt x="1229" y="779"/>
                </a:lnTo>
                <a:lnTo>
                  <a:pt x="1222" y="768"/>
                </a:lnTo>
                <a:lnTo>
                  <a:pt x="1203" y="770"/>
                </a:lnTo>
                <a:lnTo>
                  <a:pt x="1195" y="787"/>
                </a:lnTo>
                <a:lnTo>
                  <a:pt x="1163" y="815"/>
                </a:lnTo>
                <a:lnTo>
                  <a:pt x="1167" y="844"/>
                </a:lnTo>
                <a:lnTo>
                  <a:pt x="1161" y="852"/>
                </a:lnTo>
                <a:lnTo>
                  <a:pt x="1138" y="844"/>
                </a:lnTo>
                <a:lnTo>
                  <a:pt x="1116" y="852"/>
                </a:lnTo>
                <a:lnTo>
                  <a:pt x="1084" y="869"/>
                </a:lnTo>
                <a:lnTo>
                  <a:pt x="1085" y="892"/>
                </a:lnTo>
                <a:lnTo>
                  <a:pt x="1078" y="904"/>
                </a:lnTo>
                <a:lnTo>
                  <a:pt x="1064" y="925"/>
                </a:lnTo>
                <a:lnTo>
                  <a:pt x="1016" y="934"/>
                </a:lnTo>
                <a:lnTo>
                  <a:pt x="1008" y="928"/>
                </a:lnTo>
                <a:lnTo>
                  <a:pt x="994" y="974"/>
                </a:lnTo>
                <a:lnTo>
                  <a:pt x="943" y="1014"/>
                </a:lnTo>
                <a:lnTo>
                  <a:pt x="982" y="1019"/>
                </a:lnTo>
                <a:lnTo>
                  <a:pt x="985" y="1050"/>
                </a:lnTo>
                <a:lnTo>
                  <a:pt x="971" y="1058"/>
                </a:lnTo>
                <a:lnTo>
                  <a:pt x="965" y="1070"/>
                </a:lnTo>
                <a:lnTo>
                  <a:pt x="946" y="1058"/>
                </a:lnTo>
                <a:lnTo>
                  <a:pt x="928" y="1061"/>
                </a:lnTo>
                <a:lnTo>
                  <a:pt x="922" y="1078"/>
                </a:lnTo>
                <a:lnTo>
                  <a:pt x="863" y="1093"/>
                </a:lnTo>
                <a:lnTo>
                  <a:pt x="863" y="1112"/>
                </a:lnTo>
                <a:lnTo>
                  <a:pt x="847" y="1115"/>
                </a:lnTo>
                <a:lnTo>
                  <a:pt x="827" y="1102"/>
                </a:lnTo>
                <a:lnTo>
                  <a:pt x="792" y="1106"/>
                </a:lnTo>
                <a:lnTo>
                  <a:pt x="782" y="1130"/>
                </a:lnTo>
                <a:lnTo>
                  <a:pt x="781" y="1152"/>
                </a:lnTo>
                <a:lnTo>
                  <a:pt x="758" y="1153"/>
                </a:lnTo>
                <a:lnTo>
                  <a:pt x="756" y="1149"/>
                </a:lnTo>
                <a:lnTo>
                  <a:pt x="764" y="1132"/>
                </a:lnTo>
                <a:lnTo>
                  <a:pt x="753" y="1124"/>
                </a:lnTo>
                <a:lnTo>
                  <a:pt x="719" y="1126"/>
                </a:lnTo>
                <a:lnTo>
                  <a:pt x="721" y="1119"/>
                </a:lnTo>
                <a:lnTo>
                  <a:pt x="705" y="1113"/>
                </a:lnTo>
                <a:lnTo>
                  <a:pt x="690" y="1118"/>
                </a:lnTo>
                <a:lnTo>
                  <a:pt x="673" y="1113"/>
                </a:lnTo>
                <a:lnTo>
                  <a:pt x="674" y="1136"/>
                </a:lnTo>
                <a:lnTo>
                  <a:pt x="634" y="1133"/>
                </a:lnTo>
                <a:lnTo>
                  <a:pt x="631" y="1113"/>
                </a:lnTo>
                <a:lnTo>
                  <a:pt x="589" y="1093"/>
                </a:lnTo>
                <a:lnTo>
                  <a:pt x="583" y="1081"/>
                </a:lnTo>
                <a:lnTo>
                  <a:pt x="558" y="1079"/>
                </a:lnTo>
                <a:lnTo>
                  <a:pt x="543" y="1082"/>
                </a:lnTo>
                <a:lnTo>
                  <a:pt x="520" y="1064"/>
                </a:lnTo>
                <a:lnTo>
                  <a:pt x="506" y="1068"/>
                </a:lnTo>
                <a:lnTo>
                  <a:pt x="495" y="1062"/>
                </a:lnTo>
                <a:lnTo>
                  <a:pt x="486" y="1071"/>
                </a:lnTo>
                <a:lnTo>
                  <a:pt x="465" y="1059"/>
                </a:lnTo>
                <a:lnTo>
                  <a:pt x="444" y="1061"/>
                </a:lnTo>
                <a:lnTo>
                  <a:pt x="447" y="1047"/>
                </a:lnTo>
                <a:lnTo>
                  <a:pt x="458" y="1041"/>
                </a:lnTo>
                <a:lnTo>
                  <a:pt x="441" y="1019"/>
                </a:lnTo>
                <a:lnTo>
                  <a:pt x="445" y="1000"/>
                </a:lnTo>
                <a:lnTo>
                  <a:pt x="430" y="983"/>
                </a:lnTo>
                <a:lnTo>
                  <a:pt x="404" y="1002"/>
                </a:lnTo>
                <a:lnTo>
                  <a:pt x="377" y="1000"/>
                </a:lnTo>
                <a:lnTo>
                  <a:pt x="343" y="1005"/>
                </a:lnTo>
                <a:lnTo>
                  <a:pt x="322" y="1002"/>
                </a:lnTo>
                <a:lnTo>
                  <a:pt x="303" y="988"/>
                </a:lnTo>
                <a:lnTo>
                  <a:pt x="278" y="952"/>
                </a:lnTo>
                <a:lnTo>
                  <a:pt x="258" y="957"/>
                </a:lnTo>
                <a:lnTo>
                  <a:pt x="244" y="949"/>
                </a:lnTo>
                <a:lnTo>
                  <a:pt x="244" y="965"/>
                </a:lnTo>
                <a:lnTo>
                  <a:pt x="230" y="965"/>
                </a:lnTo>
                <a:lnTo>
                  <a:pt x="247" y="979"/>
                </a:lnTo>
                <a:lnTo>
                  <a:pt x="238" y="985"/>
                </a:lnTo>
                <a:lnTo>
                  <a:pt x="237" y="1007"/>
                </a:lnTo>
                <a:lnTo>
                  <a:pt x="206" y="999"/>
                </a:lnTo>
                <a:lnTo>
                  <a:pt x="152" y="999"/>
                </a:lnTo>
                <a:lnTo>
                  <a:pt x="139" y="988"/>
                </a:lnTo>
                <a:lnTo>
                  <a:pt x="172" y="982"/>
                </a:lnTo>
                <a:lnTo>
                  <a:pt x="172" y="968"/>
                </a:lnTo>
                <a:lnTo>
                  <a:pt x="156" y="963"/>
                </a:lnTo>
                <a:lnTo>
                  <a:pt x="158" y="976"/>
                </a:lnTo>
                <a:lnTo>
                  <a:pt x="152" y="977"/>
                </a:lnTo>
                <a:lnTo>
                  <a:pt x="144" y="971"/>
                </a:lnTo>
                <a:lnTo>
                  <a:pt x="135" y="946"/>
                </a:lnTo>
                <a:lnTo>
                  <a:pt x="82" y="942"/>
                </a:lnTo>
                <a:lnTo>
                  <a:pt x="67" y="949"/>
                </a:lnTo>
                <a:lnTo>
                  <a:pt x="43" y="943"/>
                </a:lnTo>
                <a:lnTo>
                  <a:pt x="0" y="943"/>
                </a:lnTo>
                <a:lnTo>
                  <a:pt x="14" y="906"/>
                </a:lnTo>
                <a:lnTo>
                  <a:pt x="45" y="878"/>
                </a:lnTo>
                <a:lnTo>
                  <a:pt x="73" y="860"/>
                </a:lnTo>
                <a:lnTo>
                  <a:pt x="73" y="830"/>
                </a:lnTo>
                <a:lnTo>
                  <a:pt x="84" y="810"/>
                </a:lnTo>
                <a:lnTo>
                  <a:pt x="99" y="793"/>
                </a:lnTo>
                <a:lnTo>
                  <a:pt x="119" y="793"/>
                </a:lnTo>
                <a:lnTo>
                  <a:pt x="139" y="804"/>
                </a:lnTo>
                <a:lnTo>
                  <a:pt x="156" y="785"/>
                </a:lnTo>
                <a:lnTo>
                  <a:pt x="164" y="753"/>
                </a:lnTo>
                <a:lnTo>
                  <a:pt x="166" y="722"/>
                </a:lnTo>
                <a:lnTo>
                  <a:pt x="204" y="682"/>
                </a:lnTo>
                <a:lnTo>
                  <a:pt x="215" y="659"/>
                </a:lnTo>
                <a:lnTo>
                  <a:pt x="237" y="638"/>
                </a:lnTo>
                <a:lnTo>
                  <a:pt x="204" y="586"/>
                </a:lnTo>
                <a:lnTo>
                  <a:pt x="181" y="581"/>
                </a:lnTo>
                <a:lnTo>
                  <a:pt x="181" y="546"/>
                </a:lnTo>
                <a:lnTo>
                  <a:pt x="173" y="521"/>
                </a:lnTo>
                <a:lnTo>
                  <a:pt x="158" y="504"/>
                </a:lnTo>
                <a:lnTo>
                  <a:pt x="158" y="488"/>
                </a:lnTo>
                <a:lnTo>
                  <a:pt x="162" y="467"/>
                </a:lnTo>
                <a:lnTo>
                  <a:pt x="158" y="451"/>
                </a:lnTo>
                <a:lnTo>
                  <a:pt x="183" y="447"/>
                </a:lnTo>
                <a:lnTo>
                  <a:pt x="204" y="454"/>
                </a:lnTo>
                <a:lnTo>
                  <a:pt x="215" y="492"/>
                </a:lnTo>
                <a:lnTo>
                  <a:pt x="260" y="490"/>
                </a:lnTo>
                <a:lnTo>
                  <a:pt x="305" y="481"/>
                </a:lnTo>
                <a:lnTo>
                  <a:pt x="311" y="473"/>
                </a:lnTo>
                <a:lnTo>
                  <a:pt x="320" y="473"/>
                </a:lnTo>
                <a:lnTo>
                  <a:pt x="332" y="484"/>
                </a:lnTo>
                <a:lnTo>
                  <a:pt x="340" y="484"/>
                </a:lnTo>
                <a:lnTo>
                  <a:pt x="353" y="473"/>
                </a:lnTo>
                <a:lnTo>
                  <a:pt x="362" y="471"/>
                </a:lnTo>
                <a:lnTo>
                  <a:pt x="368" y="475"/>
                </a:lnTo>
                <a:lnTo>
                  <a:pt x="367" y="482"/>
                </a:lnTo>
                <a:lnTo>
                  <a:pt x="357" y="485"/>
                </a:lnTo>
                <a:lnTo>
                  <a:pt x="354" y="495"/>
                </a:lnTo>
                <a:lnTo>
                  <a:pt x="356" y="507"/>
                </a:lnTo>
                <a:lnTo>
                  <a:pt x="362" y="515"/>
                </a:lnTo>
                <a:lnTo>
                  <a:pt x="397" y="505"/>
                </a:lnTo>
                <a:lnTo>
                  <a:pt x="416" y="515"/>
                </a:lnTo>
                <a:lnTo>
                  <a:pt x="438" y="504"/>
                </a:lnTo>
                <a:lnTo>
                  <a:pt x="447" y="510"/>
                </a:lnTo>
                <a:lnTo>
                  <a:pt x="456" y="540"/>
                </a:lnTo>
                <a:lnTo>
                  <a:pt x="475" y="564"/>
                </a:lnTo>
                <a:lnTo>
                  <a:pt x="499" y="566"/>
                </a:lnTo>
                <a:lnTo>
                  <a:pt x="512" y="560"/>
                </a:lnTo>
                <a:lnTo>
                  <a:pt x="527" y="529"/>
                </a:lnTo>
                <a:lnTo>
                  <a:pt x="555" y="552"/>
                </a:lnTo>
                <a:lnTo>
                  <a:pt x="571" y="549"/>
                </a:lnTo>
                <a:lnTo>
                  <a:pt x="568" y="516"/>
                </a:lnTo>
                <a:lnTo>
                  <a:pt x="560" y="490"/>
                </a:lnTo>
                <a:lnTo>
                  <a:pt x="543" y="478"/>
                </a:lnTo>
                <a:lnTo>
                  <a:pt x="540" y="458"/>
                </a:lnTo>
                <a:lnTo>
                  <a:pt x="509" y="450"/>
                </a:lnTo>
                <a:lnTo>
                  <a:pt x="487" y="439"/>
                </a:lnTo>
                <a:lnTo>
                  <a:pt x="473" y="425"/>
                </a:lnTo>
                <a:lnTo>
                  <a:pt x="462" y="402"/>
                </a:lnTo>
                <a:lnTo>
                  <a:pt x="481" y="394"/>
                </a:lnTo>
                <a:lnTo>
                  <a:pt x="473" y="380"/>
                </a:lnTo>
                <a:lnTo>
                  <a:pt x="481" y="366"/>
                </a:lnTo>
                <a:lnTo>
                  <a:pt x="512" y="373"/>
                </a:lnTo>
                <a:lnTo>
                  <a:pt x="530" y="373"/>
                </a:lnTo>
                <a:lnTo>
                  <a:pt x="541" y="355"/>
                </a:lnTo>
                <a:lnTo>
                  <a:pt x="524" y="331"/>
                </a:lnTo>
                <a:lnTo>
                  <a:pt x="541" y="314"/>
                </a:lnTo>
                <a:lnTo>
                  <a:pt x="551" y="281"/>
                </a:lnTo>
                <a:lnTo>
                  <a:pt x="581" y="278"/>
                </a:lnTo>
                <a:lnTo>
                  <a:pt x="611" y="257"/>
                </a:lnTo>
                <a:lnTo>
                  <a:pt x="602" y="236"/>
                </a:lnTo>
                <a:lnTo>
                  <a:pt x="617" y="215"/>
                </a:lnTo>
                <a:lnTo>
                  <a:pt x="659" y="216"/>
                </a:lnTo>
                <a:lnTo>
                  <a:pt x="666" y="187"/>
                </a:lnTo>
                <a:lnTo>
                  <a:pt x="685" y="168"/>
                </a:lnTo>
                <a:lnTo>
                  <a:pt x="708" y="175"/>
                </a:lnTo>
                <a:lnTo>
                  <a:pt x="722" y="156"/>
                </a:lnTo>
                <a:lnTo>
                  <a:pt x="741" y="151"/>
                </a:lnTo>
                <a:lnTo>
                  <a:pt x="765" y="151"/>
                </a:lnTo>
                <a:lnTo>
                  <a:pt x="786" y="144"/>
                </a:lnTo>
                <a:lnTo>
                  <a:pt x="815" y="150"/>
                </a:lnTo>
                <a:lnTo>
                  <a:pt x="820" y="122"/>
                </a:lnTo>
                <a:lnTo>
                  <a:pt x="798" y="88"/>
                </a:lnTo>
                <a:lnTo>
                  <a:pt x="795" y="77"/>
                </a:lnTo>
                <a:lnTo>
                  <a:pt x="764" y="68"/>
                </a:lnTo>
                <a:lnTo>
                  <a:pt x="759" y="43"/>
                </a:lnTo>
                <a:lnTo>
                  <a:pt x="775" y="3"/>
                </a:lnTo>
                <a:lnTo>
                  <a:pt x="795" y="4"/>
                </a:lnTo>
                <a:lnTo>
                  <a:pt x="813" y="12"/>
                </a:lnTo>
                <a:lnTo>
                  <a:pt x="826" y="35"/>
                </a:lnTo>
                <a:lnTo>
                  <a:pt x="854" y="38"/>
                </a:lnTo>
                <a:lnTo>
                  <a:pt x="867" y="15"/>
                </a:lnTo>
                <a:lnTo>
                  <a:pt x="912" y="0"/>
                </a:lnTo>
                <a:lnTo>
                  <a:pt x="925" y="23"/>
                </a:lnTo>
                <a:lnTo>
                  <a:pt x="928" y="48"/>
                </a:lnTo>
                <a:lnTo>
                  <a:pt x="957" y="51"/>
                </a:lnTo>
                <a:lnTo>
                  <a:pt x="960" y="85"/>
                </a:lnTo>
                <a:lnTo>
                  <a:pt x="973" y="110"/>
                </a:lnTo>
                <a:lnTo>
                  <a:pt x="997" y="133"/>
                </a:lnTo>
                <a:lnTo>
                  <a:pt x="1047" y="136"/>
                </a:lnTo>
                <a:lnTo>
                  <a:pt x="1070" y="147"/>
                </a:lnTo>
                <a:lnTo>
                  <a:pt x="1068" y="165"/>
                </a:lnTo>
                <a:lnTo>
                  <a:pt x="1076" y="193"/>
                </a:lnTo>
                <a:lnTo>
                  <a:pt x="1104" y="221"/>
                </a:lnTo>
                <a:lnTo>
                  <a:pt x="1099" y="232"/>
                </a:lnTo>
                <a:lnTo>
                  <a:pt x="1079" y="226"/>
                </a:lnTo>
                <a:lnTo>
                  <a:pt x="1056" y="224"/>
                </a:lnTo>
                <a:lnTo>
                  <a:pt x="1050" y="241"/>
                </a:lnTo>
                <a:lnTo>
                  <a:pt x="1048" y="269"/>
                </a:lnTo>
                <a:lnTo>
                  <a:pt x="1036" y="294"/>
                </a:lnTo>
                <a:lnTo>
                  <a:pt x="1027" y="298"/>
                </a:lnTo>
                <a:lnTo>
                  <a:pt x="1019" y="317"/>
                </a:lnTo>
                <a:lnTo>
                  <a:pt x="1030" y="337"/>
                </a:lnTo>
                <a:lnTo>
                  <a:pt x="1030" y="340"/>
                </a:lnTo>
                <a:lnTo>
                  <a:pt x="1044" y="357"/>
                </a:lnTo>
                <a:lnTo>
                  <a:pt x="1034" y="368"/>
                </a:lnTo>
                <a:lnTo>
                  <a:pt x="1041" y="383"/>
                </a:lnTo>
                <a:lnTo>
                  <a:pt x="1034" y="407"/>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6" name="Freeform 316"/>
          <xdr:cNvSpPr>
            <a:spLocks noChangeAspect="1"/>
          </xdr:cNvSpPr>
        </xdr:nvSpPr>
        <xdr:spPr bwMode="auto">
          <a:xfrm>
            <a:off x="4743450" y="5076825"/>
            <a:ext cx="447675" cy="1085850"/>
          </a:xfrm>
          <a:custGeom>
            <a:avLst/>
            <a:gdLst>
              <a:gd name="T0" fmla="*/ 2147483647 w 435"/>
              <a:gd name="T1" fmla="*/ 2147483647 h 920"/>
              <a:gd name="T2" fmla="*/ 2147483647 w 435"/>
              <a:gd name="T3" fmla="*/ 2147483647 h 920"/>
              <a:gd name="T4" fmla="*/ 2147483647 w 435"/>
              <a:gd name="T5" fmla="*/ 2147483647 h 920"/>
              <a:gd name="T6" fmla="*/ 2147483647 w 435"/>
              <a:gd name="T7" fmla="*/ 2147483647 h 920"/>
              <a:gd name="T8" fmla="*/ 2147483647 w 435"/>
              <a:gd name="T9" fmla="*/ 2147483647 h 920"/>
              <a:gd name="T10" fmla="*/ 2147483647 w 435"/>
              <a:gd name="T11" fmla="*/ 2147483647 h 920"/>
              <a:gd name="T12" fmla="*/ 2147483647 w 435"/>
              <a:gd name="T13" fmla="*/ 0 h 920"/>
              <a:gd name="T14" fmla="*/ 2147483647 w 435"/>
              <a:gd name="T15" fmla="*/ 2147483647 h 920"/>
              <a:gd name="T16" fmla="*/ 2147483647 w 435"/>
              <a:gd name="T17" fmla="*/ 2147483647 h 920"/>
              <a:gd name="T18" fmla="*/ 2147483647 w 435"/>
              <a:gd name="T19" fmla="*/ 2147483647 h 920"/>
              <a:gd name="T20" fmla="*/ 2147483647 w 435"/>
              <a:gd name="T21" fmla="*/ 2147483647 h 920"/>
              <a:gd name="T22" fmla="*/ 2147483647 w 435"/>
              <a:gd name="T23" fmla="*/ 2147483647 h 920"/>
              <a:gd name="T24" fmla="*/ 2147483647 w 435"/>
              <a:gd name="T25" fmla="*/ 2147483647 h 920"/>
              <a:gd name="T26" fmla="*/ 2147483647 w 435"/>
              <a:gd name="T27" fmla="*/ 2147483647 h 920"/>
              <a:gd name="T28" fmla="*/ 2147483647 w 435"/>
              <a:gd name="T29" fmla="*/ 2147483647 h 920"/>
              <a:gd name="T30" fmla="*/ 2147483647 w 435"/>
              <a:gd name="T31" fmla="*/ 2147483647 h 920"/>
              <a:gd name="T32" fmla="*/ 2147483647 w 435"/>
              <a:gd name="T33" fmla="*/ 2147483647 h 920"/>
              <a:gd name="T34" fmla="*/ 2147483647 w 435"/>
              <a:gd name="T35" fmla="*/ 2147483647 h 920"/>
              <a:gd name="T36" fmla="*/ 2147483647 w 435"/>
              <a:gd name="T37" fmla="*/ 2147483647 h 920"/>
              <a:gd name="T38" fmla="*/ 2147483647 w 435"/>
              <a:gd name="T39" fmla="*/ 2147483647 h 920"/>
              <a:gd name="T40" fmla="*/ 2147483647 w 435"/>
              <a:gd name="T41" fmla="*/ 2147483647 h 920"/>
              <a:gd name="T42" fmla="*/ 2147483647 w 435"/>
              <a:gd name="T43" fmla="*/ 2147483647 h 920"/>
              <a:gd name="T44" fmla="*/ 2147483647 w 435"/>
              <a:gd name="T45" fmla="*/ 2147483647 h 920"/>
              <a:gd name="T46" fmla="*/ 2147483647 w 435"/>
              <a:gd name="T47" fmla="*/ 2147483647 h 920"/>
              <a:gd name="T48" fmla="*/ 2147483647 w 435"/>
              <a:gd name="T49" fmla="*/ 2147483647 h 920"/>
              <a:gd name="T50" fmla="*/ 2147483647 w 435"/>
              <a:gd name="T51" fmla="*/ 2147483647 h 920"/>
              <a:gd name="T52" fmla="*/ 2147483647 w 435"/>
              <a:gd name="T53" fmla="*/ 2147483647 h 920"/>
              <a:gd name="T54" fmla="*/ 2147483647 w 435"/>
              <a:gd name="T55" fmla="*/ 2147483647 h 920"/>
              <a:gd name="T56" fmla="*/ 2147483647 w 435"/>
              <a:gd name="T57" fmla="*/ 2147483647 h 920"/>
              <a:gd name="T58" fmla="*/ 2147483647 w 435"/>
              <a:gd name="T59" fmla="*/ 2147483647 h 920"/>
              <a:gd name="T60" fmla="*/ 2147483647 w 435"/>
              <a:gd name="T61" fmla="*/ 2147483647 h 920"/>
              <a:gd name="T62" fmla="*/ 2147483647 w 435"/>
              <a:gd name="T63" fmla="*/ 2147483647 h 920"/>
              <a:gd name="T64" fmla="*/ 2147483647 w 435"/>
              <a:gd name="T65" fmla="*/ 2147483647 h 920"/>
              <a:gd name="T66" fmla="*/ 2147483647 w 435"/>
              <a:gd name="T67" fmla="*/ 2147483647 h 920"/>
              <a:gd name="T68" fmla="*/ 2147483647 w 435"/>
              <a:gd name="T69" fmla="*/ 2147483647 h 920"/>
              <a:gd name="T70" fmla="*/ 2147483647 w 435"/>
              <a:gd name="T71" fmla="*/ 2147483647 h 920"/>
              <a:gd name="T72" fmla="*/ 2147483647 w 435"/>
              <a:gd name="T73" fmla="*/ 2147483647 h 920"/>
              <a:gd name="T74" fmla="*/ 2147483647 w 435"/>
              <a:gd name="T75" fmla="*/ 2147483647 h 920"/>
              <a:gd name="T76" fmla="*/ 2147483647 w 435"/>
              <a:gd name="T77" fmla="*/ 2147483647 h 920"/>
              <a:gd name="T78" fmla="*/ 2147483647 w 435"/>
              <a:gd name="T79" fmla="*/ 2147483647 h 920"/>
              <a:gd name="T80" fmla="*/ 2147483647 w 435"/>
              <a:gd name="T81" fmla="*/ 2147483647 h 920"/>
              <a:gd name="T82" fmla="*/ 2147483647 w 435"/>
              <a:gd name="T83" fmla="*/ 2147483647 h 920"/>
              <a:gd name="T84" fmla="*/ 2147483647 w 435"/>
              <a:gd name="T85" fmla="*/ 2147483647 h 920"/>
              <a:gd name="T86" fmla="*/ 2147483647 w 435"/>
              <a:gd name="T87" fmla="*/ 2147483647 h 920"/>
              <a:gd name="T88" fmla="*/ 2147483647 w 435"/>
              <a:gd name="T89" fmla="*/ 2147483647 h 920"/>
              <a:gd name="T90" fmla="*/ 2147483647 w 435"/>
              <a:gd name="T91" fmla="*/ 2147483647 h 920"/>
              <a:gd name="T92" fmla="*/ 2147483647 w 435"/>
              <a:gd name="T93" fmla="*/ 2147483647 h 920"/>
              <a:gd name="T94" fmla="*/ 2147483647 w 435"/>
              <a:gd name="T95" fmla="*/ 2147483647 h 920"/>
              <a:gd name="T96" fmla="*/ 2147483647 w 435"/>
              <a:gd name="T97" fmla="*/ 2147483647 h 920"/>
              <a:gd name="T98" fmla="*/ 2147483647 w 435"/>
              <a:gd name="T99" fmla="*/ 2147483647 h 920"/>
              <a:gd name="T100" fmla="*/ 2147483647 w 435"/>
              <a:gd name="T101" fmla="*/ 2147483647 h 920"/>
              <a:gd name="T102" fmla="*/ 2147483647 w 435"/>
              <a:gd name="T103" fmla="*/ 2147483647 h 920"/>
              <a:gd name="T104" fmla="*/ 2147483647 w 435"/>
              <a:gd name="T105" fmla="*/ 2147483647 h 920"/>
              <a:gd name="T106" fmla="*/ 2147483647 w 435"/>
              <a:gd name="T107" fmla="*/ 2147483647 h 920"/>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0" t="0" r="r" b="b"/>
            <a:pathLst>
              <a:path w="435" h="920">
                <a:moveTo>
                  <a:pt x="375" y="637"/>
                </a:moveTo>
                <a:lnTo>
                  <a:pt x="376" y="603"/>
                </a:lnTo>
                <a:lnTo>
                  <a:pt x="385" y="579"/>
                </a:lnTo>
                <a:lnTo>
                  <a:pt x="426" y="512"/>
                </a:lnTo>
                <a:lnTo>
                  <a:pt x="435" y="453"/>
                </a:lnTo>
                <a:lnTo>
                  <a:pt x="422" y="430"/>
                </a:lnTo>
                <a:lnTo>
                  <a:pt x="430" y="409"/>
                </a:lnTo>
                <a:lnTo>
                  <a:pt x="410" y="255"/>
                </a:lnTo>
                <a:lnTo>
                  <a:pt x="373" y="201"/>
                </a:lnTo>
                <a:lnTo>
                  <a:pt x="371" y="160"/>
                </a:lnTo>
                <a:lnTo>
                  <a:pt x="382" y="101"/>
                </a:lnTo>
                <a:lnTo>
                  <a:pt x="370" y="34"/>
                </a:lnTo>
                <a:lnTo>
                  <a:pt x="371" y="24"/>
                </a:lnTo>
                <a:lnTo>
                  <a:pt x="342" y="0"/>
                </a:lnTo>
                <a:lnTo>
                  <a:pt x="313" y="8"/>
                </a:lnTo>
                <a:lnTo>
                  <a:pt x="314" y="33"/>
                </a:lnTo>
                <a:lnTo>
                  <a:pt x="322" y="58"/>
                </a:lnTo>
                <a:lnTo>
                  <a:pt x="307" y="76"/>
                </a:lnTo>
                <a:lnTo>
                  <a:pt x="314" y="87"/>
                </a:lnTo>
                <a:lnTo>
                  <a:pt x="308" y="104"/>
                </a:lnTo>
                <a:lnTo>
                  <a:pt x="330" y="149"/>
                </a:lnTo>
                <a:lnTo>
                  <a:pt x="324" y="163"/>
                </a:lnTo>
                <a:lnTo>
                  <a:pt x="313" y="166"/>
                </a:lnTo>
                <a:lnTo>
                  <a:pt x="316" y="177"/>
                </a:lnTo>
                <a:lnTo>
                  <a:pt x="297" y="181"/>
                </a:lnTo>
                <a:lnTo>
                  <a:pt x="274" y="160"/>
                </a:lnTo>
                <a:lnTo>
                  <a:pt x="232" y="163"/>
                </a:lnTo>
                <a:lnTo>
                  <a:pt x="208" y="189"/>
                </a:lnTo>
                <a:lnTo>
                  <a:pt x="203" y="200"/>
                </a:lnTo>
                <a:lnTo>
                  <a:pt x="187" y="211"/>
                </a:lnTo>
                <a:lnTo>
                  <a:pt x="172" y="211"/>
                </a:lnTo>
                <a:lnTo>
                  <a:pt x="135" y="221"/>
                </a:lnTo>
                <a:lnTo>
                  <a:pt x="126" y="229"/>
                </a:lnTo>
                <a:lnTo>
                  <a:pt x="107" y="235"/>
                </a:lnTo>
                <a:lnTo>
                  <a:pt x="101" y="251"/>
                </a:lnTo>
                <a:lnTo>
                  <a:pt x="88" y="259"/>
                </a:lnTo>
                <a:lnTo>
                  <a:pt x="73" y="246"/>
                </a:lnTo>
                <a:lnTo>
                  <a:pt x="68" y="249"/>
                </a:lnTo>
                <a:lnTo>
                  <a:pt x="65" y="272"/>
                </a:lnTo>
                <a:lnTo>
                  <a:pt x="51" y="285"/>
                </a:lnTo>
                <a:lnTo>
                  <a:pt x="41" y="313"/>
                </a:lnTo>
                <a:lnTo>
                  <a:pt x="41" y="341"/>
                </a:lnTo>
                <a:lnTo>
                  <a:pt x="28" y="341"/>
                </a:lnTo>
                <a:lnTo>
                  <a:pt x="13" y="362"/>
                </a:lnTo>
                <a:lnTo>
                  <a:pt x="0" y="367"/>
                </a:lnTo>
                <a:lnTo>
                  <a:pt x="11" y="392"/>
                </a:lnTo>
                <a:lnTo>
                  <a:pt x="28" y="385"/>
                </a:lnTo>
                <a:lnTo>
                  <a:pt x="33" y="410"/>
                </a:lnTo>
                <a:lnTo>
                  <a:pt x="48" y="412"/>
                </a:lnTo>
                <a:lnTo>
                  <a:pt x="58" y="427"/>
                </a:lnTo>
                <a:lnTo>
                  <a:pt x="5" y="449"/>
                </a:lnTo>
                <a:lnTo>
                  <a:pt x="17" y="460"/>
                </a:lnTo>
                <a:lnTo>
                  <a:pt x="17" y="494"/>
                </a:lnTo>
                <a:lnTo>
                  <a:pt x="54" y="525"/>
                </a:lnTo>
                <a:lnTo>
                  <a:pt x="62" y="521"/>
                </a:lnTo>
                <a:lnTo>
                  <a:pt x="70" y="528"/>
                </a:lnTo>
                <a:lnTo>
                  <a:pt x="81" y="554"/>
                </a:lnTo>
                <a:lnTo>
                  <a:pt x="62" y="568"/>
                </a:lnTo>
                <a:lnTo>
                  <a:pt x="54" y="580"/>
                </a:lnTo>
                <a:lnTo>
                  <a:pt x="59" y="589"/>
                </a:lnTo>
                <a:lnTo>
                  <a:pt x="24" y="599"/>
                </a:lnTo>
                <a:lnTo>
                  <a:pt x="44" y="617"/>
                </a:lnTo>
                <a:lnTo>
                  <a:pt x="39" y="639"/>
                </a:lnTo>
                <a:lnTo>
                  <a:pt x="76" y="630"/>
                </a:lnTo>
                <a:lnTo>
                  <a:pt x="98" y="622"/>
                </a:lnTo>
                <a:lnTo>
                  <a:pt x="115" y="630"/>
                </a:lnTo>
                <a:lnTo>
                  <a:pt x="109" y="656"/>
                </a:lnTo>
                <a:lnTo>
                  <a:pt x="98" y="658"/>
                </a:lnTo>
                <a:lnTo>
                  <a:pt x="106" y="673"/>
                </a:lnTo>
                <a:lnTo>
                  <a:pt x="96" y="682"/>
                </a:lnTo>
                <a:lnTo>
                  <a:pt x="84" y="682"/>
                </a:lnTo>
                <a:lnTo>
                  <a:pt x="82" y="705"/>
                </a:lnTo>
                <a:lnTo>
                  <a:pt x="61" y="709"/>
                </a:lnTo>
                <a:lnTo>
                  <a:pt x="59" y="721"/>
                </a:lnTo>
                <a:lnTo>
                  <a:pt x="73" y="722"/>
                </a:lnTo>
                <a:lnTo>
                  <a:pt x="79" y="730"/>
                </a:lnTo>
                <a:lnTo>
                  <a:pt x="99" y="726"/>
                </a:lnTo>
                <a:lnTo>
                  <a:pt x="109" y="736"/>
                </a:lnTo>
                <a:lnTo>
                  <a:pt x="126" y="733"/>
                </a:lnTo>
                <a:lnTo>
                  <a:pt x="135" y="749"/>
                </a:lnTo>
                <a:lnTo>
                  <a:pt x="163" y="749"/>
                </a:lnTo>
                <a:lnTo>
                  <a:pt x="149" y="766"/>
                </a:lnTo>
                <a:lnTo>
                  <a:pt x="110" y="789"/>
                </a:lnTo>
                <a:lnTo>
                  <a:pt x="119" y="806"/>
                </a:lnTo>
                <a:lnTo>
                  <a:pt x="115" y="814"/>
                </a:lnTo>
                <a:lnTo>
                  <a:pt x="126" y="826"/>
                </a:lnTo>
                <a:lnTo>
                  <a:pt x="136" y="828"/>
                </a:lnTo>
                <a:lnTo>
                  <a:pt x="136" y="842"/>
                </a:lnTo>
                <a:lnTo>
                  <a:pt x="163" y="851"/>
                </a:lnTo>
                <a:lnTo>
                  <a:pt x="177" y="859"/>
                </a:lnTo>
                <a:lnTo>
                  <a:pt x="194" y="865"/>
                </a:lnTo>
                <a:lnTo>
                  <a:pt x="234" y="866"/>
                </a:lnTo>
                <a:lnTo>
                  <a:pt x="242" y="883"/>
                </a:lnTo>
                <a:lnTo>
                  <a:pt x="260" y="879"/>
                </a:lnTo>
                <a:lnTo>
                  <a:pt x="260" y="913"/>
                </a:lnTo>
                <a:lnTo>
                  <a:pt x="277" y="913"/>
                </a:lnTo>
                <a:lnTo>
                  <a:pt x="300" y="920"/>
                </a:lnTo>
                <a:lnTo>
                  <a:pt x="320" y="894"/>
                </a:lnTo>
                <a:lnTo>
                  <a:pt x="305" y="896"/>
                </a:lnTo>
                <a:lnTo>
                  <a:pt x="310" y="876"/>
                </a:lnTo>
                <a:lnTo>
                  <a:pt x="322" y="869"/>
                </a:lnTo>
                <a:lnTo>
                  <a:pt x="330" y="820"/>
                </a:lnTo>
                <a:lnTo>
                  <a:pt x="362" y="794"/>
                </a:lnTo>
                <a:lnTo>
                  <a:pt x="348" y="792"/>
                </a:lnTo>
                <a:lnTo>
                  <a:pt x="333" y="794"/>
                </a:lnTo>
                <a:lnTo>
                  <a:pt x="336" y="778"/>
                </a:lnTo>
                <a:lnTo>
                  <a:pt x="365" y="760"/>
                </a:lnTo>
                <a:lnTo>
                  <a:pt x="375" y="744"/>
                </a:lnTo>
                <a:lnTo>
                  <a:pt x="375" y="637"/>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7" name="Freeform 317"/>
          <xdr:cNvSpPr>
            <a:spLocks noChangeAspect="1"/>
          </xdr:cNvSpPr>
        </xdr:nvSpPr>
        <xdr:spPr bwMode="auto">
          <a:xfrm>
            <a:off x="3238500" y="2943225"/>
            <a:ext cx="1400175" cy="1543050"/>
          </a:xfrm>
          <a:custGeom>
            <a:avLst/>
            <a:gdLst>
              <a:gd name="T0" fmla="*/ 2147483647 w 1354"/>
              <a:gd name="T1" fmla="*/ 2147483647 h 1316"/>
              <a:gd name="T2" fmla="*/ 2147483647 w 1354"/>
              <a:gd name="T3" fmla="*/ 2147483647 h 1316"/>
              <a:gd name="T4" fmla="*/ 2147483647 w 1354"/>
              <a:gd name="T5" fmla="*/ 2147483647 h 1316"/>
              <a:gd name="T6" fmla="*/ 2147483647 w 1354"/>
              <a:gd name="T7" fmla="*/ 2147483647 h 1316"/>
              <a:gd name="T8" fmla="*/ 2147483647 w 1354"/>
              <a:gd name="T9" fmla="*/ 2147483647 h 1316"/>
              <a:gd name="T10" fmla="*/ 2147483647 w 1354"/>
              <a:gd name="T11" fmla="*/ 2147483647 h 1316"/>
              <a:gd name="T12" fmla="*/ 2147483647 w 1354"/>
              <a:gd name="T13" fmla="*/ 2147483647 h 1316"/>
              <a:gd name="T14" fmla="*/ 2147483647 w 1354"/>
              <a:gd name="T15" fmla="*/ 2147483647 h 1316"/>
              <a:gd name="T16" fmla="*/ 2147483647 w 1354"/>
              <a:gd name="T17" fmla="*/ 2147483647 h 1316"/>
              <a:gd name="T18" fmla="*/ 2147483647 w 1354"/>
              <a:gd name="T19" fmla="*/ 2147483647 h 1316"/>
              <a:gd name="T20" fmla="*/ 2147483647 w 1354"/>
              <a:gd name="T21" fmla="*/ 2147483647 h 1316"/>
              <a:gd name="T22" fmla="*/ 2147483647 w 1354"/>
              <a:gd name="T23" fmla="*/ 2147483647 h 1316"/>
              <a:gd name="T24" fmla="*/ 2147483647 w 1354"/>
              <a:gd name="T25" fmla="*/ 2147483647 h 1316"/>
              <a:gd name="T26" fmla="*/ 2147483647 w 1354"/>
              <a:gd name="T27" fmla="*/ 2147483647 h 1316"/>
              <a:gd name="T28" fmla="*/ 2147483647 w 1354"/>
              <a:gd name="T29" fmla="*/ 2147483647 h 1316"/>
              <a:gd name="T30" fmla="*/ 2147483647 w 1354"/>
              <a:gd name="T31" fmla="*/ 2147483647 h 1316"/>
              <a:gd name="T32" fmla="*/ 2147483647 w 1354"/>
              <a:gd name="T33" fmla="*/ 2147483647 h 1316"/>
              <a:gd name="T34" fmla="*/ 2147483647 w 1354"/>
              <a:gd name="T35" fmla="*/ 2147483647 h 1316"/>
              <a:gd name="T36" fmla="*/ 2147483647 w 1354"/>
              <a:gd name="T37" fmla="*/ 2147483647 h 1316"/>
              <a:gd name="T38" fmla="*/ 2147483647 w 1354"/>
              <a:gd name="T39" fmla="*/ 2147483647 h 1316"/>
              <a:gd name="T40" fmla="*/ 2147483647 w 1354"/>
              <a:gd name="T41" fmla="*/ 2147483647 h 1316"/>
              <a:gd name="T42" fmla="*/ 2147483647 w 1354"/>
              <a:gd name="T43" fmla="*/ 2147483647 h 1316"/>
              <a:gd name="T44" fmla="*/ 2147483647 w 1354"/>
              <a:gd name="T45" fmla="*/ 2147483647 h 1316"/>
              <a:gd name="T46" fmla="*/ 2147483647 w 1354"/>
              <a:gd name="T47" fmla="*/ 2147483647 h 1316"/>
              <a:gd name="T48" fmla="*/ 2147483647 w 1354"/>
              <a:gd name="T49" fmla="*/ 2147483647 h 1316"/>
              <a:gd name="T50" fmla="*/ 2147483647 w 1354"/>
              <a:gd name="T51" fmla="*/ 2147483647 h 1316"/>
              <a:gd name="T52" fmla="*/ 2147483647 w 1354"/>
              <a:gd name="T53" fmla="*/ 2147483647 h 1316"/>
              <a:gd name="T54" fmla="*/ 2147483647 w 1354"/>
              <a:gd name="T55" fmla="*/ 2147483647 h 1316"/>
              <a:gd name="T56" fmla="*/ 2147483647 w 1354"/>
              <a:gd name="T57" fmla="*/ 2147483647 h 1316"/>
              <a:gd name="T58" fmla="*/ 2147483647 w 1354"/>
              <a:gd name="T59" fmla="*/ 2147483647 h 1316"/>
              <a:gd name="T60" fmla="*/ 2147483647 w 1354"/>
              <a:gd name="T61" fmla="*/ 2147483647 h 1316"/>
              <a:gd name="T62" fmla="*/ 2147483647 w 1354"/>
              <a:gd name="T63" fmla="*/ 2147483647 h 1316"/>
              <a:gd name="T64" fmla="*/ 2147483647 w 1354"/>
              <a:gd name="T65" fmla="*/ 2147483647 h 1316"/>
              <a:gd name="T66" fmla="*/ 2147483647 w 1354"/>
              <a:gd name="T67" fmla="*/ 2147483647 h 1316"/>
              <a:gd name="T68" fmla="*/ 2147483647 w 1354"/>
              <a:gd name="T69" fmla="*/ 2147483647 h 1316"/>
              <a:gd name="T70" fmla="*/ 2147483647 w 1354"/>
              <a:gd name="T71" fmla="*/ 2147483647 h 1316"/>
              <a:gd name="T72" fmla="*/ 2147483647 w 1354"/>
              <a:gd name="T73" fmla="*/ 2147483647 h 1316"/>
              <a:gd name="T74" fmla="*/ 2147483647 w 1354"/>
              <a:gd name="T75" fmla="*/ 2147483647 h 1316"/>
              <a:gd name="T76" fmla="*/ 2147483647 w 1354"/>
              <a:gd name="T77" fmla="*/ 2147483647 h 1316"/>
              <a:gd name="T78" fmla="*/ 2147483647 w 1354"/>
              <a:gd name="T79" fmla="*/ 2147483647 h 1316"/>
              <a:gd name="T80" fmla="*/ 2147483647 w 1354"/>
              <a:gd name="T81" fmla="*/ 2147483647 h 1316"/>
              <a:gd name="T82" fmla="*/ 2147483647 w 1354"/>
              <a:gd name="T83" fmla="*/ 2147483647 h 1316"/>
              <a:gd name="T84" fmla="*/ 2147483647 w 1354"/>
              <a:gd name="T85" fmla="*/ 2147483647 h 1316"/>
              <a:gd name="T86" fmla="*/ 2147483647 w 1354"/>
              <a:gd name="T87" fmla="*/ 2147483647 h 1316"/>
              <a:gd name="T88" fmla="*/ 2147483647 w 1354"/>
              <a:gd name="T89" fmla="*/ 2147483647 h 1316"/>
              <a:gd name="T90" fmla="*/ 2147483647 w 1354"/>
              <a:gd name="T91" fmla="*/ 2147483647 h 1316"/>
              <a:gd name="T92" fmla="*/ 2147483647 w 1354"/>
              <a:gd name="T93" fmla="*/ 2147483647 h 1316"/>
              <a:gd name="T94" fmla="*/ 2147483647 w 1354"/>
              <a:gd name="T95" fmla="*/ 2147483647 h 1316"/>
              <a:gd name="T96" fmla="*/ 2147483647 w 1354"/>
              <a:gd name="T97" fmla="*/ 2147483647 h 1316"/>
              <a:gd name="T98" fmla="*/ 2147483647 w 1354"/>
              <a:gd name="T99" fmla="*/ 2147483647 h 1316"/>
              <a:gd name="T100" fmla="*/ 2147483647 w 1354"/>
              <a:gd name="T101" fmla="*/ 2147483647 h 1316"/>
              <a:gd name="T102" fmla="*/ 2147483647 w 1354"/>
              <a:gd name="T103" fmla="*/ 2147483647 h 1316"/>
              <a:gd name="T104" fmla="*/ 2147483647 w 1354"/>
              <a:gd name="T105" fmla="*/ 2147483647 h 1316"/>
              <a:gd name="T106" fmla="*/ 2147483647 w 1354"/>
              <a:gd name="T107" fmla="*/ 2147483647 h 1316"/>
              <a:gd name="T108" fmla="*/ 2147483647 w 1354"/>
              <a:gd name="T109" fmla="*/ 2147483647 h 1316"/>
              <a:gd name="T110" fmla="*/ 2147483647 w 1354"/>
              <a:gd name="T111" fmla="*/ 2147483647 h 1316"/>
              <a:gd name="T112" fmla="*/ 2147483647 w 1354"/>
              <a:gd name="T113" fmla="*/ 2147483647 h 1316"/>
              <a:gd name="T114" fmla="*/ 2147483647 w 1354"/>
              <a:gd name="T115" fmla="*/ 2147483647 h 131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Lst>
            <a:ahLst/>
            <a:cxnLst>
              <a:cxn ang="T116">
                <a:pos x="T0" y="T1"/>
              </a:cxn>
              <a:cxn ang="T117">
                <a:pos x="T2" y="T3"/>
              </a:cxn>
              <a:cxn ang="T118">
                <a:pos x="T4" y="T5"/>
              </a:cxn>
              <a:cxn ang="T119">
                <a:pos x="T6" y="T7"/>
              </a:cxn>
              <a:cxn ang="T120">
                <a:pos x="T8" y="T9"/>
              </a:cxn>
              <a:cxn ang="T121">
                <a:pos x="T10" y="T11"/>
              </a:cxn>
              <a:cxn ang="T122">
                <a:pos x="T12" y="T13"/>
              </a:cxn>
              <a:cxn ang="T123">
                <a:pos x="T14" y="T15"/>
              </a:cxn>
              <a:cxn ang="T124">
                <a:pos x="T16" y="T17"/>
              </a:cxn>
              <a:cxn ang="T125">
                <a:pos x="T18" y="T19"/>
              </a:cxn>
              <a:cxn ang="T126">
                <a:pos x="T20" y="T21"/>
              </a:cxn>
              <a:cxn ang="T127">
                <a:pos x="T22" y="T23"/>
              </a:cxn>
              <a:cxn ang="T128">
                <a:pos x="T24" y="T25"/>
              </a:cxn>
              <a:cxn ang="T129">
                <a:pos x="T26" y="T27"/>
              </a:cxn>
              <a:cxn ang="T130">
                <a:pos x="T28" y="T29"/>
              </a:cxn>
              <a:cxn ang="T131">
                <a:pos x="T30" y="T31"/>
              </a:cxn>
              <a:cxn ang="T132">
                <a:pos x="T32" y="T33"/>
              </a:cxn>
              <a:cxn ang="T133">
                <a:pos x="T34" y="T35"/>
              </a:cxn>
              <a:cxn ang="T134">
                <a:pos x="T36" y="T37"/>
              </a:cxn>
              <a:cxn ang="T135">
                <a:pos x="T38" y="T39"/>
              </a:cxn>
              <a:cxn ang="T136">
                <a:pos x="T40" y="T41"/>
              </a:cxn>
              <a:cxn ang="T137">
                <a:pos x="T42" y="T43"/>
              </a:cxn>
              <a:cxn ang="T138">
                <a:pos x="T44" y="T45"/>
              </a:cxn>
              <a:cxn ang="T139">
                <a:pos x="T46" y="T47"/>
              </a:cxn>
              <a:cxn ang="T140">
                <a:pos x="T48" y="T49"/>
              </a:cxn>
              <a:cxn ang="T141">
                <a:pos x="T50" y="T51"/>
              </a:cxn>
              <a:cxn ang="T142">
                <a:pos x="T52" y="T53"/>
              </a:cxn>
              <a:cxn ang="T143">
                <a:pos x="T54" y="T55"/>
              </a:cxn>
              <a:cxn ang="T144">
                <a:pos x="T56" y="T57"/>
              </a:cxn>
              <a:cxn ang="T145">
                <a:pos x="T58" y="T59"/>
              </a:cxn>
              <a:cxn ang="T146">
                <a:pos x="T60" y="T61"/>
              </a:cxn>
              <a:cxn ang="T147">
                <a:pos x="T62" y="T63"/>
              </a:cxn>
              <a:cxn ang="T148">
                <a:pos x="T64" y="T65"/>
              </a:cxn>
              <a:cxn ang="T149">
                <a:pos x="T66" y="T67"/>
              </a:cxn>
              <a:cxn ang="T150">
                <a:pos x="T68" y="T69"/>
              </a:cxn>
              <a:cxn ang="T151">
                <a:pos x="T70" y="T71"/>
              </a:cxn>
              <a:cxn ang="T152">
                <a:pos x="T72" y="T73"/>
              </a:cxn>
              <a:cxn ang="T153">
                <a:pos x="T74" y="T75"/>
              </a:cxn>
              <a:cxn ang="T154">
                <a:pos x="T76" y="T77"/>
              </a:cxn>
              <a:cxn ang="T155">
                <a:pos x="T78" y="T79"/>
              </a:cxn>
              <a:cxn ang="T156">
                <a:pos x="T80" y="T81"/>
              </a:cxn>
              <a:cxn ang="T157">
                <a:pos x="T82" y="T83"/>
              </a:cxn>
              <a:cxn ang="T158">
                <a:pos x="T84" y="T85"/>
              </a:cxn>
              <a:cxn ang="T159">
                <a:pos x="T86" y="T87"/>
              </a:cxn>
              <a:cxn ang="T160">
                <a:pos x="T88" y="T89"/>
              </a:cxn>
              <a:cxn ang="T161">
                <a:pos x="T90" y="T91"/>
              </a:cxn>
              <a:cxn ang="T162">
                <a:pos x="T92" y="T93"/>
              </a:cxn>
              <a:cxn ang="T163">
                <a:pos x="T94" y="T95"/>
              </a:cxn>
              <a:cxn ang="T164">
                <a:pos x="T96" y="T97"/>
              </a:cxn>
              <a:cxn ang="T165">
                <a:pos x="T98" y="T99"/>
              </a:cxn>
              <a:cxn ang="T166">
                <a:pos x="T100" y="T101"/>
              </a:cxn>
              <a:cxn ang="T167">
                <a:pos x="T102" y="T103"/>
              </a:cxn>
              <a:cxn ang="T168">
                <a:pos x="T104" y="T105"/>
              </a:cxn>
              <a:cxn ang="T169">
                <a:pos x="T106" y="T107"/>
              </a:cxn>
              <a:cxn ang="T170">
                <a:pos x="T108" y="T109"/>
              </a:cxn>
              <a:cxn ang="T171">
                <a:pos x="T110" y="T111"/>
              </a:cxn>
              <a:cxn ang="T172">
                <a:pos x="T112" y="T113"/>
              </a:cxn>
              <a:cxn ang="T173">
                <a:pos x="T114" y="T115"/>
              </a:cxn>
            </a:cxnLst>
            <a:rect l="0" t="0" r="r" b="b"/>
            <a:pathLst>
              <a:path w="1354" h="1316">
                <a:moveTo>
                  <a:pt x="424" y="192"/>
                </a:moveTo>
                <a:lnTo>
                  <a:pt x="399" y="192"/>
                </a:lnTo>
                <a:lnTo>
                  <a:pt x="379" y="187"/>
                </a:lnTo>
                <a:lnTo>
                  <a:pt x="377" y="130"/>
                </a:lnTo>
                <a:lnTo>
                  <a:pt x="326" y="141"/>
                </a:lnTo>
                <a:lnTo>
                  <a:pt x="277" y="134"/>
                </a:lnTo>
                <a:lnTo>
                  <a:pt x="264" y="144"/>
                </a:lnTo>
                <a:lnTo>
                  <a:pt x="258" y="173"/>
                </a:lnTo>
                <a:lnTo>
                  <a:pt x="246" y="195"/>
                </a:lnTo>
                <a:lnTo>
                  <a:pt x="229" y="204"/>
                </a:lnTo>
                <a:lnTo>
                  <a:pt x="199" y="201"/>
                </a:lnTo>
                <a:lnTo>
                  <a:pt x="159" y="195"/>
                </a:lnTo>
                <a:lnTo>
                  <a:pt x="136" y="199"/>
                </a:lnTo>
                <a:lnTo>
                  <a:pt x="119" y="207"/>
                </a:lnTo>
                <a:lnTo>
                  <a:pt x="74" y="179"/>
                </a:lnTo>
                <a:lnTo>
                  <a:pt x="80" y="162"/>
                </a:lnTo>
                <a:lnTo>
                  <a:pt x="79" y="144"/>
                </a:lnTo>
                <a:lnTo>
                  <a:pt x="59" y="156"/>
                </a:lnTo>
                <a:lnTo>
                  <a:pt x="34" y="167"/>
                </a:lnTo>
                <a:lnTo>
                  <a:pt x="48" y="294"/>
                </a:lnTo>
                <a:lnTo>
                  <a:pt x="45" y="309"/>
                </a:lnTo>
                <a:lnTo>
                  <a:pt x="31" y="314"/>
                </a:lnTo>
                <a:lnTo>
                  <a:pt x="6" y="309"/>
                </a:lnTo>
                <a:lnTo>
                  <a:pt x="3" y="323"/>
                </a:lnTo>
                <a:lnTo>
                  <a:pt x="0" y="340"/>
                </a:lnTo>
                <a:lnTo>
                  <a:pt x="15" y="357"/>
                </a:lnTo>
                <a:lnTo>
                  <a:pt x="5" y="413"/>
                </a:lnTo>
                <a:lnTo>
                  <a:pt x="37" y="465"/>
                </a:lnTo>
                <a:lnTo>
                  <a:pt x="45" y="498"/>
                </a:lnTo>
                <a:lnTo>
                  <a:pt x="93" y="533"/>
                </a:lnTo>
                <a:lnTo>
                  <a:pt x="94" y="621"/>
                </a:lnTo>
                <a:lnTo>
                  <a:pt x="80" y="638"/>
                </a:lnTo>
                <a:lnTo>
                  <a:pt x="77" y="654"/>
                </a:lnTo>
                <a:lnTo>
                  <a:pt x="108" y="645"/>
                </a:lnTo>
                <a:lnTo>
                  <a:pt x="142" y="657"/>
                </a:lnTo>
                <a:lnTo>
                  <a:pt x="201" y="637"/>
                </a:lnTo>
                <a:lnTo>
                  <a:pt x="218" y="646"/>
                </a:lnTo>
                <a:lnTo>
                  <a:pt x="250" y="651"/>
                </a:lnTo>
                <a:lnTo>
                  <a:pt x="260" y="660"/>
                </a:lnTo>
                <a:lnTo>
                  <a:pt x="272" y="700"/>
                </a:lnTo>
                <a:lnTo>
                  <a:pt x="312" y="711"/>
                </a:lnTo>
                <a:lnTo>
                  <a:pt x="309" y="747"/>
                </a:lnTo>
                <a:lnTo>
                  <a:pt x="275" y="785"/>
                </a:lnTo>
                <a:lnTo>
                  <a:pt x="269" y="802"/>
                </a:lnTo>
                <a:lnTo>
                  <a:pt x="269" y="829"/>
                </a:lnTo>
                <a:lnTo>
                  <a:pt x="247" y="841"/>
                </a:lnTo>
                <a:lnTo>
                  <a:pt x="240" y="867"/>
                </a:lnTo>
                <a:lnTo>
                  <a:pt x="220" y="875"/>
                </a:lnTo>
                <a:lnTo>
                  <a:pt x="195" y="918"/>
                </a:lnTo>
                <a:lnTo>
                  <a:pt x="138" y="929"/>
                </a:lnTo>
                <a:lnTo>
                  <a:pt x="117" y="945"/>
                </a:lnTo>
                <a:lnTo>
                  <a:pt x="102" y="965"/>
                </a:lnTo>
                <a:lnTo>
                  <a:pt x="93" y="990"/>
                </a:lnTo>
                <a:lnTo>
                  <a:pt x="88" y="1019"/>
                </a:lnTo>
                <a:lnTo>
                  <a:pt x="91" y="1062"/>
                </a:lnTo>
                <a:lnTo>
                  <a:pt x="108" y="1081"/>
                </a:lnTo>
                <a:lnTo>
                  <a:pt x="122" y="1110"/>
                </a:lnTo>
                <a:lnTo>
                  <a:pt x="130" y="1147"/>
                </a:lnTo>
                <a:lnTo>
                  <a:pt x="156" y="1175"/>
                </a:lnTo>
                <a:lnTo>
                  <a:pt x="156" y="1223"/>
                </a:lnTo>
                <a:lnTo>
                  <a:pt x="176" y="1218"/>
                </a:lnTo>
                <a:lnTo>
                  <a:pt x="199" y="1226"/>
                </a:lnTo>
                <a:lnTo>
                  <a:pt x="235" y="1248"/>
                </a:lnTo>
                <a:lnTo>
                  <a:pt x="258" y="1223"/>
                </a:lnTo>
                <a:lnTo>
                  <a:pt x="271" y="1214"/>
                </a:lnTo>
                <a:lnTo>
                  <a:pt x="286" y="1215"/>
                </a:lnTo>
                <a:lnTo>
                  <a:pt x="303" y="1235"/>
                </a:lnTo>
                <a:lnTo>
                  <a:pt x="331" y="1217"/>
                </a:lnTo>
                <a:lnTo>
                  <a:pt x="357" y="1228"/>
                </a:lnTo>
                <a:lnTo>
                  <a:pt x="396" y="1238"/>
                </a:lnTo>
                <a:lnTo>
                  <a:pt x="400" y="1217"/>
                </a:lnTo>
                <a:lnTo>
                  <a:pt x="396" y="1201"/>
                </a:lnTo>
                <a:lnTo>
                  <a:pt x="421" y="1197"/>
                </a:lnTo>
                <a:lnTo>
                  <a:pt x="442" y="1204"/>
                </a:lnTo>
                <a:lnTo>
                  <a:pt x="453" y="1242"/>
                </a:lnTo>
                <a:lnTo>
                  <a:pt x="498" y="1240"/>
                </a:lnTo>
                <a:lnTo>
                  <a:pt x="543" y="1231"/>
                </a:lnTo>
                <a:lnTo>
                  <a:pt x="549" y="1223"/>
                </a:lnTo>
                <a:lnTo>
                  <a:pt x="558" y="1223"/>
                </a:lnTo>
                <a:lnTo>
                  <a:pt x="570" y="1234"/>
                </a:lnTo>
                <a:lnTo>
                  <a:pt x="578" y="1234"/>
                </a:lnTo>
                <a:lnTo>
                  <a:pt x="591" y="1223"/>
                </a:lnTo>
                <a:lnTo>
                  <a:pt x="600" y="1221"/>
                </a:lnTo>
                <a:lnTo>
                  <a:pt x="606" y="1225"/>
                </a:lnTo>
                <a:lnTo>
                  <a:pt x="605" y="1232"/>
                </a:lnTo>
                <a:lnTo>
                  <a:pt x="595" y="1235"/>
                </a:lnTo>
                <a:lnTo>
                  <a:pt x="592" y="1245"/>
                </a:lnTo>
                <a:lnTo>
                  <a:pt x="594" y="1257"/>
                </a:lnTo>
                <a:lnTo>
                  <a:pt x="600" y="1265"/>
                </a:lnTo>
                <a:lnTo>
                  <a:pt x="635" y="1255"/>
                </a:lnTo>
                <a:lnTo>
                  <a:pt x="654" y="1265"/>
                </a:lnTo>
                <a:lnTo>
                  <a:pt x="676" y="1254"/>
                </a:lnTo>
                <a:lnTo>
                  <a:pt x="685" y="1260"/>
                </a:lnTo>
                <a:lnTo>
                  <a:pt x="694" y="1290"/>
                </a:lnTo>
                <a:lnTo>
                  <a:pt x="713" y="1314"/>
                </a:lnTo>
                <a:lnTo>
                  <a:pt x="737" y="1316"/>
                </a:lnTo>
                <a:lnTo>
                  <a:pt x="750" y="1310"/>
                </a:lnTo>
                <a:lnTo>
                  <a:pt x="765" y="1279"/>
                </a:lnTo>
                <a:lnTo>
                  <a:pt x="793" y="1302"/>
                </a:lnTo>
                <a:lnTo>
                  <a:pt x="809" y="1299"/>
                </a:lnTo>
                <a:lnTo>
                  <a:pt x="806" y="1266"/>
                </a:lnTo>
                <a:lnTo>
                  <a:pt x="798" y="1240"/>
                </a:lnTo>
                <a:lnTo>
                  <a:pt x="781" y="1228"/>
                </a:lnTo>
                <a:lnTo>
                  <a:pt x="778" y="1208"/>
                </a:lnTo>
                <a:lnTo>
                  <a:pt x="747" y="1200"/>
                </a:lnTo>
                <a:lnTo>
                  <a:pt x="725" y="1189"/>
                </a:lnTo>
                <a:lnTo>
                  <a:pt x="711" y="1175"/>
                </a:lnTo>
                <a:lnTo>
                  <a:pt x="700" y="1152"/>
                </a:lnTo>
                <a:lnTo>
                  <a:pt x="719" y="1144"/>
                </a:lnTo>
                <a:lnTo>
                  <a:pt x="711" y="1130"/>
                </a:lnTo>
                <a:lnTo>
                  <a:pt x="719" y="1116"/>
                </a:lnTo>
                <a:lnTo>
                  <a:pt x="750" y="1123"/>
                </a:lnTo>
                <a:lnTo>
                  <a:pt x="768" y="1123"/>
                </a:lnTo>
                <a:lnTo>
                  <a:pt x="779" y="1105"/>
                </a:lnTo>
                <a:lnTo>
                  <a:pt x="762" y="1081"/>
                </a:lnTo>
                <a:lnTo>
                  <a:pt x="779" y="1064"/>
                </a:lnTo>
                <a:lnTo>
                  <a:pt x="789" y="1031"/>
                </a:lnTo>
                <a:lnTo>
                  <a:pt x="819" y="1028"/>
                </a:lnTo>
                <a:lnTo>
                  <a:pt x="849" y="1007"/>
                </a:lnTo>
                <a:lnTo>
                  <a:pt x="840" y="986"/>
                </a:lnTo>
                <a:lnTo>
                  <a:pt x="855" y="965"/>
                </a:lnTo>
                <a:lnTo>
                  <a:pt x="897" y="966"/>
                </a:lnTo>
                <a:lnTo>
                  <a:pt x="904" y="937"/>
                </a:lnTo>
                <a:lnTo>
                  <a:pt x="923" y="918"/>
                </a:lnTo>
                <a:lnTo>
                  <a:pt x="946" y="925"/>
                </a:lnTo>
                <a:lnTo>
                  <a:pt x="960" y="906"/>
                </a:lnTo>
                <a:lnTo>
                  <a:pt x="979" y="901"/>
                </a:lnTo>
                <a:lnTo>
                  <a:pt x="1003" y="901"/>
                </a:lnTo>
                <a:lnTo>
                  <a:pt x="1024" y="894"/>
                </a:lnTo>
                <a:lnTo>
                  <a:pt x="1053" y="900"/>
                </a:lnTo>
                <a:lnTo>
                  <a:pt x="1058" y="872"/>
                </a:lnTo>
                <a:lnTo>
                  <a:pt x="1036" y="838"/>
                </a:lnTo>
                <a:lnTo>
                  <a:pt x="1033" y="827"/>
                </a:lnTo>
                <a:lnTo>
                  <a:pt x="1002" y="818"/>
                </a:lnTo>
                <a:lnTo>
                  <a:pt x="997" y="793"/>
                </a:lnTo>
                <a:lnTo>
                  <a:pt x="1013" y="753"/>
                </a:lnTo>
                <a:lnTo>
                  <a:pt x="1033" y="754"/>
                </a:lnTo>
                <a:lnTo>
                  <a:pt x="1051" y="762"/>
                </a:lnTo>
                <a:lnTo>
                  <a:pt x="1064" y="785"/>
                </a:lnTo>
                <a:lnTo>
                  <a:pt x="1092" y="788"/>
                </a:lnTo>
                <a:lnTo>
                  <a:pt x="1105" y="765"/>
                </a:lnTo>
                <a:lnTo>
                  <a:pt x="1150" y="750"/>
                </a:lnTo>
                <a:lnTo>
                  <a:pt x="1203" y="725"/>
                </a:lnTo>
                <a:lnTo>
                  <a:pt x="1242" y="737"/>
                </a:lnTo>
                <a:lnTo>
                  <a:pt x="1255" y="730"/>
                </a:lnTo>
                <a:lnTo>
                  <a:pt x="1246" y="717"/>
                </a:lnTo>
                <a:lnTo>
                  <a:pt x="1271" y="705"/>
                </a:lnTo>
                <a:lnTo>
                  <a:pt x="1277" y="693"/>
                </a:lnTo>
                <a:lnTo>
                  <a:pt x="1293" y="686"/>
                </a:lnTo>
                <a:lnTo>
                  <a:pt x="1323" y="683"/>
                </a:lnTo>
                <a:lnTo>
                  <a:pt x="1344" y="652"/>
                </a:lnTo>
                <a:lnTo>
                  <a:pt x="1334" y="626"/>
                </a:lnTo>
                <a:lnTo>
                  <a:pt x="1354" y="589"/>
                </a:lnTo>
                <a:lnTo>
                  <a:pt x="1344" y="567"/>
                </a:lnTo>
                <a:lnTo>
                  <a:pt x="1310" y="541"/>
                </a:lnTo>
                <a:lnTo>
                  <a:pt x="1302" y="515"/>
                </a:lnTo>
                <a:lnTo>
                  <a:pt x="1276" y="505"/>
                </a:lnTo>
                <a:lnTo>
                  <a:pt x="1277" y="445"/>
                </a:lnTo>
                <a:lnTo>
                  <a:pt x="1246" y="445"/>
                </a:lnTo>
                <a:lnTo>
                  <a:pt x="1235" y="430"/>
                </a:lnTo>
                <a:lnTo>
                  <a:pt x="1215" y="422"/>
                </a:lnTo>
                <a:lnTo>
                  <a:pt x="1208" y="416"/>
                </a:lnTo>
                <a:lnTo>
                  <a:pt x="1197" y="377"/>
                </a:lnTo>
                <a:lnTo>
                  <a:pt x="1200" y="357"/>
                </a:lnTo>
                <a:lnTo>
                  <a:pt x="1204" y="352"/>
                </a:lnTo>
                <a:lnTo>
                  <a:pt x="1232" y="348"/>
                </a:lnTo>
                <a:lnTo>
                  <a:pt x="1235" y="343"/>
                </a:lnTo>
                <a:lnTo>
                  <a:pt x="1245" y="340"/>
                </a:lnTo>
                <a:lnTo>
                  <a:pt x="1259" y="326"/>
                </a:lnTo>
                <a:lnTo>
                  <a:pt x="1280" y="289"/>
                </a:lnTo>
                <a:lnTo>
                  <a:pt x="1277" y="267"/>
                </a:lnTo>
                <a:lnTo>
                  <a:pt x="1265" y="249"/>
                </a:lnTo>
                <a:lnTo>
                  <a:pt x="1231" y="218"/>
                </a:lnTo>
                <a:lnTo>
                  <a:pt x="1212" y="213"/>
                </a:lnTo>
                <a:lnTo>
                  <a:pt x="1214" y="168"/>
                </a:lnTo>
                <a:lnTo>
                  <a:pt x="1178" y="165"/>
                </a:lnTo>
                <a:lnTo>
                  <a:pt x="1181" y="139"/>
                </a:lnTo>
                <a:lnTo>
                  <a:pt x="1178" y="117"/>
                </a:lnTo>
                <a:lnTo>
                  <a:pt x="1194" y="105"/>
                </a:lnTo>
                <a:lnTo>
                  <a:pt x="1201" y="93"/>
                </a:lnTo>
                <a:lnTo>
                  <a:pt x="1195" y="74"/>
                </a:lnTo>
                <a:lnTo>
                  <a:pt x="1181" y="60"/>
                </a:lnTo>
                <a:lnTo>
                  <a:pt x="1166" y="57"/>
                </a:lnTo>
                <a:lnTo>
                  <a:pt x="1177" y="14"/>
                </a:lnTo>
                <a:lnTo>
                  <a:pt x="1143" y="1"/>
                </a:lnTo>
                <a:lnTo>
                  <a:pt x="1119" y="4"/>
                </a:lnTo>
                <a:lnTo>
                  <a:pt x="1104" y="0"/>
                </a:lnTo>
                <a:lnTo>
                  <a:pt x="1062" y="4"/>
                </a:lnTo>
                <a:lnTo>
                  <a:pt x="1042" y="28"/>
                </a:lnTo>
                <a:lnTo>
                  <a:pt x="1031" y="31"/>
                </a:lnTo>
                <a:lnTo>
                  <a:pt x="1020" y="43"/>
                </a:lnTo>
                <a:lnTo>
                  <a:pt x="996" y="32"/>
                </a:lnTo>
                <a:lnTo>
                  <a:pt x="966" y="60"/>
                </a:lnTo>
                <a:lnTo>
                  <a:pt x="949" y="93"/>
                </a:lnTo>
                <a:lnTo>
                  <a:pt x="971" y="90"/>
                </a:lnTo>
                <a:lnTo>
                  <a:pt x="960" y="111"/>
                </a:lnTo>
                <a:lnTo>
                  <a:pt x="977" y="116"/>
                </a:lnTo>
                <a:lnTo>
                  <a:pt x="948" y="170"/>
                </a:lnTo>
                <a:lnTo>
                  <a:pt x="929" y="175"/>
                </a:lnTo>
                <a:lnTo>
                  <a:pt x="912" y="173"/>
                </a:lnTo>
                <a:lnTo>
                  <a:pt x="891" y="184"/>
                </a:lnTo>
                <a:lnTo>
                  <a:pt x="861" y="182"/>
                </a:lnTo>
                <a:lnTo>
                  <a:pt x="863" y="150"/>
                </a:lnTo>
                <a:lnTo>
                  <a:pt x="903" y="141"/>
                </a:lnTo>
                <a:lnTo>
                  <a:pt x="912" y="131"/>
                </a:lnTo>
                <a:lnTo>
                  <a:pt x="909" y="113"/>
                </a:lnTo>
                <a:lnTo>
                  <a:pt x="935" y="60"/>
                </a:lnTo>
                <a:lnTo>
                  <a:pt x="925" y="54"/>
                </a:lnTo>
                <a:lnTo>
                  <a:pt x="878" y="35"/>
                </a:lnTo>
                <a:lnTo>
                  <a:pt x="833" y="111"/>
                </a:lnTo>
                <a:lnTo>
                  <a:pt x="815" y="127"/>
                </a:lnTo>
                <a:lnTo>
                  <a:pt x="796" y="136"/>
                </a:lnTo>
                <a:lnTo>
                  <a:pt x="775" y="136"/>
                </a:lnTo>
                <a:lnTo>
                  <a:pt x="771" y="107"/>
                </a:lnTo>
                <a:lnTo>
                  <a:pt x="737" y="94"/>
                </a:lnTo>
                <a:lnTo>
                  <a:pt x="728" y="114"/>
                </a:lnTo>
                <a:lnTo>
                  <a:pt x="690" y="141"/>
                </a:lnTo>
                <a:lnTo>
                  <a:pt x="676" y="139"/>
                </a:lnTo>
                <a:lnTo>
                  <a:pt x="669" y="107"/>
                </a:lnTo>
                <a:lnTo>
                  <a:pt x="643" y="105"/>
                </a:lnTo>
                <a:lnTo>
                  <a:pt x="634" y="68"/>
                </a:lnTo>
                <a:lnTo>
                  <a:pt x="612" y="63"/>
                </a:lnTo>
                <a:lnTo>
                  <a:pt x="608" y="43"/>
                </a:lnTo>
                <a:lnTo>
                  <a:pt x="581" y="34"/>
                </a:lnTo>
                <a:lnTo>
                  <a:pt x="557" y="8"/>
                </a:lnTo>
                <a:lnTo>
                  <a:pt x="515" y="21"/>
                </a:lnTo>
                <a:lnTo>
                  <a:pt x="472" y="8"/>
                </a:lnTo>
                <a:lnTo>
                  <a:pt x="458" y="45"/>
                </a:lnTo>
                <a:lnTo>
                  <a:pt x="458" y="72"/>
                </a:lnTo>
                <a:lnTo>
                  <a:pt x="442" y="97"/>
                </a:lnTo>
                <a:lnTo>
                  <a:pt x="434" y="125"/>
                </a:lnTo>
                <a:lnTo>
                  <a:pt x="434" y="154"/>
                </a:lnTo>
                <a:lnTo>
                  <a:pt x="424" y="192"/>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8" name="Freeform 318"/>
          <xdr:cNvSpPr>
            <a:spLocks noChangeAspect="1"/>
          </xdr:cNvSpPr>
        </xdr:nvSpPr>
        <xdr:spPr bwMode="auto">
          <a:xfrm>
            <a:off x="3114675" y="561975"/>
            <a:ext cx="942975" cy="1695450"/>
          </a:xfrm>
          <a:custGeom>
            <a:avLst/>
            <a:gdLst>
              <a:gd name="T0" fmla="*/ 2147483647 w 917"/>
              <a:gd name="T1" fmla="*/ 2147483647 h 1416"/>
              <a:gd name="T2" fmla="*/ 2147483647 w 917"/>
              <a:gd name="T3" fmla="*/ 2147483647 h 1416"/>
              <a:gd name="T4" fmla="*/ 2147483647 w 917"/>
              <a:gd name="T5" fmla="*/ 2147483647 h 1416"/>
              <a:gd name="T6" fmla="*/ 2147483647 w 917"/>
              <a:gd name="T7" fmla="*/ 2147483647 h 1416"/>
              <a:gd name="T8" fmla="*/ 2147483647 w 917"/>
              <a:gd name="T9" fmla="*/ 2147483647 h 1416"/>
              <a:gd name="T10" fmla="*/ 2147483647 w 917"/>
              <a:gd name="T11" fmla="*/ 2147483647 h 1416"/>
              <a:gd name="T12" fmla="*/ 2147483647 w 917"/>
              <a:gd name="T13" fmla="*/ 2147483647 h 1416"/>
              <a:gd name="T14" fmla="*/ 2147483647 w 917"/>
              <a:gd name="T15" fmla="*/ 2147483647 h 1416"/>
              <a:gd name="T16" fmla="*/ 2147483647 w 917"/>
              <a:gd name="T17" fmla="*/ 2147483647 h 1416"/>
              <a:gd name="T18" fmla="*/ 2147483647 w 917"/>
              <a:gd name="T19" fmla="*/ 2147483647 h 1416"/>
              <a:gd name="T20" fmla="*/ 2147483647 w 917"/>
              <a:gd name="T21" fmla="*/ 2147483647 h 1416"/>
              <a:gd name="T22" fmla="*/ 2147483647 w 917"/>
              <a:gd name="T23" fmla="*/ 2147483647 h 1416"/>
              <a:gd name="T24" fmla="*/ 2147483647 w 917"/>
              <a:gd name="T25" fmla="*/ 2147483647 h 1416"/>
              <a:gd name="T26" fmla="*/ 2147483647 w 917"/>
              <a:gd name="T27" fmla="*/ 2147483647 h 1416"/>
              <a:gd name="T28" fmla="*/ 2147483647 w 917"/>
              <a:gd name="T29" fmla="*/ 2147483647 h 1416"/>
              <a:gd name="T30" fmla="*/ 2147483647 w 917"/>
              <a:gd name="T31" fmla="*/ 2147483647 h 1416"/>
              <a:gd name="T32" fmla="*/ 2147483647 w 917"/>
              <a:gd name="T33" fmla="*/ 2147483647 h 1416"/>
              <a:gd name="T34" fmla="*/ 2147483647 w 917"/>
              <a:gd name="T35" fmla="*/ 2147483647 h 1416"/>
              <a:gd name="T36" fmla="*/ 2147483647 w 917"/>
              <a:gd name="T37" fmla="*/ 2147483647 h 1416"/>
              <a:gd name="T38" fmla="*/ 2147483647 w 917"/>
              <a:gd name="T39" fmla="*/ 2147483647 h 1416"/>
              <a:gd name="T40" fmla="*/ 2147483647 w 917"/>
              <a:gd name="T41" fmla="*/ 2147483647 h 1416"/>
              <a:gd name="T42" fmla="*/ 2147483647 w 917"/>
              <a:gd name="T43" fmla="*/ 2147483647 h 1416"/>
              <a:gd name="T44" fmla="*/ 2147483647 w 917"/>
              <a:gd name="T45" fmla="*/ 2147483647 h 1416"/>
              <a:gd name="T46" fmla="*/ 2147483647 w 917"/>
              <a:gd name="T47" fmla="*/ 2147483647 h 1416"/>
              <a:gd name="T48" fmla="*/ 2147483647 w 917"/>
              <a:gd name="T49" fmla="*/ 2147483647 h 1416"/>
              <a:gd name="T50" fmla="*/ 0 w 917"/>
              <a:gd name="T51" fmla="*/ 2147483647 h 1416"/>
              <a:gd name="T52" fmla="*/ 2147483647 w 917"/>
              <a:gd name="T53" fmla="*/ 2147483647 h 1416"/>
              <a:gd name="T54" fmla="*/ 2147483647 w 917"/>
              <a:gd name="T55" fmla="*/ 2147483647 h 1416"/>
              <a:gd name="T56" fmla="*/ 2147483647 w 917"/>
              <a:gd name="T57" fmla="*/ 2147483647 h 1416"/>
              <a:gd name="T58" fmla="*/ 2147483647 w 917"/>
              <a:gd name="T59" fmla="*/ 2147483647 h 1416"/>
              <a:gd name="T60" fmla="*/ 2147483647 w 917"/>
              <a:gd name="T61" fmla="*/ 2147483647 h 1416"/>
              <a:gd name="T62" fmla="*/ 2147483647 w 917"/>
              <a:gd name="T63" fmla="*/ 2147483647 h 1416"/>
              <a:gd name="T64" fmla="*/ 2147483647 w 917"/>
              <a:gd name="T65" fmla="*/ 2147483647 h 1416"/>
              <a:gd name="T66" fmla="*/ 2147483647 w 917"/>
              <a:gd name="T67" fmla="*/ 2147483647 h 1416"/>
              <a:gd name="T68" fmla="*/ 2147483647 w 917"/>
              <a:gd name="T69" fmla="*/ 2147483647 h 1416"/>
              <a:gd name="T70" fmla="*/ 2147483647 w 917"/>
              <a:gd name="T71" fmla="*/ 2147483647 h 1416"/>
              <a:gd name="T72" fmla="*/ 2147483647 w 917"/>
              <a:gd name="T73" fmla="*/ 2147483647 h 1416"/>
              <a:gd name="T74" fmla="*/ 2147483647 w 917"/>
              <a:gd name="T75" fmla="*/ 2147483647 h 1416"/>
              <a:gd name="T76" fmla="*/ 2147483647 w 917"/>
              <a:gd name="T77" fmla="*/ 2147483647 h 1416"/>
              <a:gd name="T78" fmla="*/ 2147483647 w 917"/>
              <a:gd name="T79" fmla="*/ 2147483647 h 1416"/>
              <a:gd name="T80" fmla="*/ 2147483647 w 917"/>
              <a:gd name="T81" fmla="*/ 2147483647 h 1416"/>
              <a:gd name="T82" fmla="*/ 2147483647 w 917"/>
              <a:gd name="T83" fmla="*/ 2147483647 h 1416"/>
              <a:gd name="T84" fmla="*/ 2147483647 w 917"/>
              <a:gd name="T85" fmla="*/ 2147483647 h 1416"/>
              <a:gd name="T86" fmla="*/ 2147483647 w 917"/>
              <a:gd name="T87" fmla="*/ 0 h 1416"/>
              <a:gd name="T88" fmla="*/ 2147483647 w 917"/>
              <a:gd name="T89" fmla="*/ 2147483647 h 1416"/>
              <a:gd name="T90" fmla="*/ 2147483647 w 917"/>
              <a:gd name="T91" fmla="*/ 2147483647 h 1416"/>
              <a:gd name="T92" fmla="*/ 2147483647 w 917"/>
              <a:gd name="T93" fmla="*/ 2147483647 h 1416"/>
              <a:gd name="T94" fmla="*/ 2147483647 w 917"/>
              <a:gd name="T95" fmla="*/ 2147483647 h 1416"/>
              <a:gd name="T96" fmla="*/ 2147483647 w 917"/>
              <a:gd name="T97" fmla="*/ 2147483647 h 1416"/>
              <a:gd name="T98" fmla="*/ 2147483647 w 917"/>
              <a:gd name="T99" fmla="*/ 2147483647 h 1416"/>
              <a:gd name="T100" fmla="*/ 2147483647 w 917"/>
              <a:gd name="T101" fmla="*/ 2147483647 h 1416"/>
              <a:gd name="T102" fmla="*/ 2147483647 w 917"/>
              <a:gd name="T103" fmla="*/ 2147483647 h 1416"/>
              <a:gd name="T104" fmla="*/ 2147483647 w 917"/>
              <a:gd name="T105" fmla="*/ 2147483647 h 1416"/>
              <a:gd name="T106" fmla="*/ 2147483647 w 917"/>
              <a:gd name="T107" fmla="*/ 2147483647 h 1416"/>
              <a:gd name="T108" fmla="*/ 2147483647 w 917"/>
              <a:gd name="T109" fmla="*/ 2147483647 h 1416"/>
              <a:gd name="T110" fmla="*/ 2147483647 w 917"/>
              <a:gd name="T111" fmla="*/ 2147483647 h 1416"/>
              <a:gd name="T112" fmla="*/ 2147483647 w 917"/>
              <a:gd name="T113" fmla="*/ 2147483647 h 1416"/>
              <a:gd name="T114" fmla="*/ 2147483647 w 917"/>
              <a:gd name="T115" fmla="*/ 2147483647 h 1416"/>
              <a:gd name="T116" fmla="*/ 2147483647 w 917"/>
              <a:gd name="T117" fmla="*/ 2147483647 h 1416"/>
              <a:gd name="T118" fmla="*/ 2147483647 w 917"/>
              <a:gd name="T119" fmla="*/ 2147483647 h 1416"/>
              <a:gd name="T120" fmla="*/ 2147483647 w 917"/>
              <a:gd name="T121" fmla="*/ 2147483647 h 141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 name="T174" fmla="*/ 0 60000 65536"/>
              <a:gd name="T175" fmla="*/ 0 60000 65536"/>
              <a:gd name="T176" fmla="*/ 0 60000 65536"/>
              <a:gd name="T177" fmla="*/ 0 60000 65536"/>
              <a:gd name="T178" fmla="*/ 0 60000 65536"/>
              <a:gd name="T179" fmla="*/ 0 60000 65536"/>
              <a:gd name="T180" fmla="*/ 0 60000 65536"/>
              <a:gd name="T181" fmla="*/ 0 60000 65536"/>
              <a:gd name="T182" fmla="*/ 0 60000 65536"/>
            </a:gdLst>
            <a:ahLst/>
            <a:cxnLst>
              <a:cxn ang="T122">
                <a:pos x="T0" y="T1"/>
              </a:cxn>
              <a:cxn ang="T123">
                <a:pos x="T2" y="T3"/>
              </a:cxn>
              <a:cxn ang="T124">
                <a:pos x="T4" y="T5"/>
              </a:cxn>
              <a:cxn ang="T125">
                <a:pos x="T6" y="T7"/>
              </a:cxn>
              <a:cxn ang="T126">
                <a:pos x="T8" y="T9"/>
              </a:cxn>
              <a:cxn ang="T127">
                <a:pos x="T10" y="T11"/>
              </a:cxn>
              <a:cxn ang="T128">
                <a:pos x="T12" y="T13"/>
              </a:cxn>
              <a:cxn ang="T129">
                <a:pos x="T14" y="T15"/>
              </a:cxn>
              <a:cxn ang="T130">
                <a:pos x="T16" y="T17"/>
              </a:cxn>
              <a:cxn ang="T131">
                <a:pos x="T18" y="T19"/>
              </a:cxn>
              <a:cxn ang="T132">
                <a:pos x="T20" y="T21"/>
              </a:cxn>
              <a:cxn ang="T133">
                <a:pos x="T22" y="T23"/>
              </a:cxn>
              <a:cxn ang="T134">
                <a:pos x="T24" y="T25"/>
              </a:cxn>
              <a:cxn ang="T135">
                <a:pos x="T26" y="T27"/>
              </a:cxn>
              <a:cxn ang="T136">
                <a:pos x="T28" y="T29"/>
              </a:cxn>
              <a:cxn ang="T137">
                <a:pos x="T30" y="T31"/>
              </a:cxn>
              <a:cxn ang="T138">
                <a:pos x="T32" y="T33"/>
              </a:cxn>
              <a:cxn ang="T139">
                <a:pos x="T34" y="T35"/>
              </a:cxn>
              <a:cxn ang="T140">
                <a:pos x="T36" y="T37"/>
              </a:cxn>
              <a:cxn ang="T141">
                <a:pos x="T38" y="T39"/>
              </a:cxn>
              <a:cxn ang="T142">
                <a:pos x="T40" y="T41"/>
              </a:cxn>
              <a:cxn ang="T143">
                <a:pos x="T42" y="T43"/>
              </a:cxn>
              <a:cxn ang="T144">
                <a:pos x="T44" y="T45"/>
              </a:cxn>
              <a:cxn ang="T145">
                <a:pos x="T46" y="T47"/>
              </a:cxn>
              <a:cxn ang="T146">
                <a:pos x="T48" y="T49"/>
              </a:cxn>
              <a:cxn ang="T147">
                <a:pos x="T50" y="T51"/>
              </a:cxn>
              <a:cxn ang="T148">
                <a:pos x="T52" y="T53"/>
              </a:cxn>
              <a:cxn ang="T149">
                <a:pos x="T54" y="T55"/>
              </a:cxn>
              <a:cxn ang="T150">
                <a:pos x="T56" y="T57"/>
              </a:cxn>
              <a:cxn ang="T151">
                <a:pos x="T58" y="T59"/>
              </a:cxn>
              <a:cxn ang="T152">
                <a:pos x="T60" y="T61"/>
              </a:cxn>
              <a:cxn ang="T153">
                <a:pos x="T62" y="T63"/>
              </a:cxn>
              <a:cxn ang="T154">
                <a:pos x="T64" y="T65"/>
              </a:cxn>
              <a:cxn ang="T155">
                <a:pos x="T66" y="T67"/>
              </a:cxn>
              <a:cxn ang="T156">
                <a:pos x="T68" y="T69"/>
              </a:cxn>
              <a:cxn ang="T157">
                <a:pos x="T70" y="T71"/>
              </a:cxn>
              <a:cxn ang="T158">
                <a:pos x="T72" y="T73"/>
              </a:cxn>
              <a:cxn ang="T159">
                <a:pos x="T74" y="T75"/>
              </a:cxn>
              <a:cxn ang="T160">
                <a:pos x="T76" y="T77"/>
              </a:cxn>
              <a:cxn ang="T161">
                <a:pos x="T78" y="T79"/>
              </a:cxn>
              <a:cxn ang="T162">
                <a:pos x="T80" y="T81"/>
              </a:cxn>
              <a:cxn ang="T163">
                <a:pos x="T82" y="T83"/>
              </a:cxn>
              <a:cxn ang="T164">
                <a:pos x="T84" y="T85"/>
              </a:cxn>
              <a:cxn ang="T165">
                <a:pos x="T86" y="T87"/>
              </a:cxn>
              <a:cxn ang="T166">
                <a:pos x="T88" y="T89"/>
              </a:cxn>
              <a:cxn ang="T167">
                <a:pos x="T90" y="T91"/>
              </a:cxn>
              <a:cxn ang="T168">
                <a:pos x="T92" y="T93"/>
              </a:cxn>
              <a:cxn ang="T169">
                <a:pos x="T94" y="T95"/>
              </a:cxn>
              <a:cxn ang="T170">
                <a:pos x="T96" y="T97"/>
              </a:cxn>
              <a:cxn ang="T171">
                <a:pos x="T98" y="T99"/>
              </a:cxn>
              <a:cxn ang="T172">
                <a:pos x="T100" y="T101"/>
              </a:cxn>
              <a:cxn ang="T173">
                <a:pos x="T102" y="T103"/>
              </a:cxn>
              <a:cxn ang="T174">
                <a:pos x="T104" y="T105"/>
              </a:cxn>
              <a:cxn ang="T175">
                <a:pos x="T106" y="T107"/>
              </a:cxn>
              <a:cxn ang="T176">
                <a:pos x="T108" y="T109"/>
              </a:cxn>
              <a:cxn ang="T177">
                <a:pos x="T110" y="T111"/>
              </a:cxn>
              <a:cxn ang="T178">
                <a:pos x="T112" y="T113"/>
              </a:cxn>
              <a:cxn ang="T179">
                <a:pos x="T114" y="T115"/>
              </a:cxn>
              <a:cxn ang="T180">
                <a:pos x="T116" y="T117"/>
              </a:cxn>
              <a:cxn ang="T181">
                <a:pos x="T118" y="T119"/>
              </a:cxn>
              <a:cxn ang="T182">
                <a:pos x="T120" y="T121"/>
              </a:cxn>
            </a:cxnLst>
            <a:rect l="0" t="0" r="r" b="b"/>
            <a:pathLst>
              <a:path w="917" h="1416">
                <a:moveTo>
                  <a:pt x="568" y="507"/>
                </a:moveTo>
                <a:lnTo>
                  <a:pt x="571" y="527"/>
                </a:lnTo>
                <a:lnTo>
                  <a:pt x="554" y="545"/>
                </a:lnTo>
                <a:lnTo>
                  <a:pt x="569" y="570"/>
                </a:lnTo>
                <a:lnTo>
                  <a:pt x="586" y="624"/>
                </a:lnTo>
                <a:lnTo>
                  <a:pt x="588" y="648"/>
                </a:lnTo>
                <a:lnTo>
                  <a:pt x="572" y="648"/>
                </a:lnTo>
                <a:lnTo>
                  <a:pt x="569" y="675"/>
                </a:lnTo>
                <a:lnTo>
                  <a:pt x="552" y="689"/>
                </a:lnTo>
                <a:lnTo>
                  <a:pt x="541" y="716"/>
                </a:lnTo>
                <a:lnTo>
                  <a:pt x="541" y="750"/>
                </a:lnTo>
                <a:lnTo>
                  <a:pt x="580" y="779"/>
                </a:lnTo>
                <a:lnTo>
                  <a:pt x="585" y="813"/>
                </a:lnTo>
                <a:lnTo>
                  <a:pt x="591" y="847"/>
                </a:lnTo>
                <a:lnTo>
                  <a:pt x="680" y="907"/>
                </a:lnTo>
                <a:lnTo>
                  <a:pt x="717" y="920"/>
                </a:lnTo>
                <a:lnTo>
                  <a:pt x="758" y="961"/>
                </a:lnTo>
                <a:lnTo>
                  <a:pt x="738" y="978"/>
                </a:lnTo>
                <a:lnTo>
                  <a:pt x="747" y="999"/>
                </a:lnTo>
                <a:lnTo>
                  <a:pt x="790" y="1016"/>
                </a:lnTo>
                <a:lnTo>
                  <a:pt x="827" y="1054"/>
                </a:lnTo>
                <a:lnTo>
                  <a:pt x="854" y="1068"/>
                </a:lnTo>
                <a:lnTo>
                  <a:pt x="858" y="1082"/>
                </a:lnTo>
                <a:lnTo>
                  <a:pt x="844" y="1099"/>
                </a:lnTo>
                <a:lnTo>
                  <a:pt x="833" y="1136"/>
                </a:lnTo>
                <a:lnTo>
                  <a:pt x="883" y="1167"/>
                </a:lnTo>
                <a:lnTo>
                  <a:pt x="884" y="1201"/>
                </a:lnTo>
                <a:lnTo>
                  <a:pt x="898" y="1207"/>
                </a:lnTo>
                <a:lnTo>
                  <a:pt x="901" y="1226"/>
                </a:lnTo>
                <a:lnTo>
                  <a:pt x="917" y="1237"/>
                </a:lnTo>
                <a:lnTo>
                  <a:pt x="892" y="1261"/>
                </a:lnTo>
                <a:lnTo>
                  <a:pt x="867" y="1275"/>
                </a:lnTo>
                <a:lnTo>
                  <a:pt x="849" y="1283"/>
                </a:lnTo>
                <a:lnTo>
                  <a:pt x="854" y="1339"/>
                </a:lnTo>
                <a:lnTo>
                  <a:pt x="841" y="1360"/>
                </a:lnTo>
                <a:lnTo>
                  <a:pt x="818" y="1364"/>
                </a:lnTo>
                <a:lnTo>
                  <a:pt x="809" y="1346"/>
                </a:lnTo>
                <a:lnTo>
                  <a:pt x="789" y="1360"/>
                </a:lnTo>
                <a:lnTo>
                  <a:pt x="756" y="1364"/>
                </a:lnTo>
                <a:lnTo>
                  <a:pt x="745" y="1377"/>
                </a:lnTo>
                <a:lnTo>
                  <a:pt x="750" y="1394"/>
                </a:lnTo>
                <a:lnTo>
                  <a:pt x="697" y="1416"/>
                </a:lnTo>
                <a:lnTo>
                  <a:pt x="691" y="1396"/>
                </a:lnTo>
                <a:lnTo>
                  <a:pt x="665" y="1367"/>
                </a:lnTo>
                <a:lnTo>
                  <a:pt x="629" y="1370"/>
                </a:lnTo>
                <a:lnTo>
                  <a:pt x="622" y="1354"/>
                </a:lnTo>
                <a:lnTo>
                  <a:pt x="594" y="1351"/>
                </a:lnTo>
                <a:lnTo>
                  <a:pt x="574" y="1316"/>
                </a:lnTo>
                <a:lnTo>
                  <a:pt x="581" y="1308"/>
                </a:lnTo>
                <a:lnTo>
                  <a:pt x="580" y="1283"/>
                </a:lnTo>
                <a:lnTo>
                  <a:pt x="541" y="1241"/>
                </a:lnTo>
                <a:lnTo>
                  <a:pt x="538" y="1215"/>
                </a:lnTo>
                <a:lnTo>
                  <a:pt x="516" y="1206"/>
                </a:lnTo>
                <a:lnTo>
                  <a:pt x="520" y="1190"/>
                </a:lnTo>
                <a:lnTo>
                  <a:pt x="487" y="1187"/>
                </a:lnTo>
                <a:lnTo>
                  <a:pt x="453" y="1181"/>
                </a:lnTo>
                <a:lnTo>
                  <a:pt x="439" y="1190"/>
                </a:lnTo>
                <a:lnTo>
                  <a:pt x="430" y="1214"/>
                </a:lnTo>
                <a:lnTo>
                  <a:pt x="373" y="1214"/>
                </a:lnTo>
                <a:lnTo>
                  <a:pt x="353" y="1223"/>
                </a:lnTo>
                <a:lnTo>
                  <a:pt x="334" y="1227"/>
                </a:lnTo>
                <a:lnTo>
                  <a:pt x="319" y="1235"/>
                </a:lnTo>
                <a:lnTo>
                  <a:pt x="305" y="1218"/>
                </a:lnTo>
                <a:lnTo>
                  <a:pt x="272" y="1237"/>
                </a:lnTo>
                <a:lnTo>
                  <a:pt x="220" y="1232"/>
                </a:lnTo>
                <a:lnTo>
                  <a:pt x="186" y="1238"/>
                </a:lnTo>
                <a:lnTo>
                  <a:pt x="196" y="1204"/>
                </a:lnTo>
                <a:lnTo>
                  <a:pt x="172" y="1209"/>
                </a:lnTo>
                <a:lnTo>
                  <a:pt x="164" y="1170"/>
                </a:lnTo>
                <a:lnTo>
                  <a:pt x="136" y="1116"/>
                </a:lnTo>
                <a:lnTo>
                  <a:pt x="110" y="1121"/>
                </a:lnTo>
                <a:lnTo>
                  <a:pt x="93" y="1098"/>
                </a:lnTo>
                <a:lnTo>
                  <a:pt x="74" y="1094"/>
                </a:lnTo>
                <a:lnTo>
                  <a:pt x="84" y="1042"/>
                </a:lnTo>
                <a:lnTo>
                  <a:pt x="46" y="1009"/>
                </a:lnTo>
                <a:lnTo>
                  <a:pt x="14" y="1005"/>
                </a:lnTo>
                <a:lnTo>
                  <a:pt x="2" y="988"/>
                </a:lnTo>
                <a:lnTo>
                  <a:pt x="0" y="938"/>
                </a:lnTo>
                <a:lnTo>
                  <a:pt x="19" y="903"/>
                </a:lnTo>
                <a:lnTo>
                  <a:pt x="51" y="864"/>
                </a:lnTo>
                <a:lnTo>
                  <a:pt x="50" y="847"/>
                </a:lnTo>
                <a:lnTo>
                  <a:pt x="14" y="839"/>
                </a:lnTo>
                <a:lnTo>
                  <a:pt x="9" y="781"/>
                </a:lnTo>
                <a:lnTo>
                  <a:pt x="23" y="760"/>
                </a:lnTo>
                <a:lnTo>
                  <a:pt x="25" y="726"/>
                </a:lnTo>
                <a:lnTo>
                  <a:pt x="33" y="705"/>
                </a:lnTo>
                <a:lnTo>
                  <a:pt x="57" y="688"/>
                </a:lnTo>
                <a:lnTo>
                  <a:pt x="84" y="657"/>
                </a:lnTo>
                <a:lnTo>
                  <a:pt x="87" y="634"/>
                </a:lnTo>
                <a:lnTo>
                  <a:pt x="73" y="623"/>
                </a:lnTo>
                <a:lnTo>
                  <a:pt x="82" y="593"/>
                </a:lnTo>
                <a:lnTo>
                  <a:pt x="77" y="567"/>
                </a:lnTo>
                <a:lnTo>
                  <a:pt x="96" y="556"/>
                </a:lnTo>
                <a:lnTo>
                  <a:pt x="119" y="562"/>
                </a:lnTo>
                <a:lnTo>
                  <a:pt x="125" y="553"/>
                </a:lnTo>
                <a:lnTo>
                  <a:pt x="91" y="528"/>
                </a:lnTo>
                <a:lnTo>
                  <a:pt x="101" y="504"/>
                </a:lnTo>
                <a:lnTo>
                  <a:pt x="91" y="477"/>
                </a:lnTo>
                <a:lnTo>
                  <a:pt x="125" y="457"/>
                </a:lnTo>
                <a:lnTo>
                  <a:pt x="144" y="460"/>
                </a:lnTo>
                <a:lnTo>
                  <a:pt x="167" y="433"/>
                </a:lnTo>
                <a:lnTo>
                  <a:pt x="193" y="429"/>
                </a:lnTo>
                <a:lnTo>
                  <a:pt x="235" y="463"/>
                </a:lnTo>
                <a:lnTo>
                  <a:pt x="241" y="420"/>
                </a:lnTo>
                <a:lnTo>
                  <a:pt x="241" y="383"/>
                </a:lnTo>
                <a:lnTo>
                  <a:pt x="234" y="358"/>
                </a:lnTo>
                <a:lnTo>
                  <a:pt x="240" y="331"/>
                </a:lnTo>
                <a:lnTo>
                  <a:pt x="212" y="320"/>
                </a:lnTo>
                <a:lnTo>
                  <a:pt x="212" y="307"/>
                </a:lnTo>
                <a:lnTo>
                  <a:pt x="223" y="296"/>
                </a:lnTo>
                <a:lnTo>
                  <a:pt x="257" y="287"/>
                </a:lnTo>
                <a:lnTo>
                  <a:pt x="272" y="258"/>
                </a:lnTo>
                <a:lnTo>
                  <a:pt x="295" y="222"/>
                </a:lnTo>
                <a:lnTo>
                  <a:pt x="289" y="201"/>
                </a:lnTo>
                <a:lnTo>
                  <a:pt x="289" y="185"/>
                </a:lnTo>
                <a:lnTo>
                  <a:pt x="295" y="170"/>
                </a:lnTo>
                <a:lnTo>
                  <a:pt x="295" y="148"/>
                </a:lnTo>
                <a:lnTo>
                  <a:pt x="288" y="114"/>
                </a:lnTo>
                <a:lnTo>
                  <a:pt x="306" y="109"/>
                </a:lnTo>
                <a:lnTo>
                  <a:pt x="322" y="117"/>
                </a:lnTo>
                <a:lnTo>
                  <a:pt x="363" y="125"/>
                </a:lnTo>
                <a:lnTo>
                  <a:pt x="414" y="97"/>
                </a:lnTo>
                <a:lnTo>
                  <a:pt x="427" y="95"/>
                </a:lnTo>
                <a:lnTo>
                  <a:pt x="435" y="92"/>
                </a:lnTo>
                <a:lnTo>
                  <a:pt x="444" y="92"/>
                </a:lnTo>
                <a:lnTo>
                  <a:pt x="442" y="77"/>
                </a:lnTo>
                <a:lnTo>
                  <a:pt x="447" y="68"/>
                </a:lnTo>
                <a:lnTo>
                  <a:pt x="448" y="43"/>
                </a:lnTo>
                <a:lnTo>
                  <a:pt x="450" y="34"/>
                </a:lnTo>
                <a:lnTo>
                  <a:pt x="464" y="27"/>
                </a:lnTo>
                <a:lnTo>
                  <a:pt x="465" y="18"/>
                </a:lnTo>
                <a:lnTo>
                  <a:pt x="490" y="0"/>
                </a:lnTo>
                <a:lnTo>
                  <a:pt x="509" y="4"/>
                </a:lnTo>
                <a:lnTo>
                  <a:pt x="513" y="10"/>
                </a:lnTo>
                <a:lnTo>
                  <a:pt x="504" y="23"/>
                </a:lnTo>
                <a:lnTo>
                  <a:pt x="506" y="32"/>
                </a:lnTo>
                <a:lnTo>
                  <a:pt x="504" y="35"/>
                </a:lnTo>
                <a:lnTo>
                  <a:pt x="499" y="32"/>
                </a:lnTo>
                <a:lnTo>
                  <a:pt x="495" y="35"/>
                </a:lnTo>
                <a:lnTo>
                  <a:pt x="495" y="51"/>
                </a:lnTo>
                <a:lnTo>
                  <a:pt x="489" y="52"/>
                </a:lnTo>
                <a:lnTo>
                  <a:pt x="498" y="65"/>
                </a:lnTo>
                <a:lnTo>
                  <a:pt x="490" y="74"/>
                </a:lnTo>
                <a:lnTo>
                  <a:pt x="486" y="97"/>
                </a:lnTo>
                <a:lnTo>
                  <a:pt x="481" y="99"/>
                </a:lnTo>
                <a:lnTo>
                  <a:pt x="481" y="111"/>
                </a:lnTo>
                <a:lnTo>
                  <a:pt x="499" y="116"/>
                </a:lnTo>
                <a:lnTo>
                  <a:pt x="504" y="125"/>
                </a:lnTo>
                <a:lnTo>
                  <a:pt x="512" y="131"/>
                </a:lnTo>
                <a:lnTo>
                  <a:pt x="515" y="145"/>
                </a:lnTo>
                <a:lnTo>
                  <a:pt x="507" y="162"/>
                </a:lnTo>
                <a:lnTo>
                  <a:pt x="501" y="162"/>
                </a:lnTo>
                <a:lnTo>
                  <a:pt x="513" y="188"/>
                </a:lnTo>
                <a:lnTo>
                  <a:pt x="506" y="204"/>
                </a:lnTo>
                <a:lnTo>
                  <a:pt x="532" y="207"/>
                </a:lnTo>
                <a:lnTo>
                  <a:pt x="540" y="199"/>
                </a:lnTo>
                <a:lnTo>
                  <a:pt x="557" y="199"/>
                </a:lnTo>
                <a:lnTo>
                  <a:pt x="560" y="208"/>
                </a:lnTo>
                <a:lnTo>
                  <a:pt x="580" y="218"/>
                </a:lnTo>
                <a:lnTo>
                  <a:pt x="581" y="221"/>
                </a:lnTo>
                <a:lnTo>
                  <a:pt x="591" y="218"/>
                </a:lnTo>
                <a:lnTo>
                  <a:pt x="602" y="235"/>
                </a:lnTo>
                <a:lnTo>
                  <a:pt x="603" y="247"/>
                </a:lnTo>
                <a:lnTo>
                  <a:pt x="611" y="249"/>
                </a:lnTo>
                <a:lnTo>
                  <a:pt x="614" y="245"/>
                </a:lnTo>
                <a:lnTo>
                  <a:pt x="617" y="245"/>
                </a:lnTo>
                <a:lnTo>
                  <a:pt x="619" y="259"/>
                </a:lnTo>
                <a:lnTo>
                  <a:pt x="648" y="262"/>
                </a:lnTo>
                <a:lnTo>
                  <a:pt x="651" y="261"/>
                </a:lnTo>
                <a:lnTo>
                  <a:pt x="660" y="262"/>
                </a:lnTo>
                <a:lnTo>
                  <a:pt x="679" y="281"/>
                </a:lnTo>
                <a:lnTo>
                  <a:pt x="670" y="293"/>
                </a:lnTo>
                <a:lnTo>
                  <a:pt x="673" y="304"/>
                </a:lnTo>
                <a:lnTo>
                  <a:pt x="682" y="300"/>
                </a:lnTo>
                <a:lnTo>
                  <a:pt x="685" y="301"/>
                </a:lnTo>
                <a:lnTo>
                  <a:pt x="677" y="329"/>
                </a:lnTo>
                <a:lnTo>
                  <a:pt x="660" y="334"/>
                </a:lnTo>
                <a:lnTo>
                  <a:pt x="620" y="312"/>
                </a:lnTo>
                <a:lnTo>
                  <a:pt x="603" y="371"/>
                </a:lnTo>
                <a:lnTo>
                  <a:pt x="609" y="423"/>
                </a:lnTo>
                <a:lnTo>
                  <a:pt x="597" y="448"/>
                </a:lnTo>
                <a:lnTo>
                  <a:pt x="594" y="462"/>
                </a:lnTo>
                <a:lnTo>
                  <a:pt x="598" y="482"/>
                </a:lnTo>
                <a:lnTo>
                  <a:pt x="578" y="494"/>
                </a:lnTo>
                <a:lnTo>
                  <a:pt x="568" y="507"/>
                </a:lnTo>
                <a:close/>
              </a:path>
            </a:pathLst>
          </a:custGeom>
          <a:grpFill/>
          <a:ln w="1651">
            <a:solidFill>
              <a:schemeClr val="accent2">
                <a:lumMod val="60000"/>
                <a:lumOff val="40000"/>
              </a:schemeClr>
            </a:solidFill>
            <a:prstDash val="solid"/>
            <a:round/>
            <a:headEnd/>
            <a:tailEn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79" name="Freeform 319"/>
          <xdr:cNvSpPr>
            <a:spLocks noChangeAspect="1"/>
          </xdr:cNvSpPr>
        </xdr:nvSpPr>
        <xdr:spPr bwMode="auto">
          <a:xfrm>
            <a:off x="2362200" y="428625"/>
            <a:ext cx="1047750" cy="1009650"/>
          </a:xfrm>
          <a:custGeom>
            <a:avLst/>
            <a:gdLst>
              <a:gd name="T0" fmla="*/ 2147483647 w 1020"/>
              <a:gd name="T1" fmla="*/ 2147483647 h 828"/>
              <a:gd name="T2" fmla="*/ 2147483647 w 1020"/>
              <a:gd name="T3" fmla="*/ 2147483647 h 828"/>
              <a:gd name="T4" fmla="*/ 2147483647 w 1020"/>
              <a:gd name="T5" fmla="*/ 2147483647 h 828"/>
              <a:gd name="T6" fmla="*/ 2147483647 w 1020"/>
              <a:gd name="T7" fmla="*/ 2147483647 h 828"/>
              <a:gd name="T8" fmla="*/ 2147483647 w 1020"/>
              <a:gd name="T9" fmla="*/ 2147483647 h 828"/>
              <a:gd name="T10" fmla="*/ 2147483647 w 1020"/>
              <a:gd name="T11" fmla="*/ 2147483647 h 828"/>
              <a:gd name="T12" fmla="*/ 2147483647 w 1020"/>
              <a:gd name="T13" fmla="*/ 2147483647 h 828"/>
              <a:gd name="T14" fmla="*/ 2147483647 w 1020"/>
              <a:gd name="T15" fmla="*/ 2147483647 h 828"/>
              <a:gd name="T16" fmla="*/ 2147483647 w 1020"/>
              <a:gd name="T17" fmla="*/ 0 h 828"/>
              <a:gd name="T18" fmla="*/ 2147483647 w 1020"/>
              <a:gd name="T19" fmla="*/ 2147483647 h 828"/>
              <a:gd name="T20" fmla="*/ 2147483647 w 1020"/>
              <a:gd name="T21" fmla="*/ 2147483647 h 828"/>
              <a:gd name="T22" fmla="*/ 2147483647 w 1020"/>
              <a:gd name="T23" fmla="*/ 2147483647 h 828"/>
              <a:gd name="T24" fmla="*/ 2147483647 w 1020"/>
              <a:gd name="T25" fmla="*/ 2147483647 h 828"/>
              <a:gd name="T26" fmla="*/ 2147483647 w 1020"/>
              <a:gd name="T27" fmla="*/ 2147483647 h 828"/>
              <a:gd name="T28" fmla="*/ 2147483647 w 1020"/>
              <a:gd name="T29" fmla="*/ 2147483647 h 828"/>
              <a:gd name="T30" fmla="*/ 2147483647 w 1020"/>
              <a:gd name="T31" fmla="*/ 2147483647 h 828"/>
              <a:gd name="T32" fmla="*/ 2147483647 w 1020"/>
              <a:gd name="T33" fmla="*/ 2147483647 h 828"/>
              <a:gd name="T34" fmla="*/ 2147483647 w 1020"/>
              <a:gd name="T35" fmla="*/ 2147483647 h 828"/>
              <a:gd name="T36" fmla="*/ 2147483647 w 1020"/>
              <a:gd name="T37" fmla="*/ 2147483647 h 828"/>
              <a:gd name="T38" fmla="*/ 2147483647 w 1020"/>
              <a:gd name="T39" fmla="*/ 2147483647 h 828"/>
              <a:gd name="T40" fmla="*/ 2147483647 w 1020"/>
              <a:gd name="T41" fmla="*/ 2147483647 h 828"/>
              <a:gd name="T42" fmla="*/ 2147483647 w 1020"/>
              <a:gd name="T43" fmla="*/ 2147483647 h 828"/>
              <a:gd name="T44" fmla="*/ 2147483647 w 1020"/>
              <a:gd name="T45" fmla="*/ 2147483647 h 828"/>
              <a:gd name="T46" fmla="*/ 2147483647 w 1020"/>
              <a:gd name="T47" fmla="*/ 2147483647 h 828"/>
              <a:gd name="T48" fmla="*/ 2147483647 w 1020"/>
              <a:gd name="T49" fmla="*/ 2147483647 h 828"/>
              <a:gd name="T50" fmla="*/ 2147483647 w 1020"/>
              <a:gd name="T51" fmla="*/ 2147483647 h 828"/>
              <a:gd name="T52" fmla="*/ 2147483647 w 1020"/>
              <a:gd name="T53" fmla="*/ 2147483647 h 828"/>
              <a:gd name="T54" fmla="*/ 2147483647 w 1020"/>
              <a:gd name="T55" fmla="*/ 2147483647 h 828"/>
              <a:gd name="T56" fmla="*/ 2147483647 w 1020"/>
              <a:gd name="T57" fmla="*/ 2147483647 h 828"/>
              <a:gd name="T58" fmla="*/ 2147483647 w 1020"/>
              <a:gd name="T59" fmla="*/ 2147483647 h 828"/>
              <a:gd name="T60" fmla="*/ 2147483647 w 1020"/>
              <a:gd name="T61" fmla="*/ 2147483647 h 828"/>
              <a:gd name="T62" fmla="*/ 2147483647 w 1020"/>
              <a:gd name="T63" fmla="*/ 2147483647 h 828"/>
              <a:gd name="T64" fmla="*/ 2147483647 w 1020"/>
              <a:gd name="T65" fmla="*/ 2147483647 h 828"/>
              <a:gd name="T66" fmla="*/ 2147483647 w 1020"/>
              <a:gd name="T67" fmla="*/ 2147483647 h 828"/>
              <a:gd name="T68" fmla="*/ 2147483647 w 1020"/>
              <a:gd name="T69" fmla="*/ 2147483647 h 828"/>
              <a:gd name="T70" fmla="*/ 2147483647 w 1020"/>
              <a:gd name="T71" fmla="*/ 2147483647 h 828"/>
              <a:gd name="T72" fmla="*/ 2147483647 w 1020"/>
              <a:gd name="T73" fmla="*/ 2147483647 h 828"/>
              <a:gd name="T74" fmla="*/ 2147483647 w 1020"/>
              <a:gd name="T75" fmla="*/ 2147483647 h 828"/>
              <a:gd name="T76" fmla="*/ 2147483647 w 1020"/>
              <a:gd name="T77" fmla="*/ 2147483647 h 828"/>
              <a:gd name="T78" fmla="*/ 2147483647 w 1020"/>
              <a:gd name="T79" fmla="*/ 2147483647 h 828"/>
              <a:gd name="T80" fmla="*/ 2147483647 w 1020"/>
              <a:gd name="T81" fmla="*/ 2147483647 h 828"/>
              <a:gd name="T82" fmla="*/ 2147483647 w 1020"/>
              <a:gd name="T83" fmla="*/ 2147483647 h 828"/>
              <a:gd name="T84" fmla="*/ 2147483647 w 1020"/>
              <a:gd name="T85" fmla="*/ 2147483647 h 828"/>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Lst>
            <a:ahLst/>
            <a:cxnLst>
              <a:cxn ang="T86">
                <a:pos x="T0" y="T1"/>
              </a:cxn>
              <a:cxn ang="T87">
                <a:pos x="T2" y="T3"/>
              </a:cxn>
              <a:cxn ang="T88">
                <a:pos x="T4" y="T5"/>
              </a:cxn>
              <a:cxn ang="T89">
                <a:pos x="T6" y="T7"/>
              </a:cxn>
              <a:cxn ang="T90">
                <a:pos x="T8" y="T9"/>
              </a:cxn>
              <a:cxn ang="T91">
                <a:pos x="T10" y="T11"/>
              </a:cxn>
              <a:cxn ang="T92">
                <a:pos x="T12" y="T13"/>
              </a:cxn>
              <a:cxn ang="T93">
                <a:pos x="T14" y="T15"/>
              </a:cxn>
              <a:cxn ang="T94">
                <a:pos x="T16" y="T17"/>
              </a:cxn>
              <a:cxn ang="T95">
                <a:pos x="T18" y="T19"/>
              </a:cxn>
              <a:cxn ang="T96">
                <a:pos x="T20" y="T21"/>
              </a:cxn>
              <a:cxn ang="T97">
                <a:pos x="T22" y="T23"/>
              </a:cxn>
              <a:cxn ang="T98">
                <a:pos x="T24" y="T25"/>
              </a:cxn>
              <a:cxn ang="T99">
                <a:pos x="T26" y="T27"/>
              </a:cxn>
              <a:cxn ang="T100">
                <a:pos x="T28" y="T29"/>
              </a:cxn>
              <a:cxn ang="T101">
                <a:pos x="T30" y="T31"/>
              </a:cxn>
              <a:cxn ang="T102">
                <a:pos x="T32" y="T33"/>
              </a:cxn>
              <a:cxn ang="T103">
                <a:pos x="T34" y="T35"/>
              </a:cxn>
              <a:cxn ang="T104">
                <a:pos x="T36" y="T37"/>
              </a:cxn>
              <a:cxn ang="T105">
                <a:pos x="T38" y="T39"/>
              </a:cxn>
              <a:cxn ang="T106">
                <a:pos x="T40" y="T41"/>
              </a:cxn>
              <a:cxn ang="T107">
                <a:pos x="T42" y="T43"/>
              </a:cxn>
              <a:cxn ang="T108">
                <a:pos x="T44" y="T45"/>
              </a:cxn>
              <a:cxn ang="T109">
                <a:pos x="T46" y="T47"/>
              </a:cxn>
              <a:cxn ang="T110">
                <a:pos x="T48" y="T49"/>
              </a:cxn>
              <a:cxn ang="T111">
                <a:pos x="T50" y="T51"/>
              </a:cxn>
              <a:cxn ang="T112">
                <a:pos x="T52" y="T53"/>
              </a:cxn>
              <a:cxn ang="T113">
                <a:pos x="T54" y="T55"/>
              </a:cxn>
              <a:cxn ang="T114">
                <a:pos x="T56" y="T57"/>
              </a:cxn>
              <a:cxn ang="T115">
                <a:pos x="T58" y="T59"/>
              </a:cxn>
              <a:cxn ang="T116">
                <a:pos x="T60" y="T61"/>
              </a:cxn>
              <a:cxn ang="T117">
                <a:pos x="T62" y="T63"/>
              </a:cxn>
              <a:cxn ang="T118">
                <a:pos x="T64" y="T65"/>
              </a:cxn>
              <a:cxn ang="T119">
                <a:pos x="T66" y="T67"/>
              </a:cxn>
              <a:cxn ang="T120">
                <a:pos x="T68" y="T69"/>
              </a:cxn>
              <a:cxn ang="T121">
                <a:pos x="T70" y="T71"/>
              </a:cxn>
              <a:cxn ang="T122">
                <a:pos x="T72" y="T73"/>
              </a:cxn>
              <a:cxn ang="T123">
                <a:pos x="T74" y="T75"/>
              </a:cxn>
              <a:cxn ang="T124">
                <a:pos x="T76" y="T77"/>
              </a:cxn>
              <a:cxn ang="T125">
                <a:pos x="T78" y="T79"/>
              </a:cxn>
              <a:cxn ang="T126">
                <a:pos x="T80" y="T81"/>
              </a:cxn>
              <a:cxn ang="T127">
                <a:pos x="T82" y="T83"/>
              </a:cxn>
              <a:cxn ang="T128">
                <a:pos x="T84" y="T85"/>
              </a:cxn>
            </a:cxnLst>
            <a:rect l="0" t="0" r="r" b="b"/>
            <a:pathLst>
              <a:path w="1020" h="828">
                <a:moveTo>
                  <a:pt x="632" y="187"/>
                </a:moveTo>
                <a:lnTo>
                  <a:pt x="604" y="171"/>
                </a:lnTo>
                <a:lnTo>
                  <a:pt x="567" y="167"/>
                </a:lnTo>
                <a:lnTo>
                  <a:pt x="529" y="176"/>
                </a:lnTo>
                <a:lnTo>
                  <a:pt x="496" y="171"/>
                </a:lnTo>
                <a:lnTo>
                  <a:pt x="482" y="160"/>
                </a:lnTo>
                <a:lnTo>
                  <a:pt x="488" y="142"/>
                </a:lnTo>
                <a:lnTo>
                  <a:pt x="478" y="134"/>
                </a:lnTo>
                <a:lnTo>
                  <a:pt x="454" y="148"/>
                </a:lnTo>
                <a:lnTo>
                  <a:pt x="428" y="131"/>
                </a:lnTo>
                <a:lnTo>
                  <a:pt x="408" y="125"/>
                </a:lnTo>
                <a:lnTo>
                  <a:pt x="365" y="146"/>
                </a:lnTo>
                <a:lnTo>
                  <a:pt x="357" y="119"/>
                </a:lnTo>
                <a:lnTo>
                  <a:pt x="390" y="86"/>
                </a:lnTo>
                <a:lnTo>
                  <a:pt x="379" y="69"/>
                </a:lnTo>
                <a:lnTo>
                  <a:pt x="362" y="69"/>
                </a:lnTo>
                <a:lnTo>
                  <a:pt x="339" y="78"/>
                </a:lnTo>
                <a:lnTo>
                  <a:pt x="308" y="77"/>
                </a:lnTo>
                <a:lnTo>
                  <a:pt x="267" y="83"/>
                </a:lnTo>
                <a:lnTo>
                  <a:pt x="250" y="80"/>
                </a:lnTo>
                <a:lnTo>
                  <a:pt x="233" y="49"/>
                </a:lnTo>
                <a:lnTo>
                  <a:pt x="207" y="34"/>
                </a:lnTo>
                <a:lnTo>
                  <a:pt x="207" y="10"/>
                </a:lnTo>
                <a:lnTo>
                  <a:pt x="182" y="18"/>
                </a:lnTo>
                <a:lnTo>
                  <a:pt x="153" y="0"/>
                </a:lnTo>
                <a:lnTo>
                  <a:pt x="93" y="18"/>
                </a:lnTo>
                <a:lnTo>
                  <a:pt x="62" y="0"/>
                </a:lnTo>
                <a:lnTo>
                  <a:pt x="56" y="24"/>
                </a:lnTo>
                <a:lnTo>
                  <a:pt x="56" y="51"/>
                </a:lnTo>
                <a:lnTo>
                  <a:pt x="71" y="58"/>
                </a:lnTo>
                <a:lnTo>
                  <a:pt x="76" y="71"/>
                </a:lnTo>
                <a:lnTo>
                  <a:pt x="97" y="78"/>
                </a:lnTo>
                <a:lnTo>
                  <a:pt x="99" y="103"/>
                </a:lnTo>
                <a:lnTo>
                  <a:pt x="57" y="80"/>
                </a:lnTo>
                <a:lnTo>
                  <a:pt x="37" y="91"/>
                </a:lnTo>
                <a:lnTo>
                  <a:pt x="35" y="114"/>
                </a:lnTo>
                <a:lnTo>
                  <a:pt x="23" y="137"/>
                </a:lnTo>
                <a:lnTo>
                  <a:pt x="0" y="159"/>
                </a:lnTo>
                <a:lnTo>
                  <a:pt x="99" y="235"/>
                </a:lnTo>
                <a:lnTo>
                  <a:pt x="119" y="262"/>
                </a:lnTo>
                <a:lnTo>
                  <a:pt x="128" y="304"/>
                </a:lnTo>
                <a:lnTo>
                  <a:pt x="131" y="341"/>
                </a:lnTo>
                <a:lnTo>
                  <a:pt x="113" y="368"/>
                </a:lnTo>
                <a:lnTo>
                  <a:pt x="127" y="385"/>
                </a:lnTo>
                <a:lnTo>
                  <a:pt x="113" y="411"/>
                </a:lnTo>
                <a:lnTo>
                  <a:pt x="120" y="434"/>
                </a:lnTo>
                <a:lnTo>
                  <a:pt x="113" y="462"/>
                </a:lnTo>
                <a:lnTo>
                  <a:pt x="134" y="480"/>
                </a:lnTo>
                <a:lnTo>
                  <a:pt x="117" y="556"/>
                </a:lnTo>
                <a:lnTo>
                  <a:pt x="127" y="581"/>
                </a:lnTo>
                <a:lnTo>
                  <a:pt x="151" y="607"/>
                </a:lnTo>
                <a:lnTo>
                  <a:pt x="141" y="617"/>
                </a:lnTo>
                <a:lnTo>
                  <a:pt x="114" y="606"/>
                </a:lnTo>
                <a:lnTo>
                  <a:pt x="103" y="626"/>
                </a:lnTo>
                <a:lnTo>
                  <a:pt x="162" y="661"/>
                </a:lnTo>
                <a:lnTo>
                  <a:pt x="181" y="661"/>
                </a:lnTo>
                <a:lnTo>
                  <a:pt x="230" y="644"/>
                </a:lnTo>
                <a:lnTo>
                  <a:pt x="257" y="640"/>
                </a:lnTo>
                <a:lnTo>
                  <a:pt x="287" y="677"/>
                </a:lnTo>
                <a:lnTo>
                  <a:pt x="314" y="672"/>
                </a:lnTo>
                <a:lnTo>
                  <a:pt x="325" y="654"/>
                </a:lnTo>
                <a:lnTo>
                  <a:pt x="377" y="671"/>
                </a:lnTo>
                <a:lnTo>
                  <a:pt x="394" y="689"/>
                </a:lnTo>
                <a:lnTo>
                  <a:pt x="408" y="698"/>
                </a:lnTo>
                <a:lnTo>
                  <a:pt x="431" y="705"/>
                </a:lnTo>
                <a:lnTo>
                  <a:pt x="448" y="700"/>
                </a:lnTo>
                <a:lnTo>
                  <a:pt x="461" y="702"/>
                </a:lnTo>
                <a:lnTo>
                  <a:pt x="478" y="714"/>
                </a:lnTo>
                <a:lnTo>
                  <a:pt x="504" y="702"/>
                </a:lnTo>
                <a:lnTo>
                  <a:pt x="515" y="702"/>
                </a:lnTo>
                <a:lnTo>
                  <a:pt x="527" y="712"/>
                </a:lnTo>
                <a:lnTo>
                  <a:pt x="574" y="703"/>
                </a:lnTo>
                <a:lnTo>
                  <a:pt x="594" y="706"/>
                </a:lnTo>
                <a:lnTo>
                  <a:pt x="598" y="695"/>
                </a:lnTo>
                <a:lnTo>
                  <a:pt x="611" y="694"/>
                </a:lnTo>
                <a:lnTo>
                  <a:pt x="625" y="692"/>
                </a:lnTo>
                <a:lnTo>
                  <a:pt x="638" y="703"/>
                </a:lnTo>
                <a:lnTo>
                  <a:pt x="671" y="779"/>
                </a:lnTo>
                <a:lnTo>
                  <a:pt x="714" y="788"/>
                </a:lnTo>
                <a:lnTo>
                  <a:pt x="727" y="822"/>
                </a:lnTo>
                <a:lnTo>
                  <a:pt x="750" y="828"/>
                </a:lnTo>
                <a:lnTo>
                  <a:pt x="758" y="807"/>
                </a:lnTo>
                <a:lnTo>
                  <a:pt x="782" y="790"/>
                </a:lnTo>
                <a:lnTo>
                  <a:pt x="809" y="759"/>
                </a:lnTo>
                <a:lnTo>
                  <a:pt x="812" y="736"/>
                </a:lnTo>
                <a:lnTo>
                  <a:pt x="798" y="725"/>
                </a:lnTo>
                <a:lnTo>
                  <a:pt x="807" y="695"/>
                </a:lnTo>
                <a:lnTo>
                  <a:pt x="802" y="669"/>
                </a:lnTo>
                <a:lnTo>
                  <a:pt x="821" y="658"/>
                </a:lnTo>
                <a:lnTo>
                  <a:pt x="844" y="664"/>
                </a:lnTo>
                <a:lnTo>
                  <a:pt x="850" y="655"/>
                </a:lnTo>
                <a:lnTo>
                  <a:pt x="816" y="630"/>
                </a:lnTo>
                <a:lnTo>
                  <a:pt x="826" y="606"/>
                </a:lnTo>
                <a:lnTo>
                  <a:pt x="816" y="579"/>
                </a:lnTo>
                <a:lnTo>
                  <a:pt x="850" y="559"/>
                </a:lnTo>
                <a:lnTo>
                  <a:pt x="869" y="562"/>
                </a:lnTo>
                <a:lnTo>
                  <a:pt x="892" y="535"/>
                </a:lnTo>
                <a:lnTo>
                  <a:pt x="918" y="531"/>
                </a:lnTo>
                <a:lnTo>
                  <a:pt x="960" y="565"/>
                </a:lnTo>
                <a:lnTo>
                  <a:pt x="966" y="522"/>
                </a:lnTo>
                <a:lnTo>
                  <a:pt x="966" y="485"/>
                </a:lnTo>
                <a:lnTo>
                  <a:pt x="959" y="460"/>
                </a:lnTo>
                <a:lnTo>
                  <a:pt x="965" y="433"/>
                </a:lnTo>
                <a:lnTo>
                  <a:pt x="937" y="422"/>
                </a:lnTo>
                <a:lnTo>
                  <a:pt x="937" y="409"/>
                </a:lnTo>
                <a:lnTo>
                  <a:pt x="948" y="398"/>
                </a:lnTo>
                <a:lnTo>
                  <a:pt x="982" y="389"/>
                </a:lnTo>
                <a:lnTo>
                  <a:pt x="997" y="360"/>
                </a:lnTo>
                <a:lnTo>
                  <a:pt x="1020" y="324"/>
                </a:lnTo>
                <a:lnTo>
                  <a:pt x="1014" y="303"/>
                </a:lnTo>
                <a:lnTo>
                  <a:pt x="1014" y="287"/>
                </a:lnTo>
                <a:lnTo>
                  <a:pt x="1020" y="272"/>
                </a:lnTo>
                <a:lnTo>
                  <a:pt x="1020" y="250"/>
                </a:lnTo>
                <a:lnTo>
                  <a:pt x="1013" y="216"/>
                </a:lnTo>
                <a:lnTo>
                  <a:pt x="1000" y="221"/>
                </a:lnTo>
                <a:lnTo>
                  <a:pt x="994" y="214"/>
                </a:lnTo>
                <a:lnTo>
                  <a:pt x="979" y="210"/>
                </a:lnTo>
                <a:lnTo>
                  <a:pt x="974" y="205"/>
                </a:lnTo>
                <a:lnTo>
                  <a:pt x="980" y="197"/>
                </a:lnTo>
                <a:lnTo>
                  <a:pt x="926" y="191"/>
                </a:lnTo>
                <a:lnTo>
                  <a:pt x="931" y="171"/>
                </a:lnTo>
                <a:lnTo>
                  <a:pt x="904" y="180"/>
                </a:lnTo>
                <a:lnTo>
                  <a:pt x="860" y="165"/>
                </a:lnTo>
                <a:lnTo>
                  <a:pt x="832" y="162"/>
                </a:lnTo>
                <a:lnTo>
                  <a:pt x="792" y="173"/>
                </a:lnTo>
                <a:lnTo>
                  <a:pt x="770" y="168"/>
                </a:lnTo>
                <a:lnTo>
                  <a:pt x="742" y="188"/>
                </a:lnTo>
                <a:lnTo>
                  <a:pt x="700" y="174"/>
                </a:lnTo>
                <a:lnTo>
                  <a:pt x="682" y="191"/>
                </a:lnTo>
                <a:lnTo>
                  <a:pt x="649" y="182"/>
                </a:lnTo>
                <a:lnTo>
                  <a:pt x="632" y="187"/>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80" name="Freeform 320"/>
          <xdr:cNvSpPr>
            <a:spLocks noChangeAspect="1"/>
          </xdr:cNvSpPr>
        </xdr:nvSpPr>
        <xdr:spPr bwMode="auto">
          <a:xfrm>
            <a:off x="3667125" y="933450"/>
            <a:ext cx="1038225" cy="1123950"/>
          </a:xfrm>
          <a:custGeom>
            <a:avLst/>
            <a:gdLst>
              <a:gd name="T0" fmla="*/ 2147483647 w 1004"/>
              <a:gd name="T1" fmla="*/ 2147483647 h 957"/>
              <a:gd name="T2" fmla="*/ 2147483647 w 1004"/>
              <a:gd name="T3" fmla="*/ 2147483647 h 957"/>
              <a:gd name="T4" fmla="*/ 2147483647 w 1004"/>
              <a:gd name="T5" fmla="*/ 2147483647 h 957"/>
              <a:gd name="T6" fmla="*/ 2147483647 w 1004"/>
              <a:gd name="T7" fmla="*/ 2147483647 h 957"/>
              <a:gd name="T8" fmla="*/ 2147483647 w 1004"/>
              <a:gd name="T9" fmla="*/ 2147483647 h 957"/>
              <a:gd name="T10" fmla="*/ 2147483647 w 1004"/>
              <a:gd name="T11" fmla="*/ 2147483647 h 957"/>
              <a:gd name="T12" fmla="*/ 2147483647 w 1004"/>
              <a:gd name="T13" fmla="*/ 2147483647 h 957"/>
              <a:gd name="T14" fmla="*/ 2147483647 w 1004"/>
              <a:gd name="T15" fmla="*/ 2147483647 h 957"/>
              <a:gd name="T16" fmla="*/ 0 w 1004"/>
              <a:gd name="T17" fmla="*/ 2147483647 h 957"/>
              <a:gd name="T18" fmla="*/ 2147483647 w 1004"/>
              <a:gd name="T19" fmla="*/ 2147483647 h 957"/>
              <a:gd name="T20" fmla="*/ 2147483647 w 1004"/>
              <a:gd name="T21" fmla="*/ 2147483647 h 957"/>
              <a:gd name="T22" fmla="*/ 2147483647 w 1004"/>
              <a:gd name="T23" fmla="*/ 2147483647 h 957"/>
              <a:gd name="T24" fmla="*/ 2147483647 w 1004"/>
              <a:gd name="T25" fmla="*/ 2147483647 h 957"/>
              <a:gd name="T26" fmla="*/ 2147483647 w 1004"/>
              <a:gd name="T27" fmla="*/ 2147483647 h 957"/>
              <a:gd name="T28" fmla="*/ 2147483647 w 1004"/>
              <a:gd name="T29" fmla="*/ 2147483647 h 957"/>
              <a:gd name="T30" fmla="*/ 2147483647 w 1004"/>
              <a:gd name="T31" fmla="*/ 2147483647 h 957"/>
              <a:gd name="T32" fmla="*/ 2147483647 w 1004"/>
              <a:gd name="T33" fmla="*/ 2147483647 h 957"/>
              <a:gd name="T34" fmla="*/ 2147483647 w 1004"/>
              <a:gd name="T35" fmla="*/ 2147483647 h 957"/>
              <a:gd name="T36" fmla="*/ 2147483647 w 1004"/>
              <a:gd name="T37" fmla="*/ 2147483647 h 957"/>
              <a:gd name="T38" fmla="*/ 2147483647 w 1004"/>
              <a:gd name="T39" fmla="*/ 2147483647 h 957"/>
              <a:gd name="T40" fmla="*/ 2147483647 w 1004"/>
              <a:gd name="T41" fmla="*/ 2147483647 h 957"/>
              <a:gd name="T42" fmla="*/ 2147483647 w 1004"/>
              <a:gd name="T43" fmla="*/ 2147483647 h 957"/>
              <a:gd name="T44" fmla="*/ 2147483647 w 1004"/>
              <a:gd name="T45" fmla="*/ 2147483647 h 957"/>
              <a:gd name="T46" fmla="*/ 2147483647 w 1004"/>
              <a:gd name="T47" fmla="*/ 2147483647 h 957"/>
              <a:gd name="T48" fmla="*/ 2147483647 w 1004"/>
              <a:gd name="T49" fmla="*/ 2147483647 h 957"/>
              <a:gd name="T50" fmla="*/ 2147483647 w 1004"/>
              <a:gd name="T51" fmla="*/ 2147483647 h 957"/>
              <a:gd name="T52" fmla="*/ 2147483647 w 1004"/>
              <a:gd name="T53" fmla="*/ 2147483647 h 957"/>
              <a:gd name="T54" fmla="*/ 2147483647 w 1004"/>
              <a:gd name="T55" fmla="*/ 2147483647 h 957"/>
              <a:gd name="T56" fmla="*/ 2147483647 w 1004"/>
              <a:gd name="T57" fmla="*/ 2147483647 h 957"/>
              <a:gd name="T58" fmla="*/ 2147483647 w 1004"/>
              <a:gd name="T59" fmla="*/ 2147483647 h 957"/>
              <a:gd name="T60" fmla="*/ 2147483647 w 1004"/>
              <a:gd name="T61" fmla="*/ 2147483647 h 957"/>
              <a:gd name="T62" fmla="*/ 2147483647 w 1004"/>
              <a:gd name="T63" fmla="*/ 2147483647 h 957"/>
              <a:gd name="T64" fmla="*/ 2147483647 w 1004"/>
              <a:gd name="T65" fmla="*/ 2147483647 h 957"/>
              <a:gd name="T66" fmla="*/ 2147483647 w 1004"/>
              <a:gd name="T67" fmla="*/ 2147483647 h 957"/>
              <a:gd name="T68" fmla="*/ 2147483647 w 1004"/>
              <a:gd name="T69" fmla="*/ 2147483647 h 957"/>
              <a:gd name="T70" fmla="*/ 2147483647 w 1004"/>
              <a:gd name="T71" fmla="*/ 2147483647 h 957"/>
              <a:gd name="T72" fmla="*/ 2147483647 w 1004"/>
              <a:gd name="T73" fmla="*/ 2147483647 h 957"/>
              <a:gd name="T74" fmla="*/ 2147483647 w 1004"/>
              <a:gd name="T75" fmla="*/ 2147483647 h 957"/>
              <a:gd name="T76" fmla="*/ 2147483647 w 1004"/>
              <a:gd name="T77" fmla="*/ 2147483647 h 957"/>
              <a:gd name="T78" fmla="*/ 2147483647 w 1004"/>
              <a:gd name="T79" fmla="*/ 2147483647 h 957"/>
              <a:gd name="T80" fmla="*/ 2147483647 w 1004"/>
              <a:gd name="T81" fmla="*/ 2147483647 h 957"/>
              <a:gd name="T82" fmla="*/ 2147483647 w 1004"/>
              <a:gd name="T83" fmla="*/ 2147483647 h 957"/>
              <a:gd name="T84" fmla="*/ 2147483647 w 1004"/>
              <a:gd name="T85" fmla="*/ 2147483647 h 957"/>
              <a:gd name="T86" fmla="*/ 2147483647 w 1004"/>
              <a:gd name="T87" fmla="*/ 2147483647 h 957"/>
              <a:gd name="T88" fmla="*/ 2147483647 w 1004"/>
              <a:gd name="T89" fmla="*/ 2147483647 h 957"/>
              <a:gd name="T90" fmla="*/ 2147483647 w 1004"/>
              <a:gd name="T91" fmla="*/ 2147483647 h 957"/>
              <a:gd name="T92" fmla="*/ 2147483647 w 1004"/>
              <a:gd name="T93" fmla="*/ 2147483647 h 957"/>
              <a:gd name="T94" fmla="*/ 2147483647 w 1004"/>
              <a:gd name="T95" fmla="*/ 2147483647 h 957"/>
              <a:gd name="T96" fmla="*/ 2147483647 w 1004"/>
              <a:gd name="T97" fmla="*/ 2147483647 h 957"/>
              <a:gd name="T98" fmla="*/ 2147483647 w 1004"/>
              <a:gd name="T99" fmla="*/ 2147483647 h 957"/>
              <a:gd name="T100" fmla="*/ 2147483647 w 1004"/>
              <a:gd name="T101" fmla="*/ 2147483647 h 957"/>
              <a:gd name="T102" fmla="*/ 2147483647 w 1004"/>
              <a:gd name="T103" fmla="*/ 2147483647 h 957"/>
              <a:gd name="T104" fmla="*/ 2147483647 w 1004"/>
              <a:gd name="T105" fmla="*/ 2147483647 h 957"/>
              <a:gd name="T106" fmla="*/ 2147483647 w 1004"/>
              <a:gd name="T107" fmla="*/ 2147483647 h 957"/>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0" t="0" r="r" b="b"/>
            <a:pathLst>
              <a:path w="1004" h="957">
                <a:moveTo>
                  <a:pt x="181" y="58"/>
                </a:moveTo>
                <a:lnTo>
                  <a:pt x="184" y="43"/>
                </a:lnTo>
                <a:lnTo>
                  <a:pt x="178" y="38"/>
                </a:lnTo>
                <a:lnTo>
                  <a:pt x="183" y="27"/>
                </a:lnTo>
                <a:lnTo>
                  <a:pt x="176" y="26"/>
                </a:lnTo>
                <a:lnTo>
                  <a:pt x="172" y="12"/>
                </a:lnTo>
                <a:lnTo>
                  <a:pt x="158" y="0"/>
                </a:lnTo>
                <a:lnTo>
                  <a:pt x="144" y="1"/>
                </a:lnTo>
                <a:lnTo>
                  <a:pt x="136" y="29"/>
                </a:lnTo>
                <a:lnTo>
                  <a:pt x="119" y="34"/>
                </a:lnTo>
                <a:lnTo>
                  <a:pt x="79" y="12"/>
                </a:lnTo>
                <a:lnTo>
                  <a:pt x="62" y="71"/>
                </a:lnTo>
                <a:lnTo>
                  <a:pt x="68" y="123"/>
                </a:lnTo>
                <a:lnTo>
                  <a:pt x="56" y="148"/>
                </a:lnTo>
                <a:lnTo>
                  <a:pt x="53" y="162"/>
                </a:lnTo>
                <a:lnTo>
                  <a:pt x="57" y="182"/>
                </a:lnTo>
                <a:lnTo>
                  <a:pt x="37" y="194"/>
                </a:lnTo>
                <a:lnTo>
                  <a:pt x="27" y="207"/>
                </a:lnTo>
                <a:lnTo>
                  <a:pt x="30" y="227"/>
                </a:lnTo>
                <a:lnTo>
                  <a:pt x="13" y="245"/>
                </a:lnTo>
                <a:lnTo>
                  <a:pt x="28" y="270"/>
                </a:lnTo>
                <a:lnTo>
                  <a:pt x="45" y="324"/>
                </a:lnTo>
                <a:lnTo>
                  <a:pt x="47" y="348"/>
                </a:lnTo>
                <a:lnTo>
                  <a:pt x="31" y="348"/>
                </a:lnTo>
                <a:lnTo>
                  <a:pt x="28" y="375"/>
                </a:lnTo>
                <a:lnTo>
                  <a:pt x="11" y="389"/>
                </a:lnTo>
                <a:lnTo>
                  <a:pt x="0" y="416"/>
                </a:lnTo>
                <a:lnTo>
                  <a:pt x="0" y="450"/>
                </a:lnTo>
                <a:lnTo>
                  <a:pt x="39" y="479"/>
                </a:lnTo>
                <a:lnTo>
                  <a:pt x="44" y="513"/>
                </a:lnTo>
                <a:lnTo>
                  <a:pt x="50" y="547"/>
                </a:lnTo>
                <a:lnTo>
                  <a:pt x="139" y="607"/>
                </a:lnTo>
                <a:lnTo>
                  <a:pt x="176" y="620"/>
                </a:lnTo>
                <a:lnTo>
                  <a:pt x="217" y="661"/>
                </a:lnTo>
                <a:lnTo>
                  <a:pt x="197" y="678"/>
                </a:lnTo>
                <a:lnTo>
                  <a:pt x="206" y="699"/>
                </a:lnTo>
                <a:lnTo>
                  <a:pt x="249" y="716"/>
                </a:lnTo>
                <a:lnTo>
                  <a:pt x="286" y="754"/>
                </a:lnTo>
                <a:lnTo>
                  <a:pt x="313" y="768"/>
                </a:lnTo>
                <a:lnTo>
                  <a:pt x="317" y="782"/>
                </a:lnTo>
                <a:lnTo>
                  <a:pt x="303" y="799"/>
                </a:lnTo>
                <a:lnTo>
                  <a:pt x="292" y="836"/>
                </a:lnTo>
                <a:lnTo>
                  <a:pt x="342" y="867"/>
                </a:lnTo>
                <a:lnTo>
                  <a:pt x="343" y="901"/>
                </a:lnTo>
                <a:lnTo>
                  <a:pt x="357" y="907"/>
                </a:lnTo>
                <a:lnTo>
                  <a:pt x="385" y="903"/>
                </a:lnTo>
                <a:lnTo>
                  <a:pt x="395" y="893"/>
                </a:lnTo>
                <a:lnTo>
                  <a:pt x="429" y="901"/>
                </a:lnTo>
                <a:lnTo>
                  <a:pt x="439" y="873"/>
                </a:lnTo>
                <a:lnTo>
                  <a:pt x="459" y="867"/>
                </a:lnTo>
                <a:lnTo>
                  <a:pt x="473" y="870"/>
                </a:lnTo>
                <a:lnTo>
                  <a:pt x="490" y="904"/>
                </a:lnTo>
                <a:lnTo>
                  <a:pt x="509" y="907"/>
                </a:lnTo>
                <a:lnTo>
                  <a:pt x="524" y="904"/>
                </a:lnTo>
                <a:lnTo>
                  <a:pt x="537" y="896"/>
                </a:lnTo>
                <a:lnTo>
                  <a:pt x="575" y="907"/>
                </a:lnTo>
                <a:lnTo>
                  <a:pt x="602" y="929"/>
                </a:lnTo>
                <a:lnTo>
                  <a:pt x="619" y="934"/>
                </a:lnTo>
                <a:lnTo>
                  <a:pt x="639" y="904"/>
                </a:lnTo>
                <a:lnTo>
                  <a:pt x="660" y="924"/>
                </a:lnTo>
                <a:lnTo>
                  <a:pt x="735" y="957"/>
                </a:lnTo>
                <a:lnTo>
                  <a:pt x="763" y="937"/>
                </a:lnTo>
                <a:lnTo>
                  <a:pt x="776" y="855"/>
                </a:lnTo>
                <a:lnTo>
                  <a:pt x="804" y="830"/>
                </a:lnTo>
                <a:lnTo>
                  <a:pt x="818" y="790"/>
                </a:lnTo>
                <a:lnTo>
                  <a:pt x="807" y="776"/>
                </a:lnTo>
                <a:lnTo>
                  <a:pt x="835" y="722"/>
                </a:lnTo>
                <a:lnTo>
                  <a:pt x="855" y="694"/>
                </a:lnTo>
                <a:lnTo>
                  <a:pt x="855" y="680"/>
                </a:lnTo>
                <a:lnTo>
                  <a:pt x="838" y="669"/>
                </a:lnTo>
                <a:lnTo>
                  <a:pt x="824" y="672"/>
                </a:lnTo>
                <a:lnTo>
                  <a:pt x="806" y="671"/>
                </a:lnTo>
                <a:lnTo>
                  <a:pt x="806" y="646"/>
                </a:lnTo>
                <a:lnTo>
                  <a:pt x="820" y="617"/>
                </a:lnTo>
                <a:lnTo>
                  <a:pt x="814" y="606"/>
                </a:lnTo>
                <a:lnTo>
                  <a:pt x="818" y="593"/>
                </a:lnTo>
                <a:lnTo>
                  <a:pt x="826" y="584"/>
                </a:lnTo>
                <a:lnTo>
                  <a:pt x="826" y="562"/>
                </a:lnTo>
                <a:lnTo>
                  <a:pt x="849" y="550"/>
                </a:lnTo>
                <a:lnTo>
                  <a:pt x="846" y="484"/>
                </a:lnTo>
                <a:lnTo>
                  <a:pt x="863" y="443"/>
                </a:lnTo>
                <a:lnTo>
                  <a:pt x="861" y="425"/>
                </a:lnTo>
                <a:lnTo>
                  <a:pt x="846" y="409"/>
                </a:lnTo>
                <a:lnTo>
                  <a:pt x="826" y="403"/>
                </a:lnTo>
                <a:lnTo>
                  <a:pt x="812" y="408"/>
                </a:lnTo>
                <a:lnTo>
                  <a:pt x="789" y="429"/>
                </a:lnTo>
                <a:lnTo>
                  <a:pt x="781" y="422"/>
                </a:lnTo>
                <a:lnTo>
                  <a:pt x="776" y="391"/>
                </a:lnTo>
                <a:lnTo>
                  <a:pt x="750" y="377"/>
                </a:lnTo>
                <a:lnTo>
                  <a:pt x="744" y="371"/>
                </a:lnTo>
                <a:lnTo>
                  <a:pt x="753" y="346"/>
                </a:lnTo>
                <a:lnTo>
                  <a:pt x="755" y="296"/>
                </a:lnTo>
                <a:lnTo>
                  <a:pt x="775" y="284"/>
                </a:lnTo>
                <a:lnTo>
                  <a:pt x="790" y="301"/>
                </a:lnTo>
                <a:lnTo>
                  <a:pt x="807" y="314"/>
                </a:lnTo>
                <a:lnTo>
                  <a:pt x="844" y="321"/>
                </a:lnTo>
                <a:lnTo>
                  <a:pt x="868" y="338"/>
                </a:lnTo>
                <a:lnTo>
                  <a:pt x="929" y="321"/>
                </a:lnTo>
                <a:lnTo>
                  <a:pt x="964" y="334"/>
                </a:lnTo>
                <a:lnTo>
                  <a:pt x="1004" y="261"/>
                </a:lnTo>
                <a:lnTo>
                  <a:pt x="993" y="256"/>
                </a:lnTo>
                <a:lnTo>
                  <a:pt x="951" y="253"/>
                </a:lnTo>
                <a:lnTo>
                  <a:pt x="940" y="244"/>
                </a:lnTo>
                <a:lnTo>
                  <a:pt x="937" y="232"/>
                </a:lnTo>
                <a:lnTo>
                  <a:pt x="931" y="227"/>
                </a:lnTo>
                <a:lnTo>
                  <a:pt x="931" y="213"/>
                </a:lnTo>
                <a:lnTo>
                  <a:pt x="917" y="218"/>
                </a:lnTo>
                <a:lnTo>
                  <a:pt x="911" y="208"/>
                </a:lnTo>
                <a:lnTo>
                  <a:pt x="868" y="219"/>
                </a:lnTo>
                <a:lnTo>
                  <a:pt x="852" y="233"/>
                </a:lnTo>
                <a:lnTo>
                  <a:pt x="835" y="230"/>
                </a:lnTo>
                <a:lnTo>
                  <a:pt x="817" y="236"/>
                </a:lnTo>
                <a:lnTo>
                  <a:pt x="806" y="228"/>
                </a:lnTo>
                <a:lnTo>
                  <a:pt x="787" y="232"/>
                </a:lnTo>
                <a:lnTo>
                  <a:pt x="781" y="224"/>
                </a:lnTo>
                <a:lnTo>
                  <a:pt x="769" y="239"/>
                </a:lnTo>
                <a:lnTo>
                  <a:pt x="761" y="238"/>
                </a:lnTo>
                <a:lnTo>
                  <a:pt x="753" y="222"/>
                </a:lnTo>
                <a:lnTo>
                  <a:pt x="725" y="210"/>
                </a:lnTo>
                <a:lnTo>
                  <a:pt x="713" y="208"/>
                </a:lnTo>
                <a:lnTo>
                  <a:pt x="701" y="215"/>
                </a:lnTo>
                <a:lnTo>
                  <a:pt x="690" y="207"/>
                </a:lnTo>
                <a:lnTo>
                  <a:pt x="687" y="221"/>
                </a:lnTo>
                <a:lnTo>
                  <a:pt x="668" y="218"/>
                </a:lnTo>
                <a:lnTo>
                  <a:pt x="659" y="219"/>
                </a:lnTo>
                <a:lnTo>
                  <a:pt x="650" y="208"/>
                </a:lnTo>
                <a:lnTo>
                  <a:pt x="650" y="194"/>
                </a:lnTo>
                <a:lnTo>
                  <a:pt x="636" y="185"/>
                </a:lnTo>
                <a:lnTo>
                  <a:pt x="633" y="173"/>
                </a:lnTo>
                <a:lnTo>
                  <a:pt x="625" y="168"/>
                </a:lnTo>
                <a:lnTo>
                  <a:pt x="623" y="159"/>
                </a:lnTo>
                <a:lnTo>
                  <a:pt x="611" y="151"/>
                </a:lnTo>
                <a:lnTo>
                  <a:pt x="603" y="136"/>
                </a:lnTo>
                <a:lnTo>
                  <a:pt x="596" y="133"/>
                </a:lnTo>
                <a:lnTo>
                  <a:pt x="571" y="82"/>
                </a:lnTo>
                <a:lnTo>
                  <a:pt x="549" y="65"/>
                </a:lnTo>
                <a:lnTo>
                  <a:pt x="526" y="54"/>
                </a:lnTo>
                <a:lnTo>
                  <a:pt x="507" y="61"/>
                </a:lnTo>
                <a:lnTo>
                  <a:pt x="504" y="77"/>
                </a:lnTo>
                <a:lnTo>
                  <a:pt x="464" y="54"/>
                </a:lnTo>
                <a:lnTo>
                  <a:pt x="433" y="57"/>
                </a:lnTo>
                <a:lnTo>
                  <a:pt x="396" y="86"/>
                </a:lnTo>
                <a:lnTo>
                  <a:pt x="382" y="82"/>
                </a:lnTo>
                <a:lnTo>
                  <a:pt x="381" y="69"/>
                </a:lnTo>
                <a:lnTo>
                  <a:pt x="351" y="63"/>
                </a:lnTo>
                <a:lnTo>
                  <a:pt x="325" y="52"/>
                </a:lnTo>
                <a:lnTo>
                  <a:pt x="320" y="32"/>
                </a:lnTo>
                <a:lnTo>
                  <a:pt x="309" y="40"/>
                </a:lnTo>
                <a:lnTo>
                  <a:pt x="296" y="32"/>
                </a:lnTo>
                <a:lnTo>
                  <a:pt x="289" y="32"/>
                </a:lnTo>
                <a:lnTo>
                  <a:pt x="289" y="41"/>
                </a:lnTo>
                <a:lnTo>
                  <a:pt x="285" y="43"/>
                </a:lnTo>
                <a:lnTo>
                  <a:pt x="280" y="40"/>
                </a:lnTo>
                <a:lnTo>
                  <a:pt x="272" y="44"/>
                </a:lnTo>
                <a:lnTo>
                  <a:pt x="265" y="40"/>
                </a:lnTo>
                <a:lnTo>
                  <a:pt x="240" y="48"/>
                </a:lnTo>
                <a:lnTo>
                  <a:pt x="241" y="55"/>
                </a:lnTo>
                <a:lnTo>
                  <a:pt x="237" y="61"/>
                </a:lnTo>
                <a:lnTo>
                  <a:pt x="232" y="54"/>
                </a:lnTo>
                <a:lnTo>
                  <a:pt x="226" y="52"/>
                </a:lnTo>
                <a:lnTo>
                  <a:pt x="194" y="63"/>
                </a:lnTo>
                <a:lnTo>
                  <a:pt x="190" y="69"/>
                </a:lnTo>
                <a:lnTo>
                  <a:pt x="181" y="58"/>
                </a:lnTo>
                <a:close/>
              </a:path>
            </a:pathLst>
          </a:custGeom>
          <a:grpFill/>
          <a:ln w="1651">
            <a:solidFill>
              <a:schemeClr val="accent2">
                <a:lumMod val="60000"/>
                <a:lumOff val="40000"/>
              </a:schemeClr>
            </a:solidFill>
            <a:prstDash val="solid"/>
            <a:round/>
            <a:headEnd/>
            <a:tailEn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81" name="Freeform 321"/>
          <xdr:cNvSpPr>
            <a:spLocks noChangeAspect="1"/>
          </xdr:cNvSpPr>
        </xdr:nvSpPr>
        <xdr:spPr bwMode="auto">
          <a:xfrm>
            <a:off x="4429125" y="1219200"/>
            <a:ext cx="476250" cy="1085850"/>
          </a:xfrm>
          <a:custGeom>
            <a:avLst/>
            <a:gdLst>
              <a:gd name="T0" fmla="*/ 2147483647 w 467"/>
              <a:gd name="T1" fmla="*/ 2147483647 h 920"/>
              <a:gd name="T2" fmla="*/ 2147483647 w 467"/>
              <a:gd name="T3" fmla="*/ 2147483647 h 920"/>
              <a:gd name="T4" fmla="*/ 2147483647 w 467"/>
              <a:gd name="T5" fmla="*/ 2147483647 h 920"/>
              <a:gd name="T6" fmla="*/ 2147483647 w 467"/>
              <a:gd name="T7" fmla="*/ 2147483647 h 920"/>
              <a:gd name="T8" fmla="*/ 2147483647 w 467"/>
              <a:gd name="T9" fmla="*/ 2147483647 h 920"/>
              <a:gd name="T10" fmla="*/ 2147483647 w 467"/>
              <a:gd name="T11" fmla="*/ 2147483647 h 920"/>
              <a:gd name="T12" fmla="*/ 2147483647 w 467"/>
              <a:gd name="T13" fmla="*/ 2147483647 h 920"/>
              <a:gd name="T14" fmla="*/ 2147483647 w 467"/>
              <a:gd name="T15" fmla="*/ 2147483647 h 920"/>
              <a:gd name="T16" fmla="*/ 2147483647 w 467"/>
              <a:gd name="T17" fmla="*/ 2147483647 h 920"/>
              <a:gd name="T18" fmla="*/ 2147483647 w 467"/>
              <a:gd name="T19" fmla="*/ 2147483647 h 920"/>
              <a:gd name="T20" fmla="*/ 2147483647 w 467"/>
              <a:gd name="T21" fmla="*/ 2147483647 h 920"/>
              <a:gd name="T22" fmla="*/ 2147483647 w 467"/>
              <a:gd name="T23" fmla="*/ 2147483647 h 920"/>
              <a:gd name="T24" fmla="*/ 2147483647 w 467"/>
              <a:gd name="T25" fmla="*/ 2147483647 h 920"/>
              <a:gd name="T26" fmla="*/ 2147483647 w 467"/>
              <a:gd name="T27" fmla="*/ 2147483647 h 920"/>
              <a:gd name="T28" fmla="*/ 2147483647 w 467"/>
              <a:gd name="T29" fmla="*/ 2147483647 h 920"/>
              <a:gd name="T30" fmla="*/ 2147483647 w 467"/>
              <a:gd name="T31" fmla="*/ 2147483647 h 920"/>
              <a:gd name="T32" fmla="*/ 2147483647 w 467"/>
              <a:gd name="T33" fmla="*/ 2147483647 h 920"/>
              <a:gd name="T34" fmla="*/ 2147483647 w 467"/>
              <a:gd name="T35" fmla="*/ 2147483647 h 920"/>
              <a:gd name="T36" fmla="*/ 2147483647 w 467"/>
              <a:gd name="T37" fmla="*/ 2147483647 h 920"/>
              <a:gd name="T38" fmla="*/ 2147483647 w 467"/>
              <a:gd name="T39" fmla="*/ 2147483647 h 920"/>
              <a:gd name="T40" fmla="*/ 2147483647 w 467"/>
              <a:gd name="T41" fmla="*/ 2147483647 h 920"/>
              <a:gd name="T42" fmla="*/ 2147483647 w 467"/>
              <a:gd name="T43" fmla="*/ 2147483647 h 920"/>
              <a:gd name="T44" fmla="*/ 2147483647 w 467"/>
              <a:gd name="T45" fmla="*/ 2147483647 h 920"/>
              <a:gd name="T46" fmla="*/ 2147483647 w 467"/>
              <a:gd name="T47" fmla="*/ 2147483647 h 920"/>
              <a:gd name="T48" fmla="*/ 2147483647 w 467"/>
              <a:gd name="T49" fmla="*/ 2147483647 h 920"/>
              <a:gd name="T50" fmla="*/ 2147483647 w 467"/>
              <a:gd name="T51" fmla="*/ 2147483647 h 920"/>
              <a:gd name="T52" fmla="*/ 2147483647 w 467"/>
              <a:gd name="T53" fmla="*/ 2147483647 h 920"/>
              <a:gd name="T54" fmla="*/ 2147483647 w 467"/>
              <a:gd name="T55" fmla="*/ 2147483647 h 920"/>
              <a:gd name="T56" fmla="*/ 2147483647 w 467"/>
              <a:gd name="T57" fmla="*/ 2147483647 h 920"/>
              <a:gd name="T58" fmla="*/ 2147483647 w 467"/>
              <a:gd name="T59" fmla="*/ 2147483647 h 920"/>
              <a:gd name="T60" fmla="*/ 2147483647 w 467"/>
              <a:gd name="T61" fmla="*/ 2147483647 h 920"/>
              <a:gd name="T62" fmla="*/ 2147483647 w 467"/>
              <a:gd name="T63" fmla="*/ 2147483647 h 920"/>
              <a:gd name="T64" fmla="*/ 2147483647 w 467"/>
              <a:gd name="T65" fmla="*/ 2147483647 h 920"/>
              <a:gd name="T66" fmla="*/ 2147483647 w 467"/>
              <a:gd name="T67" fmla="*/ 2147483647 h 920"/>
              <a:gd name="T68" fmla="*/ 2147483647 w 467"/>
              <a:gd name="T69" fmla="*/ 2147483647 h 920"/>
              <a:gd name="T70" fmla="*/ 2147483647 w 467"/>
              <a:gd name="T71" fmla="*/ 2147483647 h 920"/>
              <a:gd name="T72" fmla="*/ 2147483647 w 467"/>
              <a:gd name="T73" fmla="*/ 2147483647 h 920"/>
              <a:gd name="T74" fmla="*/ 2147483647 w 467"/>
              <a:gd name="T75" fmla="*/ 2147483647 h 920"/>
              <a:gd name="T76" fmla="*/ 2147483647 w 467"/>
              <a:gd name="T77" fmla="*/ 2147483647 h 920"/>
              <a:gd name="T78" fmla="*/ 2147483647 w 467"/>
              <a:gd name="T79" fmla="*/ 2147483647 h 920"/>
              <a:gd name="T80" fmla="*/ 2147483647 w 467"/>
              <a:gd name="T81" fmla="*/ 2147483647 h 920"/>
              <a:gd name="T82" fmla="*/ 2147483647 w 467"/>
              <a:gd name="T83" fmla="*/ 2147483647 h 920"/>
              <a:gd name="T84" fmla="*/ 2147483647 w 467"/>
              <a:gd name="T85" fmla="*/ 2147483647 h 920"/>
              <a:gd name="T86" fmla="*/ 2147483647 w 467"/>
              <a:gd name="T87" fmla="*/ 2147483647 h 920"/>
              <a:gd name="T88" fmla="*/ 2147483647 w 467"/>
              <a:gd name="T89" fmla="*/ 2147483647 h 920"/>
              <a:gd name="T90" fmla="*/ 2147483647 w 467"/>
              <a:gd name="T91" fmla="*/ 2147483647 h 920"/>
              <a:gd name="T92" fmla="*/ 2147483647 w 467"/>
              <a:gd name="T93" fmla="*/ 2147483647 h 920"/>
              <a:gd name="T94" fmla="*/ 2147483647 w 467"/>
              <a:gd name="T95" fmla="*/ 2147483647 h 920"/>
              <a:gd name="T96" fmla="*/ 2147483647 w 467"/>
              <a:gd name="T97" fmla="*/ 2147483647 h 920"/>
              <a:gd name="T98" fmla="*/ 2147483647 w 467"/>
              <a:gd name="T99" fmla="*/ 2147483647 h 920"/>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0" t="0" r="r" b="b"/>
            <a:pathLst>
              <a:path w="467" h="920">
                <a:moveTo>
                  <a:pt x="259" y="532"/>
                </a:moveTo>
                <a:lnTo>
                  <a:pt x="256" y="558"/>
                </a:lnTo>
                <a:lnTo>
                  <a:pt x="263" y="580"/>
                </a:lnTo>
                <a:lnTo>
                  <a:pt x="280" y="597"/>
                </a:lnTo>
                <a:lnTo>
                  <a:pt x="284" y="614"/>
                </a:lnTo>
                <a:lnTo>
                  <a:pt x="278" y="629"/>
                </a:lnTo>
                <a:lnTo>
                  <a:pt x="278" y="645"/>
                </a:lnTo>
                <a:lnTo>
                  <a:pt x="272" y="659"/>
                </a:lnTo>
                <a:lnTo>
                  <a:pt x="273" y="676"/>
                </a:lnTo>
                <a:lnTo>
                  <a:pt x="264" y="699"/>
                </a:lnTo>
                <a:lnTo>
                  <a:pt x="269" y="727"/>
                </a:lnTo>
                <a:lnTo>
                  <a:pt x="266" y="735"/>
                </a:lnTo>
                <a:lnTo>
                  <a:pt x="261" y="761"/>
                </a:lnTo>
                <a:lnTo>
                  <a:pt x="261" y="778"/>
                </a:lnTo>
                <a:lnTo>
                  <a:pt x="286" y="821"/>
                </a:lnTo>
                <a:lnTo>
                  <a:pt x="281" y="841"/>
                </a:lnTo>
                <a:lnTo>
                  <a:pt x="266" y="852"/>
                </a:lnTo>
                <a:lnTo>
                  <a:pt x="253" y="877"/>
                </a:lnTo>
                <a:lnTo>
                  <a:pt x="235" y="885"/>
                </a:lnTo>
                <a:lnTo>
                  <a:pt x="232" y="905"/>
                </a:lnTo>
                <a:lnTo>
                  <a:pt x="218" y="920"/>
                </a:lnTo>
                <a:lnTo>
                  <a:pt x="190" y="912"/>
                </a:lnTo>
                <a:lnTo>
                  <a:pt x="170" y="917"/>
                </a:lnTo>
                <a:lnTo>
                  <a:pt x="139" y="903"/>
                </a:lnTo>
                <a:lnTo>
                  <a:pt x="142" y="883"/>
                </a:lnTo>
                <a:lnTo>
                  <a:pt x="126" y="886"/>
                </a:lnTo>
                <a:lnTo>
                  <a:pt x="125" y="855"/>
                </a:lnTo>
                <a:lnTo>
                  <a:pt x="114" y="841"/>
                </a:lnTo>
                <a:lnTo>
                  <a:pt x="99" y="827"/>
                </a:lnTo>
                <a:lnTo>
                  <a:pt x="77" y="817"/>
                </a:lnTo>
                <a:lnTo>
                  <a:pt x="80" y="775"/>
                </a:lnTo>
                <a:lnTo>
                  <a:pt x="77" y="761"/>
                </a:lnTo>
                <a:lnTo>
                  <a:pt x="60" y="745"/>
                </a:lnTo>
                <a:lnTo>
                  <a:pt x="14" y="724"/>
                </a:lnTo>
                <a:lnTo>
                  <a:pt x="0" y="710"/>
                </a:lnTo>
                <a:lnTo>
                  <a:pt x="28" y="690"/>
                </a:lnTo>
                <a:lnTo>
                  <a:pt x="41" y="608"/>
                </a:lnTo>
                <a:lnTo>
                  <a:pt x="69" y="583"/>
                </a:lnTo>
                <a:lnTo>
                  <a:pt x="83" y="543"/>
                </a:lnTo>
                <a:lnTo>
                  <a:pt x="72" y="529"/>
                </a:lnTo>
                <a:lnTo>
                  <a:pt x="100" y="475"/>
                </a:lnTo>
                <a:lnTo>
                  <a:pt x="120" y="447"/>
                </a:lnTo>
                <a:lnTo>
                  <a:pt x="120" y="433"/>
                </a:lnTo>
                <a:lnTo>
                  <a:pt x="103" y="422"/>
                </a:lnTo>
                <a:lnTo>
                  <a:pt x="89" y="425"/>
                </a:lnTo>
                <a:lnTo>
                  <a:pt x="71" y="424"/>
                </a:lnTo>
                <a:lnTo>
                  <a:pt x="71" y="399"/>
                </a:lnTo>
                <a:lnTo>
                  <a:pt x="85" y="370"/>
                </a:lnTo>
                <a:lnTo>
                  <a:pt x="79" y="359"/>
                </a:lnTo>
                <a:lnTo>
                  <a:pt x="83" y="346"/>
                </a:lnTo>
                <a:lnTo>
                  <a:pt x="91" y="337"/>
                </a:lnTo>
                <a:lnTo>
                  <a:pt x="91" y="315"/>
                </a:lnTo>
                <a:lnTo>
                  <a:pt x="114" y="303"/>
                </a:lnTo>
                <a:lnTo>
                  <a:pt x="111" y="237"/>
                </a:lnTo>
                <a:lnTo>
                  <a:pt x="128" y="196"/>
                </a:lnTo>
                <a:lnTo>
                  <a:pt x="126" y="178"/>
                </a:lnTo>
                <a:lnTo>
                  <a:pt x="111" y="162"/>
                </a:lnTo>
                <a:lnTo>
                  <a:pt x="91" y="156"/>
                </a:lnTo>
                <a:lnTo>
                  <a:pt x="77" y="161"/>
                </a:lnTo>
                <a:lnTo>
                  <a:pt x="54" y="182"/>
                </a:lnTo>
                <a:lnTo>
                  <a:pt x="46" y="175"/>
                </a:lnTo>
                <a:lnTo>
                  <a:pt x="41" y="144"/>
                </a:lnTo>
                <a:lnTo>
                  <a:pt x="15" y="130"/>
                </a:lnTo>
                <a:lnTo>
                  <a:pt x="9" y="124"/>
                </a:lnTo>
                <a:lnTo>
                  <a:pt x="18" y="99"/>
                </a:lnTo>
                <a:lnTo>
                  <a:pt x="20" y="49"/>
                </a:lnTo>
                <a:lnTo>
                  <a:pt x="40" y="37"/>
                </a:lnTo>
                <a:lnTo>
                  <a:pt x="55" y="54"/>
                </a:lnTo>
                <a:lnTo>
                  <a:pt x="72" y="67"/>
                </a:lnTo>
                <a:lnTo>
                  <a:pt x="109" y="74"/>
                </a:lnTo>
                <a:lnTo>
                  <a:pt x="133" y="91"/>
                </a:lnTo>
                <a:lnTo>
                  <a:pt x="194" y="74"/>
                </a:lnTo>
                <a:lnTo>
                  <a:pt x="229" y="87"/>
                </a:lnTo>
                <a:lnTo>
                  <a:pt x="269" y="14"/>
                </a:lnTo>
                <a:lnTo>
                  <a:pt x="280" y="11"/>
                </a:lnTo>
                <a:lnTo>
                  <a:pt x="297" y="15"/>
                </a:lnTo>
                <a:lnTo>
                  <a:pt x="317" y="0"/>
                </a:lnTo>
                <a:lnTo>
                  <a:pt x="337" y="8"/>
                </a:lnTo>
                <a:lnTo>
                  <a:pt x="343" y="5"/>
                </a:lnTo>
                <a:lnTo>
                  <a:pt x="357" y="12"/>
                </a:lnTo>
                <a:lnTo>
                  <a:pt x="363" y="11"/>
                </a:lnTo>
                <a:lnTo>
                  <a:pt x="371" y="19"/>
                </a:lnTo>
                <a:lnTo>
                  <a:pt x="436" y="36"/>
                </a:lnTo>
                <a:lnTo>
                  <a:pt x="464" y="36"/>
                </a:lnTo>
                <a:lnTo>
                  <a:pt x="467" y="40"/>
                </a:lnTo>
                <a:lnTo>
                  <a:pt x="456" y="46"/>
                </a:lnTo>
                <a:lnTo>
                  <a:pt x="453" y="54"/>
                </a:lnTo>
                <a:lnTo>
                  <a:pt x="465" y="59"/>
                </a:lnTo>
                <a:lnTo>
                  <a:pt x="445" y="76"/>
                </a:lnTo>
                <a:lnTo>
                  <a:pt x="425" y="152"/>
                </a:lnTo>
                <a:lnTo>
                  <a:pt x="385" y="172"/>
                </a:lnTo>
                <a:lnTo>
                  <a:pt x="375" y="204"/>
                </a:lnTo>
                <a:lnTo>
                  <a:pt x="357" y="226"/>
                </a:lnTo>
                <a:lnTo>
                  <a:pt x="334" y="238"/>
                </a:lnTo>
                <a:lnTo>
                  <a:pt x="327" y="295"/>
                </a:lnTo>
                <a:lnTo>
                  <a:pt x="310" y="356"/>
                </a:lnTo>
                <a:lnTo>
                  <a:pt x="312" y="414"/>
                </a:lnTo>
                <a:lnTo>
                  <a:pt x="298" y="428"/>
                </a:lnTo>
                <a:lnTo>
                  <a:pt x="292" y="464"/>
                </a:lnTo>
                <a:lnTo>
                  <a:pt x="259" y="532"/>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82" name="Freeform 322"/>
          <xdr:cNvSpPr>
            <a:spLocks noChangeAspect="1"/>
          </xdr:cNvSpPr>
        </xdr:nvSpPr>
        <xdr:spPr bwMode="auto">
          <a:xfrm>
            <a:off x="3848100" y="1952625"/>
            <a:ext cx="704850" cy="1152525"/>
          </a:xfrm>
          <a:custGeom>
            <a:avLst/>
            <a:gdLst>
              <a:gd name="T0" fmla="*/ 2147483647 w 694"/>
              <a:gd name="T1" fmla="*/ 2147483647 h 981"/>
              <a:gd name="T2" fmla="*/ 2147483647 w 694"/>
              <a:gd name="T3" fmla="*/ 2147483647 h 981"/>
              <a:gd name="T4" fmla="*/ 2147483647 w 694"/>
              <a:gd name="T5" fmla="*/ 2147483647 h 981"/>
              <a:gd name="T6" fmla="*/ 2147483647 w 694"/>
              <a:gd name="T7" fmla="*/ 2147483647 h 981"/>
              <a:gd name="T8" fmla="*/ 2147483647 w 694"/>
              <a:gd name="T9" fmla="*/ 2147483647 h 981"/>
              <a:gd name="T10" fmla="*/ 2147483647 w 694"/>
              <a:gd name="T11" fmla="*/ 2147483647 h 981"/>
              <a:gd name="T12" fmla="*/ 2147483647 w 694"/>
              <a:gd name="T13" fmla="*/ 2147483647 h 981"/>
              <a:gd name="T14" fmla="*/ 2147483647 w 694"/>
              <a:gd name="T15" fmla="*/ 2147483647 h 981"/>
              <a:gd name="T16" fmla="*/ 2147483647 w 694"/>
              <a:gd name="T17" fmla="*/ 2147483647 h 981"/>
              <a:gd name="T18" fmla="*/ 2147483647 w 694"/>
              <a:gd name="T19" fmla="*/ 2147483647 h 981"/>
              <a:gd name="T20" fmla="*/ 2147483647 w 694"/>
              <a:gd name="T21" fmla="*/ 2147483647 h 981"/>
              <a:gd name="T22" fmla="*/ 2147483647 w 694"/>
              <a:gd name="T23" fmla="*/ 2147483647 h 981"/>
              <a:gd name="T24" fmla="*/ 2147483647 w 694"/>
              <a:gd name="T25" fmla="*/ 2147483647 h 981"/>
              <a:gd name="T26" fmla="*/ 2147483647 w 694"/>
              <a:gd name="T27" fmla="*/ 2147483647 h 981"/>
              <a:gd name="T28" fmla="*/ 2147483647 w 694"/>
              <a:gd name="T29" fmla="*/ 2147483647 h 981"/>
              <a:gd name="T30" fmla="*/ 2147483647 w 694"/>
              <a:gd name="T31" fmla="*/ 2147483647 h 981"/>
              <a:gd name="T32" fmla="*/ 0 w 694"/>
              <a:gd name="T33" fmla="*/ 2147483647 h 981"/>
              <a:gd name="T34" fmla="*/ 2147483647 w 694"/>
              <a:gd name="T35" fmla="*/ 2147483647 h 981"/>
              <a:gd name="T36" fmla="*/ 2147483647 w 694"/>
              <a:gd name="T37" fmla="*/ 2147483647 h 981"/>
              <a:gd name="T38" fmla="*/ 2147483647 w 694"/>
              <a:gd name="T39" fmla="*/ 2147483647 h 981"/>
              <a:gd name="T40" fmla="*/ 2147483647 w 694"/>
              <a:gd name="T41" fmla="*/ 2147483647 h 981"/>
              <a:gd name="T42" fmla="*/ 2147483647 w 694"/>
              <a:gd name="T43" fmla="*/ 2147483647 h 981"/>
              <a:gd name="T44" fmla="*/ 2147483647 w 694"/>
              <a:gd name="T45" fmla="*/ 2147483647 h 981"/>
              <a:gd name="T46" fmla="*/ 2147483647 w 694"/>
              <a:gd name="T47" fmla="*/ 2147483647 h 981"/>
              <a:gd name="T48" fmla="*/ 2147483647 w 694"/>
              <a:gd name="T49" fmla="*/ 2147483647 h 981"/>
              <a:gd name="T50" fmla="*/ 2147483647 w 694"/>
              <a:gd name="T51" fmla="*/ 2147483647 h 981"/>
              <a:gd name="T52" fmla="*/ 2147483647 w 694"/>
              <a:gd name="T53" fmla="*/ 2147483647 h 981"/>
              <a:gd name="T54" fmla="*/ 2147483647 w 694"/>
              <a:gd name="T55" fmla="*/ 2147483647 h 981"/>
              <a:gd name="T56" fmla="*/ 2147483647 w 694"/>
              <a:gd name="T57" fmla="*/ 2147483647 h 981"/>
              <a:gd name="T58" fmla="*/ 2147483647 w 694"/>
              <a:gd name="T59" fmla="*/ 2147483647 h 981"/>
              <a:gd name="T60" fmla="*/ 2147483647 w 694"/>
              <a:gd name="T61" fmla="*/ 2147483647 h 981"/>
              <a:gd name="T62" fmla="*/ 2147483647 w 694"/>
              <a:gd name="T63" fmla="*/ 2147483647 h 981"/>
              <a:gd name="T64" fmla="*/ 2147483647 w 694"/>
              <a:gd name="T65" fmla="*/ 2147483647 h 981"/>
              <a:gd name="T66" fmla="*/ 2147483647 w 694"/>
              <a:gd name="T67" fmla="*/ 0 h 981"/>
              <a:gd name="T68" fmla="*/ 2147483647 w 694"/>
              <a:gd name="T69" fmla="*/ 2147483647 h 981"/>
              <a:gd name="T70" fmla="*/ 2147483647 w 694"/>
              <a:gd name="T71" fmla="*/ 2147483647 h 981"/>
              <a:gd name="T72" fmla="*/ 2147483647 w 694"/>
              <a:gd name="T73" fmla="*/ 2147483647 h 981"/>
              <a:gd name="T74" fmla="*/ 2147483647 w 694"/>
              <a:gd name="T75" fmla="*/ 2147483647 h 981"/>
              <a:gd name="T76" fmla="*/ 2147483647 w 694"/>
              <a:gd name="T77" fmla="*/ 2147483647 h 981"/>
              <a:gd name="T78" fmla="*/ 2147483647 w 694"/>
              <a:gd name="T79" fmla="*/ 2147483647 h 981"/>
              <a:gd name="T80" fmla="*/ 2147483647 w 694"/>
              <a:gd name="T81" fmla="*/ 2147483647 h 981"/>
              <a:gd name="T82" fmla="*/ 2147483647 w 694"/>
              <a:gd name="T83" fmla="*/ 2147483647 h 981"/>
              <a:gd name="T84" fmla="*/ 2147483647 w 694"/>
              <a:gd name="T85" fmla="*/ 2147483647 h 981"/>
              <a:gd name="T86" fmla="*/ 2147483647 w 694"/>
              <a:gd name="T87" fmla="*/ 2147483647 h 981"/>
              <a:gd name="T88" fmla="*/ 2147483647 w 694"/>
              <a:gd name="T89" fmla="*/ 2147483647 h 981"/>
              <a:gd name="T90" fmla="*/ 2147483647 w 694"/>
              <a:gd name="T91" fmla="*/ 2147483647 h 981"/>
              <a:gd name="T92" fmla="*/ 2147483647 w 694"/>
              <a:gd name="T93" fmla="*/ 2147483647 h 981"/>
              <a:gd name="T94" fmla="*/ 2147483647 w 694"/>
              <a:gd name="T95" fmla="*/ 2147483647 h 981"/>
              <a:gd name="T96" fmla="*/ 2147483647 w 694"/>
              <a:gd name="T97" fmla="*/ 2147483647 h 981"/>
              <a:gd name="T98" fmla="*/ 2147483647 w 694"/>
              <a:gd name="T99" fmla="*/ 2147483647 h 981"/>
              <a:gd name="T100" fmla="*/ 2147483647 w 694"/>
              <a:gd name="T101" fmla="*/ 2147483647 h 981"/>
              <a:gd name="T102" fmla="*/ 2147483647 w 694"/>
              <a:gd name="T103" fmla="*/ 2147483647 h 981"/>
              <a:gd name="T104" fmla="*/ 2147483647 w 694"/>
              <a:gd name="T105" fmla="*/ 2147483647 h 981"/>
              <a:gd name="T106" fmla="*/ 2147483647 w 694"/>
              <a:gd name="T107" fmla="*/ 2147483647 h 981"/>
              <a:gd name="T108" fmla="*/ 2147483647 w 694"/>
              <a:gd name="T109" fmla="*/ 2147483647 h 981"/>
              <a:gd name="T110" fmla="*/ 2147483647 w 694"/>
              <a:gd name="T111" fmla="*/ 2147483647 h 981"/>
              <a:gd name="T112" fmla="*/ 2147483647 w 694"/>
              <a:gd name="T113" fmla="*/ 2147483647 h 981"/>
              <a:gd name="T114" fmla="*/ 2147483647 w 694"/>
              <a:gd name="T115" fmla="*/ 2147483647 h 981"/>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Lst>
            <a:ahLst/>
            <a:cxnLst>
              <a:cxn ang="T116">
                <a:pos x="T0" y="T1"/>
              </a:cxn>
              <a:cxn ang="T117">
                <a:pos x="T2" y="T3"/>
              </a:cxn>
              <a:cxn ang="T118">
                <a:pos x="T4" y="T5"/>
              </a:cxn>
              <a:cxn ang="T119">
                <a:pos x="T6" y="T7"/>
              </a:cxn>
              <a:cxn ang="T120">
                <a:pos x="T8" y="T9"/>
              </a:cxn>
              <a:cxn ang="T121">
                <a:pos x="T10" y="T11"/>
              </a:cxn>
              <a:cxn ang="T122">
                <a:pos x="T12" y="T13"/>
              </a:cxn>
              <a:cxn ang="T123">
                <a:pos x="T14" y="T15"/>
              </a:cxn>
              <a:cxn ang="T124">
                <a:pos x="T16" y="T17"/>
              </a:cxn>
              <a:cxn ang="T125">
                <a:pos x="T18" y="T19"/>
              </a:cxn>
              <a:cxn ang="T126">
                <a:pos x="T20" y="T21"/>
              </a:cxn>
              <a:cxn ang="T127">
                <a:pos x="T22" y="T23"/>
              </a:cxn>
              <a:cxn ang="T128">
                <a:pos x="T24" y="T25"/>
              </a:cxn>
              <a:cxn ang="T129">
                <a:pos x="T26" y="T27"/>
              </a:cxn>
              <a:cxn ang="T130">
                <a:pos x="T28" y="T29"/>
              </a:cxn>
              <a:cxn ang="T131">
                <a:pos x="T30" y="T31"/>
              </a:cxn>
              <a:cxn ang="T132">
                <a:pos x="T32" y="T33"/>
              </a:cxn>
              <a:cxn ang="T133">
                <a:pos x="T34" y="T35"/>
              </a:cxn>
              <a:cxn ang="T134">
                <a:pos x="T36" y="T37"/>
              </a:cxn>
              <a:cxn ang="T135">
                <a:pos x="T38" y="T39"/>
              </a:cxn>
              <a:cxn ang="T136">
                <a:pos x="T40" y="T41"/>
              </a:cxn>
              <a:cxn ang="T137">
                <a:pos x="T42" y="T43"/>
              </a:cxn>
              <a:cxn ang="T138">
                <a:pos x="T44" y="T45"/>
              </a:cxn>
              <a:cxn ang="T139">
                <a:pos x="T46" y="T47"/>
              </a:cxn>
              <a:cxn ang="T140">
                <a:pos x="T48" y="T49"/>
              </a:cxn>
              <a:cxn ang="T141">
                <a:pos x="T50" y="T51"/>
              </a:cxn>
              <a:cxn ang="T142">
                <a:pos x="T52" y="T53"/>
              </a:cxn>
              <a:cxn ang="T143">
                <a:pos x="T54" y="T55"/>
              </a:cxn>
              <a:cxn ang="T144">
                <a:pos x="T56" y="T57"/>
              </a:cxn>
              <a:cxn ang="T145">
                <a:pos x="T58" y="T59"/>
              </a:cxn>
              <a:cxn ang="T146">
                <a:pos x="T60" y="T61"/>
              </a:cxn>
              <a:cxn ang="T147">
                <a:pos x="T62" y="T63"/>
              </a:cxn>
              <a:cxn ang="T148">
                <a:pos x="T64" y="T65"/>
              </a:cxn>
              <a:cxn ang="T149">
                <a:pos x="T66" y="T67"/>
              </a:cxn>
              <a:cxn ang="T150">
                <a:pos x="T68" y="T69"/>
              </a:cxn>
              <a:cxn ang="T151">
                <a:pos x="T70" y="T71"/>
              </a:cxn>
              <a:cxn ang="T152">
                <a:pos x="T72" y="T73"/>
              </a:cxn>
              <a:cxn ang="T153">
                <a:pos x="T74" y="T75"/>
              </a:cxn>
              <a:cxn ang="T154">
                <a:pos x="T76" y="T77"/>
              </a:cxn>
              <a:cxn ang="T155">
                <a:pos x="T78" y="T79"/>
              </a:cxn>
              <a:cxn ang="T156">
                <a:pos x="T80" y="T81"/>
              </a:cxn>
              <a:cxn ang="T157">
                <a:pos x="T82" y="T83"/>
              </a:cxn>
              <a:cxn ang="T158">
                <a:pos x="T84" y="T85"/>
              </a:cxn>
              <a:cxn ang="T159">
                <a:pos x="T86" y="T87"/>
              </a:cxn>
              <a:cxn ang="T160">
                <a:pos x="T88" y="T89"/>
              </a:cxn>
              <a:cxn ang="T161">
                <a:pos x="T90" y="T91"/>
              </a:cxn>
              <a:cxn ang="T162">
                <a:pos x="T92" y="T93"/>
              </a:cxn>
              <a:cxn ang="T163">
                <a:pos x="T94" y="T95"/>
              </a:cxn>
              <a:cxn ang="T164">
                <a:pos x="T96" y="T97"/>
              </a:cxn>
              <a:cxn ang="T165">
                <a:pos x="T98" y="T99"/>
              </a:cxn>
              <a:cxn ang="T166">
                <a:pos x="T100" y="T101"/>
              </a:cxn>
              <a:cxn ang="T167">
                <a:pos x="T102" y="T103"/>
              </a:cxn>
              <a:cxn ang="T168">
                <a:pos x="T104" y="T105"/>
              </a:cxn>
              <a:cxn ang="T169">
                <a:pos x="T106" y="T107"/>
              </a:cxn>
              <a:cxn ang="T170">
                <a:pos x="T108" y="T109"/>
              </a:cxn>
              <a:cxn ang="T171">
                <a:pos x="T110" y="T111"/>
              </a:cxn>
              <a:cxn ang="T172">
                <a:pos x="T112" y="T113"/>
              </a:cxn>
              <a:cxn ang="T173">
                <a:pos x="T114" y="T115"/>
              </a:cxn>
            </a:cxnLst>
            <a:rect l="0" t="0" r="r" b="b"/>
            <a:pathLst>
              <a:path w="694" h="981">
                <a:moveTo>
                  <a:pt x="340" y="818"/>
                </a:moveTo>
                <a:lnTo>
                  <a:pt x="330" y="844"/>
                </a:lnTo>
                <a:lnTo>
                  <a:pt x="323" y="863"/>
                </a:lnTo>
                <a:lnTo>
                  <a:pt x="347" y="894"/>
                </a:lnTo>
                <a:lnTo>
                  <a:pt x="300" y="875"/>
                </a:lnTo>
                <a:lnTo>
                  <a:pt x="255" y="951"/>
                </a:lnTo>
                <a:lnTo>
                  <a:pt x="237" y="967"/>
                </a:lnTo>
                <a:lnTo>
                  <a:pt x="218" y="976"/>
                </a:lnTo>
                <a:lnTo>
                  <a:pt x="197" y="976"/>
                </a:lnTo>
                <a:lnTo>
                  <a:pt x="193" y="947"/>
                </a:lnTo>
                <a:lnTo>
                  <a:pt x="159" y="934"/>
                </a:lnTo>
                <a:lnTo>
                  <a:pt x="150" y="954"/>
                </a:lnTo>
                <a:lnTo>
                  <a:pt x="112" y="981"/>
                </a:lnTo>
                <a:lnTo>
                  <a:pt x="98" y="979"/>
                </a:lnTo>
                <a:lnTo>
                  <a:pt x="91" y="947"/>
                </a:lnTo>
                <a:lnTo>
                  <a:pt x="65" y="945"/>
                </a:lnTo>
                <a:lnTo>
                  <a:pt x="56" y="908"/>
                </a:lnTo>
                <a:lnTo>
                  <a:pt x="34" y="903"/>
                </a:lnTo>
                <a:lnTo>
                  <a:pt x="30" y="883"/>
                </a:lnTo>
                <a:lnTo>
                  <a:pt x="71" y="857"/>
                </a:lnTo>
                <a:lnTo>
                  <a:pt x="73" y="843"/>
                </a:lnTo>
                <a:lnTo>
                  <a:pt x="50" y="827"/>
                </a:lnTo>
                <a:lnTo>
                  <a:pt x="56" y="807"/>
                </a:lnTo>
                <a:lnTo>
                  <a:pt x="71" y="786"/>
                </a:lnTo>
                <a:lnTo>
                  <a:pt x="74" y="761"/>
                </a:lnTo>
                <a:lnTo>
                  <a:pt x="51" y="718"/>
                </a:lnTo>
                <a:lnTo>
                  <a:pt x="54" y="693"/>
                </a:lnTo>
                <a:lnTo>
                  <a:pt x="31" y="674"/>
                </a:lnTo>
                <a:lnTo>
                  <a:pt x="81" y="662"/>
                </a:lnTo>
                <a:lnTo>
                  <a:pt x="67" y="645"/>
                </a:lnTo>
                <a:lnTo>
                  <a:pt x="50" y="634"/>
                </a:lnTo>
                <a:lnTo>
                  <a:pt x="25" y="626"/>
                </a:lnTo>
                <a:lnTo>
                  <a:pt x="19" y="614"/>
                </a:lnTo>
                <a:lnTo>
                  <a:pt x="0" y="609"/>
                </a:lnTo>
                <a:lnTo>
                  <a:pt x="0" y="586"/>
                </a:lnTo>
                <a:lnTo>
                  <a:pt x="25" y="569"/>
                </a:lnTo>
                <a:lnTo>
                  <a:pt x="25" y="543"/>
                </a:lnTo>
                <a:lnTo>
                  <a:pt x="47" y="537"/>
                </a:lnTo>
                <a:lnTo>
                  <a:pt x="59" y="518"/>
                </a:lnTo>
                <a:lnTo>
                  <a:pt x="87" y="407"/>
                </a:lnTo>
                <a:lnTo>
                  <a:pt x="76" y="368"/>
                </a:lnTo>
                <a:lnTo>
                  <a:pt x="56" y="362"/>
                </a:lnTo>
                <a:lnTo>
                  <a:pt x="56" y="340"/>
                </a:lnTo>
                <a:lnTo>
                  <a:pt x="44" y="320"/>
                </a:lnTo>
                <a:lnTo>
                  <a:pt x="47" y="303"/>
                </a:lnTo>
                <a:lnTo>
                  <a:pt x="67" y="300"/>
                </a:lnTo>
                <a:lnTo>
                  <a:pt x="73" y="282"/>
                </a:lnTo>
                <a:lnTo>
                  <a:pt x="74" y="260"/>
                </a:lnTo>
                <a:lnTo>
                  <a:pt x="64" y="241"/>
                </a:lnTo>
                <a:lnTo>
                  <a:pt x="42" y="227"/>
                </a:lnTo>
                <a:lnTo>
                  <a:pt x="37" y="210"/>
                </a:lnTo>
                <a:lnTo>
                  <a:pt x="48" y="197"/>
                </a:lnTo>
                <a:lnTo>
                  <a:pt x="81" y="193"/>
                </a:lnTo>
                <a:lnTo>
                  <a:pt x="101" y="179"/>
                </a:lnTo>
                <a:lnTo>
                  <a:pt x="110" y="197"/>
                </a:lnTo>
                <a:lnTo>
                  <a:pt x="133" y="193"/>
                </a:lnTo>
                <a:lnTo>
                  <a:pt x="146" y="172"/>
                </a:lnTo>
                <a:lnTo>
                  <a:pt x="141" y="116"/>
                </a:lnTo>
                <a:lnTo>
                  <a:pt x="159" y="108"/>
                </a:lnTo>
                <a:lnTo>
                  <a:pt x="184" y="94"/>
                </a:lnTo>
                <a:lnTo>
                  <a:pt x="209" y="70"/>
                </a:lnTo>
                <a:lnTo>
                  <a:pt x="193" y="59"/>
                </a:lnTo>
                <a:lnTo>
                  <a:pt x="190" y="40"/>
                </a:lnTo>
                <a:lnTo>
                  <a:pt x="218" y="36"/>
                </a:lnTo>
                <a:lnTo>
                  <a:pt x="228" y="26"/>
                </a:lnTo>
                <a:lnTo>
                  <a:pt x="262" y="34"/>
                </a:lnTo>
                <a:lnTo>
                  <a:pt x="272" y="6"/>
                </a:lnTo>
                <a:lnTo>
                  <a:pt x="292" y="0"/>
                </a:lnTo>
                <a:lnTo>
                  <a:pt x="306" y="3"/>
                </a:lnTo>
                <a:lnTo>
                  <a:pt x="323" y="37"/>
                </a:lnTo>
                <a:lnTo>
                  <a:pt x="342" y="40"/>
                </a:lnTo>
                <a:lnTo>
                  <a:pt x="357" y="37"/>
                </a:lnTo>
                <a:lnTo>
                  <a:pt x="370" y="29"/>
                </a:lnTo>
                <a:lnTo>
                  <a:pt x="408" y="40"/>
                </a:lnTo>
                <a:lnTo>
                  <a:pt x="435" y="62"/>
                </a:lnTo>
                <a:lnTo>
                  <a:pt x="452" y="67"/>
                </a:lnTo>
                <a:lnTo>
                  <a:pt x="472" y="37"/>
                </a:lnTo>
                <a:lnTo>
                  <a:pt x="493" y="57"/>
                </a:lnTo>
                <a:lnTo>
                  <a:pt x="568" y="90"/>
                </a:lnTo>
                <a:lnTo>
                  <a:pt x="582" y="104"/>
                </a:lnTo>
                <a:lnTo>
                  <a:pt x="628" y="125"/>
                </a:lnTo>
                <a:lnTo>
                  <a:pt x="645" y="141"/>
                </a:lnTo>
                <a:lnTo>
                  <a:pt x="648" y="155"/>
                </a:lnTo>
                <a:lnTo>
                  <a:pt x="645" y="197"/>
                </a:lnTo>
                <a:lnTo>
                  <a:pt x="667" y="207"/>
                </a:lnTo>
                <a:lnTo>
                  <a:pt x="682" y="221"/>
                </a:lnTo>
                <a:lnTo>
                  <a:pt x="693" y="235"/>
                </a:lnTo>
                <a:lnTo>
                  <a:pt x="694" y="266"/>
                </a:lnTo>
                <a:lnTo>
                  <a:pt x="664" y="271"/>
                </a:lnTo>
                <a:lnTo>
                  <a:pt x="631" y="268"/>
                </a:lnTo>
                <a:lnTo>
                  <a:pt x="631" y="278"/>
                </a:lnTo>
                <a:lnTo>
                  <a:pt x="622" y="292"/>
                </a:lnTo>
                <a:lnTo>
                  <a:pt x="592" y="342"/>
                </a:lnTo>
                <a:lnTo>
                  <a:pt x="611" y="342"/>
                </a:lnTo>
                <a:lnTo>
                  <a:pt x="647" y="322"/>
                </a:lnTo>
                <a:lnTo>
                  <a:pt x="662" y="339"/>
                </a:lnTo>
                <a:lnTo>
                  <a:pt x="645" y="350"/>
                </a:lnTo>
                <a:lnTo>
                  <a:pt x="640" y="367"/>
                </a:lnTo>
                <a:lnTo>
                  <a:pt x="625" y="377"/>
                </a:lnTo>
                <a:lnTo>
                  <a:pt x="626" y="391"/>
                </a:lnTo>
                <a:lnTo>
                  <a:pt x="620" y="401"/>
                </a:lnTo>
                <a:lnTo>
                  <a:pt x="599" y="421"/>
                </a:lnTo>
                <a:lnTo>
                  <a:pt x="589" y="452"/>
                </a:lnTo>
                <a:lnTo>
                  <a:pt x="552" y="472"/>
                </a:lnTo>
                <a:lnTo>
                  <a:pt x="543" y="500"/>
                </a:lnTo>
                <a:lnTo>
                  <a:pt x="523" y="510"/>
                </a:lnTo>
                <a:lnTo>
                  <a:pt x="507" y="548"/>
                </a:lnTo>
                <a:lnTo>
                  <a:pt x="455" y="569"/>
                </a:lnTo>
                <a:lnTo>
                  <a:pt x="441" y="589"/>
                </a:lnTo>
                <a:lnTo>
                  <a:pt x="449" y="616"/>
                </a:lnTo>
                <a:lnTo>
                  <a:pt x="442" y="642"/>
                </a:lnTo>
                <a:lnTo>
                  <a:pt x="453" y="667"/>
                </a:lnTo>
                <a:lnTo>
                  <a:pt x="410" y="701"/>
                </a:lnTo>
                <a:lnTo>
                  <a:pt x="330" y="786"/>
                </a:lnTo>
                <a:lnTo>
                  <a:pt x="345" y="809"/>
                </a:lnTo>
                <a:lnTo>
                  <a:pt x="340" y="818"/>
                </a:lnTo>
                <a:close/>
              </a:path>
            </a:pathLst>
          </a:custGeom>
          <a:grpFill/>
          <a:ln w="1651">
            <a:solidFill>
              <a:schemeClr val="accent2">
                <a:lumMod val="60000"/>
                <a:lumOff val="40000"/>
              </a:schemeClr>
            </a:solidFill>
            <a:prstDash val="solid"/>
            <a:round/>
            <a:headEnd/>
            <a:tailEn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83" name="Freeform 323"/>
          <xdr:cNvSpPr>
            <a:spLocks noChangeAspect="1"/>
          </xdr:cNvSpPr>
        </xdr:nvSpPr>
        <xdr:spPr bwMode="auto">
          <a:xfrm>
            <a:off x="0" y="1352550"/>
            <a:ext cx="1419225" cy="942975"/>
          </a:xfrm>
          <a:custGeom>
            <a:avLst/>
            <a:gdLst>
              <a:gd name="T0" fmla="*/ 2147483647 w 1371"/>
              <a:gd name="T1" fmla="*/ 2147483647 h 804"/>
              <a:gd name="T2" fmla="*/ 2147483647 w 1371"/>
              <a:gd name="T3" fmla="*/ 2147483647 h 804"/>
              <a:gd name="T4" fmla="*/ 2147483647 w 1371"/>
              <a:gd name="T5" fmla="*/ 2147483647 h 804"/>
              <a:gd name="T6" fmla="*/ 2147483647 w 1371"/>
              <a:gd name="T7" fmla="*/ 2147483647 h 804"/>
              <a:gd name="T8" fmla="*/ 2147483647 w 1371"/>
              <a:gd name="T9" fmla="*/ 2147483647 h 804"/>
              <a:gd name="T10" fmla="*/ 2147483647 w 1371"/>
              <a:gd name="T11" fmla="*/ 2147483647 h 804"/>
              <a:gd name="T12" fmla="*/ 2147483647 w 1371"/>
              <a:gd name="T13" fmla="*/ 2147483647 h 804"/>
              <a:gd name="T14" fmla="*/ 2147483647 w 1371"/>
              <a:gd name="T15" fmla="*/ 2147483647 h 804"/>
              <a:gd name="T16" fmla="*/ 2147483647 w 1371"/>
              <a:gd name="T17" fmla="*/ 2147483647 h 804"/>
              <a:gd name="T18" fmla="*/ 2147483647 w 1371"/>
              <a:gd name="T19" fmla="*/ 2147483647 h 804"/>
              <a:gd name="T20" fmla="*/ 2147483647 w 1371"/>
              <a:gd name="T21" fmla="*/ 2147483647 h 804"/>
              <a:gd name="T22" fmla="*/ 2147483647 w 1371"/>
              <a:gd name="T23" fmla="*/ 2147483647 h 804"/>
              <a:gd name="T24" fmla="*/ 2147483647 w 1371"/>
              <a:gd name="T25" fmla="*/ 2147483647 h 804"/>
              <a:gd name="T26" fmla="*/ 2147483647 w 1371"/>
              <a:gd name="T27" fmla="*/ 2147483647 h 804"/>
              <a:gd name="T28" fmla="*/ 2147483647 w 1371"/>
              <a:gd name="T29" fmla="*/ 2147483647 h 804"/>
              <a:gd name="T30" fmla="*/ 2147483647 w 1371"/>
              <a:gd name="T31" fmla="*/ 2147483647 h 804"/>
              <a:gd name="T32" fmla="*/ 2147483647 w 1371"/>
              <a:gd name="T33" fmla="*/ 2147483647 h 804"/>
              <a:gd name="T34" fmla="*/ 2147483647 w 1371"/>
              <a:gd name="T35" fmla="*/ 2147483647 h 804"/>
              <a:gd name="T36" fmla="*/ 2147483647 w 1371"/>
              <a:gd name="T37" fmla="*/ 2147483647 h 804"/>
              <a:gd name="T38" fmla="*/ 2147483647 w 1371"/>
              <a:gd name="T39" fmla="*/ 2147483647 h 804"/>
              <a:gd name="T40" fmla="*/ 2147483647 w 1371"/>
              <a:gd name="T41" fmla="*/ 2147483647 h 804"/>
              <a:gd name="T42" fmla="*/ 2147483647 w 1371"/>
              <a:gd name="T43" fmla="*/ 2147483647 h 804"/>
              <a:gd name="T44" fmla="*/ 2147483647 w 1371"/>
              <a:gd name="T45" fmla="*/ 2147483647 h 804"/>
              <a:gd name="T46" fmla="*/ 2147483647 w 1371"/>
              <a:gd name="T47" fmla="*/ 2147483647 h 804"/>
              <a:gd name="T48" fmla="*/ 2147483647 w 1371"/>
              <a:gd name="T49" fmla="*/ 2147483647 h 804"/>
              <a:gd name="T50" fmla="*/ 2147483647 w 1371"/>
              <a:gd name="T51" fmla="*/ 2147483647 h 804"/>
              <a:gd name="T52" fmla="*/ 2147483647 w 1371"/>
              <a:gd name="T53" fmla="*/ 2147483647 h 804"/>
              <a:gd name="T54" fmla="*/ 2147483647 w 1371"/>
              <a:gd name="T55" fmla="*/ 2147483647 h 804"/>
              <a:gd name="T56" fmla="*/ 2147483647 w 1371"/>
              <a:gd name="T57" fmla="*/ 2147483647 h 804"/>
              <a:gd name="T58" fmla="*/ 2147483647 w 1371"/>
              <a:gd name="T59" fmla="*/ 2147483647 h 804"/>
              <a:gd name="T60" fmla="*/ 2147483647 w 1371"/>
              <a:gd name="T61" fmla="*/ 2147483647 h 804"/>
              <a:gd name="T62" fmla="*/ 2147483647 w 1371"/>
              <a:gd name="T63" fmla="*/ 2147483647 h 804"/>
              <a:gd name="T64" fmla="*/ 2147483647 w 1371"/>
              <a:gd name="T65" fmla="*/ 2147483647 h 804"/>
              <a:gd name="T66" fmla="*/ 2147483647 w 1371"/>
              <a:gd name="T67" fmla="*/ 2147483647 h 804"/>
              <a:gd name="T68" fmla="*/ 2147483647 w 1371"/>
              <a:gd name="T69" fmla="*/ 2147483647 h 804"/>
              <a:gd name="T70" fmla="*/ 2147483647 w 1371"/>
              <a:gd name="T71" fmla="*/ 2147483647 h 804"/>
              <a:gd name="T72" fmla="*/ 2147483647 w 1371"/>
              <a:gd name="T73" fmla="*/ 2147483647 h 804"/>
              <a:gd name="T74" fmla="*/ 2147483647 w 1371"/>
              <a:gd name="T75" fmla="*/ 2147483647 h 804"/>
              <a:gd name="T76" fmla="*/ 2147483647 w 1371"/>
              <a:gd name="T77" fmla="*/ 2147483647 h 804"/>
              <a:gd name="T78" fmla="*/ 2147483647 w 1371"/>
              <a:gd name="T79" fmla="*/ 2147483647 h 804"/>
              <a:gd name="T80" fmla="*/ 2147483647 w 1371"/>
              <a:gd name="T81" fmla="*/ 2147483647 h 804"/>
              <a:gd name="T82" fmla="*/ 2147483647 w 1371"/>
              <a:gd name="T83" fmla="*/ 2147483647 h 804"/>
              <a:gd name="T84" fmla="*/ 2147483647 w 1371"/>
              <a:gd name="T85" fmla="*/ 2147483647 h 804"/>
              <a:gd name="T86" fmla="*/ 2147483647 w 1371"/>
              <a:gd name="T87" fmla="*/ 2147483647 h 804"/>
              <a:gd name="T88" fmla="*/ 2147483647 w 1371"/>
              <a:gd name="T89" fmla="*/ 2147483647 h 804"/>
              <a:gd name="T90" fmla="*/ 2147483647 w 1371"/>
              <a:gd name="T91" fmla="*/ 2147483647 h 804"/>
              <a:gd name="T92" fmla="*/ 2147483647 w 1371"/>
              <a:gd name="T93" fmla="*/ 2147483647 h 804"/>
              <a:gd name="T94" fmla="*/ 2147483647 w 1371"/>
              <a:gd name="T95" fmla="*/ 2147483647 h 804"/>
              <a:gd name="T96" fmla="*/ 2147483647 w 1371"/>
              <a:gd name="T97" fmla="*/ 2147483647 h 804"/>
              <a:gd name="T98" fmla="*/ 2147483647 w 1371"/>
              <a:gd name="T99" fmla="*/ 2147483647 h 804"/>
              <a:gd name="T100" fmla="*/ 2147483647 w 1371"/>
              <a:gd name="T101" fmla="*/ 2147483647 h 804"/>
              <a:gd name="T102" fmla="*/ 2147483647 w 1371"/>
              <a:gd name="T103" fmla="*/ 2147483647 h 804"/>
              <a:gd name="T104" fmla="*/ 2147483647 w 1371"/>
              <a:gd name="T105" fmla="*/ 2147483647 h 804"/>
              <a:gd name="T106" fmla="*/ 2147483647 w 1371"/>
              <a:gd name="T107" fmla="*/ 2147483647 h 804"/>
              <a:gd name="T108" fmla="*/ 2147483647 w 1371"/>
              <a:gd name="T109" fmla="*/ 2147483647 h 804"/>
              <a:gd name="T110" fmla="*/ 2147483647 w 1371"/>
              <a:gd name="T111" fmla="*/ 2147483647 h 804"/>
              <a:gd name="T112" fmla="*/ 2147483647 w 1371"/>
              <a:gd name="T113" fmla="*/ 2147483647 h 804"/>
              <a:gd name="T114" fmla="*/ 2147483647 w 1371"/>
              <a:gd name="T115" fmla="*/ 2147483647 h 804"/>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Lst>
            <a:ahLst/>
            <a:cxnLst>
              <a:cxn ang="T116">
                <a:pos x="T0" y="T1"/>
              </a:cxn>
              <a:cxn ang="T117">
                <a:pos x="T2" y="T3"/>
              </a:cxn>
              <a:cxn ang="T118">
                <a:pos x="T4" y="T5"/>
              </a:cxn>
              <a:cxn ang="T119">
                <a:pos x="T6" y="T7"/>
              </a:cxn>
              <a:cxn ang="T120">
                <a:pos x="T8" y="T9"/>
              </a:cxn>
              <a:cxn ang="T121">
                <a:pos x="T10" y="T11"/>
              </a:cxn>
              <a:cxn ang="T122">
                <a:pos x="T12" y="T13"/>
              </a:cxn>
              <a:cxn ang="T123">
                <a:pos x="T14" y="T15"/>
              </a:cxn>
              <a:cxn ang="T124">
                <a:pos x="T16" y="T17"/>
              </a:cxn>
              <a:cxn ang="T125">
                <a:pos x="T18" y="T19"/>
              </a:cxn>
              <a:cxn ang="T126">
                <a:pos x="T20" y="T21"/>
              </a:cxn>
              <a:cxn ang="T127">
                <a:pos x="T22" y="T23"/>
              </a:cxn>
              <a:cxn ang="T128">
                <a:pos x="T24" y="T25"/>
              </a:cxn>
              <a:cxn ang="T129">
                <a:pos x="T26" y="T27"/>
              </a:cxn>
              <a:cxn ang="T130">
                <a:pos x="T28" y="T29"/>
              </a:cxn>
              <a:cxn ang="T131">
                <a:pos x="T30" y="T31"/>
              </a:cxn>
              <a:cxn ang="T132">
                <a:pos x="T32" y="T33"/>
              </a:cxn>
              <a:cxn ang="T133">
                <a:pos x="T34" y="T35"/>
              </a:cxn>
              <a:cxn ang="T134">
                <a:pos x="T36" y="T37"/>
              </a:cxn>
              <a:cxn ang="T135">
                <a:pos x="T38" y="T39"/>
              </a:cxn>
              <a:cxn ang="T136">
                <a:pos x="T40" y="T41"/>
              </a:cxn>
              <a:cxn ang="T137">
                <a:pos x="T42" y="T43"/>
              </a:cxn>
              <a:cxn ang="T138">
                <a:pos x="T44" y="T45"/>
              </a:cxn>
              <a:cxn ang="T139">
                <a:pos x="T46" y="T47"/>
              </a:cxn>
              <a:cxn ang="T140">
                <a:pos x="T48" y="T49"/>
              </a:cxn>
              <a:cxn ang="T141">
                <a:pos x="T50" y="T51"/>
              </a:cxn>
              <a:cxn ang="T142">
                <a:pos x="T52" y="T53"/>
              </a:cxn>
              <a:cxn ang="T143">
                <a:pos x="T54" y="T55"/>
              </a:cxn>
              <a:cxn ang="T144">
                <a:pos x="T56" y="T57"/>
              </a:cxn>
              <a:cxn ang="T145">
                <a:pos x="T58" y="T59"/>
              </a:cxn>
              <a:cxn ang="T146">
                <a:pos x="T60" y="T61"/>
              </a:cxn>
              <a:cxn ang="T147">
                <a:pos x="T62" y="T63"/>
              </a:cxn>
              <a:cxn ang="T148">
                <a:pos x="T64" y="T65"/>
              </a:cxn>
              <a:cxn ang="T149">
                <a:pos x="T66" y="T67"/>
              </a:cxn>
              <a:cxn ang="T150">
                <a:pos x="T68" y="T69"/>
              </a:cxn>
              <a:cxn ang="T151">
                <a:pos x="T70" y="T71"/>
              </a:cxn>
              <a:cxn ang="T152">
                <a:pos x="T72" y="T73"/>
              </a:cxn>
              <a:cxn ang="T153">
                <a:pos x="T74" y="T75"/>
              </a:cxn>
              <a:cxn ang="T154">
                <a:pos x="T76" y="T77"/>
              </a:cxn>
              <a:cxn ang="T155">
                <a:pos x="T78" y="T79"/>
              </a:cxn>
              <a:cxn ang="T156">
                <a:pos x="T80" y="T81"/>
              </a:cxn>
              <a:cxn ang="T157">
                <a:pos x="T82" y="T83"/>
              </a:cxn>
              <a:cxn ang="T158">
                <a:pos x="T84" y="T85"/>
              </a:cxn>
              <a:cxn ang="T159">
                <a:pos x="T86" y="T87"/>
              </a:cxn>
              <a:cxn ang="T160">
                <a:pos x="T88" y="T89"/>
              </a:cxn>
              <a:cxn ang="T161">
                <a:pos x="T90" y="T91"/>
              </a:cxn>
              <a:cxn ang="T162">
                <a:pos x="T92" y="T93"/>
              </a:cxn>
              <a:cxn ang="T163">
                <a:pos x="T94" y="T95"/>
              </a:cxn>
              <a:cxn ang="T164">
                <a:pos x="T96" y="T97"/>
              </a:cxn>
              <a:cxn ang="T165">
                <a:pos x="T98" y="T99"/>
              </a:cxn>
              <a:cxn ang="T166">
                <a:pos x="T100" y="T101"/>
              </a:cxn>
              <a:cxn ang="T167">
                <a:pos x="T102" y="T103"/>
              </a:cxn>
              <a:cxn ang="T168">
                <a:pos x="T104" y="T105"/>
              </a:cxn>
              <a:cxn ang="T169">
                <a:pos x="T106" y="T107"/>
              </a:cxn>
              <a:cxn ang="T170">
                <a:pos x="T108" y="T109"/>
              </a:cxn>
              <a:cxn ang="T171">
                <a:pos x="T110" y="T111"/>
              </a:cxn>
              <a:cxn ang="T172">
                <a:pos x="T112" y="T113"/>
              </a:cxn>
              <a:cxn ang="T173">
                <a:pos x="T114" y="T115"/>
              </a:cxn>
            </a:cxnLst>
            <a:rect l="0" t="0" r="r" b="b"/>
            <a:pathLst>
              <a:path w="1371" h="804">
                <a:moveTo>
                  <a:pt x="427" y="89"/>
                </a:moveTo>
                <a:lnTo>
                  <a:pt x="400" y="83"/>
                </a:lnTo>
                <a:lnTo>
                  <a:pt x="380" y="74"/>
                </a:lnTo>
                <a:lnTo>
                  <a:pt x="359" y="72"/>
                </a:lnTo>
                <a:lnTo>
                  <a:pt x="345" y="108"/>
                </a:lnTo>
                <a:lnTo>
                  <a:pt x="332" y="96"/>
                </a:lnTo>
                <a:lnTo>
                  <a:pt x="314" y="102"/>
                </a:lnTo>
                <a:lnTo>
                  <a:pt x="309" y="71"/>
                </a:lnTo>
                <a:lnTo>
                  <a:pt x="300" y="66"/>
                </a:lnTo>
                <a:lnTo>
                  <a:pt x="277" y="80"/>
                </a:lnTo>
                <a:lnTo>
                  <a:pt x="266" y="75"/>
                </a:lnTo>
                <a:lnTo>
                  <a:pt x="232" y="77"/>
                </a:lnTo>
                <a:lnTo>
                  <a:pt x="213" y="91"/>
                </a:lnTo>
                <a:lnTo>
                  <a:pt x="187" y="97"/>
                </a:lnTo>
                <a:lnTo>
                  <a:pt x="192" y="85"/>
                </a:lnTo>
                <a:lnTo>
                  <a:pt x="175" y="80"/>
                </a:lnTo>
                <a:lnTo>
                  <a:pt x="114" y="102"/>
                </a:lnTo>
                <a:lnTo>
                  <a:pt x="102" y="99"/>
                </a:lnTo>
                <a:lnTo>
                  <a:pt x="88" y="108"/>
                </a:lnTo>
                <a:lnTo>
                  <a:pt x="104" y="119"/>
                </a:lnTo>
                <a:lnTo>
                  <a:pt x="76" y="116"/>
                </a:lnTo>
                <a:lnTo>
                  <a:pt x="77" y="133"/>
                </a:lnTo>
                <a:lnTo>
                  <a:pt x="39" y="127"/>
                </a:lnTo>
                <a:lnTo>
                  <a:pt x="17" y="140"/>
                </a:lnTo>
                <a:lnTo>
                  <a:pt x="6" y="168"/>
                </a:lnTo>
                <a:lnTo>
                  <a:pt x="11" y="178"/>
                </a:lnTo>
                <a:lnTo>
                  <a:pt x="22" y="179"/>
                </a:lnTo>
                <a:lnTo>
                  <a:pt x="5" y="191"/>
                </a:lnTo>
                <a:lnTo>
                  <a:pt x="0" y="207"/>
                </a:lnTo>
                <a:lnTo>
                  <a:pt x="6" y="225"/>
                </a:lnTo>
                <a:lnTo>
                  <a:pt x="2" y="260"/>
                </a:lnTo>
                <a:lnTo>
                  <a:pt x="17" y="258"/>
                </a:lnTo>
                <a:lnTo>
                  <a:pt x="34" y="246"/>
                </a:lnTo>
                <a:lnTo>
                  <a:pt x="49" y="253"/>
                </a:lnTo>
                <a:lnTo>
                  <a:pt x="71" y="250"/>
                </a:lnTo>
                <a:lnTo>
                  <a:pt x="82" y="241"/>
                </a:lnTo>
                <a:lnTo>
                  <a:pt x="93" y="249"/>
                </a:lnTo>
                <a:lnTo>
                  <a:pt x="117" y="232"/>
                </a:lnTo>
                <a:lnTo>
                  <a:pt x="167" y="222"/>
                </a:lnTo>
                <a:lnTo>
                  <a:pt x="169" y="230"/>
                </a:lnTo>
                <a:lnTo>
                  <a:pt x="124" y="252"/>
                </a:lnTo>
                <a:lnTo>
                  <a:pt x="119" y="263"/>
                </a:lnTo>
                <a:lnTo>
                  <a:pt x="141" y="267"/>
                </a:lnTo>
                <a:lnTo>
                  <a:pt x="156" y="256"/>
                </a:lnTo>
                <a:lnTo>
                  <a:pt x="181" y="261"/>
                </a:lnTo>
                <a:lnTo>
                  <a:pt x="169" y="273"/>
                </a:lnTo>
                <a:lnTo>
                  <a:pt x="181" y="275"/>
                </a:lnTo>
                <a:lnTo>
                  <a:pt x="198" y="292"/>
                </a:lnTo>
                <a:lnTo>
                  <a:pt x="184" y="297"/>
                </a:lnTo>
                <a:lnTo>
                  <a:pt x="170" y="292"/>
                </a:lnTo>
                <a:lnTo>
                  <a:pt x="139" y="300"/>
                </a:lnTo>
                <a:lnTo>
                  <a:pt x="122" y="286"/>
                </a:lnTo>
                <a:lnTo>
                  <a:pt x="97" y="289"/>
                </a:lnTo>
                <a:lnTo>
                  <a:pt x="85" y="266"/>
                </a:lnTo>
                <a:lnTo>
                  <a:pt x="68" y="273"/>
                </a:lnTo>
                <a:lnTo>
                  <a:pt x="73" y="287"/>
                </a:lnTo>
                <a:lnTo>
                  <a:pt x="59" y="292"/>
                </a:lnTo>
                <a:lnTo>
                  <a:pt x="59" y="301"/>
                </a:lnTo>
                <a:lnTo>
                  <a:pt x="76" y="306"/>
                </a:lnTo>
                <a:lnTo>
                  <a:pt x="73" y="317"/>
                </a:lnTo>
                <a:lnTo>
                  <a:pt x="76" y="348"/>
                </a:lnTo>
                <a:lnTo>
                  <a:pt x="83" y="349"/>
                </a:lnTo>
                <a:lnTo>
                  <a:pt x="102" y="320"/>
                </a:lnTo>
                <a:lnTo>
                  <a:pt x="156" y="338"/>
                </a:lnTo>
                <a:lnTo>
                  <a:pt x="170" y="374"/>
                </a:lnTo>
                <a:lnTo>
                  <a:pt x="164" y="391"/>
                </a:lnTo>
                <a:lnTo>
                  <a:pt x="142" y="386"/>
                </a:lnTo>
                <a:lnTo>
                  <a:pt x="19" y="410"/>
                </a:lnTo>
                <a:lnTo>
                  <a:pt x="3" y="425"/>
                </a:lnTo>
                <a:lnTo>
                  <a:pt x="56" y="444"/>
                </a:lnTo>
                <a:lnTo>
                  <a:pt x="71" y="431"/>
                </a:lnTo>
                <a:lnTo>
                  <a:pt x="114" y="474"/>
                </a:lnTo>
                <a:lnTo>
                  <a:pt x="133" y="507"/>
                </a:lnTo>
                <a:lnTo>
                  <a:pt x="136" y="536"/>
                </a:lnTo>
                <a:lnTo>
                  <a:pt x="124" y="542"/>
                </a:lnTo>
                <a:lnTo>
                  <a:pt x="122" y="561"/>
                </a:lnTo>
                <a:lnTo>
                  <a:pt x="181" y="564"/>
                </a:lnTo>
                <a:lnTo>
                  <a:pt x="198" y="542"/>
                </a:lnTo>
                <a:lnTo>
                  <a:pt x="198" y="510"/>
                </a:lnTo>
                <a:lnTo>
                  <a:pt x="210" y="536"/>
                </a:lnTo>
                <a:lnTo>
                  <a:pt x="224" y="533"/>
                </a:lnTo>
                <a:lnTo>
                  <a:pt x="220" y="496"/>
                </a:lnTo>
                <a:lnTo>
                  <a:pt x="237" y="470"/>
                </a:lnTo>
                <a:lnTo>
                  <a:pt x="235" y="499"/>
                </a:lnTo>
                <a:lnTo>
                  <a:pt x="244" y="535"/>
                </a:lnTo>
                <a:lnTo>
                  <a:pt x="266" y="539"/>
                </a:lnTo>
                <a:lnTo>
                  <a:pt x="264" y="527"/>
                </a:lnTo>
                <a:lnTo>
                  <a:pt x="281" y="519"/>
                </a:lnTo>
                <a:lnTo>
                  <a:pt x="314" y="570"/>
                </a:lnTo>
                <a:lnTo>
                  <a:pt x="346" y="580"/>
                </a:lnTo>
                <a:lnTo>
                  <a:pt x="351" y="556"/>
                </a:lnTo>
                <a:lnTo>
                  <a:pt x="360" y="569"/>
                </a:lnTo>
                <a:lnTo>
                  <a:pt x="373" y="563"/>
                </a:lnTo>
                <a:lnTo>
                  <a:pt x="370" y="578"/>
                </a:lnTo>
                <a:lnTo>
                  <a:pt x="382" y="589"/>
                </a:lnTo>
                <a:lnTo>
                  <a:pt x="390" y="584"/>
                </a:lnTo>
                <a:lnTo>
                  <a:pt x="428" y="598"/>
                </a:lnTo>
                <a:lnTo>
                  <a:pt x="445" y="617"/>
                </a:lnTo>
                <a:lnTo>
                  <a:pt x="459" y="638"/>
                </a:lnTo>
                <a:lnTo>
                  <a:pt x="482" y="638"/>
                </a:lnTo>
                <a:lnTo>
                  <a:pt x="490" y="615"/>
                </a:lnTo>
                <a:lnTo>
                  <a:pt x="513" y="600"/>
                </a:lnTo>
                <a:lnTo>
                  <a:pt x="529" y="601"/>
                </a:lnTo>
                <a:lnTo>
                  <a:pt x="516" y="623"/>
                </a:lnTo>
                <a:lnTo>
                  <a:pt x="499" y="648"/>
                </a:lnTo>
                <a:lnTo>
                  <a:pt x="518" y="654"/>
                </a:lnTo>
                <a:lnTo>
                  <a:pt x="537" y="672"/>
                </a:lnTo>
                <a:lnTo>
                  <a:pt x="543" y="654"/>
                </a:lnTo>
                <a:lnTo>
                  <a:pt x="567" y="628"/>
                </a:lnTo>
                <a:lnTo>
                  <a:pt x="575" y="645"/>
                </a:lnTo>
                <a:lnTo>
                  <a:pt x="563" y="662"/>
                </a:lnTo>
                <a:lnTo>
                  <a:pt x="554" y="683"/>
                </a:lnTo>
                <a:lnTo>
                  <a:pt x="567" y="703"/>
                </a:lnTo>
                <a:lnTo>
                  <a:pt x="567" y="754"/>
                </a:lnTo>
                <a:lnTo>
                  <a:pt x="569" y="765"/>
                </a:lnTo>
                <a:lnTo>
                  <a:pt x="591" y="771"/>
                </a:lnTo>
                <a:lnTo>
                  <a:pt x="580" y="744"/>
                </a:lnTo>
                <a:lnTo>
                  <a:pt x="584" y="719"/>
                </a:lnTo>
                <a:lnTo>
                  <a:pt x="611" y="720"/>
                </a:lnTo>
                <a:lnTo>
                  <a:pt x="635" y="731"/>
                </a:lnTo>
                <a:lnTo>
                  <a:pt x="640" y="722"/>
                </a:lnTo>
                <a:lnTo>
                  <a:pt x="626" y="696"/>
                </a:lnTo>
                <a:lnTo>
                  <a:pt x="635" y="692"/>
                </a:lnTo>
                <a:lnTo>
                  <a:pt x="654" y="714"/>
                </a:lnTo>
                <a:lnTo>
                  <a:pt x="669" y="711"/>
                </a:lnTo>
                <a:lnTo>
                  <a:pt x="674" y="697"/>
                </a:lnTo>
                <a:lnTo>
                  <a:pt x="690" y="699"/>
                </a:lnTo>
                <a:lnTo>
                  <a:pt x="713" y="689"/>
                </a:lnTo>
                <a:lnTo>
                  <a:pt x="716" y="708"/>
                </a:lnTo>
                <a:lnTo>
                  <a:pt x="728" y="710"/>
                </a:lnTo>
                <a:lnTo>
                  <a:pt x="736" y="702"/>
                </a:lnTo>
                <a:lnTo>
                  <a:pt x="739" y="711"/>
                </a:lnTo>
                <a:lnTo>
                  <a:pt x="734" y="723"/>
                </a:lnTo>
                <a:lnTo>
                  <a:pt x="724" y="727"/>
                </a:lnTo>
                <a:lnTo>
                  <a:pt x="722" y="739"/>
                </a:lnTo>
                <a:lnTo>
                  <a:pt x="713" y="742"/>
                </a:lnTo>
                <a:lnTo>
                  <a:pt x="663" y="734"/>
                </a:lnTo>
                <a:lnTo>
                  <a:pt x="654" y="745"/>
                </a:lnTo>
                <a:lnTo>
                  <a:pt x="677" y="754"/>
                </a:lnTo>
                <a:lnTo>
                  <a:pt x="688" y="776"/>
                </a:lnTo>
                <a:lnTo>
                  <a:pt x="702" y="767"/>
                </a:lnTo>
                <a:lnTo>
                  <a:pt x="714" y="764"/>
                </a:lnTo>
                <a:lnTo>
                  <a:pt x="736" y="771"/>
                </a:lnTo>
                <a:lnTo>
                  <a:pt x="744" y="764"/>
                </a:lnTo>
                <a:lnTo>
                  <a:pt x="758" y="761"/>
                </a:lnTo>
                <a:lnTo>
                  <a:pt x="756" y="770"/>
                </a:lnTo>
                <a:lnTo>
                  <a:pt x="801" y="759"/>
                </a:lnTo>
                <a:lnTo>
                  <a:pt x="849" y="768"/>
                </a:lnTo>
                <a:lnTo>
                  <a:pt x="833" y="782"/>
                </a:lnTo>
                <a:lnTo>
                  <a:pt x="806" y="781"/>
                </a:lnTo>
                <a:lnTo>
                  <a:pt x="802" y="793"/>
                </a:lnTo>
                <a:lnTo>
                  <a:pt x="824" y="804"/>
                </a:lnTo>
                <a:lnTo>
                  <a:pt x="869" y="798"/>
                </a:lnTo>
                <a:lnTo>
                  <a:pt x="891" y="771"/>
                </a:lnTo>
                <a:lnTo>
                  <a:pt x="929" y="774"/>
                </a:lnTo>
                <a:lnTo>
                  <a:pt x="945" y="765"/>
                </a:lnTo>
                <a:lnTo>
                  <a:pt x="960" y="740"/>
                </a:lnTo>
                <a:lnTo>
                  <a:pt x="968" y="717"/>
                </a:lnTo>
                <a:lnTo>
                  <a:pt x="976" y="703"/>
                </a:lnTo>
                <a:lnTo>
                  <a:pt x="988" y="694"/>
                </a:lnTo>
                <a:lnTo>
                  <a:pt x="999" y="691"/>
                </a:lnTo>
                <a:lnTo>
                  <a:pt x="1016" y="696"/>
                </a:lnTo>
                <a:lnTo>
                  <a:pt x="1045" y="675"/>
                </a:lnTo>
                <a:lnTo>
                  <a:pt x="1123" y="671"/>
                </a:lnTo>
                <a:lnTo>
                  <a:pt x="1135" y="645"/>
                </a:lnTo>
                <a:lnTo>
                  <a:pt x="1172" y="631"/>
                </a:lnTo>
                <a:lnTo>
                  <a:pt x="1201" y="609"/>
                </a:lnTo>
                <a:lnTo>
                  <a:pt x="1251" y="641"/>
                </a:lnTo>
                <a:lnTo>
                  <a:pt x="1271" y="640"/>
                </a:lnTo>
                <a:lnTo>
                  <a:pt x="1280" y="624"/>
                </a:lnTo>
                <a:lnTo>
                  <a:pt x="1316" y="547"/>
                </a:lnTo>
                <a:lnTo>
                  <a:pt x="1371" y="524"/>
                </a:lnTo>
                <a:lnTo>
                  <a:pt x="1339" y="368"/>
                </a:lnTo>
                <a:lnTo>
                  <a:pt x="1365" y="332"/>
                </a:lnTo>
                <a:lnTo>
                  <a:pt x="1364" y="280"/>
                </a:lnTo>
                <a:lnTo>
                  <a:pt x="1356" y="244"/>
                </a:lnTo>
                <a:lnTo>
                  <a:pt x="1317" y="224"/>
                </a:lnTo>
                <a:lnTo>
                  <a:pt x="1299" y="224"/>
                </a:lnTo>
                <a:lnTo>
                  <a:pt x="1248" y="261"/>
                </a:lnTo>
                <a:lnTo>
                  <a:pt x="1225" y="244"/>
                </a:lnTo>
                <a:lnTo>
                  <a:pt x="1208" y="236"/>
                </a:lnTo>
                <a:lnTo>
                  <a:pt x="1195" y="205"/>
                </a:lnTo>
                <a:lnTo>
                  <a:pt x="1187" y="162"/>
                </a:lnTo>
                <a:lnTo>
                  <a:pt x="1133" y="171"/>
                </a:lnTo>
                <a:lnTo>
                  <a:pt x="1104" y="171"/>
                </a:lnTo>
                <a:lnTo>
                  <a:pt x="1087" y="162"/>
                </a:lnTo>
                <a:lnTo>
                  <a:pt x="1076" y="147"/>
                </a:lnTo>
                <a:lnTo>
                  <a:pt x="1095" y="133"/>
                </a:lnTo>
                <a:lnTo>
                  <a:pt x="1087" y="122"/>
                </a:lnTo>
                <a:lnTo>
                  <a:pt x="1065" y="128"/>
                </a:lnTo>
                <a:lnTo>
                  <a:pt x="1045" y="122"/>
                </a:lnTo>
                <a:lnTo>
                  <a:pt x="1027" y="137"/>
                </a:lnTo>
                <a:lnTo>
                  <a:pt x="1024" y="151"/>
                </a:lnTo>
                <a:lnTo>
                  <a:pt x="1037" y="204"/>
                </a:lnTo>
                <a:lnTo>
                  <a:pt x="1020" y="188"/>
                </a:lnTo>
                <a:lnTo>
                  <a:pt x="1008" y="161"/>
                </a:lnTo>
                <a:lnTo>
                  <a:pt x="977" y="157"/>
                </a:lnTo>
                <a:lnTo>
                  <a:pt x="954" y="182"/>
                </a:lnTo>
                <a:lnTo>
                  <a:pt x="939" y="148"/>
                </a:lnTo>
                <a:lnTo>
                  <a:pt x="914" y="164"/>
                </a:lnTo>
                <a:lnTo>
                  <a:pt x="909" y="128"/>
                </a:lnTo>
                <a:lnTo>
                  <a:pt x="878" y="147"/>
                </a:lnTo>
                <a:lnTo>
                  <a:pt x="857" y="144"/>
                </a:lnTo>
                <a:lnTo>
                  <a:pt x="847" y="161"/>
                </a:lnTo>
                <a:lnTo>
                  <a:pt x="824" y="165"/>
                </a:lnTo>
                <a:lnTo>
                  <a:pt x="785" y="205"/>
                </a:lnTo>
                <a:lnTo>
                  <a:pt x="765" y="205"/>
                </a:lnTo>
                <a:lnTo>
                  <a:pt x="762" y="187"/>
                </a:lnTo>
                <a:lnTo>
                  <a:pt x="731" y="162"/>
                </a:lnTo>
                <a:lnTo>
                  <a:pt x="728" y="127"/>
                </a:lnTo>
                <a:lnTo>
                  <a:pt x="700" y="106"/>
                </a:lnTo>
                <a:lnTo>
                  <a:pt x="688" y="68"/>
                </a:lnTo>
                <a:lnTo>
                  <a:pt x="651" y="55"/>
                </a:lnTo>
                <a:lnTo>
                  <a:pt x="666" y="46"/>
                </a:lnTo>
                <a:lnTo>
                  <a:pt x="665" y="32"/>
                </a:lnTo>
                <a:lnTo>
                  <a:pt x="643" y="35"/>
                </a:lnTo>
                <a:lnTo>
                  <a:pt x="631" y="48"/>
                </a:lnTo>
                <a:lnTo>
                  <a:pt x="632" y="31"/>
                </a:lnTo>
                <a:lnTo>
                  <a:pt x="648" y="0"/>
                </a:lnTo>
                <a:lnTo>
                  <a:pt x="601" y="20"/>
                </a:lnTo>
                <a:lnTo>
                  <a:pt x="591" y="38"/>
                </a:lnTo>
                <a:lnTo>
                  <a:pt x="591" y="7"/>
                </a:lnTo>
                <a:lnTo>
                  <a:pt x="580" y="6"/>
                </a:lnTo>
                <a:lnTo>
                  <a:pt x="574" y="20"/>
                </a:lnTo>
                <a:lnTo>
                  <a:pt x="543" y="26"/>
                </a:lnTo>
                <a:lnTo>
                  <a:pt x="523" y="37"/>
                </a:lnTo>
                <a:lnTo>
                  <a:pt x="484" y="15"/>
                </a:lnTo>
                <a:lnTo>
                  <a:pt x="472" y="35"/>
                </a:lnTo>
                <a:lnTo>
                  <a:pt x="470" y="66"/>
                </a:lnTo>
                <a:lnTo>
                  <a:pt x="458" y="74"/>
                </a:lnTo>
                <a:lnTo>
                  <a:pt x="455" y="94"/>
                </a:lnTo>
                <a:lnTo>
                  <a:pt x="427" y="89"/>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84" name="Freeform 324"/>
          <xdr:cNvSpPr>
            <a:spLocks noChangeAspect="1"/>
          </xdr:cNvSpPr>
        </xdr:nvSpPr>
        <xdr:spPr bwMode="auto">
          <a:xfrm>
            <a:off x="819150" y="1619250"/>
            <a:ext cx="1333500" cy="1457325"/>
          </a:xfrm>
          <a:custGeom>
            <a:avLst/>
            <a:gdLst>
              <a:gd name="T0" fmla="*/ 2147483647 w 1295"/>
              <a:gd name="T1" fmla="*/ 2147483647 h 1243"/>
              <a:gd name="T2" fmla="*/ 2147483647 w 1295"/>
              <a:gd name="T3" fmla="*/ 2147483647 h 1243"/>
              <a:gd name="T4" fmla="*/ 2147483647 w 1295"/>
              <a:gd name="T5" fmla="*/ 2147483647 h 1243"/>
              <a:gd name="T6" fmla="*/ 2147483647 w 1295"/>
              <a:gd name="T7" fmla="*/ 2147483647 h 1243"/>
              <a:gd name="T8" fmla="*/ 2147483647 w 1295"/>
              <a:gd name="T9" fmla="*/ 2147483647 h 1243"/>
              <a:gd name="T10" fmla="*/ 2147483647 w 1295"/>
              <a:gd name="T11" fmla="*/ 0 h 1243"/>
              <a:gd name="T12" fmla="*/ 2147483647 w 1295"/>
              <a:gd name="T13" fmla="*/ 2147483647 h 1243"/>
              <a:gd name="T14" fmla="*/ 2147483647 w 1295"/>
              <a:gd name="T15" fmla="*/ 2147483647 h 1243"/>
              <a:gd name="T16" fmla="*/ 2147483647 w 1295"/>
              <a:gd name="T17" fmla="*/ 2147483647 h 1243"/>
              <a:gd name="T18" fmla="*/ 2147483647 w 1295"/>
              <a:gd name="T19" fmla="*/ 2147483647 h 1243"/>
              <a:gd name="T20" fmla="*/ 2147483647 w 1295"/>
              <a:gd name="T21" fmla="*/ 2147483647 h 1243"/>
              <a:gd name="T22" fmla="*/ 2147483647 w 1295"/>
              <a:gd name="T23" fmla="*/ 2147483647 h 1243"/>
              <a:gd name="T24" fmla="*/ 2147483647 w 1295"/>
              <a:gd name="T25" fmla="*/ 2147483647 h 1243"/>
              <a:gd name="T26" fmla="*/ 2147483647 w 1295"/>
              <a:gd name="T27" fmla="*/ 2147483647 h 1243"/>
              <a:gd name="T28" fmla="*/ 2147483647 w 1295"/>
              <a:gd name="T29" fmla="*/ 2147483647 h 1243"/>
              <a:gd name="T30" fmla="*/ 2147483647 w 1295"/>
              <a:gd name="T31" fmla="*/ 2147483647 h 1243"/>
              <a:gd name="T32" fmla="*/ 2147483647 w 1295"/>
              <a:gd name="T33" fmla="*/ 2147483647 h 1243"/>
              <a:gd name="T34" fmla="*/ 2147483647 w 1295"/>
              <a:gd name="T35" fmla="*/ 2147483647 h 1243"/>
              <a:gd name="T36" fmla="*/ 2147483647 w 1295"/>
              <a:gd name="T37" fmla="*/ 2147483647 h 1243"/>
              <a:gd name="T38" fmla="*/ 2147483647 w 1295"/>
              <a:gd name="T39" fmla="*/ 2147483647 h 1243"/>
              <a:gd name="T40" fmla="*/ 2147483647 w 1295"/>
              <a:gd name="T41" fmla="*/ 2147483647 h 1243"/>
              <a:gd name="T42" fmla="*/ 2147483647 w 1295"/>
              <a:gd name="T43" fmla="*/ 2147483647 h 1243"/>
              <a:gd name="T44" fmla="*/ 2147483647 w 1295"/>
              <a:gd name="T45" fmla="*/ 2147483647 h 1243"/>
              <a:gd name="T46" fmla="*/ 2147483647 w 1295"/>
              <a:gd name="T47" fmla="*/ 2147483647 h 1243"/>
              <a:gd name="T48" fmla="*/ 2147483647 w 1295"/>
              <a:gd name="T49" fmla="*/ 2147483647 h 1243"/>
              <a:gd name="T50" fmla="*/ 2147483647 w 1295"/>
              <a:gd name="T51" fmla="*/ 2147483647 h 1243"/>
              <a:gd name="T52" fmla="*/ 2147483647 w 1295"/>
              <a:gd name="T53" fmla="*/ 2147483647 h 1243"/>
              <a:gd name="T54" fmla="*/ 2147483647 w 1295"/>
              <a:gd name="T55" fmla="*/ 2147483647 h 1243"/>
              <a:gd name="T56" fmla="*/ 2147483647 w 1295"/>
              <a:gd name="T57" fmla="*/ 2147483647 h 1243"/>
              <a:gd name="T58" fmla="*/ 2147483647 w 1295"/>
              <a:gd name="T59" fmla="*/ 2147483647 h 1243"/>
              <a:gd name="T60" fmla="*/ 2147483647 w 1295"/>
              <a:gd name="T61" fmla="*/ 2147483647 h 1243"/>
              <a:gd name="T62" fmla="*/ 2147483647 w 1295"/>
              <a:gd name="T63" fmla="*/ 2147483647 h 1243"/>
              <a:gd name="T64" fmla="*/ 2147483647 w 1295"/>
              <a:gd name="T65" fmla="*/ 2147483647 h 1243"/>
              <a:gd name="T66" fmla="*/ 2147483647 w 1295"/>
              <a:gd name="T67" fmla="*/ 2147483647 h 1243"/>
              <a:gd name="T68" fmla="*/ 2147483647 w 1295"/>
              <a:gd name="T69" fmla="*/ 2147483647 h 1243"/>
              <a:gd name="T70" fmla="*/ 2147483647 w 1295"/>
              <a:gd name="T71" fmla="*/ 2147483647 h 1243"/>
              <a:gd name="T72" fmla="*/ 2147483647 w 1295"/>
              <a:gd name="T73" fmla="*/ 2147483647 h 1243"/>
              <a:gd name="T74" fmla="*/ 2147483647 w 1295"/>
              <a:gd name="T75" fmla="*/ 2147483647 h 1243"/>
              <a:gd name="T76" fmla="*/ 2147483647 w 1295"/>
              <a:gd name="T77" fmla="*/ 2147483647 h 1243"/>
              <a:gd name="T78" fmla="*/ 2147483647 w 1295"/>
              <a:gd name="T79" fmla="*/ 2147483647 h 1243"/>
              <a:gd name="T80" fmla="*/ 2147483647 w 1295"/>
              <a:gd name="T81" fmla="*/ 2147483647 h 1243"/>
              <a:gd name="T82" fmla="*/ 2147483647 w 1295"/>
              <a:gd name="T83" fmla="*/ 2147483647 h 1243"/>
              <a:gd name="T84" fmla="*/ 2147483647 w 1295"/>
              <a:gd name="T85" fmla="*/ 2147483647 h 1243"/>
              <a:gd name="T86" fmla="*/ 2147483647 w 1295"/>
              <a:gd name="T87" fmla="*/ 2147483647 h 1243"/>
              <a:gd name="T88" fmla="*/ 2147483647 w 1295"/>
              <a:gd name="T89" fmla="*/ 2147483647 h 1243"/>
              <a:gd name="T90" fmla="*/ 2147483647 w 1295"/>
              <a:gd name="T91" fmla="*/ 2147483647 h 1243"/>
              <a:gd name="T92" fmla="*/ 2147483647 w 1295"/>
              <a:gd name="T93" fmla="*/ 2147483647 h 1243"/>
              <a:gd name="T94" fmla="*/ 2147483647 w 1295"/>
              <a:gd name="T95" fmla="*/ 2147483647 h 1243"/>
              <a:gd name="T96" fmla="*/ 2147483647 w 1295"/>
              <a:gd name="T97" fmla="*/ 2147483647 h 1243"/>
              <a:gd name="T98" fmla="*/ 0 w 1295"/>
              <a:gd name="T99" fmla="*/ 2147483647 h 1243"/>
              <a:gd name="T100" fmla="*/ 2147483647 w 1295"/>
              <a:gd name="T101" fmla="*/ 2147483647 h 1243"/>
              <a:gd name="T102" fmla="*/ 2147483647 w 1295"/>
              <a:gd name="T103" fmla="*/ 2147483647 h 1243"/>
              <a:gd name="T104" fmla="*/ 2147483647 w 1295"/>
              <a:gd name="T105" fmla="*/ 2147483647 h 1243"/>
              <a:gd name="T106" fmla="*/ 2147483647 w 1295"/>
              <a:gd name="T107" fmla="*/ 2147483647 h 1243"/>
              <a:gd name="T108" fmla="*/ 2147483647 w 1295"/>
              <a:gd name="T109" fmla="*/ 2147483647 h 1243"/>
              <a:gd name="T110" fmla="*/ 2147483647 w 1295"/>
              <a:gd name="T111" fmla="*/ 2147483647 h 1243"/>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Lst>
            <a:ahLst/>
            <a:cxnLst>
              <a:cxn ang="T112">
                <a:pos x="T0" y="T1"/>
              </a:cxn>
              <a:cxn ang="T113">
                <a:pos x="T2" y="T3"/>
              </a:cxn>
              <a:cxn ang="T114">
                <a:pos x="T4" y="T5"/>
              </a:cxn>
              <a:cxn ang="T115">
                <a:pos x="T6" y="T7"/>
              </a:cxn>
              <a:cxn ang="T116">
                <a:pos x="T8" y="T9"/>
              </a:cxn>
              <a:cxn ang="T117">
                <a:pos x="T10" y="T11"/>
              </a:cxn>
              <a:cxn ang="T118">
                <a:pos x="T12" y="T13"/>
              </a:cxn>
              <a:cxn ang="T119">
                <a:pos x="T14" y="T15"/>
              </a:cxn>
              <a:cxn ang="T120">
                <a:pos x="T16" y="T17"/>
              </a:cxn>
              <a:cxn ang="T121">
                <a:pos x="T18" y="T19"/>
              </a:cxn>
              <a:cxn ang="T122">
                <a:pos x="T20" y="T21"/>
              </a:cxn>
              <a:cxn ang="T123">
                <a:pos x="T22" y="T23"/>
              </a:cxn>
              <a:cxn ang="T124">
                <a:pos x="T24" y="T25"/>
              </a:cxn>
              <a:cxn ang="T125">
                <a:pos x="T26" y="T27"/>
              </a:cxn>
              <a:cxn ang="T126">
                <a:pos x="T28" y="T29"/>
              </a:cxn>
              <a:cxn ang="T127">
                <a:pos x="T30" y="T31"/>
              </a:cxn>
              <a:cxn ang="T128">
                <a:pos x="T32" y="T33"/>
              </a:cxn>
              <a:cxn ang="T129">
                <a:pos x="T34" y="T35"/>
              </a:cxn>
              <a:cxn ang="T130">
                <a:pos x="T36" y="T37"/>
              </a:cxn>
              <a:cxn ang="T131">
                <a:pos x="T38" y="T39"/>
              </a:cxn>
              <a:cxn ang="T132">
                <a:pos x="T40" y="T41"/>
              </a:cxn>
              <a:cxn ang="T133">
                <a:pos x="T42" y="T43"/>
              </a:cxn>
              <a:cxn ang="T134">
                <a:pos x="T44" y="T45"/>
              </a:cxn>
              <a:cxn ang="T135">
                <a:pos x="T46" y="T47"/>
              </a:cxn>
              <a:cxn ang="T136">
                <a:pos x="T48" y="T49"/>
              </a:cxn>
              <a:cxn ang="T137">
                <a:pos x="T50" y="T51"/>
              </a:cxn>
              <a:cxn ang="T138">
                <a:pos x="T52" y="T53"/>
              </a:cxn>
              <a:cxn ang="T139">
                <a:pos x="T54" y="T55"/>
              </a:cxn>
              <a:cxn ang="T140">
                <a:pos x="T56" y="T57"/>
              </a:cxn>
              <a:cxn ang="T141">
                <a:pos x="T58" y="T59"/>
              </a:cxn>
              <a:cxn ang="T142">
                <a:pos x="T60" y="T61"/>
              </a:cxn>
              <a:cxn ang="T143">
                <a:pos x="T62" y="T63"/>
              </a:cxn>
              <a:cxn ang="T144">
                <a:pos x="T64" y="T65"/>
              </a:cxn>
              <a:cxn ang="T145">
                <a:pos x="T66" y="T67"/>
              </a:cxn>
              <a:cxn ang="T146">
                <a:pos x="T68" y="T69"/>
              </a:cxn>
              <a:cxn ang="T147">
                <a:pos x="T70" y="T71"/>
              </a:cxn>
              <a:cxn ang="T148">
                <a:pos x="T72" y="T73"/>
              </a:cxn>
              <a:cxn ang="T149">
                <a:pos x="T74" y="T75"/>
              </a:cxn>
              <a:cxn ang="T150">
                <a:pos x="T76" y="T77"/>
              </a:cxn>
              <a:cxn ang="T151">
                <a:pos x="T78" y="T79"/>
              </a:cxn>
              <a:cxn ang="T152">
                <a:pos x="T80" y="T81"/>
              </a:cxn>
              <a:cxn ang="T153">
                <a:pos x="T82" y="T83"/>
              </a:cxn>
              <a:cxn ang="T154">
                <a:pos x="T84" y="T85"/>
              </a:cxn>
              <a:cxn ang="T155">
                <a:pos x="T86" y="T87"/>
              </a:cxn>
              <a:cxn ang="T156">
                <a:pos x="T88" y="T89"/>
              </a:cxn>
              <a:cxn ang="T157">
                <a:pos x="T90" y="T91"/>
              </a:cxn>
              <a:cxn ang="T158">
                <a:pos x="T92" y="T93"/>
              </a:cxn>
              <a:cxn ang="T159">
                <a:pos x="T94" y="T95"/>
              </a:cxn>
              <a:cxn ang="T160">
                <a:pos x="T96" y="T97"/>
              </a:cxn>
              <a:cxn ang="T161">
                <a:pos x="T98" y="T99"/>
              </a:cxn>
              <a:cxn ang="T162">
                <a:pos x="T100" y="T101"/>
              </a:cxn>
              <a:cxn ang="T163">
                <a:pos x="T102" y="T103"/>
              </a:cxn>
              <a:cxn ang="T164">
                <a:pos x="T104" y="T105"/>
              </a:cxn>
              <a:cxn ang="T165">
                <a:pos x="T106" y="T107"/>
              </a:cxn>
              <a:cxn ang="T166">
                <a:pos x="T108" y="T109"/>
              </a:cxn>
              <a:cxn ang="T167">
                <a:pos x="T110" y="T111"/>
              </a:cxn>
            </a:cxnLst>
            <a:rect l="0" t="0" r="r" b="b"/>
            <a:pathLst>
              <a:path w="1295" h="1243">
                <a:moveTo>
                  <a:pt x="489" y="411"/>
                </a:moveTo>
                <a:lnTo>
                  <a:pt x="498" y="395"/>
                </a:lnTo>
                <a:lnTo>
                  <a:pt x="534" y="318"/>
                </a:lnTo>
                <a:lnTo>
                  <a:pt x="589" y="295"/>
                </a:lnTo>
                <a:lnTo>
                  <a:pt x="557" y="139"/>
                </a:lnTo>
                <a:lnTo>
                  <a:pt x="583" y="103"/>
                </a:lnTo>
                <a:lnTo>
                  <a:pt x="582" y="51"/>
                </a:lnTo>
                <a:lnTo>
                  <a:pt x="574" y="15"/>
                </a:lnTo>
                <a:lnTo>
                  <a:pt x="606" y="15"/>
                </a:lnTo>
                <a:lnTo>
                  <a:pt x="662" y="24"/>
                </a:lnTo>
                <a:lnTo>
                  <a:pt x="685" y="44"/>
                </a:lnTo>
                <a:lnTo>
                  <a:pt x="715" y="35"/>
                </a:lnTo>
                <a:lnTo>
                  <a:pt x="744" y="43"/>
                </a:lnTo>
                <a:lnTo>
                  <a:pt x="790" y="26"/>
                </a:lnTo>
                <a:lnTo>
                  <a:pt x="829" y="37"/>
                </a:lnTo>
                <a:lnTo>
                  <a:pt x="835" y="27"/>
                </a:lnTo>
                <a:lnTo>
                  <a:pt x="849" y="29"/>
                </a:lnTo>
                <a:lnTo>
                  <a:pt x="880" y="0"/>
                </a:lnTo>
                <a:lnTo>
                  <a:pt x="896" y="0"/>
                </a:lnTo>
                <a:lnTo>
                  <a:pt x="917" y="20"/>
                </a:lnTo>
                <a:lnTo>
                  <a:pt x="925" y="60"/>
                </a:lnTo>
                <a:lnTo>
                  <a:pt x="945" y="63"/>
                </a:lnTo>
                <a:lnTo>
                  <a:pt x="950" y="77"/>
                </a:lnTo>
                <a:lnTo>
                  <a:pt x="1004" y="88"/>
                </a:lnTo>
                <a:lnTo>
                  <a:pt x="1075" y="52"/>
                </a:lnTo>
                <a:lnTo>
                  <a:pt x="1109" y="74"/>
                </a:lnTo>
                <a:lnTo>
                  <a:pt x="1109" y="125"/>
                </a:lnTo>
                <a:lnTo>
                  <a:pt x="1126" y="146"/>
                </a:lnTo>
                <a:lnTo>
                  <a:pt x="1148" y="142"/>
                </a:lnTo>
                <a:lnTo>
                  <a:pt x="1179" y="177"/>
                </a:lnTo>
                <a:lnTo>
                  <a:pt x="1205" y="170"/>
                </a:lnTo>
                <a:lnTo>
                  <a:pt x="1233" y="205"/>
                </a:lnTo>
                <a:lnTo>
                  <a:pt x="1248" y="215"/>
                </a:lnTo>
                <a:lnTo>
                  <a:pt x="1265" y="216"/>
                </a:lnTo>
                <a:lnTo>
                  <a:pt x="1295" y="244"/>
                </a:lnTo>
                <a:lnTo>
                  <a:pt x="1274" y="259"/>
                </a:lnTo>
                <a:lnTo>
                  <a:pt x="1262" y="275"/>
                </a:lnTo>
                <a:lnTo>
                  <a:pt x="1274" y="303"/>
                </a:lnTo>
                <a:lnTo>
                  <a:pt x="1276" y="335"/>
                </a:lnTo>
                <a:lnTo>
                  <a:pt x="1268" y="369"/>
                </a:lnTo>
                <a:lnTo>
                  <a:pt x="1247" y="372"/>
                </a:lnTo>
                <a:lnTo>
                  <a:pt x="1244" y="408"/>
                </a:lnTo>
                <a:lnTo>
                  <a:pt x="1228" y="431"/>
                </a:lnTo>
                <a:lnTo>
                  <a:pt x="1180" y="467"/>
                </a:lnTo>
                <a:lnTo>
                  <a:pt x="1179" y="481"/>
                </a:lnTo>
                <a:lnTo>
                  <a:pt x="1175" y="505"/>
                </a:lnTo>
                <a:lnTo>
                  <a:pt x="1129" y="513"/>
                </a:lnTo>
                <a:lnTo>
                  <a:pt x="1103" y="504"/>
                </a:lnTo>
                <a:lnTo>
                  <a:pt x="1092" y="521"/>
                </a:lnTo>
                <a:lnTo>
                  <a:pt x="1109" y="536"/>
                </a:lnTo>
                <a:lnTo>
                  <a:pt x="1092" y="552"/>
                </a:lnTo>
                <a:lnTo>
                  <a:pt x="1058" y="525"/>
                </a:lnTo>
                <a:lnTo>
                  <a:pt x="1042" y="533"/>
                </a:lnTo>
                <a:lnTo>
                  <a:pt x="1032" y="561"/>
                </a:lnTo>
                <a:lnTo>
                  <a:pt x="1041" y="579"/>
                </a:lnTo>
                <a:lnTo>
                  <a:pt x="1030" y="610"/>
                </a:lnTo>
                <a:lnTo>
                  <a:pt x="1016" y="668"/>
                </a:lnTo>
                <a:lnTo>
                  <a:pt x="979" y="703"/>
                </a:lnTo>
                <a:lnTo>
                  <a:pt x="971" y="785"/>
                </a:lnTo>
                <a:lnTo>
                  <a:pt x="944" y="784"/>
                </a:lnTo>
                <a:lnTo>
                  <a:pt x="927" y="821"/>
                </a:lnTo>
                <a:lnTo>
                  <a:pt x="908" y="833"/>
                </a:lnTo>
                <a:lnTo>
                  <a:pt x="891" y="842"/>
                </a:lnTo>
                <a:lnTo>
                  <a:pt x="894" y="818"/>
                </a:lnTo>
                <a:lnTo>
                  <a:pt x="885" y="811"/>
                </a:lnTo>
                <a:lnTo>
                  <a:pt x="837" y="807"/>
                </a:lnTo>
                <a:lnTo>
                  <a:pt x="809" y="811"/>
                </a:lnTo>
                <a:lnTo>
                  <a:pt x="780" y="822"/>
                </a:lnTo>
                <a:lnTo>
                  <a:pt x="755" y="819"/>
                </a:lnTo>
                <a:lnTo>
                  <a:pt x="732" y="822"/>
                </a:lnTo>
                <a:lnTo>
                  <a:pt x="736" y="839"/>
                </a:lnTo>
                <a:lnTo>
                  <a:pt x="726" y="850"/>
                </a:lnTo>
                <a:lnTo>
                  <a:pt x="709" y="858"/>
                </a:lnTo>
                <a:lnTo>
                  <a:pt x="679" y="861"/>
                </a:lnTo>
                <a:lnTo>
                  <a:pt x="608" y="850"/>
                </a:lnTo>
                <a:lnTo>
                  <a:pt x="630" y="878"/>
                </a:lnTo>
                <a:lnTo>
                  <a:pt x="630" y="915"/>
                </a:lnTo>
                <a:lnTo>
                  <a:pt x="648" y="929"/>
                </a:lnTo>
                <a:lnTo>
                  <a:pt x="661" y="949"/>
                </a:lnTo>
                <a:lnTo>
                  <a:pt x="665" y="991"/>
                </a:lnTo>
                <a:lnTo>
                  <a:pt x="690" y="1009"/>
                </a:lnTo>
                <a:lnTo>
                  <a:pt x="684" y="1026"/>
                </a:lnTo>
                <a:lnTo>
                  <a:pt x="707" y="1107"/>
                </a:lnTo>
                <a:lnTo>
                  <a:pt x="696" y="1119"/>
                </a:lnTo>
                <a:lnTo>
                  <a:pt x="698" y="1169"/>
                </a:lnTo>
                <a:lnTo>
                  <a:pt x="729" y="1195"/>
                </a:lnTo>
                <a:lnTo>
                  <a:pt x="721" y="1210"/>
                </a:lnTo>
                <a:lnTo>
                  <a:pt x="687" y="1227"/>
                </a:lnTo>
                <a:lnTo>
                  <a:pt x="645" y="1238"/>
                </a:lnTo>
                <a:lnTo>
                  <a:pt x="628" y="1221"/>
                </a:lnTo>
                <a:lnTo>
                  <a:pt x="593" y="1232"/>
                </a:lnTo>
                <a:lnTo>
                  <a:pt x="577" y="1229"/>
                </a:lnTo>
                <a:lnTo>
                  <a:pt x="568" y="1210"/>
                </a:lnTo>
                <a:lnTo>
                  <a:pt x="518" y="1214"/>
                </a:lnTo>
                <a:lnTo>
                  <a:pt x="503" y="1224"/>
                </a:lnTo>
                <a:lnTo>
                  <a:pt x="481" y="1224"/>
                </a:lnTo>
                <a:lnTo>
                  <a:pt x="477" y="1234"/>
                </a:lnTo>
                <a:lnTo>
                  <a:pt x="477" y="1243"/>
                </a:lnTo>
                <a:lnTo>
                  <a:pt x="447" y="1221"/>
                </a:lnTo>
                <a:lnTo>
                  <a:pt x="447" y="1231"/>
                </a:lnTo>
                <a:lnTo>
                  <a:pt x="424" y="1209"/>
                </a:lnTo>
                <a:lnTo>
                  <a:pt x="375" y="1201"/>
                </a:lnTo>
                <a:lnTo>
                  <a:pt x="364" y="1169"/>
                </a:lnTo>
                <a:lnTo>
                  <a:pt x="327" y="1162"/>
                </a:lnTo>
                <a:lnTo>
                  <a:pt x="316" y="1158"/>
                </a:lnTo>
                <a:lnTo>
                  <a:pt x="325" y="1155"/>
                </a:lnTo>
                <a:lnTo>
                  <a:pt x="319" y="1149"/>
                </a:lnTo>
                <a:lnTo>
                  <a:pt x="302" y="1150"/>
                </a:lnTo>
                <a:lnTo>
                  <a:pt x="274" y="1130"/>
                </a:lnTo>
                <a:lnTo>
                  <a:pt x="269" y="1119"/>
                </a:lnTo>
                <a:lnTo>
                  <a:pt x="251" y="1119"/>
                </a:lnTo>
                <a:lnTo>
                  <a:pt x="245" y="1081"/>
                </a:lnTo>
                <a:lnTo>
                  <a:pt x="231" y="1043"/>
                </a:lnTo>
                <a:lnTo>
                  <a:pt x="206" y="1003"/>
                </a:lnTo>
                <a:lnTo>
                  <a:pt x="194" y="1002"/>
                </a:lnTo>
                <a:lnTo>
                  <a:pt x="194" y="977"/>
                </a:lnTo>
                <a:lnTo>
                  <a:pt x="167" y="954"/>
                </a:lnTo>
                <a:lnTo>
                  <a:pt x="138" y="937"/>
                </a:lnTo>
                <a:lnTo>
                  <a:pt x="135" y="893"/>
                </a:lnTo>
                <a:lnTo>
                  <a:pt x="150" y="887"/>
                </a:lnTo>
                <a:lnTo>
                  <a:pt x="158" y="870"/>
                </a:lnTo>
                <a:lnTo>
                  <a:pt x="178" y="855"/>
                </a:lnTo>
                <a:lnTo>
                  <a:pt x="183" y="836"/>
                </a:lnTo>
                <a:lnTo>
                  <a:pt x="197" y="821"/>
                </a:lnTo>
                <a:lnTo>
                  <a:pt x="167" y="768"/>
                </a:lnTo>
                <a:lnTo>
                  <a:pt x="135" y="765"/>
                </a:lnTo>
                <a:lnTo>
                  <a:pt x="107" y="753"/>
                </a:lnTo>
                <a:lnTo>
                  <a:pt x="116" y="742"/>
                </a:lnTo>
                <a:lnTo>
                  <a:pt x="129" y="739"/>
                </a:lnTo>
                <a:lnTo>
                  <a:pt x="138" y="728"/>
                </a:lnTo>
                <a:lnTo>
                  <a:pt x="141" y="706"/>
                </a:lnTo>
                <a:lnTo>
                  <a:pt x="135" y="694"/>
                </a:lnTo>
                <a:lnTo>
                  <a:pt x="141" y="680"/>
                </a:lnTo>
                <a:lnTo>
                  <a:pt x="170" y="671"/>
                </a:lnTo>
                <a:lnTo>
                  <a:pt x="204" y="672"/>
                </a:lnTo>
                <a:lnTo>
                  <a:pt x="251" y="688"/>
                </a:lnTo>
                <a:lnTo>
                  <a:pt x="248" y="669"/>
                </a:lnTo>
                <a:lnTo>
                  <a:pt x="209" y="655"/>
                </a:lnTo>
                <a:lnTo>
                  <a:pt x="138" y="657"/>
                </a:lnTo>
                <a:lnTo>
                  <a:pt x="107" y="680"/>
                </a:lnTo>
                <a:lnTo>
                  <a:pt x="88" y="691"/>
                </a:lnTo>
                <a:lnTo>
                  <a:pt x="70" y="683"/>
                </a:lnTo>
                <a:lnTo>
                  <a:pt x="54" y="668"/>
                </a:lnTo>
                <a:lnTo>
                  <a:pt x="39" y="680"/>
                </a:lnTo>
                <a:lnTo>
                  <a:pt x="22" y="672"/>
                </a:lnTo>
                <a:lnTo>
                  <a:pt x="8" y="657"/>
                </a:lnTo>
                <a:lnTo>
                  <a:pt x="28" y="652"/>
                </a:lnTo>
                <a:lnTo>
                  <a:pt x="8" y="618"/>
                </a:lnTo>
                <a:lnTo>
                  <a:pt x="0" y="613"/>
                </a:lnTo>
                <a:lnTo>
                  <a:pt x="0" y="606"/>
                </a:lnTo>
                <a:lnTo>
                  <a:pt x="36" y="592"/>
                </a:lnTo>
                <a:lnTo>
                  <a:pt x="42" y="575"/>
                </a:lnTo>
                <a:lnTo>
                  <a:pt x="87" y="569"/>
                </a:lnTo>
                <a:lnTo>
                  <a:pt x="109" y="542"/>
                </a:lnTo>
                <a:lnTo>
                  <a:pt x="147" y="545"/>
                </a:lnTo>
                <a:lnTo>
                  <a:pt x="163" y="536"/>
                </a:lnTo>
                <a:lnTo>
                  <a:pt x="178" y="511"/>
                </a:lnTo>
                <a:lnTo>
                  <a:pt x="186" y="488"/>
                </a:lnTo>
                <a:lnTo>
                  <a:pt x="194" y="474"/>
                </a:lnTo>
                <a:lnTo>
                  <a:pt x="206" y="465"/>
                </a:lnTo>
                <a:lnTo>
                  <a:pt x="217" y="462"/>
                </a:lnTo>
                <a:lnTo>
                  <a:pt x="234" y="467"/>
                </a:lnTo>
                <a:lnTo>
                  <a:pt x="263" y="446"/>
                </a:lnTo>
                <a:lnTo>
                  <a:pt x="341" y="442"/>
                </a:lnTo>
                <a:lnTo>
                  <a:pt x="353" y="416"/>
                </a:lnTo>
                <a:lnTo>
                  <a:pt x="390" y="402"/>
                </a:lnTo>
                <a:lnTo>
                  <a:pt x="419" y="380"/>
                </a:lnTo>
                <a:lnTo>
                  <a:pt x="469" y="412"/>
                </a:lnTo>
                <a:lnTo>
                  <a:pt x="489" y="411"/>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85" name="Freeform 325"/>
          <xdr:cNvSpPr>
            <a:spLocks noChangeAspect="1"/>
          </xdr:cNvSpPr>
        </xdr:nvSpPr>
        <xdr:spPr bwMode="auto">
          <a:xfrm>
            <a:off x="990600" y="3486150"/>
            <a:ext cx="1343025" cy="1857375"/>
          </a:xfrm>
          <a:custGeom>
            <a:avLst/>
            <a:gdLst>
              <a:gd name="T0" fmla="*/ 2147483647 w 1300"/>
              <a:gd name="T1" fmla="*/ 2147483647 h 1584"/>
              <a:gd name="T2" fmla="*/ 2147483647 w 1300"/>
              <a:gd name="T3" fmla="*/ 2147483647 h 1584"/>
              <a:gd name="T4" fmla="*/ 2147483647 w 1300"/>
              <a:gd name="T5" fmla="*/ 2147483647 h 1584"/>
              <a:gd name="T6" fmla="*/ 2147483647 w 1300"/>
              <a:gd name="T7" fmla="*/ 2147483647 h 1584"/>
              <a:gd name="T8" fmla="*/ 2147483647 w 1300"/>
              <a:gd name="T9" fmla="*/ 2147483647 h 1584"/>
              <a:gd name="T10" fmla="*/ 2147483647 w 1300"/>
              <a:gd name="T11" fmla="*/ 2147483647 h 1584"/>
              <a:gd name="T12" fmla="*/ 2147483647 w 1300"/>
              <a:gd name="T13" fmla="*/ 2147483647 h 1584"/>
              <a:gd name="T14" fmla="*/ 2147483647 w 1300"/>
              <a:gd name="T15" fmla="*/ 2147483647 h 1584"/>
              <a:gd name="T16" fmla="*/ 2147483647 w 1300"/>
              <a:gd name="T17" fmla="*/ 2147483647 h 1584"/>
              <a:gd name="T18" fmla="*/ 2147483647 w 1300"/>
              <a:gd name="T19" fmla="*/ 2147483647 h 1584"/>
              <a:gd name="T20" fmla="*/ 2147483647 w 1300"/>
              <a:gd name="T21" fmla="*/ 2147483647 h 1584"/>
              <a:gd name="T22" fmla="*/ 2147483647 w 1300"/>
              <a:gd name="T23" fmla="*/ 2147483647 h 1584"/>
              <a:gd name="T24" fmla="*/ 2147483647 w 1300"/>
              <a:gd name="T25" fmla="*/ 2147483647 h 1584"/>
              <a:gd name="T26" fmla="*/ 2147483647 w 1300"/>
              <a:gd name="T27" fmla="*/ 2147483647 h 1584"/>
              <a:gd name="T28" fmla="*/ 2147483647 w 1300"/>
              <a:gd name="T29" fmla="*/ 2147483647 h 1584"/>
              <a:gd name="T30" fmla="*/ 2147483647 w 1300"/>
              <a:gd name="T31" fmla="*/ 2147483647 h 1584"/>
              <a:gd name="T32" fmla="*/ 2147483647 w 1300"/>
              <a:gd name="T33" fmla="*/ 2147483647 h 1584"/>
              <a:gd name="T34" fmla="*/ 2147483647 w 1300"/>
              <a:gd name="T35" fmla="*/ 2147483647 h 1584"/>
              <a:gd name="T36" fmla="*/ 2147483647 w 1300"/>
              <a:gd name="T37" fmla="*/ 2147483647 h 1584"/>
              <a:gd name="T38" fmla="*/ 2147483647 w 1300"/>
              <a:gd name="T39" fmla="*/ 2147483647 h 1584"/>
              <a:gd name="T40" fmla="*/ 2147483647 w 1300"/>
              <a:gd name="T41" fmla="*/ 2147483647 h 1584"/>
              <a:gd name="T42" fmla="*/ 2147483647 w 1300"/>
              <a:gd name="T43" fmla="*/ 2147483647 h 1584"/>
              <a:gd name="T44" fmla="*/ 2147483647 w 1300"/>
              <a:gd name="T45" fmla="*/ 2147483647 h 1584"/>
              <a:gd name="T46" fmla="*/ 2147483647 w 1300"/>
              <a:gd name="T47" fmla="*/ 2147483647 h 1584"/>
              <a:gd name="T48" fmla="*/ 2147483647 w 1300"/>
              <a:gd name="T49" fmla="*/ 2147483647 h 1584"/>
              <a:gd name="T50" fmla="*/ 2147483647 w 1300"/>
              <a:gd name="T51" fmla="*/ 2147483647 h 1584"/>
              <a:gd name="T52" fmla="*/ 2147483647 w 1300"/>
              <a:gd name="T53" fmla="*/ 2147483647 h 1584"/>
              <a:gd name="T54" fmla="*/ 2147483647 w 1300"/>
              <a:gd name="T55" fmla="*/ 2147483647 h 1584"/>
              <a:gd name="T56" fmla="*/ 2147483647 w 1300"/>
              <a:gd name="T57" fmla="*/ 2147483647 h 1584"/>
              <a:gd name="T58" fmla="*/ 2147483647 w 1300"/>
              <a:gd name="T59" fmla="*/ 2147483647 h 1584"/>
              <a:gd name="T60" fmla="*/ 2147483647 w 1300"/>
              <a:gd name="T61" fmla="*/ 2147483647 h 1584"/>
              <a:gd name="T62" fmla="*/ 2147483647 w 1300"/>
              <a:gd name="T63" fmla="*/ 2147483647 h 1584"/>
              <a:gd name="T64" fmla="*/ 2147483647 w 1300"/>
              <a:gd name="T65" fmla="*/ 2147483647 h 1584"/>
              <a:gd name="T66" fmla="*/ 2147483647 w 1300"/>
              <a:gd name="T67" fmla="*/ 2147483647 h 1584"/>
              <a:gd name="T68" fmla="*/ 2147483647 w 1300"/>
              <a:gd name="T69" fmla="*/ 2147483647 h 1584"/>
              <a:gd name="T70" fmla="*/ 2147483647 w 1300"/>
              <a:gd name="T71" fmla="*/ 2147483647 h 1584"/>
              <a:gd name="T72" fmla="*/ 2147483647 w 1300"/>
              <a:gd name="T73" fmla="*/ 2147483647 h 1584"/>
              <a:gd name="T74" fmla="*/ 2147483647 w 1300"/>
              <a:gd name="T75" fmla="*/ 2147483647 h 1584"/>
              <a:gd name="T76" fmla="*/ 2147483647 w 1300"/>
              <a:gd name="T77" fmla="*/ 2147483647 h 1584"/>
              <a:gd name="T78" fmla="*/ 2147483647 w 1300"/>
              <a:gd name="T79" fmla="*/ 2147483647 h 1584"/>
              <a:gd name="T80" fmla="*/ 2147483647 w 1300"/>
              <a:gd name="T81" fmla="*/ 2147483647 h 1584"/>
              <a:gd name="T82" fmla="*/ 2147483647 w 1300"/>
              <a:gd name="T83" fmla="*/ 2147483647 h 1584"/>
              <a:gd name="T84" fmla="*/ 2147483647 w 1300"/>
              <a:gd name="T85" fmla="*/ 2147483647 h 1584"/>
              <a:gd name="T86" fmla="*/ 2147483647 w 1300"/>
              <a:gd name="T87" fmla="*/ 2147483647 h 1584"/>
              <a:gd name="T88" fmla="*/ 2147483647 w 1300"/>
              <a:gd name="T89" fmla="*/ 2147483647 h 1584"/>
              <a:gd name="T90" fmla="*/ 2147483647 w 1300"/>
              <a:gd name="T91" fmla="*/ 2147483647 h 1584"/>
              <a:gd name="T92" fmla="*/ 2147483647 w 1300"/>
              <a:gd name="T93" fmla="*/ 2147483647 h 1584"/>
              <a:gd name="T94" fmla="*/ 2147483647 w 1300"/>
              <a:gd name="T95" fmla="*/ 0 h 1584"/>
              <a:gd name="T96" fmla="*/ 2147483647 w 1300"/>
              <a:gd name="T97" fmla="*/ 2147483647 h 1584"/>
              <a:gd name="T98" fmla="*/ 2147483647 w 1300"/>
              <a:gd name="T99" fmla="*/ 2147483647 h 1584"/>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0" t="0" r="r" b="b"/>
            <a:pathLst>
              <a:path w="1300" h="1584">
                <a:moveTo>
                  <a:pt x="742" y="302"/>
                </a:moveTo>
                <a:lnTo>
                  <a:pt x="730" y="316"/>
                </a:lnTo>
                <a:lnTo>
                  <a:pt x="717" y="320"/>
                </a:lnTo>
                <a:lnTo>
                  <a:pt x="699" y="314"/>
                </a:lnTo>
                <a:lnTo>
                  <a:pt x="688" y="330"/>
                </a:lnTo>
                <a:lnTo>
                  <a:pt x="663" y="322"/>
                </a:lnTo>
                <a:lnTo>
                  <a:pt x="638" y="308"/>
                </a:lnTo>
                <a:lnTo>
                  <a:pt x="615" y="288"/>
                </a:lnTo>
                <a:lnTo>
                  <a:pt x="589" y="291"/>
                </a:lnTo>
                <a:lnTo>
                  <a:pt x="581" y="265"/>
                </a:lnTo>
                <a:lnTo>
                  <a:pt x="583" y="223"/>
                </a:lnTo>
                <a:lnTo>
                  <a:pt x="560" y="223"/>
                </a:lnTo>
                <a:lnTo>
                  <a:pt x="533" y="232"/>
                </a:lnTo>
                <a:lnTo>
                  <a:pt x="527" y="204"/>
                </a:lnTo>
                <a:lnTo>
                  <a:pt x="478" y="193"/>
                </a:lnTo>
                <a:lnTo>
                  <a:pt x="498" y="326"/>
                </a:lnTo>
                <a:lnTo>
                  <a:pt x="512" y="342"/>
                </a:lnTo>
                <a:lnTo>
                  <a:pt x="538" y="350"/>
                </a:lnTo>
                <a:lnTo>
                  <a:pt x="557" y="373"/>
                </a:lnTo>
                <a:lnTo>
                  <a:pt x="526" y="374"/>
                </a:lnTo>
                <a:lnTo>
                  <a:pt x="496" y="357"/>
                </a:lnTo>
                <a:lnTo>
                  <a:pt x="471" y="314"/>
                </a:lnTo>
                <a:lnTo>
                  <a:pt x="464" y="292"/>
                </a:lnTo>
                <a:lnTo>
                  <a:pt x="442" y="186"/>
                </a:lnTo>
                <a:lnTo>
                  <a:pt x="428" y="164"/>
                </a:lnTo>
                <a:lnTo>
                  <a:pt x="399" y="138"/>
                </a:lnTo>
                <a:lnTo>
                  <a:pt x="390" y="119"/>
                </a:lnTo>
                <a:lnTo>
                  <a:pt x="340" y="74"/>
                </a:lnTo>
                <a:lnTo>
                  <a:pt x="339" y="51"/>
                </a:lnTo>
                <a:lnTo>
                  <a:pt x="315" y="70"/>
                </a:lnTo>
                <a:lnTo>
                  <a:pt x="289" y="285"/>
                </a:lnTo>
                <a:lnTo>
                  <a:pt x="236" y="549"/>
                </a:lnTo>
                <a:lnTo>
                  <a:pt x="246" y="563"/>
                </a:lnTo>
                <a:lnTo>
                  <a:pt x="255" y="554"/>
                </a:lnTo>
                <a:lnTo>
                  <a:pt x="253" y="538"/>
                </a:lnTo>
                <a:lnTo>
                  <a:pt x="261" y="524"/>
                </a:lnTo>
                <a:lnTo>
                  <a:pt x="281" y="504"/>
                </a:lnTo>
                <a:lnTo>
                  <a:pt x="278" y="498"/>
                </a:lnTo>
                <a:lnTo>
                  <a:pt x="291" y="492"/>
                </a:lnTo>
                <a:lnTo>
                  <a:pt x="325" y="523"/>
                </a:lnTo>
                <a:lnTo>
                  <a:pt x="335" y="551"/>
                </a:lnTo>
                <a:lnTo>
                  <a:pt x="314" y="557"/>
                </a:lnTo>
                <a:lnTo>
                  <a:pt x="291" y="555"/>
                </a:lnTo>
                <a:lnTo>
                  <a:pt x="284" y="548"/>
                </a:lnTo>
                <a:lnTo>
                  <a:pt x="264" y="558"/>
                </a:lnTo>
                <a:lnTo>
                  <a:pt x="260" y="580"/>
                </a:lnTo>
                <a:lnTo>
                  <a:pt x="241" y="609"/>
                </a:lnTo>
                <a:lnTo>
                  <a:pt x="244" y="654"/>
                </a:lnTo>
                <a:lnTo>
                  <a:pt x="212" y="793"/>
                </a:lnTo>
                <a:lnTo>
                  <a:pt x="190" y="905"/>
                </a:lnTo>
                <a:lnTo>
                  <a:pt x="148" y="1069"/>
                </a:lnTo>
                <a:lnTo>
                  <a:pt x="131" y="1118"/>
                </a:lnTo>
                <a:lnTo>
                  <a:pt x="113" y="1157"/>
                </a:lnTo>
                <a:lnTo>
                  <a:pt x="90" y="1183"/>
                </a:lnTo>
                <a:lnTo>
                  <a:pt x="71" y="1197"/>
                </a:lnTo>
                <a:lnTo>
                  <a:pt x="49" y="1219"/>
                </a:lnTo>
                <a:lnTo>
                  <a:pt x="49" y="1228"/>
                </a:lnTo>
                <a:lnTo>
                  <a:pt x="39" y="1226"/>
                </a:lnTo>
                <a:lnTo>
                  <a:pt x="8" y="1233"/>
                </a:lnTo>
                <a:lnTo>
                  <a:pt x="6" y="1240"/>
                </a:lnTo>
                <a:lnTo>
                  <a:pt x="0" y="1244"/>
                </a:lnTo>
                <a:lnTo>
                  <a:pt x="3" y="1251"/>
                </a:lnTo>
                <a:lnTo>
                  <a:pt x="17" y="1256"/>
                </a:lnTo>
                <a:lnTo>
                  <a:pt x="18" y="1273"/>
                </a:lnTo>
                <a:lnTo>
                  <a:pt x="29" y="1281"/>
                </a:lnTo>
                <a:lnTo>
                  <a:pt x="40" y="1279"/>
                </a:lnTo>
                <a:lnTo>
                  <a:pt x="54" y="1288"/>
                </a:lnTo>
                <a:lnTo>
                  <a:pt x="60" y="1302"/>
                </a:lnTo>
                <a:lnTo>
                  <a:pt x="76" y="1308"/>
                </a:lnTo>
                <a:lnTo>
                  <a:pt x="90" y="1291"/>
                </a:lnTo>
                <a:lnTo>
                  <a:pt x="148" y="1307"/>
                </a:lnTo>
                <a:lnTo>
                  <a:pt x="156" y="1322"/>
                </a:lnTo>
                <a:lnTo>
                  <a:pt x="141" y="1381"/>
                </a:lnTo>
                <a:lnTo>
                  <a:pt x="133" y="1392"/>
                </a:lnTo>
                <a:lnTo>
                  <a:pt x="119" y="1403"/>
                </a:lnTo>
                <a:lnTo>
                  <a:pt x="117" y="1415"/>
                </a:lnTo>
                <a:lnTo>
                  <a:pt x="133" y="1432"/>
                </a:lnTo>
                <a:lnTo>
                  <a:pt x="162" y="1440"/>
                </a:lnTo>
                <a:lnTo>
                  <a:pt x="168" y="1404"/>
                </a:lnTo>
                <a:lnTo>
                  <a:pt x="175" y="1398"/>
                </a:lnTo>
                <a:lnTo>
                  <a:pt x="190" y="1395"/>
                </a:lnTo>
                <a:lnTo>
                  <a:pt x="193" y="1424"/>
                </a:lnTo>
                <a:lnTo>
                  <a:pt x="204" y="1432"/>
                </a:lnTo>
                <a:lnTo>
                  <a:pt x="216" y="1428"/>
                </a:lnTo>
                <a:lnTo>
                  <a:pt x="243" y="1441"/>
                </a:lnTo>
                <a:lnTo>
                  <a:pt x="249" y="1451"/>
                </a:lnTo>
                <a:lnTo>
                  <a:pt x="261" y="1448"/>
                </a:lnTo>
                <a:lnTo>
                  <a:pt x="281" y="1463"/>
                </a:lnTo>
                <a:lnTo>
                  <a:pt x="298" y="1466"/>
                </a:lnTo>
                <a:lnTo>
                  <a:pt x="306" y="1479"/>
                </a:lnTo>
                <a:lnTo>
                  <a:pt x="328" y="1489"/>
                </a:lnTo>
                <a:lnTo>
                  <a:pt x="340" y="1485"/>
                </a:lnTo>
                <a:lnTo>
                  <a:pt x="356" y="1491"/>
                </a:lnTo>
                <a:lnTo>
                  <a:pt x="400" y="1483"/>
                </a:lnTo>
                <a:lnTo>
                  <a:pt x="410" y="1497"/>
                </a:lnTo>
                <a:lnTo>
                  <a:pt x="413" y="1519"/>
                </a:lnTo>
                <a:lnTo>
                  <a:pt x="437" y="1531"/>
                </a:lnTo>
                <a:lnTo>
                  <a:pt x="445" y="1544"/>
                </a:lnTo>
                <a:lnTo>
                  <a:pt x="462" y="1561"/>
                </a:lnTo>
                <a:lnTo>
                  <a:pt x="478" y="1584"/>
                </a:lnTo>
                <a:lnTo>
                  <a:pt x="487" y="1584"/>
                </a:lnTo>
                <a:lnTo>
                  <a:pt x="504" y="1565"/>
                </a:lnTo>
                <a:lnTo>
                  <a:pt x="538" y="1576"/>
                </a:lnTo>
                <a:lnTo>
                  <a:pt x="577" y="1554"/>
                </a:lnTo>
                <a:lnTo>
                  <a:pt x="574" y="1530"/>
                </a:lnTo>
                <a:lnTo>
                  <a:pt x="595" y="1506"/>
                </a:lnTo>
                <a:lnTo>
                  <a:pt x="591" y="1488"/>
                </a:lnTo>
                <a:lnTo>
                  <a:pt x="592" y="1466"/>
                </a:lnTo>
                <a:lnTo>
                  <a:pt x="635" y="1446"/>
                </a:lnTo>
                <a:lnTo>
                  <a:pt x="632" y="1420"/>
                </a:lnTo>
                <a:lnTo>
                  <a:pt x="703" y="1339"/>
                </a:lnTo>
                <a:lnTo>
                  <a:pt x="699" y="1304"/>
                </a:lnTo>
                <a:lnTo>
                  <a:pt x="720" y="1301"/>
                </a:lnTo>
                <a:lnTo>
                  <a:pt x="713" y="1250"/>
                </a:lnTo>
                <a:lnTo>
                  <a:pt x="686" y="1253"/>
                </a:lnTo>
                <a:lnTo>
                  <a:pt x="685" y="1239"/>
                </a:lnTo>
                <a:lnTo>
                  <a:pt x="689" y="1228"/>
                </a:lnTo>
                <a:lnTo>
                  <a:pt x="697" y="1222"/>
                </a:lnTo>
                <a:lnTo>
                  <a:pt x="700" y="1211"/>
                </a:lnTo>
                <a:lnTo>
                  <a:pt x="694" y="1191"/>
                </a:lnTo>
                <a:lnTo>
                  <a:pt x="683" y="1175"/>
                </a:lnTo>
                <a:lnTo>
                  <a:pt x="671" y="1165"/>
                </a:lnTo>
                <a:lnTo>
                  <a:pt x="640" y="1152"/>
                </a:lnTo>
                <a:lnTo>
                  <a:pt x="623" y="1151"/>
                </a:lnTo>
                <a:lnTo>
                  <a:pt x="621" y="1129"/>
                </a:lnTo>
                <a:lnTo>
                  <a:pt x="635" y="1086"/>
                </a:lnTo>
                <a:lnTo>
                  <a:pt x="648" y="1007"/>
                </a:lnTo>
                <a:lnTo>
                  <a:pt x="635" y="991"/>
                </a:lnTo>
                <a:lnTo>
                  <a:pt x="637" y="978"/>
                </a:lnTo>
                <a:lnTo>
                  <a:pt x="672" y="967"/>
                </a:lnTo>
                <a:lnTo>
                  <a:pt x="713" y="950"/>
                </a:lnTo>
                <a:lnTo>
                  <a:pt x="724" y="979"/>
                </a:lnTo>
                <a:lnTo>
                  <a:pt x="751" y="988"/>
                </a:lnTo>
                <a:lnTo>
                  <a:pt x="753" y="948"/>
                </a:lnTo>
                <a:lnTo>
                  <a:pt x="807" y="926"/>
                </a:lnTo>
                <a:lnTo>
                  <a:pt x="836" y="937"/>
                </a:lnTo>
                <a:lnTo>
                  <a:pt x="858" y="930"/>
                </a:lnTo>
                <a:lnTo>
                  <a:pt x="881" y="926"/>
                </a:lnTo>
                <a:lnTo>
                  <a:pt x="906" y="903"/>
                </a:lnTo>
                <a:lnTo>
                  <a:pt x="952" y="902"/>
                </a:lnTo>
                <a:lnTo>
                  <a:pt x="963" y="897"/>
                </a:lnTo>
                <a:lnTo>
                  <a:pt x="977" y="911"/>
                </a:lnTo>
                <a:lnTo>
                  <a:pt x="993" y="917"/>
                </a:lnTo>
                <a:lnTo>
                  <a:pt x="1016" y="889"/>
                </a:lnTo>
                <a:lnTo>
                  <a:pt x="1037" y="875"/>
                </a:lnTo>
                <a:lnTo>
                  <a:pt x="1051" y="863"/>
                </a:lnTo>
                <a:lnTo>
                  <a:pt x="1082" y="845"/>
                </a:lnTo>
                <a:lnTo>
                  <a:pt x="1088" y="812"/>
                </a:lnTo>
                <a:lnTo>
                  <a:pt x="1098" y="789"/>
                </a:lnTo>
                <a:lnTo>
                  <a:pt x="1078" y="761"/>
                </a:lnTo>
                <a:lnTo>
                  <a:pt x="1085" y="733"/>
                </a:lnTo>
                <a:lnTo>
                  <a:pt x="1129" y="736"/>
                </a:lnTo>
                <a:lnTo>
                  <a:pt x="1144" y="727"/>
                </a:lnTo>
                <a:lnTo>
                  <a:pt x="1138" y="707"/>
                </a:lnTo>
                <a:lnTo>
                  <a:pt x="1132" y="665"/>
                </a:lnTo>
                <a:lnTo>
                  <a:pt x="1124" y="645"/>
                </a:lnTo>
                <a:lnTo>
                  <a:pt x="1163" y="622"/>
                </a:lnTo>
                <a:lnTo>
                  <a:pt x="1181" y="600"/>
                </a:lnTo>
                <a:lnTo>
                  <a:pt x="1187" y="575"/>
                </a:lnTo>
                <a:lnTo>
                  <a:pt x="1220" y="560"/>
                </a:lnTo>
                <a:lnTo>
                  <a:pt x="1246" y="543"/>
                </a:lnTo>
                <a:lnTo>
                  <a:pt x="1251" y="512"/>
                </a:lnTo>
                <a:lnTo>
                  <a:pt x="1286" y="470"/>
                </a:lnTo>
                <a:lnTo>
                  <a:pt x="1296" y="453"/>
                </a:lnTo>
                <a:lnTo>
                  <a:pt x="1297" y="435"/>
                </a:lnTo>
                <a:lnTo>
                  <a:pt x="1289" y="399"/>
                </a:lnTo>
                <a:lnTo>
                  <a:pt x="1300" y="388"/>
                </a:lnTo>
                <a:lnTo>
                  <a:pt x="1282" y="339"/>
                </a:lnTo>
                <a:lnTo>
                  <a:pt x="1293" y="309"/>
                </a:lnTo>
                <a:lnTo>
                  <a:pt x="1258" y="305"/>
                </a:lnTo>
                <a:lnTo>
                  <a:pt x="1245" y="286"/>
                </a:lnTo>
                <a:lnTo>
                  <a:pt x="1224" y="277"/>
                </a:lnTo>
                <a:lnTo>
                  <a:pt x="1234" y="262"/>
                </a:lnTo>
                <a:lnTo>
                  <a:pt x="1234" y="246"/>
                </a:lnTo>
                <a:lnTo>
                  <a:pt x="1226" y="235"/>
                </a:lnTo>
                <a:lnTo>
                  <a:pt x="1228" y="218"/>
                </a:lnTo>
                <a:lnTo>
                  <a:pt x="1258" y="190"/>
                </a:lnTo>
                <a:lnTo>
                  <a:pt x="1248" y="164"/>
                </a:lnTo>
                <a:lnTo>
                  <a:pt x="1234" y="150"/>
                </a:lnTo>
                <a:lnTo>
                  <a:pt x="1178" y="121"/>
                </a:lnTo>
                <a:lnTo>
                  <a:pt x="1192" y="98"/>
                </a:lnTo>
                <a:lnTo>
                  <a:pt x="1172" y="96"/>
                </a:lnTo>
                <a:lnTo>
                  <a:pt x="1152" y="76"/>
                </a:lnTo>
                <a:lnTo>
                  <a:pt x="1141" y="56"/>
                </a:lnTo>
                <a:lnTo>
                  <a:pt x="1102" y="51"/>
                </a:lnTo>
                <a:lnTo>
                  <a:pt x="1088" y="65"/>
                </a:lnTo>
                <a:lnTo>
                  <a:pt x="1076" y="71"/>
                </a:lnTo>
                <a:lnTo>
                  <a:pt x="1061" y="70"/>
                </a:lnTo>
                <a:lnTo>
                  <a:pt x="1048" y="61"/>
                </a:lnTo>
                <a:lnTo>
                  <a:pt x="1050" y="25"/>
                </a:lnTo>
                <a:lnTo>
                  <a:pt x="1040" y="14"/>
                </a:lnTo>
                <a:lnTo>
                  <a:pt x="993" y="0"/>
                </a:lnTo>
                <a:lnTo>
                  <a:pt x="979" y="19"/>
                </a:lnTo>
                <a:lnTo>
                  <a:pt x="955" y="31"/>
                </a:lnTo>
                <a:lnTo>
                  <a:pt x="926" y="98"/>
                </a:lnTo>
                <a:lnTo>
                  <a:pt x="867" y="133"/>
                </a:lnTo>
                <a:lnTo>
                  <a:pt x="847" y="172"/>
                </a:lnTo>
                <a:lnTo>
                  <a:pt x="847" y="198"/>
                </a:lnTo>
                <a:lnTo>
                  <a:pt x="838" y="224"/>
                </a:lnTo>
                <a:lnTo>
                  <a:pt x="793" y="265"/>
                </a:lnTo>
                <a:lnTo>
                  <a:pt x="758" y="258"/>
                </a:lnTo>
                <a:lnTo>
                  <a:pt x="747" y="266"/>
                </a:lnTo>
                <a:lnTo>
                  <a:pt x="742" y="302"/>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86" name="Freeform 336"/>
          <xdr:cNvSpPr>
            <a:spLocks/>
          </xdr:cNvSpPr>
        </xdr:nvSpPr>
        <xdr:spPr bwMode="auto">
          <a:xfrm>
            <a:off x="2320290" y="1186179"/>
            <a:ext cx="841925" cy="747775"/>
          </a:xfrm>
          <a:custGeom>
            <a:avLst/>
            <a:gdLst>
              <a:gd name="T0" fmla="*/ 2147483647 w 495"/>
              <a:gd name="T1" fmla="*/ 2147483647 h 423"/>
              <a:gd name="T2" fmla="*/ 2147483647 w 495"/>
              <a:gd name="T3" fmla="*/ 2147483647 h 423"/>
              <a:gd name="T4" fmla="*/ 2147483647 w 495"/>
              <a:gd name="T5" fmla="*/ 2147483647 h 423"/>
              <a:gd name="T6" fmla="*/ 2147483647 w 495"/>
              <a:gd name="T7" fmla="*/ 2147483647 h 423"/>
              <a:gd name="T8" fmla="*/ 2147483647 w 495"/>
              <a:gd name="T9" fmla="*/ 2147483647 h 423"/>
              <a:gd name="T10" fmla="*/ 2147483647 w 495"/>
              <a:gd name="T11" fmla="*/ 2147483647 h 423"/>
              <a:gd name="T12" fmla="*/ 2147483647 w 495"/>
              <a:gd name="T13" fmla="*/ 2147483647 h 423"/>
              <a:gd name="T14" fmla="*/ 2147483647 w 495"/>
              <a:gd name="T15" fmla="*/ 2147483647 h 423"/>
              <a:gd name="T16" fmla="*/ 2147483647 w 495"/>
              <a:gd name="T17" fmla="*/ 2147483647 h 423"/>
              <a:gd name="T18" fmla="*/ 2147483647 w 495"/>
              <a:gd name="T19" fmla="*/ 2147483647 h 423"/>
              <a:gd name="T20" fmla="*/ 2147483647 w 495"/>
              <a:gd name="T21" fmla="*/ 2147483647 h 423"/>
              <a:gd name="T22" fmla="*/ 2147483647 w 495"/>
              <a:gd name="T23" fmla="*/ 2147483647 h 423"/>
              <a:gd name="T24" fmla="*/ 2147483647 w 495"/>
              <a:gd name="T25" fmla="*/ 2147483647 h 423"/>
              <a:gd name="T26" fmla="*/ 2147483647 w 495"/>
              <a:gd name="T27" fmla="*/ 2147483647 h 423"/>
              <a:gd name="T28" fmla="*/ 2147483647 w 495"/>
              <a:gd name="T29" fmla="*/ 2147483647 h 423"/>
              <a:gd name="T30" fmla="*/ 2147483647 w 495"/>
              <a:gd name="T31" fmla="*/ 2147483647 h 423"/>
              <a:gd name="T32" fmla="*/ 2147483647 w 495"/>
              <a:gd name="T33" fmla="*/ 2147483647 h 423"/>
              <a:gd name="T34" fmla="*/ 2147483647 w 495"/>
              <a:gd name="T35" fmla="*/ 2147483647 h 423"/>
              <a:gd name="T36" fmla="*/ 2147483647 w 495"/>
              <a:gd name="T37" fmla="*/ 2147483647 h 423"/>
              <a:gd name="T38" fmla="*/ 2147483647 w 495"/>
              <a:gd name="T39" fmla="*/ 2147483647 h 423"/>
              <a:gd name="T40" fmla="*/ 2147483647 w 495"/>
              <a:gd name="T41" fmla="*/ 2147483647 h 423"/>
              <a:gd name="T42" fmla="*/ 2147483647 w 495"/>
              <a:gd name="T43" fmla="*/ 2147483647 h 423"/>
              <a:gd name="T44" fmla="*/ 2147483647 w 495"/>
              <a:gd name="T45" fmla="*/ 2147483647 h 423"/>
              <a:gd name="T46" fmla="*/ 2147483647 w 495"/>
              <a:gd name="T47" fmla="*/ 2147483647 h 423"/>
              <a:gd name="T48" fmla="*/ 2147483647 w 495"/>
              <a:gd name="T49" fmla="*/ 2147483647 h 423"/>
              <a:gd name="T50" fmla="*/ 2147483647 w 495"/>
              <a:gd name="T51" fmla="*/ 2147483647 h 423"/>
              <a:gd name="T52" fmla="*/ 2147483647 w 495"/>
              <a:gd name="T53" fmla="*/ 2147483647 h 423"/>
              <a:gd name="T54" fmla="*/ 2147483647 w 495"/>
              <a:gd name="T55" fmla="*/ 2147483647 h 423"/>
              <a:gd name="T56" fmla="*/ 2147483647 w 495"/>
              <a:gd name="T57" fmla="*/ 2147483647 h 423"/>
              <a:gd name="T58" fmla="*/ 2147483647 w 495"/>
              <a:gd name="T59" fmla="*/ 2147483647 h 423"/>
              <a:gd name="T60" fmla="*/ 2147483647 w 495"/>
              <a:gd name="T61" fmla="*/ 2147483647 h 423"/>
              <a:gd name="T62" fmla="*/ 2147483647 w 495"/>
              <a:gd name="T63" fmla="*/ 2147483647 h 423"/>
              <a:gd name="T64" fmla="*/ 2147483647 w 495"/>
              <a:gd name="T65" fmla="*/ 2147483647 h 423"/>
              <a:gd name="T66" fmla="*/ 2147483647 w 495"/>
              <a:gd name="T67" fmla="*/ 2147483647 h 423"/>
              <a:gd name="T68" fmla="*/ 2147483647 w 495"/>
              <a:gd name="T69" fmla="*/ 2147483647 h 423"/>
              <a:gd name="T70" fmla="*/ 2147483647 w 495"/>
              <a:gd name="T71" fmla="*/ 2147483647 h 423"/>
              <a:gd name="T72" fmla="*/ 2147483647 w 495"/>
              <a:gd name="T73" fmla="*/ 2147483647 h 423"/>
              <a:gd name="T74" fmla="*/ 2147483647 w 495"/>
              <a:gd name="T75" fmla="*/ 2147483647 h 423"/>
              <a:gd name="T76" fmla="*/ 2147483647 w 495"/>
              <a:gd name="T77" fmla="*/ 2147483647 h 423"/>
              <a:gd name="T78" fmla="*/ 2147483647 w 495"/>
              <a:gd name="T79" fmla="*/ 2147483647 h 423"/>
              <a:gd name="T80" fmla="*/ 2147483647 w 495"/>
              <a:gd name="T81" fmla="*/ 2147483647 h 423"/>
              <a:gd name="T82" fmla="*/ 2147483647 w 495"/>
              <a:gd name="T83" fmla="*/ 2147483647 h 423"/>
              <a:gd name="T84" fmla="*/ 2147483647 w 495"/>
              <a:gd name="T85" fmla="*/ 2147483647 h 423"/>
              <a:gd name="T86" fmla="*/ 2147483647 w 495"/>
              <a:gd name="T87" fmla="*/ 2147483647 h 423"/>
              <a:gd name="T88" fmla="*/ 2147483647 w 495"/>
              <a:gd name="T89" fmla="*/ 2147483647 h 423"/>
              <a:gd name="T90" fmla="*/ 2147483647 w 495"/>
              <a:gd name="T91" fmla="*/ 2147483647 h 423"/>
              <a:gd name="T92" fmla="*/ 2147483647 w 495"/>
              <a:gd name="T93" fmla="*/ 2147483647 h 423"/>
              <a:gd name="T94" fmla="*/ 2147483647 w 495"/>
              <a:gd name="T95" fmla="*/ 2147483647 h 423"/>
              <a:gd name="T96" fmla="*/ 2147483647 w 495"/>
              <a:gd name="T97" fmla="*/ 2147483647 h 423"/>
              <a:gd name="T98" fmla="*/ 2147483647 w 495"/>
              <a:gd name="T99" fmla="*/ 2147483647 h 423"/>
              <a:gd name="T100" fmla="*/ 2147483647 w 495"/>
              <a:gd name="T101" fmla="*/ 2147483647 h 423"/>
              <a:gd name="T102" fmla="*/ 2147483647 w 495"/>
              <a:gd name="T103" fmla="*/ 2147483647 h 423"/>
              <a:gd name="T104" fmla="*/ 2147483647 w 495"/>
              <a:gd name="T105" fmla="*/ 0 h 423"/>
              <a:gd name="T106" fmla="*/ 2147483647 w 495"/>
              <a:gd name="T107" fmla="*/ 2147483647 h 423"/>
              <a:gd name="T108" fmla="*/ 2147483647 w 495"/>
              <a:gd name="T109" fmla="*/ 2147483647 h 423"/>
              <a:gd name="T110" fmla="*/ 2147483647 w 495"/>
              <a:gd name="T111" fmla="*/ 2147483647 h 423"/>
              <a:gd name="T112" fmla="*/ 2147483647 w 495"/>
              <a:gd name="T113" fmla="*/ 2147483647 h 423"/>
              <a:gd name="T114" fmla="*/ 2147483647 w 495"/>
              <a:gd name="T115" fmla="*/ 2147483647 h 423"/>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Lst>
            <a:ahLst/>
            <a:cxnLst>
              <a:cxn ang="T116">
                <a:pos x="T0" y="T1"/>
              </a:cxn>
              <a:cxn ang="T117">
                <a:pos x="T2" y="T3"/>
              </a:cxn>
              <a:cxn ang="T118">
                <a:pos x="T4" y="T5"/>
              </a:cxn>
              <a:cxn ang="T119">
                <a:pos x="T6" y="T7"/>
              </a:cxn>
              <a:cxn ang="T120">
                <a:pos x="T8" y="T9"/>
              </a:cxn>
              <a:cxn ang="T121">
                <a:pos x="T10" y="T11"/>
              </a:cxn>
              <a:cxn ang="T122">
                <a:pos x="T12" y="T13"/>
              </a:cxn>
              <a:cxn ang="T123">
                <a:pos x="T14" y="T15"/>
              </a:cxn>
              <a:cxn ang="T124">
                <a:pos x="T16" y="T17"/>
              </a:cxn>
              <a:cxn ang="T125">
                <a:pos x="T18" y="T19"/>
              </a:cxn>
              <a:cxn ang="T126">
                <a:pos x="T20" y="T21"/>
              </a:cxn>
              <a:cxn ang="T127">
                <a:pos x="T22" y="T23"/>
              </a:cxn>
              <a:cxn ang="T128">
                <a:pos x="T24" y="T25"/>
              </a:cxn>
              <a:cxn ang="T129">
                <a:pos x="T26" y="T27"/>
              </a:cxn>
              <a:cxn ang="T130">
                <a:pos x="T28" y="T29"/>
              </a:cxn>
              <a:cxn ang="T131">
                <a:pos x="T30" y="T31"/>
              </a:cxn>
              <a:cxn ang="T132">
                <a:pos x="T32" y="T33"/>
              </a:cxn>
              <a:cxn ang="T133">
                <a:pos x="T34" y="T35"/>
              </a:cxn>
              <a:cxn ang="T134">
                <a:pos x="T36" y="T37"/>
              </a:cxn>
              <a:cxn ang="T135">
                <a:pos x="T38" y="T39"/>
              </a:cxn>
              <a:cxn ang="T136">
                <a:pos x="T40" y="T41"/>
              </a:cxn>
              <a:cxn ang="T137">
                <a:pos x="T42" y="T43"/>
              </a:cxn>
              <a:cxn ang="T138">
                <a:pos x="T44" y="T45"/>
              </a:cxn>
              <a:cxn ang="T139">
                <a:pos x="T46" y="T47"/>
              </a:cxn>
              <a:cxn ang="T140">
                <a:pos x="T48" y="T49"/>
              </a:cxn>
              <a:cxn ang="T141">
                <a:pos x="T50" y="T51"/>
              </a:cxn>
              <a:cxn ang="T142">
                <a:pos x="T52" y="T53"/>
              </a:cxn>
              <a:cxn ang="T143">
                <a:pos x="T54" y="T55"/>
              </a:cxn>
              <a:cxn ang="T144">
                <a:pos x="T56" y="T57"/>
              </a:cxn>
              <a:cxn ang="T145">
                <a:pos x="T58" y="T59"/>
              </a:cxn>
              <a:cxn ang="T146">
                <a:pos x="T60" y="T61"/>
              </a:cxn>
              <a:cxn ang="T147">
                <a:pos x="T62" y="T63"/>
              </a:cxn>
              <a:cxn ang="T148">
                <a:pos x="T64" y="T65"/>
              </a:cxn>
              <a:cxn ang="T149">
                <a:pos x="T66" y="T67"/>
              </a:cxn>
              <a:cxn ang="T150">
                <a:pos x="T68" y="T69"/>
              </a:cxn>
              <a:cxn ang="T151">
                <a:pos x="T70" y="T71"/>
              </a:cxn>
              <a:cxn ang="T152">
                <a:pos x="T72" y="T73"/>
              </a:cxn>
              <a:cxn ang="T153">
                <a:pos x="T74" y="T75"/>
              </a:cxn>
              <a:cxn ang="T154">
                <a:pos x="T76" y="T77"/>
              </a:cxn>
              <a:cxn ang="T155">
                <a:pos x="T78" y="T79"/>
              </a:cxn>
              <a:cxn ang="T156">
                <a:pos x="T80" y="T81"/>
              </a:cxn>
              <a:cxn ang="T157">
                <a:pos x="T82" y="T83"/>
              </a:cxn>
              <a:cxn ang="T158">
                <a:pos x="T84" y="T85"/>
              </a:cxn>
              <a:cxn ang="T159">
                <a:pos x="T86" y="T87"/>
              </a:cxn>
              <a:cxn ang="T160">
                <a:pos x="T88" y="T89"/>
              </a:cxn>
              <a:cxn ang="T161">
                <a:pos x="T90" y="T91"/>
              </a:cxn>
              <a:cxn ang="T162">
                <a:pos x="T92" y="T93"/>
              </a:cxn>
              <a:cxn ang="T163">
                <a:pos x="T94" y="T95"/>
              </a:cxn>
              <a:cxn ang="T164">
                <a:pos x="T96" y="T97"/>
              </a:cxn>
              <a:cxn ang="T165">
                <a:pos x="T98" y="T99"/>
              </a:cxn>
              <a:cxn ang="T166">
                <a:pos x="T100" y="T101"/>
              </a:cxn>
              <a:cxn ang="T167">
                <a:pos x="T102" y="T103"/>
              </a:cxn>
              <a:cxn ang="T168">
                <a:pos x="T104" y="T105"/>
              </a:cxn>
              <a:cxn ang="T169">
                <a:pos x="T106" y="T107"/>
              </a:cxn>
              <a:cxn ang="T170">
                <a:pos x="T108" y="T109"/>
              </a:cxn>
              <a:cxn ang="T171">
                <a:pos x="T110" y="T111"/>
              </a:cxn>
              <a:cxn ang="T172">
                <a:pos x="T112" y="T113"/>
              </a:cxn>
              <a:cxn ang="T173">
                <a:pos x="T114" y="T115"/>
              </a:cxn>
            </a:cxnLst>
            <a:rect l="0" t="0" r="r" b="b"/>
            <a:pathLst>
              <a:path w="495" h="423">
                <a:moveTo>
                  <a:pt x="32" y="111"/>
                </a:moveTo>
                <a:cubicBezTo>
                  <a:pt x="34" y="121"/>
                  <a:pt x="39" y="127"/>
                  <a:pt x="44" y="135"/>
                </a:cubicBezTo>
                <a:cubicBezTo>
                  <a:pt x="46" y="144"/>
                  <a:pt x="46" y="154"/>
                  <a:pt x="42" y="163"/>
                </a:cubicBezTo>
                <a:cubicBezTo>
                  <a:pt x="44" y="173"/>
                  <a:pt x="44" y="176"/>
                  <a:pt x="53" y="180"/>
                </a:cubicBezTo>
                <a:cubicBezTo>
                  <a:pt x="54" y="205"/>
                  <a:pt x="50" y="218"/>
                  <a:pt x="69" y="232"/>
                </a:cubicBezTo>
                <a:cubicBezTo>
                  <a:pt x="71" y="238"/>
                  <a:pt x="73" y="240"/>
                  <a:pt x="78" y="244"/>
                </a:cubicBezTo>
                <a:cubicBezTo>
                  <a:pt x="82" y="254"/>
                  <a:pt x="86" y="264"/>
                  <a:pt x="92" y="273"/>
                </a:cubicBezTo>
                <a:cubicBezTo>
                  <a:pt x="93" y="279"/>
                  <a:pt x="98" y="289"/>
                  <a:pt x="98" y="289"/>
                </a:cubicBezTo>
                <a:cubicBezTo>
                  <a:pt x="100" y="297"/>
                  <a:pt x="108" y="302"/>
                  <a:pt x="116" y="304"/>
                </a:cubicBezTo>
                <a:cubicBezTo>
                  <a:pt x="123" y="313"/>
                  <a:pt x="131" y="322"/>
                  <a:pt x="138" y="331"/>
                </a:cubicBezTo>
                <a:cubicBezTo>
                  <a:pt x="135" y="336"/>
                  <a:pt x="131" y="338"/>
                  <a:pt x="129" y="343"/>
                </a:cubicBezTo>
                <a:cubicBezTo>
                  <a:pt x="132" y="355"/>
                  <a:pt x="138" y="359"/>
                  <a:pt x="149" y="363"/>
                </a:cubicBezTo>
                <a:cubicBezTo>
                  <a:pt x="173" y="361"/>
                  <a:pt x="167" y="360"/>
                  <a:pt x="182" y="357"/>
                </a:cubicBezTo>
                <a:cubicBezTo>
                  <a:pt x="192" y="344"/>
                  <a:pt x="186" y="350"/>
                  <a:pt x="200" y="352"/>
                </a:cubicBezTo>
                <a:cubicBezTo>
                  <a:pt x="206" y="352"/>
                  <a:pt x="213" y="349"/>
                  <a:pt x="219" y="351"/>
                </a:cubicBezTo>
                <a:cubicBezTo>
                  <a:pt x="228" y="354"/>
                  <a:pt x="226" y="365"/>
                  <a:pt x="236" y="367"/>
                </a:cubicBezTo>
                <a:cubicBezTo>
                  <a:pt x="243" y="371"/>
                  <a:pt x="247" y="374"/>
                  <a:pt x="254" y="378"/>
                </a:cubicBezTo>
                <a:cubicBezTo>
                  <a:pt x="256" y="388"/>
                  <a:pt x="248" y="397"/>
                  <a:pt x="243" y="406"/>
                </a:cubicBezTo>
                <a:cubicBezTo>
                  <a:pt x="240" y="419"/>
                  <a:pt x="242" y="417"/>
                  <a:pt x="257" y="415"/>
                </a:cubicBezTo>
                <a:cubicBezTo>
                  <a:pt x="262" y="411"/>
                  <a:pt x="275" y="415"/>
                  <a:pt x="275" y="415"/>
                </a:cubicBezTo>
                <a:cubicBezTo>
                  <a:pt x="282" y="418"/>
                  <a:pt x="289" y="421"/>
                  <a:pt x="296" y="423"/>
                </a:cubicBezTo>
                <a:cubicBezTo>
                  <a:pt x="308" y="420"/>
                  <a:pt x="317" y="415"/>
                  <a:pt x="330" y="414"/>
                </a:cubicBezTo>
                <a:cubicBezTo>
                  <a:pt x="341" y="412"/>
                  <a:pt x="350" y="407"/>
                  <a:pt x="360" y="405"/>
                </a:cubicBezTo>
                <a:cubicBezTo>
                  <a:pt x="367" y="401"/>
                  <a:pt x="370" y="397"/>
                  <a:pt x="374" y="390"/>
                </a:cubicBezTo>
                <a:cubicBezTo>
                  <a:pt x="376" y="379"/>
                  <a:pt x="382" y="374"/>
                  <a:pt x="386" y="364"/>
                </a:cubicBezTo>
                <a:cubicBezTo>
                  <a:pt x="384" y="342"/>
                  <a:pt x="379" y="342"/>
                  <a:pt x="395" y="339"/>
                </a:cubicBezTo>
                <a:cubicBezTo>
                  <a:pt x="406" y="334"/>
                  <a:pt x="422" y="329"/>
                  <a:pt x="434" y="327"/>
                </a:cubicBezTo>
                <a:cubicBezTo>
                  <a:pt x="440" y="324"/>
                  <a:pt x="446" y="322"/>
                  <a:pt x="452" y="321"/>
                </a:cubicBezTo>
                <a:cubicBezTo>
                  <a:pt x="456" y="319"/>
                  <a:pt x="461" y="318"/>
                  <a:pt x="465" y="316"/>
                </a:cubicBezTo>
                <a:cubicBezTo>
                  <a:pt x="463" y="293"/>
                  <a:pt x="462" y="271"/>
                  <a:pt x="483" y="255"/>
                </a:cubicBezTo>
                <a:cubicBezTo>
                  <a:pt x="486" y="248"/>
                  <a:pt x="488" y="242"/>
                  <a:pt x="491" y="235"/>
                </a:cubicBezTo>
                <a:cubicBezTo>
                  <a:pt x="494" y="217"/>
                  <a:pt x="495" y="214"/>
                  <a:pt x="476" y="213"/>
                </a:cubicBezTo>
                <a:cubicBezTo>
                  <a:pt x="469" y="210"/>
                  <a:pt x="468" y="208"/>
                  <a:pt x="467" y="201"/>
                </a:cubicBezTo>
                <a:cubicBezTo>
                  <a:pt x="468" y="186"/>
                  <a:pt x="467" y="183"/>
                  <a:pt x="473" y="172"/>
                </a:cubicBezTo>
                <a:cubicBezTo>
                  <a:pt x="474" y="164"/>
                  <a:pt x="477" y="156"/>
                  <a:pt x="479" y="148"/>
                </a:cubicBezTo>
                <a:cubicBezTo>
                  <a:pt x="476" y="132"/>
                  <a:pt x="477" y="137"/>
                  <a:pt x="465" y="133"/>
                </a:cubicBezTo>
                <a:cubicBezTo>
                  <a:pt x="455" y="125"/>
                  <a:pt x="463" y="119"/>
                  <a:pt x="449" y="112"/>
                </a:cubicBezTo>
                <a:cubicBezTo>
                  <a:pt x="445" y="103"/>
                  <a:pt x="432" y="103"/>
                  <a:pt x="423" y="102"/>
                </a:cubicBezTo>
                <a:cubicBezTo>
                  <a:pt x="422" y="96"/>
                  <a:pt x="420" y="92"/>
                  <a:pt x="417" y="87"/>
                </a:cubicBezTo>
                <a:cubicBezTo>
                  <a:pt x="415" y="78"/>
                  <a:pt x="414" y="67"/>
                  <a:pt x="408" y="60"/>
                </a:cubicBezTo>
                <a:cubicBezTo>
                  <a:pt x="406" y="51"/>
                  <a:pt x="401" y="46"/>
                  <a:pt x="392" y="45"/>
                </a:cubicBezTo>
                <a:cubicBezTo>
                  <a:pt x="365" y="46"/>
                  <a:pt x="366" y="49"/>
                  <a:pt x="347" y="52"/>
                </a:cubicBezTo>
                <a:cubicBezTo>
                  <a:pt x="337" y="55"/>
                  <a:pt x="336" y="53"/>
                  <a:pt x="327" y="51"/>
                </a:cubicBezTo>
                <a:cubicBezTo>
                  <a:pt x="314" y="41"/>
                  <a:pt x="310" y="53"/>
                  <a:pt x="300" y="57"/>
                </a:cubicBezTo>
                <a:cubicBezTo>
                  <a:pt x="298" y="49"/>
                  <a:pt x="290" y="49"/>
                  <a:pt x="282" y="48"/>
                </a:cubicBezTo>
                <a:cubicBezTo>
                  <a:pt x="272" y="49"/>
                  <a:pt x="267" y="49"/>
                  <a:pt x="258" y="46"/>
                </a:cubicBezTo>
                <a:cubicBezTo>
                  <a:pt x="254" y="41"/>
                  <a:pt x="248" y="36"/>
                  <a:pt x="243" y="33"/>
                </a:cubicBezTo>
                <a:cubicBezTo>
                  <a:pt x="236" y="24"/>
                  <a:pt x="218" y="20"/>
                  <a:pt x="207" y="18"/>
                </a:cubicBezTo>
                <a:cubicBezTo>
                  <a:pt x="201" y="22"/>
                  <a:pt x="199" y="21"/>
                  <a:pt x="194" y="27"/>
                </a:cubicBezTo>
                <a:cubicBezTo>
                  <a:pt x="181" y="24"/>
                  <a:pt x="178" y="12"/>
                  <a:pt x="165" y="9"/>
                </a:cubicBezTo>
                <a:cubicBezTo>
                  <a:pt x="128" y="10"/>
                  <a:pt x="147" y="14"/>
                  <a:pt x="123" y="16"/>
                </a:cubicBezTo>
                <a:cubicBezTo>
                  <a:pt x="116" y="18"/>
                  <a:pt x="113" y="20"/>
                  <a:pt x="107" y="16"/>
                </a:cubicBezTo>
                <a:cubicBezTo>
                  <a:pt x="103" y="8"/>
                  <a:pt x="90" y="1"/>
                  <a:pt x="81" y="0"/>
                </a:cubicBezTo>
                <a:cubicBezTo>
                  <a:pt x="68" y="1"/>
                  <a:pt x="72" y="1"/>
                  <a:pt x="66" y="10"/>
                </a:cubicBezTo>
                <a:cubicBezTo>
                  <a:pt x="64" y="37"/>
                  <a:pt x="52" y="55"/>
                  <a:pt x="24" y="58"/>
                </a:cubicBezTo>
                <a:cubicBezTo>
                  <a:pt x="20" y="61"/>
                  <a:pt x="15" y="63"/>
                  <a:pt x="11" y="66"/>
                </a:cubicBezTo>
                <a:cubicBezTo>
                  <a:pt x="0" y="89"/>
                  <a:pt x="11" y="93"/>
                  <a:pt x="29" y="97"/>
                </a:cubicBezTo>
                <a:cubicBezTo>
                  <a:pt x="30" y="102"/>
                  <a:pt x="32" y="106"/>
                  <a:pt x="32" y="111"/>
                </a:cubicBezTo>
                <a:close/>
              </a:path>
            </a:pathLst>
          </a:custGeom>
          <a:grpFill/>
          <a:ln w="3175" cap="flat" cmpd="sng">
            <a:solidFill>
              <a:schemeClr val="accent2">
                <a:lumMod val="60000"/>
                <a:lumOff val="40000"/>
              </a:schemeClr>
            </a:solidFill>
            <a:prstDash val="solid"/>
            <a:round/>
            <a:headEnd type="none" w="sm" len="sm"/>
            <a:tailEnd type="none" w="sm" len="sm"/>
          </a:ln>
          <a:effectLst/>
          <a:extLst/>
        </xdr:spPr>
        <xdr:txBody>
          <a:bodyPr wrap="square" anchor="ct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grpSp>
        <xdr:nvGrpSpPr>
          <xdr:cNvPr id="87" name="Group 378"/>
          <xdr:cNvGrpSpPr>
            <a:grpSpLocks/>
          </xdr:cNvGrpSpPr>
        </xdr:nvGrpSpPr>
        <xdr:grpSpPr bwMode="auto">
          <a:xfrm>
            <a:off x="1133475" y="657225"/>
            <a:ext cx="1400175" cy="1228725"/>
            <a:chOff x="1133475" y="657225"/>
            <a:chExt cx="878" cy="736"/>
          </a:xfrm>
          <a:grpFill/>
        </xdr:grpSpPr>
        <xdr:grpSp>
          <xdr:nvGrpSpPr>
            <xdr:cNvPr id="90" name="Group 379"/>
            <xdr:cNvGrpSpPr>
              <a:grpSpLocks/>
            </xdr:cNvGrpSpPr>
          </xdr:nvGrpSpPr>
          <xdr:grpSpPr bwMode="auto">
            <a:xfrm>
              <a:off x="1133475" y="657225"/>
              <a:ext cx="878" cy="736"/>
              <a:chOff x="1133475" y="657225"/>
              <a:chExt cx="878" cy="736"/>
            </a:xfrm>
            <a:grpFill/>
          </xdr:grpSpPr>
          <xdr:sp macro="" textlink="">
            <xdr:nvSpPr>
              <xdr:cNvPr id="92" name="Freeform 380"/>
              <xdr:cNvSpPr>
                <a:spLocks noChangeAspect="1"/>
              </xdr:cNvSpPr>
            </xdr:nvSpPr>
            <xdr:spPr bwMode="auto">
              <a:xfrm>
                <a:off x="1133475" y="657333"/>
                <a:ext cx="675" cy="628"/>
              </a:xfrm>
              <a:custGeom>
                <a:avLst/>
                <a:gdLst>
                  <a:gd name="T0" fmla="*/ 7 w 1035"/>
                  <a:gd name="T1" fmla="*/ 11 h 884"/>
                  <a:gd name="T2" fmla="*/ 8 w 1035"/>
                  <a:gd name="T3" fmla="*/ 11 h 884"/>
                  <a:gd name="T4" fmla="*/ 8 w 1035"/>
                  <a:gd name="T5" fmla="*/ 12 h 884"/>
                  <a:gd name="T6" fmla="*/ 8 w 1035"/>
                  <a:gd name="T7" fmla="*/ 14 h 884"/>
                  <a:gd name="T8" fmla="*/ 9 w 1035"/>
                  <a:gd name="T9" fmla="*/ 15 h 884"/>
                  <a:gd name="T10" fmla="*/ 9 w 1035"/>
                  <a:gd name="T11" fmla="*/ 16 h 884"/>
                  <a:gd name="T12" fmla="*/ 9 w 1035"/>
                  <a:gd name="T13" fmla="*/ 18 h 884"/>
                  <a:gd name="T14" fmla="*/ 8 w 1035"/>
                  <a:gd name="T15" fmla="*/ 18 h 884"/>
                  <a:gd name="T16" fmla="*/ 8 w 1035"/>
                  <a:gd name="T17" fmla="*/ 20 h 884"/>
                  <a:gd name="T18" fmla="*/ 8 w 1035"/>
                  <a:gd name="T19" fmla="*/ 19 h 884"/>
                  <a:gd name="T20" fmla="*/ 8 w 1035"/>
                  <a:gd name="T21" fmla="*/ 18 h 884"/>
                  <a:gd name="T22" fmla="*/ 8 w 1035"/>
                  <a:gd name="T23" fmla="*/ 18 h 884"/>
                  <a:gd name="T24" fmla="*/ 7 w 1035"/>
                  <a:gd name="T25" fmla="*/ 16 h 884"/>
                  <a:gd name="T26" fmla="*/ 7 w 1035"/>
                  <a:gd name="T27" fmla="*/ 16 h 884"/>
                  <a:gd name="T28" fmla="*/ 6 w 1035"/>
                  <a:gd name="T29" fmla="*/ 16 h 884"/>
                  <a:gd name="T30" fmla="*/ 5 w 1035"/>
                  <a:gd name="T31" fmla="*/ 15 h 884"/>
                  <a:gd name="T32" fmla="*/ 5 w 1035"/>
                  <a:gd name="T33" fmla="*/ 15 h 884"/>
                  <a:gd name="T34" fmla="*/ 5 w 1035"/>
                  <a:gd name="T35" fmla="*/ 15 h 884"/>
                  <a:gd name="T36" fmla="*/ 5 w 1035"/>
                  <a:gd name="T37" fmla="*/ 15 h 884"/>
                  <a:gd name="T38" fmla="*/ 4 w 1035"/>
                  <a:gd name="T39" fmla="*/ 16 h 884"/>
                  <a:gd name="T40" fmla="*/ 3 w 1035"/>
                  <a:gd name="T41" fmla="*/ 15 h 884"/>
                  <a:gd name="T42" fmla="*/ 3 w 1035"/>
                  <a:gd name="T43" fmla="*/ 15 h 884"/>
                  <a:gd name="T44" fmla="*/ 2 w 1035"/>
                  <a:gd name="T45" fmla="*/ 15 h 884"/>
                  <a:gd name="T46" fmla="*/ 1 w 1035"/>
                  <a:gd name="T47" fmla="*/ 15 h 884"/>
                  <a:gd name="T48" fmla="*/ 1 w 1035"/>
                  <a:gd name="T49" fmla="*/ 14 h 884"/>
                  <a:gd name="T50" fmla="*/ 1 w 1035"/>
                  <a:gd name="T51" fmla="*/ 13 h 884"/>
                  <a:gd name="T52" fmla="*/ 2 w 1035"/>
                  <a:gd name="T53" fmla="*/ 13 h 884"/>
                  <a:gd name="T54" fmla="*/ 1 w 1035"/>
                  <a:gd name="T55" fmla="*/ 13 h 884"/>
                  <a:gd name="T56" fmla="*/ 1 w 1035"/>
                  <a:gd name="T57" fmla="*/ 11 h 884"/>
                  <a:gd name="T58" fmla="*/ 1 w 1035"/>
                  <a:gd name="T59" fmla="*/ 11 h 884"/>
                  <a:gd name="T60" fmla="*/ 1 w 1035"/>
                  <a:gd name="T61" fmla="*/ 9 h 884"/>
                  <a:gd name="T62" fmla="*/ 1 w 1035"/>
                  <a:gd name="T63" fmla="*/ 6 h 884"/>
                  <a:gd name="T64" fmla="*/ 1 w 1035"/>
                  <a:gd name="T65" fmla="*/ 6 h 884"/>
                  <a:gd name="T66" fmla="*/ 1 w 1035"/>
                  <a:gd name="T67" fmla="*/ 4 h 884"/>
                  <a:gd name="T68" fmla="*/ 1 w 1035"/>
                  <a:gd name="T69" fmla="*/ 3 h 884"/>
                  <a:gd name="T70" fmla="*/ 1 w 1035"/>
                  <a:gd name="T71" fmla="*/ 2 h 884"/>
                  <a:gd name="T72" fmla="*/ 1 w 1035"/>
                  <a:gd name="T73" fmla="*/ 1 h 884"/>
                  <a:gd name="T74" fmla="*/ 0 w 1035"/>
                  <a:gd name="T75" fmla="*/ 1 h 884"/>
                  <a:gd name="T76" fmla="*/ 1 w 1035"/>
                  <a:gd name="T77" fmla="*/ 1 h 884"/>
                  <a:gd name="T78" fmla="*/ 1 w 1035"/>
                  <a:gd name="T79" fmla="*/ 1 h 884"/>
                  <a:gd name="T80" fmla="*/ 1 w 1035"/>
                  <a:gd name="T81" fmla="*/ 1 h 884"/>
                  <a:gd name="T82" fmla="*/ 1 w 1035"/>
                  <a:gd name="T83" fmla="*/ 1 h 884"/>
                  <a:gd name="T84" fmla="*/ 1 w 1035"/>
                  <a:gd name="T85" fmla="*/ 1 h 884"/>
                  <a:gd name="T86" fmla="*/ 2 w 1035"/>
                  <a:gd name="T87" fmla="*/ 1 h 884"/>
                  <a:gd name="T88" fmla="*/ 2 w 1035"/>
                  <a:gd name="T89" fmla="*/ 1 h 884"/>
                  <a:gd name="T90" fmla="*/ 2 w 1035"/>
                  <a:gd name="T91" fmla="*/ 3 h 884"/>
                  <a:gd name="T92" fmla="*/ 2 w 1035"/>
                  <a:gd name="T93" fmla="*/ 4 h 884"/>
                  <a:gd name="T94" fmla="*/ 2 w 1035"/>
                  <a:gd name="T95" fmla="*/ 4 h 884"/>
                  <a:gd name="T96" fmla="*/ 3 w 1035"/>
                  <a:gd name="T97" fmla="*/ 5 h 884"/>
                  <a:gd name="T98" fmla="*/ 3 w 1035"/>
                  <a:gd name="T99" fmla="*/ 4 h 884"/>
                  <a:gd name="T100" fmla="*/ 5 w 1035"/>
                  <a:gd name="T101" fmla="*/ 5 h 884"/>
                  <a:gd name="T102" fmla="*/ 5 w 1035"/>
                  <a:gd name="T103" fmla="*/ 6 h 884"/>
                  <a:gd name="T104" fmla="*/ 6 w 1035"/>
                  <a:gd name="T105" fmla="*/ 6 h 884"/>
                  <a:gd name="T106" fmla="*/ 7 w 1035"/>
                  <a:gd name="T107" fmla="*/ 4 h 884"/>
                  <a:gd name="T108" fmla="*/ 7 w 1035"/>
                  <a:gd name="T109" fmla="*/ 6 h 884"/>
                  <a:gd name="T110" fmla="*/ 8 w 1035"/>
                  <a:gd name="T111" fmla="*/ 7 h 884"/>
                  <a:gd name="T112" fmla="*/ 8 w 1035"/>
                  <a:gd name="T113" fmla="*/ 9 h 884"/>
                  <a:gd name="T114" fmla="*/ 8 w 1035"/>
                  <a:gd name="T115" fmla="*/ 10 h 884"/>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Lst>
                <a:ahLst/>
                <a:cxnLst>
                  <a:cxn ang="T116">
                    <a:pos x="T0" y="T1"/>
                  </a:cxn>
                  <a:cxn ang="T117">
                    <a:pos x="T2" y="T3"/>
                  </a:cxn>
                  <a:cxn ang="T118">
                    <a:pos x="T4" y="T5"/>
                  </a:cxn>
                  <a:cxn ang="T119">
                    <a:pos x="T6" y="T7"/>
                  </a:cxn>
                  <a:cxn ang="T120">
                    <a:pos x="T8" y="T9"/>
                  </a:cxn>
                  <a:cxn ang="T121">
                    <a:pos x="T10" y="T11"/>
                  </a:cxn>
                  <a:cxn ang="T122">
                    <a:pos x="T12" y="T13"/>
                  </a:cxn>
                  <a:cxn ang="T123">
                    <a:pos x="T14" y="T15"/>
                  </a:cxn>
                  <a:cxn ang="T124">
                    <a:pos x="T16" y="T17"/>
                  </a:cxn>
                  <a:cxn ang="T125">
                    <a:pos x="T18" y="T19"/>
                  </a:cxn>
                  <a:cxn ang="T126">
                    <a:pos x="T20" y="T21"/>
                  </a:cxn>
                  <a:cxn ang="T127">
                    <a:pos x="T22" y="T23"/>
                  </a:cxn>
                  <a:cxn ang="T128">
                    <a:pos x="T24" y="T25"/>
                  </a:cxn>
                  <a:cxn ang="T129">
                    <a:pos x="T26" y="T27"/>
                  </a:cxn>
                  <a:cxn ang="T130">
                    <a:pos x="T28" y="T29"/>
                  </a:cxn>
                  <a:cxn ang="T131">
                    <a:pos x="T30" y="T31"/>
                  </a:cxn>
                  <a:cxn ang="T132">
                    <a:pos x="T32" y="T33"/>
                  </a:cxn>
                  <a:cxn ang="T133">
                    <a:pos x="T34" y="T35"/>
                  </a:cxn>
                  <a:cxn ang="T134">
                    <a:pos x="T36" y="T37"/>
                  </a:cxn>
                  <a:cxn ang="T135">
                    <a:pos x="T38" y="T39"/>
                  </a:cxn>
                  <a:cxn ang="T136">
                    <a:pos x="T40" y="T41"/>
                  </a:cxn>
                  <a:cxn ang="T137">
                    <a:pos x="T42" y="T43"/>
                  </a:cxn>
                  <a:cxn ang="T138">
                    <a:pos x="T44" y="T45"/>
                  </a:cxn>
                  <a:cxn ang="T139">
                    <a:pos x="T46" y="T47"/>
                  </a:cxn>
                  <a:cxn ang="T140">
                    <a:pos x="T48" y="T49"/>
                  </a:cxn>
                  <a:cxn ang="T141">
                    <a:pos x="T50" y="T51"/>
                  </a:cxn>
                  <a:cxn ang="T142">
                    <a:pos x="T52" y="T53"/>
                  </a:cxn>
                  <a:cxn ang="T143">
                    <a:pos x="T54" y="T55"/>
                  </a:cxn>
                  <a:cxn ang="T144">
                    <a:pos x="T56" y="T57"/>
                  </a:cxn>
                  <a:cxn ang="T145">
                    <a:pos x="T58" y="T59"/>
                  </a:cxn>
                  <a:cxn ang="T146">
                    <a:pos x="T60" y="T61"/>
                  </a:cxn>
                  <a:cxn ang="T147">
                    <a:pos x="T62" y="T63"/>
                  </a:cxn>
                  <a:cxn ang="T148">
                    <a:pos x="T64" y="T65"/>
                  </a:cxn>
                  <a:cxn ang="T149">
                    <a:pos x="T66" y="T67"/>
                  </a:cxn>
                  <a:cxn ang="T150">
                    <a:pos x="T68" y="T69"/>
                  </a:cxn>
                  <a:cxn ang="T151">
                    <a:pos x="T70" y="T71"/>
                  </a:cxn>
                  <a:cxn ang="T152">
                    <a:pos x="T72" y="T73"/>
                  </a:cxn>
                  <a:cxn ang="T153">
                    <a:pos x="T74" y="T75"/>
                  </a:cxn>
                  <a:cxn ang="T154">
                    <a:pos x="T76" y="T77"/>
                  </a:cxn>
                  <a:cxn ang="T155">
                    <a:pos x="T78" y="T79"/>
                  </a:cxn>
                  <a:cxn ang="T156">
                    <a:pos x="T80" y="T81"/>
                  </a:cxn>
                  <a:cxn ang="T157">
                    <a:pos x="T82" y="T83"/>
                  </a:cxn>
                  <a:cxn ang="T158">
                    <a:pos x="T84" y="T85"/>
                  </a:cxn>
                  <a:cxn ang="T159">
                    <a:pos x="T86" y="T87"/>
                  </a:cxn>
                  <a:cxn ang="T160">
                    <a:pos x="T88" y="T89"/>
                  </a:cxn>
                  <a:cxn ang="T161">
                    <a:pos x="T90" y="T91"/>
                  </a:cxn>
                  <a:cxn ang="T162">
                    <a:pos x="T92" y="T93"/>
                  </a:cxn>
                  <a:cxn ang="T163">
                    <a:pos x="T94" y="T95"/>
                  </a:cxn>
                  <a:cxn ang="T164">
                    <a:pos x="T96" y="T97"/>
                  </a:cxn>
                  <a:cxn ang="T165">
                    <a:pos x="T98" y="T99"/>
                  </a:cxn>
                  <a:cxn ang="T166">
                    <a:pos x="T100" y="T101"/>
                  </a:cxn>
                  <a:cxn ang="T167">
                    <a:pos x="T102" y="T103"/>
                  </a:cxn>
                  <a:cxn ang="T168">
                    <a:pos x="T104" y="T105"/>
                  </a:cxn>
                  <a:cxn ang="T169">
                    <a:pos x="T106" y="T107"/>
                  </a:cxn>
                  <a:cxn ang="T170">
                    <a:pos x="T108" y="T109"/>
                  </a:cxn>
                  <a:cxn ang="T171">
                    <a:pos x="T110" y="T111"/>
                  </a:cxn>
                  <a:cxn ang="T172">
                    <a:pos x="T112" y="T113"/>
                  </a:cxn>
                  <a:cxn ang="T173">
                    <a:pos x="T114" y="T115"/>
                  </a:cxn>
                </a:cxnLst>
                <a:rect l="0" t="0" r="r" b="b"/>
                <a:pathLst>
                  <a:path w="1035" h="884">
                    <a:moveTo>
                      <a:pt x="835" y="451"/>
                    </a:moveTo>
                    <a:lnTo>
                      <a:pt x="826" y="479"/>
                    </a:lnTo>
                    <a:lnTo>
                      <a:pt x="860" y="490"/>
                    </a:lnTo>
                    <a:lnTo>
                      <a:pt x="900" y="493"/>
                    </a:lnTo>
                    <a:lnTo>
                      <a:pt x="909" y="525"/>
                    </a:lnTo>
                    <a:lnTo>
                      <a:pt x="940" y="542"/>
                    </a:lnTo>
                    <a:lnTo>
                      <a:pt x="954" y="573"/>
                    </a:lnTo>
                    <a:lnTo>
                      <a:pt x="971" y="623"/>
                    </a:lnTo>
                    <a:lnTo>
                      <a:pt x="979" y="644"/>
                    </a:lnTo>
                    <a:lnTo>
                      <a:pt x="1035" y="695"/>
                    </a:lnTo>
                    <a:lnTo>
                      <a:pt x="1016" y="720"/>
                    </a:lnTo>
                    <a:lnTo>
                      <a:pt x="1031" y="740"/>
                    </a:lnTo>
                    <a:lnTo>
                      <a:pt x="1025" y="765"/>
                    </a:lnTo>
                    <a:lnTo>
                      <a:pt x="1004" y="794"/>
                    </a:lnTo>
                    <a:lnTo>
                      <a:pt x="970" y="790"/>
                    </a:lnTo>
                    <a:lnTo>
                      <a:pt x="951" y="810"/>
                    </a:lnTo>
                    <a:lnTo>
                      <a:pt x="971" y="839"/>
                    </a:lnTo>
                    <a:lnTo>
                      <a:pt x="971" y="884"/>
                    </a:lnTo>
                    <a:lnTo>
                      <a:pt x="954" y="883"/>
                    </a:lnTo>
                    <a:lnTo>
                      <a:pt x="939" y="873"/>
                    </a:lnTo>
                    <a:lnTo>
                      <a:pt x="911" y="838"/>
                    </a:lnTo>
                    <a:lnTo>
                      <a:pt x="885" y="845"/>
                    </a:lnTo>
                    <a:lnTo>
                      <a:pt x="854" y="810"/>
                    </a:lnTo>
                    <a:lnTo>
                      <a:pt x="832" y="814"/>
                    </a:lnTo>
                    <a:lnTo>
                      <a:pt x="815" y="793"/>
                    </a:lnTo>
                    <a:lnTo>
                      <a:pt x="815" y="742"/>
                    </a:lnTo>
                    <a:lnTo>
                      <a:pt x="781" y="720"/>
                    </a:lnTo>
                    <a:lnTo>
                      <a:pt x="710" y="756"/>
                    </a:lnTo>
                    <a:lnTo>
                      <a:pt x="656" y="745"/>
                    </a:lnTo>
                    <a:lnTo>
                      <a:pt x="651" y="731"/>
                    </a:lnTo>
                    <a:lnTo>
                      <a:pt x="631" y="728"/>
                    </a:lnTo>
                    <a:lnTo>
                      <a:pt x="623" y="688"/>
                    </a:lnTo>
                    <a:lnTo>
                      <a:pt x="602" y="668"/>
                    </a:lnTo>
                    <a:lnTo>
                      <a:pt x="586" y="668"/>
                    </a:lnTo>
                    <a:lnTo>
                      <a:pt x="555" y="697"/>
                    </a:lnTo>
                    <a:lnTo>
                      <a:pt x="541" y="695"/>
                    </a:lnTo>
                    <a:lnTo>
                      <a:pt x="535" y="705"/>
                    </a:lnTo>
                    <a:lnTo>
                      <a:pt x="496" y="694"/>
                    </a:lnTo>
                    <a:lnTo>
                      <a:pt x="450" y="711"/>
                    </a:lnTo>
                    <a:lnTo>
                      <a:pt x="421" y="703"/>
                    </a:lnTo>
                    <a:lnTo>
                      <a:pt x="391" y="712"/>
                    </a:lnTo>
                    <a:lnTo>
                      <a:pt x="368" y="692"/>
                    </a:lnTo>
                    <a:lnTo>
                      <a:pt x="312" y="683"/>
                    </a:lnTo>
                    <a:lnTo>
                      <a:pt x="280" y="683"/>
                    </a:lnTo>
                    <a:lnTo>
                      <a:pt x="241" y="663"/>
                    </a:lnTo>
                    <a:lnTo>
                      <a:pt x="223" y="663"/>
                    </a:lnTo>
                    <a:lnTo>
                      <a:pt x="172" y="700"/>
                    </a:lnTo>
                    <a:lnTo>
                      <a:pt x="149" y="683"/>
                    </a:lnTo>
                    <a:lnTo>
                      <a:pt x="132" y="675"/>
                    </a:lnTo>
                    <a:lnTo>
                      <a:pt x="119" y="644"/>
                    </a:lnTo>
                    <a:lnTo>
                      <a:pt x="111" y="601"/>
                    </a:lnTo>
                    <a:lnTo>
                      <a:pt x="132" y="610"/>
                    </a:lnTo>
                    <a:lnTo>
                      <a:pt x="159" y="607"/>
                    </a:lnTo>
                    <a:lnTo>
                      <a:pt x="186" y="610"/>
                    </a:lnTo>
                    <a:lnTo>
                      <a:pt x="173" y="583"/>
                    </a:lnTo>
                    <a:lnTo>
                      <a:pt x="142" y="584"/>
                    </a:lnTo>
                    <a:lnTo>
                      <a:pt x="110" y="541"/>
                    </a:lnTo>
                    <a:lnTo>
                      <a:pt x="113" y="507"/>
                    </a:lnTo>
                    <a:lnTo>
                      <a:pt x="101" y="490"/>
                    </a:lnTo>
                    <a:lnTo>
                      <a:pt x="115" y="479"/>
                    </a:lnTo>
                    <a:lnTo>
                      <a:pt x="124" y="383"/>
                    </a:lnTo>
                    <a:lnTo>
                      <a:pt x="108" y="395"/>
                    </a:lnTo>
                    <a:lnTo>
                      <a:pt x="105" y="360"/>
                    </a:lnTo>
                    <a:lnTo>
                      <a:pt x="113" y="286"/>
                    </a:lnTo>
                    <a:lnTo>
                      <a:pt x="119" y="275"/>
                    </a:lnTo>
                    <a:lnTo>
                      <a:pt x="96" y="281"/>
                    </a:lnTo>
                    <a:lnTo>
                      <a:pt x="87" y="244"/>
                    </a:lnTo>
                    <a:lnTo>
                      <a:pt x="56" y="199"/>
                    </a:lnTo>
                    <a:lnTo>
                      <a:pt x="40" y="193"/>
                    </a:lnTo>
                    <a:lnTo>
                      <a:pt x="31" y="129"/>
                    </a:lnTo>
                    <a:lnTo>
                      <a:pt x="19" y="106"/>
                    </a:lnTo>
                    <a:lnTo>
                      <a:pt x="30" y="85"/>
                    </a:lnTo>
                    <a:lnTo>
                      <a:pt x="36" y="68"/>
                    </a:lnTo>
                    <a:lnTo>
                      <a:pt x="33" y="49"/>
                    </a:lnTo>
                    <a:lnTo>
                      <a:pt x="23" y="37"/>
                    </a:lnTo>
                    <a:lnTo>
                      <a:pt x="0" y="23"/>
                    </a:lnTo>
                    <a:lnTo>
                      <a:pt x="5" y="0"/>
                    </a:lnTo>
                    <a:lnTo>
                      <a:pt x="16" y="1"/>
                    </a:lnTo>
                    <a:lnTo>
                      <a:pt x="23" y="10"/>
                    </a:lnTo>
                    <a:lnTo>
                      <a:pt x="40" y="10"/>
                    </a:lnTo>
                    <a:lnTo>
                      <a:pt x="53" y="21"/>
                    </a:lnTo>
                    <a:lnTo>
                      <a:pt x="102" y="40"/>
                    </a:lnTo>
                    <a:lnTo>
                      <a:pt x="118" y="52"/>
                    </a:lnTo>
                    <a:lnTo>
                      <a:pt x="132" y="43"/>
                    </a:lnTo>
                    <a:lnTo>
                      <a:pt x="147" y="40"/>
                    </a:lnTo>
                    <a:lnTo>
                      <a:pt x="173" y="23"/>
                    </a:lnTo>
                    <a:lnTo>
                      <a:pt x="203" y="18"/>
                    </a:lnTo>
                    <a:lnTo>
                      <a:pt x="229" y="27"/>
                    </a:lnTo>
                    <a:lnTo>
                      <a:pt x="249" y="41"/>
                    </a:lnTo>
                    <a:lnTo>
                      <a:pt x="251" y="74"/>
                    </a:lnTo>
                    <a:lnTo>
                      <a:pt x="237" y="86"/>
                    </a:lnTo>
                    <a:lnTo>
                      <a:pt x="223" y="111"/>
                    </a:lnTo>
                    <a:lnTo>
                      <a:pt x="231" y="129"/>
                    </a:lnTo>
                    <a:lnTo>
                      <a:pt x="260" y="159"/>
                    </a:lnTo>
                    <a:lnTo>
                      <a:pt x="275" y="185"/>
                    </a:lnTo>
                    <a:lnTo>
                      <a:pt x="266" y="216"/>
                    </a:lnTo>
                    <a:lnTo>
                      <a:pt x="283" y="218"/>
                    </a:lnTo>
                    <a:lnTo>
                      <a:pt x="295" y="222"/>
                    </a:lnTo>
                    <a:lnTo>
                      <a:pt x="306" y="202"/>
                    </a:lnTo>
                    <a:lnTo>
                      <a:pt x="356" y="196"/>
                    </a:lnTo>
                    <a:lnTo>
                      <a:pt x="396" y="218"/>
                    </a:lnTo>
                    <a:lnTo>
                      <a:pt x="464" y="225"/>
                    </a:lnTo>
                    <a:lnTo>
                      <a:pt x="541" y="230"/>
                    </a:lnTo>
                    <a:lnTo>
                      <a:pt x="568" y="242"/>
                    </a:lnTo>
                    <a:lnTo>
                      <a:pt x="599" y="264"/>
                    </a:lnTo>
                    <a:lnTo>
                      <a:pt x="676" y="244"/>
                    </a:lnTo>
                    <a:lnTo>
                      <a:pt x="741" y="202"/>
                    </a:lnTo>
                    <a:lnTo>
                      <a:pt x="770" y="194"/>
                    </a:lnTo>
                    <a:lnTo>
                      <a:pt x="801" y="193"/>
                    </a:lnTo>
                    <a:lnTo>
                      <a:pt x="807" y="256"/>
                    </a:lnTo>
                    <a:lnTo>
                      <a:pt x="824" y="292"/>
                    </a:lnTo>
                    <a:lnTo>
                      <a:pt x="832" y="315"/>
                    </a:lnTo>
                    <a:lnTo>
                      <a:pt x="829" y="391"/>
                    </a:lnTo>
                    <a:lnTo>
                      <a:pt x="843" y="411"/>
                    </a:lnTo>
                    <a:lnTo>
                      <a:pt x="844" y="428"/>
                    </a:lnTo>
                    <a:lnTo>
                      <a:pt x="835" y="451"/>
                    </a:lnTo>
                    <a:close/>
                  </a:path>
                </a:pathLst>
              </a:custGeom>
              <a:grpFill/>
              <a:ln w="1651" cap="flat" cmpd="sng">
                <a:solidFill>
                  <a:schemeClr val="accent2">
                    <a:lumMod val="60000"/>
                    <a:lumOff val="4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93" name="Freeform 381"/>
              <xdr:cNvSpPr>
                <a:spLocks noChangeAspect="1"/>
              </xdr:cNvSpPr>
            </xdr:nvSpPr>
            <xdr:spPr bwMode="auto">
              <a:xfrm>
                <a:off x="1133943" y="657225"/>
                <a:ext cx="410" cy="549"/>
              </a:xfrm>
              <a:custGeom>
                <a:avLst/>
                <a:gdLst>
                  <a:gd name="T0" fmla="*/ 1 w 629"/>
                  <a:gd name="T1" fmla="*/ 1 h 781"/>
                  <a:gd name="T2" fmla="*/ 1 w 629"/>
                  <a:gd name="T3" fmla="*/ 1 h 781"/>
                  <a:gd name="T4" fmla="*/ 1 w 629"/>
                  <a:gd name="T5" fmla="*/ 1 h 781"/>
                  <a:gd name="T6" fmla="*/ 1 w 629"/>
                  <a:gd name="T7" fmla="*/ 1 h 781"/>
                  <a:gd name="T8" fmla="*/ 1 w 629"/>
                  <a:gd name="T9" fmla="*/ 1 h 781"/>
                  <a:gd name="T10" fmla="*/ 1 w 629"/>
                  <a:gd name="T11" fmla="*/ 1 h 781"/>
                  <a:gd name="T12" fmla="*/ 1 w 629"/>
                  <a:gd name="T13" fmla="*/ 1 h 781"/>
                  <a:gd name="T14" fmla="*/ 1 w 629"/>
                  <a:gd name="T15" fmla="*/ 1 h 781"/>
                  <a:gd name="T16" fmla="*/ 1 w 629"/>
                  <a:gd name="T17" fmla="*/ 0 h 781"/>
                  <a:gd name="T18" fmla="*/ 1 w 629"/>
                  <a:gd name="T19" fmla="*/ 1 h 781"/>
                  <a:gd name="T20" fmla="*/ 1 w 629"/>
                  <a:gd name="T21" fmla="*/ 1 h 781"/>
                  <a:gd name="T22" fmla="*/ 1 w 629"/>
                  <a:gd name="T23" fmla="*/ 1 h 781"/>
                  <a:gd name="T24" fmla="*/ 1 w 629"/>
                  <a:gd name="T25" fmla="*/ 1 h 781"/>
                  <a:gd name="T26" fmla="*/ 1 w 629"/>
                  <a:gd name="T27" fmla="*/ 1 h 781"/>
                  <a:gd name="T28" fmla="*/ 1 w 629"/>
                  <a:gd name="T29" fmla="*/ 1 h 781"/>
                  <a:gd name="T30" fmla="*/ 1 w 629"/>
                  <a:gd name="T31" fmla="*/ 1 h 781"/>
                  <a:gd name="T32" fmla="*/ 1 w 629"/>
                  <a:gd name="T33" fmla="*/ 1 h 781"/>
                  <a:gd name="T34" fmla="*/ 1 w 629"/>
                  <a:gd name="T35" fmla="*/ 1 h 781"/>
                  <a:gd name="T36" fmla="*/ 1 w 629"/>
                  <a:gd name="T37" fmla="*/ 1 h 781"/>
                  <a:gd name="T38" fmla="*/ 1 w 629"/>
                  <a:gd name="T39" fmla="*/ 1 h 781"/>
                  <a:gd name="T40" fmla="*/ 1 w 629"/>
                  <a:gd name="T41" fmla="*/ 1 h 781"/>
                  <a:gd name="T42" fmla="*/ 1 w 629"/>
                  <a:gd name="T43" fmla="*/ 1 h 781"/>
                  <a:gd name="T44" fmla="*/ 1 w 629"/>
                  <a:gd name="T45" fmla="*/ 1 h 781"/>
                  <a:gd name="T46" fmla="*/ 1 w 629"/>
                  <a:gd name="T47" fmla="*/ 1 h 781"/>
                  <a:gd name="T48" fmla="*/ 1 w 629"/>
                  <a:gd name="T49" fmla="*/ 1 h 781"/>
                  <a:gd name="T50" fmla="*/ 1 w 629"/>
                  <a:gd name="T51" fmla="*/ 1 h 781"/>
                  <a:gd name="T52" fmla="*/ 1 w 629"/>
                  <a:gd name="T53" fmla="*/ 1 h 781"/>
                  <a:gd name="T54" fmla="*/ 1 w 629"/>
                  <a:gd name="T55" fmla="*/ 1 h 781"/>
                  <a:gd name="T56" fmla="*/ 1 w 629"/>
                  <a:gd name="T57" fmla="*/ 1 h 781"/>
                  <a:gd name="T58" fmla="*/ 1 w 629"/>
                  <a:gd name="T59" fmla="*/ 1 h 781"/>
                  <a:gd name="T60" fmla="*/ 1 w 629"/>
                  <a:gd name="T61" fmla="*/ 1 h 781"/>
                  <a:gd name="T62" fmla="*/ 1 w 629"/>
                  <a:gd name="T63" fmla="*/ 1 h 781"/>
                  <a:gd name="T64" fmla="*/ 1 w 629"/>
                  <a:gd name="T65" fmla="*/ 1 h 78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0" t="0" r="r" b="b"/>
                <a:pathLst>
                  <a:path w="629" h="781">
                    <a:moveTo>
                      <a:pt x="125" y="338"/>
                    </a:moveTo>
                    <a:lnTo>
                      <a:pt x="93" y="331"/>
                    </a:lnTo>
                    <a:lnTo>
                      <a:pt x="31" y="326"/>
                    </a:lnTo>
                    <a:lnTo>
                      <a:pt x="16" y="315"/>
                    </a:lnTo>
                    <a:lnTo>
                      <a:pt x="0" y="298"/>
                    </a:lnTo>
                    <a:lnTo>
                      <a:pt x="8" y="275"/>
                    </a:lnTo>
                    <a:lnTo>
                      <a:pt x="34" y="226"/>
                    </a:lnTo>
                    <a:lnTo>
                      <a:pt x="34" y="209"/>
                    </a:lnTo>
                    <a:lnTo>
                      <a:pt x="48" y="192"/>
                    </a:lnTo>
                    <a:lnTo>
                      <a:pt x="158" y="137"/>
                    </a:lnTo>
                    <a:lnTo>
                      <a:pt x="189" y="117"/>
                    </a:lnTo>
                    <a:lnTo>
                      <a:pt x="271" y="99"/>
                    </a:lnTo>
                    <a:lnTo>
                      <a:pt x="294" y="99"/>
                    </a:lnTo>
                    <a:lnTo>
                      <a:pt x="319" y="83"/>
                    </a:lnTo>
                    <a:lnTo>
                      <a:pt x="365" y="77"/>
                    </a:lnTo>
                    <a:lnTo>
                      <a:pt x="405" y="49"/>
                    </a:lnTo>
                    <a:lnTo>
                      <a:pt x="449" y="26"/>
                    </a:lnTo>
                    <a:lnTo>
                      <a:pt x="478" y="0"/>
                    </a:lnTo>
                    <a:lnTo>
                      <a:pt x="577" y="76"/>
                    </a:lnTo>
                    <a:lnTo>
                      <a:pt x="597" y="103"/>
                    </a:lnTo>
                    <a:lnTo>
                      <a:pt x="606" y="145"/>
                    </a:lnTo>
                    <a:lnTo>
                      <a:pt x="609" y="182"/>
                    </a:lnTo>
                    <a:lnTo>
                      <a:pt x="591" y="209"/>
                    </a:lnTo>
                    <a:lnTo>
                      <a:pt x="605" y="226"/>
                    </a:lnTo>
                    <a:lnTo>
                      <a:pt x="591" y="252"/>
                    </a:lnTo>
                    <a:lnTo>
                      <a:pt x="598" y="275"/>
                    </a:lnTo>
                    <a:lnTo>
                      <a:pt x="591" y="303"/>
                    </a:lnTo>
                    <a:lnTo>
                      <a:pt x="612" y="321"/>
                    </a:lnTo>
                    <a:lnTo>
                      <a:pt x="595" y="397"/>
                    </a:lnTo>
                    <a:lnTo>
                      <a:pt x="605" y="422"/>
                    </a:lnTo>
                    <a:lnTo>
                      <a:pt x="629" y="448"/>
                    </a:lnTo>
                    <a:lnTo>
                      <a:pt x="619" y="458"/>
                    </a:lnTo>
                    <a:lnTo>
                      <a:pt x="592" y="447"/>
                    </a:lnTo>
                    <a:lnTo>
                      <a:pt x="581" y="467"/>
                    </a:lnTo>
                    <a:lnTo>
                      <a:pt x="566" y="524"/>
                    </a:lnTo>
                    <a:lnTo>
                      <a:pt x="541" y="541"/>
                    </a:lnTo>
                    <a:lnTo>
                      <a:pt x="481" y="569"/>
                    </a:lnTo>
                    <a:lnTo>
                      <a:pt x="479" y="594"/>
                    </a:lnTo>
                    <a:lnTo>
                      <a:pt x="509" y="600"/>
                    </a:lnTo>
                    <a:lnTo>
                      <a:pt x="509" y="620"/>
                    </a:lnTo>
                    <a:lnTo>
                      <a:pt x="498" y="629"/>
                    </a:lnTo>
                    <a:lnTo>
                      <a:pt x="484" y="660"/>
                    </a:lnTo>
                    <a:lnTo>
                      <a:pt x="458" y="676"/>
                    </a:lnTo>
                    <a:lnTo>
                      <a:pt x="450" y="716"/>
                    </a:lnTo>
                    <a:lnTo>
                      <a:pt x="391" y="720"/>
                    </a:lnTo>
                    <a:lnTo>
                      <a:pt x="370" y="699"/>
                    </a:lnTo>
                    <a:lnTo>
                      <a:pt x="357" y="736"/>
                    </a:lnTo>
                    <a:lnTo>
                      <a:pt x="311" y="745"/>
                    </a:lnTo>
                    <a:lnTo>
                      <a:pt x="268" y="764"/>
                    </a:lnTo>
                    <a:lnTo>
                      <a:pt x="252" y="781"/>
                    </a:lnTo>
                    <a:lnTo>
                      <a:pt x="235" y="731"/>
                    </a:lnTo>
                    <a:lnTo>
                      <a:pt x="221" y="700"/>
                    </a:lnTo>
                    <a:lnTo>
                      <a:pt x="190" y="683"/>
                    </a:lnTo>
                    <a:lnTo>
                      <a:pt x="181" y="651"/>
                    </a:lnTo>
                    <a:lnTo>
                      <a:pt x="141" y="648"/>
                    </a:lnTo>
                    <a:lnTo>
                      <a:pt x="107" y="637"/>
                    </a:lnTo>
                    <a:lnTo>
                      <a:pt x="116" y="609"/>
                    </a:lnTo>
                    <a:lnTo>
                      <a:pt x="125" y="586"/>
                    </a:lnTo>
                    <a:lnTo>
                      <a:pt x="124" y="569"/>
                    </a:lnTo>
                    <a:lnTo>
                      <a:pt x="110" y="549"/>
                    </a:lnTo>
                    <a:lnTo>
                      <a:pt x="113" y="473"/>
                    </a:lnTo>
                    <a:lnTo>
                      <a:pt x="105" y="450"/>
                    </a:lnTo>
                    <a:lnTo>
                      <a:pt x="88" y="414"/>
                    </a:lnTo>
                    <a:lnTo>
                      <a:pt x="82" y="351"/>
                    </a:lnTo>
                    <a:lnTo>
                      <a:pt x="105" y="349"/>
                    </a:lnTo>
                    <a:lnTo>
                      <a:pt x="125" y="338"/>
                    </a:lnTo>
                    <a:close/>
                  </a:path>
                </a:pathLst>
              </a:custGeom>
              <a:grpFill/>
              <a:ln w="1651" cap="flat" cmpd="sng">
                <a:solidFill>
                  <a:schemeClr val="accent2">
                    <a:lumMod val="60000"/>
                    <a:lumOff val="4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grpSp>
        <xdr:sp macro="" textlink="">
          <xdr:nvSpPr>
            <xdr:cNvPr id="91" name="Freeform 383"/>
            <xdr:cNvSpPr>
              <a:spLocks/>
            </xdr:cNvSpPr>
          </xdr:nvSpPr>
          <xdr:spPr bwMode="auto">
            <a:xfrm>
              <a:off x="1134001" y="657459"/>
              <a:ext cx="108" cy="302"/>
            </a:xfrm>
            <a:custGeom>
              <a:avLst/>
              <a:gdLst>
                <a:gd name="T0" fmla="*/ 108 w 108"/>
                <a:gd name="T1" fmla="*/ 196 h 320"/>
                <a:gd name="T2" fmla="*/ 88 w 108"/>
                <a:gd name="T3" fmla="*/ 192 h 320"/>
                <a:gd name="T4" fmla="*/ 100 w 108"/>
                <a:gd name="T5" fmla="*/ 176 h 320"/>
                <a:gd name="T6" fmla="*/ 98 w 108"/>
                <a:gd name="T7" fmla="*/ 161 h 320"/>
                <a:gd name="T8" fmla="*/ 74 w 108"/>
                <a:gd name="T9" fmla="*/ 144 h 320"/>
                <a:gd name="T10" fmla="*/ 44 w 108"/>
                <a:gd name="T11" fmla="*/ 135 h 320"/>
                <a:gd name="T12" fmla="*/ 48 w 108"/>
                <a:gd name="T13" fmla="*/ 115 h 320"/>
                <a:gd name="T14" fmla="*/ 52 w 108"/>
                <a:gd name="T15" fmla="*/ 108 h 320"/>
                <a:gd name="T16" fmla="*/ 44 w 108"/>
                <a:gd name="T17" fmla="*/ 88 h 320"/>
                <a:gd name="T18" fmla="*/ 50 w 108"/>
                <a:gd name="T19" fmla="*/ 80 h 320"/>
                <a:gd name="T20" fmla="*/ 32 w 108"/>
                <a:gd name="T21" fmla="*/ 66 h 320"/>
                <a:gd name="T22" fmla="*/ 42 w 108"/>
                <a:gd name="T23" fmla="*/ 43 h 320"/>
                <a:gd name="T24" fmla="*/ 32 w 108"/>
                <a:gd name="T25" fmla="*/ 32 h 320"/>
                <a:gd name="T26" fmla="*/ 44 w 108"/>
                <a:gd name="T27" fmla="*/ 15 h 320"/>
                <a:gd name="T28" fmla="*/ 20 w 108"/>
                <a:gd name="T29" fmla="*/ 11 h 320"/>
                <a:gd name="T30" fmla="*/ 0 w 108"/>
                <a:gd name="T31" fmla="*/ 0 h 320"/>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0" t="0" r="r" b="b"/>
              <a:pathLst>
                <a:path w="108" h="320">
                  <a:moveTo>
                    <a:pt x="108" y="320"/>
                  </a:moveTo>
                  <a:cubicBezTo>
                    <a:pt x="93" y="315"/>
                    <a:pt x="100" y="317"/>
                    <a:pt x="88" y="314"/>
                  </a:cubicBezTo>
                  <a:cubicBezTo>
                    <a:pt x="81" y="303"/>
                    <a:pt x="88" y="292"/>
                    <a:pt x="100" y="288"/>
                  </a:cubicBezTo>
                  <a:cubicBezTo>
                    <a:pt x="102" y="279"/>
                    <a:pt x="101" y="273"/>
                    <a:pt x="98" y="264"/>
                  </a:cubicBezTo>
                  <a:cubicBezTo>
                    <a:pt x="96" y="234"/>
                    <a:pt x="100" y="227"/>
                    <a:pt x="74" y="236"/>
                  </a:cubicBezTo>
                  <a:cubicBezTo>
                    <a:pt x="57" y="234"/>
                    <a:pt x="49" y="236"/>
                    <a:pt x="44" y="220"/>
                  </a:cubicBezTo>
                  <a:cubicBezTo>
                    <a:pt x="45" y="204"/>
                    <a:pt x="44" y="200"/>
                    <a:pt x="48" y="188"/>
                  </a:cubicBezTo>
                  <a:cubicBezTo>
                    <a:pt x="49" y="184"/>
                    <a:pt x="52" y="176"/>
                    <a:pt x="52" y="176"/>
                  </a:cubicBezTo>
                  <a:cubicBezTo>
                    <a:pt x="50" y="157"/>
                    <a:pt x="49" y="158"/>
                    <a:pt x="44" y="144"/>
                  </a:cubicBezTo>
                  <a:cubicBezTo>
                    <a:pt x="45" y="140"/>
                    <a:pt x="50" y="136"/>
                    <a:pt x="50" y="132"/>
                  </a:cubicBezTo>
                  <a:cubicBezTo>
                    <a:pt x="50" y="116"/>
                    <a:pt x="42" y="115"/>
                    <a:pt x="32" y="108"/>
                  </a:cubicBezTo>
                  <a:cubicBezTo>
                    <a:pt x="21" y="92"/>
                    <a:pt x="37" y="84"/>
                    <a:pt x="42" y="70"/>
                  </a:cubicBezTo>
                  <a:cubicBezTo>
                    <a:pt x="33" y="56"/>
                    <a:pt x="36" y="63"/>
                    <a:pt x="32" y="52"/>
                  </a:cubicBezTo>
                  <a:cubicBezTo>
                    <a:pt x="34" y="37"/>
                    <a:pt x="33" y="34"/>
                    <a:pt x="44" y="26"/>
                  </a:cubicBezTo>
                  <a:cubicBezTo>
                    <a:pt x="49" y="10"/>
                    <a:pt x="29" y="12"/>
                    <a:pt x="20" y="12"/>
                  </a:cubicBezTo>
                  <a:lnTo>
                    <a:pt x="0" y="0"/>
                  </a:lnTo>
                </a:path>
              </a:pathLst>
            </a:custGeom>
            <a:grpFill/>
            <a:ln w="3175" cap="flat" cmpd="sng">
              <a:solidFill>
                <a:schemeClr val="accent2">
                  <a:lumMod val="60000"/>
                  <a:lumOff val="40000"/>
                </a:schemeClr>
              </a:solidFill>
              <a:prstDash val="solid"/>
              <a:round/>
              <a:headEnd/>
              <a:tailEnd/>
            </a:ln>
            <a:effectLst/>
            <a:extLst>
              <a:ext uri="{AF507438-7753-43E0-B8FC-AC1667EBCBE1}">
                <a14:hiddenEffects xmlns:a14="http://schemas.microsoft.com/office/drawing/2010/main">
                  <a:effectLst>
                    <a:outerShdw dist="35921" dir="2700000" algn="ctr" rotWithShape="0">
                      <a:schemeClr val="bg2"/>
                    </a:outerShdw>
                  </a:effectLst>
                </a14:hiddenEffects>
              </a:ext>
            </a:extLst>
          </xdr:spPr>
          <xdr:txBody>
            <a:bodyPr wrap="square" anchor="ct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grpSp>
      <xdr:sp macro="" textlink="">
        <xdr:nvSpPr>
          <xdr:cNvPr id="88" name="Freeform 388"/>
          <xdr:cNvSpPr>
            <a:spLocks/>
          </xdr:cNvSpPr>
        </xdr:nvSpPr>
        <xdr:spPr bwMode="auto">
          <a:xfrm>
            <a:off x="1758950" y="638174"/>
            <a:ext cx="815214" cy="919163"/>
          </a:xfrm>
          <a:custGeom>
            <a:avLst/>
            <a:gdLst>
              <a:gd name="T0" fmla="*/ 2147483647 w 418"/>
              <a:gd name="T1" fmla="*/ 2147483647 h 538"/>
              <a:gd name="T2" fmla="*/ 2147483647 w 418"/>
              <a:gd name="T3" fmla="*/ 2147483647 h 538"/>
              <a:gd name="T4" fmla="*/ 2147483647 w 418"/>
              <a:gd name="T5" fmla="*/ 2147483647 h 538"/>
              <a:gd name="T6" fmla="*/ 2147483647 w 418"/>
              <a:gd name="T7" fmla="*/ 2147483647 h 538"/>
              <a:gd name="T8" fmla="*/ 2147483647 w 418"/>
              <a:gd name="T9" fmla="*/ 2147483647 h 538"/>
              <a:gd name="T10" fmla="*/ 2147483647 w 418"/>
              <a:gd name="T11" fmla="*/ 2147483647 h 538"/>
              <a:gd name="T12" fmla="*/ 2147483647 w 418"/>
              <a:gd name="T13" fmla="*/ 2147483647 h 538"/>
              <a:gd name="T14" fmla="*/ 2147483647 w 418"/>
              <a:gd name="T15" fmla="*/ 2147483647 h 538"/>
              <a:gd name="T16" fmla="*/ 2147483647 w 418"/>
              <a:gd name="T17" fmla="*/ 2147483647 h 538"/>
              <a:gd name="T18" fmla="*/ 2147483647 w 418"/>
              <a:gd name="T19" fmla="*/ 2147483647 h 538"/>
              <a:gd name="T20" fmla="*/ 2147483647 w 418"/>
              <a:gd name="T21" fmla="*/ 2147483647 h 538"/>
              <a:gd name="T22" fmla="*/ 2147483647 w 418"/>
              <a:gd name="T23" fmla="*/ 2147483647 h 538"/>
              <a:gd name="T24" fmla="*/ 2147483647 w 418"/>
              <a:gd name="T25" fmla="*/ 2147483647 h 538"/>
              <a:gd name="T26" fmla="*/ 2147483647 w 418"/>
              <a:gd name="T27" fmla="*/ 2147483647 h 538"/>
              <a:gd name="T28" fmla="*/ 2147483647 w 418"/>
              <a:gd name="T29" fmla="*/ 2147483647 h 538"/>
              <a:gd name="T30" fmla="*/ 2147483647 w 418"/>
              <a:gd name="T31" fmla="*/ 2147483647 h 538"/>
              <a:gd name="T32" fmla="*/ 2147483647 w 418"/>
              <a:gd name="T33" fmla="*/ 2147483647 h 538"/>
              <a:gd name="T34" fmla="*/ 2147483647 w 418"/>
              <a:gd name="T35" fmla="*/ 2147483647 h 538"/>
              <a:gd name="T36" fmla="*/ 2147483647 w 418"/>
              <a:gd name="T37" fmla="*/ 2147483647 h 538"/>
              <a:gd name="T38" fmla="*/ 2147483647 w 418"/>
              <a:gd name="T39" fmla="*/ 2147483647 h 538"/>
              <a:gd name="T40" fmla="*/ 2147483647 w 418"/>
              <a:gd name="T41" fmla="*/ 2147483647 h 538"/>
              <a:gd name="T42" fmla="*/ 2147483647 w 418"/>
              <a:gd name="T43" fmla="*/ 2147483647 h 538"/>
              <a:gd name="T44" fmla="*/ 2147483647 w 418"/>
              <a:gd name="T45" fmla="*/ 2147483647 h 538"/>
              <a:gd name="T46" fmla="*/ 2147483647 w 418"/>
              <a:gd name="T47" fmla="*/ 2147483647 h 538"/>
              <a:gd name="T48" fmla="*/ 2147483647 w 418"/>
              <a:gd name="T49" fmla="*/ 2147483647 h 538"/>
              <a:gd name="T50" fmla="*/ 2147483647 w 418"/>
              <a:gd name="T51" fmla="*/ 2147483647 h 538"/>
              <a:gd name="T52" fmla="*/ 2147483647 w 418"/>
              <a:gd name="T53" fmla="*/ 2147483647 h 538"/>
              <a:gd name="T54" fmla="*/ 2147483647 w 418"/>
              <a:gd name="T55" fmla="*/ 2147483647 h 538"/>
              <a:gd name="T56" fmla="*/ 2147483647 w 418"/>
              <a:gd name="T57" fmla="*/ 2147483647 h 538"/>
              <a:gd name="T58" fmla="*/ 2147483647 w 418"/>
              <a:gd name="T59" fmla="*/ 0 h 538"/>
              <a:gd name="T60" fmla="*/ 2147483647 w 418"/>
              <a:gd name="T61" fmla="*/ 2147483647 h 538"/>
              <a:gd name="T62" fmla="*/ 2147483647 w 418"/>
              <a:gd name="T63" fmla="*/ 2147483647 h 538"/>
              <a:gd name="T64" fmla="*/ 2147483647 w 418"/>
              <a:gd name="T65" fmla="*/ 2147483647 h 538"/>
              <a:gd name="T66" fmla="*/ 2147483647 w 418"/>
              <a:gd name="T67" fmla="*/ 2147483647 h 538"/>
              <a:gd name="T68" fmla="*/ 2147483647 w 418"/>
              <a:gd name="T69" fmla="*/ 2147483647 h 538"/>
              <a:gd name="T70" fmla="*/ 2147483647 w 418"/>
              <a:gd name="T71" fmla="*/ 2147483647 h 538"/>
              <a:gd name="T72" fmla="*/ 2147483647 w 418"/>
              <a:gd name="T73" fmla="*/ 2147483647 h 538"/>
              <a:gd name="T74" fmla="*/ 2147483647 w 418"/>
              <a:gd name="T75" fmla="*/ 2147483647 h 538"/>
              <a:gd name="T76" fmla="*/ 2147483647 w 418"/>
              <a:gd name="T77" fmla="*/ 2147483647 h 538"/>
              <a:gd name="T78" fmla="*/ 2147483647 w 418"/>
              <a:gd name="T79" fmla="*/ 2147483647 h 538"/>
              <a:gd name="T80" fmla="*/ 2147483647 w 418"/>
              <a:gd name="T81" fmla="*/ 2147483647 h 538"/>
              <a:gd name="T82" fmla="*/ 2147483647 w 418"/>
              <a:gd name="T83" fmla="*/ 2147483647 h 538"/>
              <a:gd name="T84" fmla="*/ 2147483647 w 418"/>
              <a:gd name="T85" fmla="*/ 2147483647 h 538"/>
              <a:gd name="T86" fmla="*/ 2147483647 w 418"/>
              <a:gd name="T87" fmla="*/ 2147483647 h 538"/>
              <a:gd name="T88" fmla="*/ 2147483647 w 418"/>
              <a:gd name="T89" fmla="*/ 2147483647 h 538"/>
              <a:gd name="T90" fmla="*/ 2147483647 w 418"/>
              <a:gd name="T91" fmla="*/ 2147483647 h 538"/>
              <a:gd name="T92" fmla="*/ 2147483647 w 418"/>
              <a:gd name="T93" fmla="*/ 2147483647 h 538"/>
              <a:gd name="T94" fmla="*/ 2147483647 w 418"/>
              <a:gd name="T95" fmla="*/ 2147483647 h 538"/>
              <a:gd name="T96" fmla="*/ 2147483647 w 418"/>
              <a:gd name="T97" fmla="*/ 2147483647 h 538"/>
              <a:gd name="T98" fmla="*/ 2147483647 w 418"/>
              <a:gd name="T99" fmla="*/ 2147483647 h 538"/>
              <a:gd name="T100" fmla="*/ 2147483647 w 418"/>
              <a:gd name="T101" fmla="*/ 2147483647 h 538"/>
              <a:gd name="T102" fmla="*/ 2147483647 w 418"/>
              <a:gd name="T103" fmla="*/ 2147483647 h 538"/>
              <a:gd name="T104" fmla="*/ 2147483647 w 418"/>
              <a:gd name="T105" fmla="*/ 2147483647 h 538"/>
              <a:gd name="T106" fmla="*/ 2147483647 w 418"/>
              <a:gd name="T107" fmla="*/ 2147483647 h 538"/>
              <a:gd name="T108" fmla="*/ 2147483647 w 418"/>
              <a:gd name="T109" fmla="*/ 2147483647 h 538"/>
              <a:gd name="T110" fmla="*/ 2147483647 w 418"/>
              <a:gd name="T111" fmla="*/ 2147483647 h 538"/>
              <a:gd name="T112" fmla="*/ 2147483647 w 418"/>
              <a:gd name="T113" fmla="*/ 2147483647 h 538"/>
              <a:gd name="T114" fmla="*/ 2147483647 w 418"/>
              <a:gd name="T115" fmla="*/ 2147483647 h 538"/>
              <a:gd name="T116" fmla="*/ 2147483647 w 418"/>
              <a:gd name="T117" fmla="*/ 2147483647 h 538"/>
              <a:gd name="T118" fmla="*/ 2147483647 w 418"/>
              <a:gd name="T119" fmla="*/ 2147483647 h 538"/>
              <a:gd name="T120" fmla="*/ 2147483647 w 418"/>
              <a:gd name="T121" fmla="*/ 2147483647 h 538"/>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 name="T174" fmla="*/ 0 60000 65536"/>
              <a:gd name="T175" fmla="*/ 0 60000 65536"/>
              <a:gd name="T176" fmla="*/ 0 60000 65536"/>
              <a:gd name="T177" fmla="*/ 0 60000 65536"/>
              <a:gd name="T178" fmla="*/ 0 60000 65536"/>
              <a:gd name="T179" fmla="*/ 0 60000 65536"/>
              <a:gd name="T180" fmla="*/ 0 60000 65536"/>
              <a:gd name="T181" fmla="*/ 0 60000 65536"/>
              <a:gd name="T182" fmla="*/ 0 60000 65536"/>
            </a:gdLst>
            <a:ahLst/>
            <a:cxnLst>
              <a:cxn ang="T122">
                <a:pos x="T0" y="T1"/>
              </a:cxn>
              <a:cxn ang="T123">
                <a:pos x="T2" y="T3"/>
              </a:cxn>
              <a:cxn ang="T124">
                <a:pos x="T4" y="T5"/>
              </a:cxn>
              <a:cxn ang="T125">
                <a:pos x="T6" y="T7"/>
              </a:cxn>
              <a:cxn ang="T126">
                <a:pos x="T8" y="T9"/>
              </a:cxn>
              <a:cxn ang="T127">
                <a:pos x="T10" y="T11"/>
              </a:cxn>
              <a:cxn ang="T128">
                <a:pos x="T12" y="T13"/>
              </a:cxn>
              <a:cxn ang="T129">
                <a:pos x="T14" y="T15"/>
              </a:cxn>
              <a:cxn ang="T130">
                <a:pos x="T16" y="T17"/>
              </a:cxn>
              <a:cxn ang="T131">
                <a:pos x="T18" y="T19"/>
              </a:cxn>
              <a:cxn ang="T132">
                <a:pos x="T20" y="T21"/>
              </a:cxn>
              <a:cxn ang="T133">
                <a:pos x="T22" y="T23"/>
              </a:cxn>
              <a:cxn ang="T134">
                <a:pos x="T24" y="T25"/>
              </a:cxn>
              <a:cxn ang="T135">
                <a:pos x="T26" y="T27"/>
              </a:cxn>
              <a:cxn ang="T136">
                <a:pos x="T28" y="T29"/>
              </a:cxn>
              <a:cxn ang="T137">
                <a:pos x="T30" y="T31"/>
              </a:cxn>
              <a:cxn ang="T138">
                <a:pos x="T32" y="T33"/>
              </a:cxn>
              <a:cxn ang="T139">
                <a:pos x="T34" y="T35"/>
              </a:cxn>
              <a:cxn ang="T140">
                <a:pos x="T36" y="T37"/>
              </a:cxn>
              <a:cxn ang="T141">
                <a:pos x="T38" y="T39"/>
              </a:cxn>
              <a:cxn ang="T142">
                <a:pos x="T40" y="T41"/>
              </a:cxn>
              <a:cxn ang="T143">
                <a:pos x="T42" y="T43"/>
              </a:cxn>
              <a:cxn ang="T144">
                <a:pos x="T44" y="T45"/>
              </a:cxn>
              <a:cxn ang="T145">
                <a:pos x="T46" y="T47"/>
              </a:cxn>
              <a:cxn ang="T146">
                <a:pos x="T48" y="T49"/>
              </a:cxn>
              <a:cxn ang="T147">
                <a:pos x="T50" y="T51"/>
              </a:cxn>
              <a:cxn ang="T148">
                <a:pos x="T52" y="T53"/>
              </a:cxn>
              <a:cxn ang="T149">
                <a:pos x="T54" y="T55"/>
              </a:cxn>
              <a:cxn ang="T150">
                <a:pos x="T56" y="T57"/>
              </a:cxn>
              <a:cxn ang="T151">
                <a:pos x="T58" y="T59"/>
              </a:cxn>
              <a:cxn ang="T152">
                <a:pos x="T60" y="T61"/>
              </a:cxn>
              <a:cxn ang="T153">
                <a:pos x="T62" y="T63"/>
              </a:cxn>
              <a:cxn ang="T154">
                <a:pos x="T64" y="T65"/>
              </a:cxn>
              <a:cxn ang="T155">
                <a:pos x="T66" y="T67"/>
              </a:cxn>
              <a:cxn ang="T156">
                <a:pos x="T68" y="T69"/>
              </a:cxn>
              <a:cxn ang="T157">
                <a:pos x="T70" y="T71"/>
              </a:cxn>
              <a:cxn ang="T158">
                <a:pos x="T72" y="T73"/>
              </a:cxn>
              <a:cxn ang="T159">
                <a:pos x="T74" y="T75"/>
              </a:cxn>
              <a:cxn ang="T160">
                <a:pos x="T76" y="T77"/>
              </a:cxn>
              <a:cxn ang="T161">
                <a:pos x="T78" y="T79"/>
              </a:cxn>
              <a:cxn ang="T162">
                <a:pos x="T80" y="T81"/>
              </a:cxn>
              <a:cxn ang="T163">
                <a:pos x="T82" y="T83"/>
              </a:cxn>
              <a:cxn ang="T164">
                <a:pos x="T84" y="T85"/>
              </a:cxn>
              <a:cxn ang="T165">
                <a:pos x="T86" y="T87"/>
              </a:cxn>
              <a:cxn ang="T166">
                <a:pos x="T88" y="T89"/>
              </a:cxn>
              <a:cxn ang="T167">
                <a:pos x="T90" y="T91"/>
              </a:cxn>
              <a:cxn ang="T168">
                <a:pos x="T92" y="T93"/>
              </a:cxn>
              <a:cxn ang="T169">
                <a:pos x="T94" y="T95"/>
              </a:cxn>
              <a:cxn ang="T170">
                <a:pos x="T96" y="T97"/>
              </a:cxn>
              <a:cxn ang="T171">
                <a:pos x="T98" y="T99"/>
              </a:cxn>
              <a:cxn ang="T172">
                <a:pos x="T100" y="T101"/>
              </a:cxn>
              <a:cxn ang="T173">
                <a:pos x="T102" y="T103"/>
              </a:cxn>
              <a:cxn ang="T174">
                <a:pos x="T104" y="T105"/>
              </a:cxn>
              <a:cxn ang="T175">
                <a:pos x="T106" y="T107"/>
              </a:cxn>
              <a:cxn ang="T176">
                <a:pos x="T108" y="T109"/>
              </a:cxn>
              <a:cxn ang="T177">
                <a:pos x="T110" y="T111"/>
              </a:cxn>
              <a:cxn ang="T178">
                <a:pos x="T112" y="T113"/>
              </a:cxn>
              <a:cxn ang="T179">
                <a:pos x="T114" y="T115"/>
              </a:cxn>
              <a:cxn ang="T180">
                <a:pos x="T116" y="T117"/>
              </a:cxn>
              <a:cxn ang="T181">
                <a:pos x="T118" y="T119"/>
              </a:cxn>
              <a:cxn ang="T182">
                <a:pos x="T120" y="T121"/>
              </a:cxn>
            </a:cxnLst>
            <a:rect l="0" t="0" r="r" b="b"/>
            <a:pathLst>
              <a:path w="418" h="538">
                <a:moveTo>
                  <a:pt x="175" y="538"/>
                </a:moveTo>
                <a:cubicBezTo>
                  <a:pt x="181" y="534"/>
                  <a:pt x="186" y="529"/>
                  <a:pt x="193" y="528"/>
                </a:cubicBezTo>
                <a:cubicBezTo>
                  <a:pt x="199" y="525"/>
                  <a:pt x="205" y="523"/>
                  <a:pt x="211" y="522"/>
                </a:cubicBezTo>
                <a:cubicBezTo>
                  <a:pt x="217" y="519"/>
                  <a:pt x="225" y="517"/>
                  <a:pt x="232" y="516"/>
                </a:cubicBezTo>
                <a:cubicBezTo>
                  <a:pt x="237" y="513"/>
                  <a:pt x="239" y="511"/>
                  <a:pt x="241" y="505"/>
                </a:cubicBezTo>
                <a:cubicBezTo>
                  <a:pt x="242" y="498"/>
                  <a:pt x="244" y="493"/>
                  <a:pt x="245" y="486"/>
                </a:cubicBezTo>
                <a:cubicBezTo>
                  <a:pt x="253" y="491"/>
                  <a:pt x="255" y="500"/>
                  <a:pt x="265" y="502"/>
                </a:cubicBezTo>
                <a:cubicBezTo>
                  <a:pt x="277" y="501"/>
                  <a:pt x="297" y="506"/>
                  <a:pt x="301" y="493"/>
                </a:cubicBezTo>
                <a:cubicBezTo>
                  <a:pt x="302" y="488"/>
                  <a:pt x="302" y="480"/>
                  <a:pt x="304" y="475"/>
                </a:cubicBezTo>
                <a:cubicBezTo>
                  <a:pt x="308" y="465"/>
                  <a:pt x="321" y="465"/>
                  <a:pt x="325" y="454"/>
                </a:cubicBezTo>
                <a:cubicBezTo>
                  <a:pt x="327" y="445"/>
                  <a:pt x="331" y="438"/>
                  <a:pt x="338" y="432"/>
                </a:cubicBezTo>
                <a:cubicBezTo>
                  <a:pt x="335" y="420"/>
                  <a:pt x="338" y="416"/>
                  <a:pt x="326" y="414"/>
                </a:cubicBezTo>
                <a:cubicBezTo>
                  <a:pt x="325" y="413"/>
                  <a:pt x="317" y="410"/>
                  <a:pt x="317" y="409"/>
                </a:cubicBezTo>
                <a:cubicBezTo>
                  <a:pt x="314" y="398"/>
                  <a:pt x="349" y="377"/>
                  <a:pt x="358" y="375"/>
                </a:cubicBezTo>
                <a:cubicBezTo>
                  <a:pt x="363" y="372"/>
                  <a:pt x="368" y="370"/>
                  <a:pt x="373" y="367"/>
                </a:cubicBezTo>
                <a:cubicBezTo>
                  <a:pt x="377" y="361"/>
                  <a:pt x="376" y="355"/>
                  <a:pt x="379" y="349"/>
                </a:cubicBezTo>
                <a:cubicBezTo>
                  <a:pt x="380" y="343"/>
                  <a:pt x="382" y="336"/>
                  <a:pt x="385" y="330"/>
                </a:cubicBezTo>
                <a:cubicBezTo>
                  <a:pt x="388" y="314"/>
                  <a:pt x="385" y="320"/>
                  <a:pt x="391" y="312"/>
                </a:cubicBezTo>
                <a:cubicBezTo>
                  <a:pt x="399" y="313"/>
                  <a:pt x="404" y="318"/>
                  <a:pt x="412" y="319"/>
                </a:cubicBezTo>
                <a:cubicBezTo>
                  <a:pt x="418" y="312"/>
                  <a:pt x="409" y="304"/>
                  <a:pt x="404" y="297"/>
                </a:cubicBezTo>
                <a:cubicBezTo>
                  <a:pt x="403" y="290"/>
                  <a:pt x="398" y="285"/>
                  <a:pt x="394" y="279"/>
                </a:cubicBezTo>
                <a:cubicBezTo>
                  <a:pt x="395" y="267"/>
                  <a:pt x="396" y="255"/>
                  <a:pt x="400" y="243"/>
                </a:cubicBezTo>
                <a:cubicBezTo>
                  <a:pt x="401" y="233"/>
                  <a:pt x="406" y="225"/>
                  <a:pt x="398" y="220"/>
                </a:cubicBezTo>
                <a:cubicBezTo>
                  <a:pt x="397" y="213"/>
                  <a:pt x="397" y="211"/>
                  <a:pt x="391" y="208"/>
                </a:cubicBezTo>
                <a:cubicBezTo>
                  <a:pt x="392" y="192"/>
                  <a:pt x="387" y="175"/>
                  <a:pt x="397" y="162"/>
                </a:cubicBezTo>
                <a:cubicBezTo>
                  <a:pt x="395" y="150"/>
                  <a:pt x="389" y="143"/>
                  <a:pt x="397" y="132"/>
                </a:cubicBezTo>
                <a:cubicBezTo>
                  <a:pt x="401" y="113"/>
                  <a:pt x="401" y="90"/>
                  <a:pt x="392" y="72"/>
                </a:cubicBezTo>
                <a:cubicBezTo>
                  <a:pt x="391" y="65"/>
                  <a:pt x="387" y="60"/>
                  <a:pt x="383" y="54"/>
                </a:cubicBezTo>
                <a:cubicBezTo>
                  <a:pt x="380" y="37"/>
                  <a:pt x="364" y="35"/>
                  <a:pt x="353" y="25"/>
                </a:cubicBezTo>
                <a:cubicBezTo>
                  <a:pt x="342" y="16"/>
                  <a:pt x="332" y="3"/>
                  <a:pt x="317" y="0"/>
                </a:cubicBezTo>
                <a:cubicBezTo>
                  <a:pt x="307" y="2"/>
                  <a:pt x="295" y="22"/>
                  <a:pt x="278" y="25"/>
                </a:cubicBezTo>
                <a:cubicBezTo>
                  <a:pt x="248" y="40"/>
                  <a:pt x="249" y="53"/>
                  <a:pt x="211" y="55"/>
                </a:cubicBezTo>
                <a:cubicBezTo>
                  <a:pt x="204" y="59"/>
                  <a:pt x="199" y="64"/>
                  <a:pt x="193" y="69"/>
                </a:cubicBezTo>
                <a:cubicBezTo>
                  <a:pt x="181" y="65"/>
                  <a:pt x="170" y="68"/>
                  <a:pt x="158" y="70"/>
                </a:cubicBezTo>
                <a:cubicBezTo>
                  <a:pt x="150" y="74"/>
                  <a:pt x="140" y="75"/>
                  <a:pt x="131" y="76"/>
                </a:cubicBezTo>
                <a:cubicBezTo>
                  <a:pt x="125" y="81"/>
                  <a:pt x="118" y="84"/>
                  <a:pt x="110" y="85"/>
                </a:cubicBezTo>
                <a:cubicBezTo>
                  <a:pt x="102" y="91"/>
                  <a:pt x="100" y="98"/>
                  <a:pt x="89" y="100"/>
                </a:cubicBezTo>
                <a:cubicBezTo>
                  <a:pt x="78" y="105"/>
                  <a:pt x="64" y="116"/>
                  <a:pt x="53" y="118"/>
                </a:cubicBezTo>
                <a:cubicBezTo>
                  <a:pt x="48" y="124"/>
                  <a:pt x="42" y="126"/>
                  <a:pt x="35" y="127"/>
                </a:cubicBezTo>
                <a:cubicBezTo>
                  <a:pt x="30" y="131"/>
                  <a:pt x="26" y="131"/>
                  <a:pt x="25" y="138"/>
                </a:cubicBezTo>
                <a:cubicBezTo>
                  <a:pt x="28" y="157"/>
                  <a:pt x="13" y="170"/>
                  <a:pt x="5" y="186"/>
                </a:cubicBezTo>
                <a:cubicBezTo>
                  <a:pt x="3" y="199"/>
                  <a:pt x="0" y="206"/>
                  <a:pt x="13" y="214"/>
                </a:cubicBezTo>
                <a:cubicBezTo>
                  <a:pt x="24" y="228"/>
                  <a:pt x="36" y="227"/>
                  <a:pt x="53" y="229"/>
                </a:cubicBezTo>
                <a:cubicBezTo>
                  <a:pt x="60" y="232"/>
                  <a:pt x="66" y="238"/>
                  <a:pt x="73" y="240"/>
                </a:cubicBezTo>
                <a:cubicBezTo>
                  <a:pt x="79" y="242"/>
                  <a:pt x="86" y="242"/>
                  <a:pt x="92" y="243"/>
                </a:cubicBezTo>
                <a:cubicBezTo>
                  <a:pt x="94" y="243"/>
                  <a:pt x="98" y="244"/>
                  <a:pt x="98" y="244"/>
                </a:cubicBezTo>
                <a:cubicBezTo>
                  <a:pt x="107" y="247"/>
                  <a:pt x="105" y="255"/>
                  <a:pt x="101" y="262"/>
                </a:cubicBezTo>
                <a:cubicBezTo>
                  <a:pt x="100" y="268"/>
                  <a:pt x="97" y="271"/>
                  <a:pt x="95" y="276"/>
                </a:cubicBezTo>
                <a:cubicBezTo>
                  <a:pt x="97" y="282"/>
                  <a:pt x="97" y="287"/>
                  <a:pt x="100" y="292"/>
                </a:cubicBezTo>
                <a:cubicBezTo>
                  <a:pt x="99" y="300"/>
                  <a:pt x="98" y="306"/>
                  <a:pt x="95" y="313"/>
                </a:cubicBezTo>
                <a:cubicBezTo>
                  <a:pt x="93" y="323"/>
                  <a:pt x="89" y="333"/>
                  <a:pt x="101" y="339"/>
                </a:cubicBezTo>
                <a:cubicBezTo>
                  <a:pt x="104" y="343"/>
                  <a:pt x="107" y="347"/>
                  <a:pt x="109" y="352"/>
                </a:cubicBezTo>
                <a:cubicBezTo>
                  <a:pt x="110" y="358"/>
                  <a:pt x="110" y="362"/>
                  <a:pt x="106" y="367"/>
                </a:cubicBezTo>
                <a:cubicBezTo>
                  <a:pt x="107" y="373"/>
                  <a:pt x="109" y="376"/>
                  <a:pt x="112" y="381"/>
                </a:cubicBezTo>
                <a:cubicBezTo>
                  <a:pt x="111" y="391"/>
                  <a:pt x="110" y="399"/>
                  <a:pt x="107" y="408"/>
                </a:cubicBezTo>
                <a:cubicBezTo>
                  <a:pt x="106" y="425"/>
                  <a:pt x="99" y="450"/>
                  <a:pt x="121" y="454"/>
                </a:cubicBezTo>
                <a:cubicBezTo>
                  <a:pt x="131" y="459"/>
                  <a:pt x="141" y="452"/>
                  <a:pt x="152" y="456"/>
                </a:cubicBezTo>
                <a:cubicBezTo>
                  <a:pt x="158" y="461"/>
                  <a:pt x="158" y="464"/>
                  <a:pt x="160" y="472"/>
                </a:cubicBezTo>
                <a:cubicBezTo>
                  <a:pt x="159" y="484"/>
                  <a:pt x="162" y="502"/>
                  <a:pt x="151" y="511"/>
                </a:cubicBezTo>
                <a:cubicBezTo>
                  <a:pt x="147" y="522"/>
                  <a:pt x="150" y="532"/>
                  <a:pt x="163" y="535"/>
                </a:cubicBezTo>
                <a:cubicBezTo>
                  <a:pt x="169" y="538"/>
                  <a:pt x="166" y="537"/>
                  <a:pt x="175" y="538"/>
                </a:cubicBezTo>
                <a:close/>
              </a:path>
            </a:pathLst>
          </a:custGeom>
          <a:grpFill/>
          <a:ln w="9525" cap="flat" cmpd="sng">
            <a:solidFill>
              <a:schemeClr val="accent2">
                <a:lumMod val="60000"/>
                <a:lumOff val="40000"/>
              </a:schemeClr>
            </a:solidFill>
            <a:prstDash val="solid"/>
            <a:round/>
            <a:headEnd/>
            <a:tailEnd/>
          </a:ln>
        </xdr:spPr>
        <xdr:txBody>
          <a:bodyPr wrap="square" anchor="ct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sp macro="" textlink="">
        <xdr:nvSpPr>
          <xdr:cNvPr id="89" name="Freeform 395"/>
          <xdr:cNvSpPr>
            <a:spLocks noChangeAspect="1"/>
          </xdr:cNvSpPr>
        </xdr:nvSpPr>
        <xdr:spPr bwMode="auto">
          <a:xfrm>
            <a:off x="1819275" y="1371600"/>
            <a:ext cx="1181100" cy="1695450"/>
          </a:xfrm>
          <a:custGeom>
            <a:avLst/>
            <a:gdLst>
              <a:gd name="T0" fmla="*/ 2147483647 w 1140"/>
              <a:gd name="T1" fmla="*/ 2147483647 h 1437"/>
              <a:gd name="T2" fmla="*/ 2147483647 w 1140"/>
              <a:gd name="T3" fmla="*/ 2147483647 h 1437"/>
              <a:gd name="T4" fmla="*/ 2147483647 w 1140"/>
              <a:gd name="T5" fmla="*/ 2147483647 h 1437"/>
              <a:gd name="T6" fmla="*/ 2147483647 w 1140"/>
              <a:gd name="T7" fmla="*/ 2147483647 h 1437"/>
              <a:gd name="T8" fmla="*/ 2147483647 w 1140"/>
              <a:gd name="T9" fmla="*/ 2147483647 h 1437"/>
              <a:gd name="T10" fmla="*/ 2147483647 w 1140"/>
              <a:gd name="T11" fmla="*/ 2147483647 h 1437"/>
              <a:gd name="T12" fmla="*/ 2147483647 w 1140"/>
              <a:gd name="T13" fmla="*/ 2147483647 h 1437"/>
              <a:gd name="T14" fmla="*/ 2147483647 w 1140"/>
              <a:gd name="T15" fmla="*/ 2147483647 h 1437"/>
              <a:gd name="T16" fmla="*/ 2147483647 w 1140"/>
              <a:gd name="T17" fmla="*/ 2147483647 h 1437"/>
              <a:gd name="T18" fmla="*/ 2147483647 w 1140"/>
              <a:gd name="T19" fmla="*/ 2147483647 h 1437"/>
              <a:gd name="T20" fmla="*/ 2147483647 w 1140"/>
              <a:gd name="T21" fmla="*/ 2147483647 h 1437"/>
              <a:gd name="T22" fmla="*/ 2147483647 w 1140"/>
              <a:gd name="T23" fmla="*/ 2147483647 h 1437"/>
              <a:gd name="T24" fmla="*/ 2147483647 w 1140"/>
              <a:gd name="T25" fmla="*/ 2147483647 h 1437"/>
              <a:gd name="T26" fmla="*/ 2147483647 w 1140"/>
              <a:gd name="T27" fmla="*/ 2147483647 h 1437"/>
              <a:gd name="T28" fmla="*/ 2147483647 w 1140"/>
              <a:gd name="T29" fmla="*/ 2147483647 h 1437"/>
              <a:gd name="T30" fmla="*/ 2147483647 w 1140"/>
              <a:gd name="T31" fmla="*/ 2147483647 h 1437"/>
              <a:gd name="T32" fmla="*/ 2147483647 w 1140"/>
              <a:gd name="T33" fmla="*/ 2147483647 h 1437"/>
              <a:gd name="T34" fmla="*/ 2147483647 w 1140"/>
              <a:gd name="T35" fmla="*/ 2147483647 h 1437"/>
              <a:gd name="T36" fmla="*/ 2147483647 w 1140"/>
              <a:gd name="T37" fmla="*/ 2147483647 h 1437"/>
              <a:gd name="T38" fmla="*/ 2147483647 w 1140"/>
              <a:gd name="T39" fmla="*/ 2147483647 h 1437"/>
              <a:gd name="T40" fmla="*/ 2147483647 w 1140"/>
              <a:gd name="T41" fmla="*/ 2147483647 h 1437"/>
              <a:gd name="T42" fmla="*/ 2147483647 w 1140"/>
              <a:gd name="T43" fmla="*/ 2147483647 h 1437"/>
              <a:gd name="T44" fmla="*/ 2147483647 w 1140"/>
              <a:gd name="T45" fmla="*/ 2147483647 h 1437"/>
              <a:gd name="T46" fmla="*/ 2147483647 w 1140"/>
              <a:gd name="T47" fmla="*/ 2147483647 h 1437"/>
              <a:gd name="T48" fmla="*/ 2147483647 w 1140"/>
              <a:gd name="T49" fmla="*/ 2147483647 h 1437"/>
              <a:gd name="T50" fmla="*/ 2147483647 w 1140"/>
              <a:gd name="T51" fmla="*/ 2147483647 h 1437"/>
              <a:gd name="T52" fmla="*/ 2147483647 w 1140"/>
              <a:gd name="T53" fmla="*/ 2147483647 h 1437"/>
              <a:gd name="T54" fmla="*/ 2147483647 w 1140"/>
              <a:gd name="T55" fmla="*/ 2147483647 h 1437"/>
              <a:gd name="T56" fmla="*/ 2147483647 w 1140"/>
              <a:gd name="T57" fmla="*/ 2147483647 h 1437"/>
              <a:gd name="T58" fmla="*/ 2147483647 w 1140"/>
              <a:gd name="T59" fmla="*/ 2147483647 h 1437"/>
              <a:gd name="T60" fmla="*/ 2147483647 w 1140"/>
              <a:gd name="T61" fmla="*/ 2147483647 h 1437"/>
              <a:gd name="T62" fmla="*/ 2147483647 w 1140"/>
              <a:gd name="T63" fmla="*/ 2147483647 h 1437"/>
              <a:gd name="T64" fmla="*/ 2147483647 w 1140"/>
              <a:gd name="T65" fmla="*/ 2147483647 h 1437"/>
              <a:gd name="T66" fmla="*/ 2147483647 w 1140"/>
              <a:gd name="T67" fmla="*/ 2147483647 h 1437"/>
              <a:gd name="T68" fmla="*/ 2147483647 w 1140"/>
              <a:gd name="T69" fmla="*/ 2147483647 h 1437"/>
              <a:gd name="T70" fmla="*/ 2147483647 w 1140"/>
              <a:gd name="T71" fmla="*/ 2147483647 h 1437"/>
              <a:gd name="T72" fmla="*/ 2147483647 w 1140"/>
              <a:gd name="T73" fmla="*/ 2147483647 h 1437"/>
              <a:gd name="T74" fmla="*/ 2147483647 w 1140"/>
              <a:gd name="T75" fmla="*/ 2147483647 h 1437"/>
              <a:gd name="T76" fmla="*/ 2147483647 w 1140"/>
              <a:gd name="T77" fmla="*/ 2147483647 h 1437"/>
              <a:gd name="T78" fmla="*/ 2147483647 w 1140"/>
              <a:gd name="T79" fmla="*/ 2147483647 h 1437"/>
              <a:gd name="T80" fmla="*/ 2147483647 w 1140"/>
              <a:gd name="T81" fmla="*/ 2147483647 h 1437"/>
              <a:gd name="T82" fmla="*/ 2147483647 w 1140"/>
              <a:gd name="T83" fmla="*/ 2147483647 h 1437"/>
              <a:gd name="T84" fmla="*/ 2147483647 w 1140"/>
              <a:gd name="T85" fmla="*/ 2147483647 h 1437"/>
              <a:gd name="T86" fmla="*/ 2147483647 w 1140"/>
              <a:gd name="T87" fmla="*/ 2147483647 h 1437"/>
              <a:gd name="T88" fmla="*/ 2147483647 w 1140"/>
              <a:gd name="T89" fmla="*/ 2147483647 h 1437"/>
              <a:gd name="T90" fmla="*/ 2147483647 w 1140"/>
              <a:gd name="T91" fmla="*/ 2147483647 h 1437"/>
              <a:gd name="T92" fmla="*/ 2147483647 w 1140"/>
              <a:gd name="T93" fmla="*/ 2147483647 h 1437"/>
              <a:gd name="T94" fmla="*/ 2147483647 w 1140"/>
              <a:gd name="T95" fmla="*/ 2147483647 h 1437"/>
              <a:gd name="T96" fmla="*/ 2147483647 w 1140"/>
              <a:gd name="T97" fmla="*/ 2147483647 h 1437"/>
              <a:gd name="T98" fmla="*/ 2147483647 w 1140"/>
              <a:gd name="T99" fmla="*/ 2147483647 h 1437"/>
              <a:gd name="T100" fmla="*/ 2147483647 w 1140"/>
              <a:gd name="T101" fmla="*/ 2147483647 h 1437"/>
              <a:gd name="T102" fmla="*/ 2147483647 w 1140"/>
              <a:gd name="T103" fmla="*/ 2147483647 h 1437"/>
              <a:gd name="T104" fmla="*/ 2147483647 w 1140"/>
              <a:gd name="T105" fmla="*/ 2147483647 h 1437"/>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Lst>
            <a:ahLst/>
            <a:cxnLst>
              <a:cxn ang="T106">
                <a:pos x="T0" y="T1"/>
              </a:cxn>
              <a:cxn ang="T107">
                <a:pos x="T2" y="T3"/>
              </a:cxn>
              <a:cxn ang="T108">
                <a:pos x="T4" y="T5"/>
              </a:cxn>
              <a:cxn ang="T109">
                <a:pos x="T6" y="T7"/>
              </a:cxn>
              <a:cxn ang="T110">
                <a:pos x="T8" y="T9"/>
              </a:cxn>
              <a:cxn ang="T111">
                <a:pos x="T10" y="T11"/>
              </a:cxn>
              <a:cxn ang="T112">
                <a:pos x="T12" y="T13"/>
              </a:cxn>
              <a:cxn ang="T113">
                <a:pos x="T14" y="T15"/>
              </a:cxn>
              <a:cxn ang="T114">
                <a:pos x="T16" y="T17"/>
              </a:cxn>
              <a:cxn ang="T115">
                <a:pos x="T18" y="T19"/>
              </a:cxn>
              <a:cxn ang="T116">
                <a:pos x="T20" y="T21"/>
              </a:cxn>
              <a:cxn ang="T117">
                <a:pos x="T22" y="T23"/>
              </a:cxn>
              <a:cxn ang="T118">
                <a:pos x="T24" y="T25"/>
              </a:cxn>
              <a:cxn ang="T119">
                <a:pos x="T26" y="T27"/>
              </a:cxn>
              <a:cxn ang="T120">
                <a:pos x="T28" y="T29"/>
              </a:cxn>
              <a:cxn ang="T121">
                <a:pos x="T30" y="T31"/>
              </a:cxn>
              <a:cxn ang="T122">
                <a:pos x="T32" y="T33"/>
              </a:cxn>
              <a:cxn ang="T123">
                <a:pos x="T34" y="T35"/>
              </a:cxn>
              <a:cxn ang="T124">
                <a:pos x="T36" y="T37"/>
              </a:cxn>
              <a:cxn ang="T125">
                <a:pos x="T38" y="T39"/>
              </a:cxn>
              <a:cxn ang="T126">
                <a:pos x="T40" y="T41"/>
              </a:cxn>
              <a:cxn ang="T127">
                <a:pos x="T42" y="T43"/>
              </a:cxn>
              <a:cxn ang="T128">
                <a:pos x="T44" y="T45"/>
              </a:cxn>
              <a:cxn ang="T129">
                <a:pos x="T46" y="T47"/>
              </a:cxn>
              <a:cxn ang="T130">
                <a:pos x="T48" y="T49"/>
              </a:cxn>
              <a:cxn ang="T131">
                <a:pos x="T50" y="T51"/>
              </a:cxn>
              <a:cxn ang="T132">
                <a:pos x="T52" y="T53"/>
              </a:cxn>
              <a:cxn ang="T133">
                <a:pos x="T54" y="T55"/>
              </a:cxn>
              <a:cxn ang="T134">
                <a:pos x="T56" y="T57"/>
              </a:cxn>
              <a:cxn ang="T135">
                <a:pos x="T58" y="T59"/>
              </a:cxn>
              <a:cxn ang="T136">
                <a:pos x="T60" y="T61"/>
              </a:cxn>
              <a:cxn ang="T137">
                <a:pos x="T62" y="T63"/>
              </a:cxn>
              <a:cxn ang="T138">
                <a:pos x="T64" y="T65"/>
              </a:cxn>
              <a:cxn ang="T139">
                <a:pos x="T66" y="T67"/>
              </a:cxn>
              <a:cxn ang="T140">
                <a:pos x="T68" y="T69"/>
              </a:cxn>
              <a:cxn ang="T141">
                <a:pos x="T70" y="T71"/>
              </a:cxn>
              <a:cxn ang="T142">
                <a:pos x="T72" y="T73"/>
              </a:cxn>
              <a:cxn ang="T143">
                <a:pos x="T74" y="T75"/>
              </a:cxn>
              <a:cxn ang="T144">
                <a:pos x="T76" y="T77"/>
              </a:cxn>
              <a:cxn ang="T145">
                <a:pos x="T78" y="T79"/>
              </a:cxn>
              <a:cxn ang="T146">
                <a:pos x="T80" y="T81"/>
              </a:cxn>
              <a:cxn ang="T147">
                <a:pos x="T82" y="T83"/>
              </a:cxn>
              <a:cxn ang="T148">
                <a:pos x="T84" y="T85"/>
              </a:cxn>
              <a:cxn ang="T149">
                <a:pos x="T86" y="T87"/>
              </a:cxn>
              <a:cxn ang="T150">
                <a:pos x="T88" y="T89"/>
              </a:cxn>
              <a:cxn ang="T151">
                <a:pos x="T90" y="T91"/>
              </a:cxn>
              <a:cxn ang="T152">
                <a:pos x="T92" y="T93"/>
              </a:cxn>
              <a:cxn ang="T153">
                <a:pos x="T94" y="T95"/>
              </a:cxn>
              <a:cxn ang="T154">
                <a:pos x="T96" y="T97"/>
              </a:cxn>
              <a:cxn ang="T155">
                <a:pos x="T98" y="T99"/>
              </a:cxn>
              <a:cxn ang="T156">
                <a:pos x="T100" y="T101"/>
              </a:cxn>
              <a:cxn ang="T157">
                <a:pos x="T102" y="T103"/>
              </a:cxn>
              <a:cxn ang="T158">
                <a:pos x="T104" y="T105"/>
              </a:cxn>
            </a:cxnLst>
            <a:rect l="0" t="0" r="r" b="b"/>
            <a:pathLst>
              <a:path w="1140" h="1437">
                <a:moveTo>
                  <a:pt x="786" y="1404"/>
                </a:moveTo>
                <a:lnTo>
                  <a:pt x="712" y="1398"/>
                </a:lnTo>
                <a:lnTo>
                  <a:pt x="653" y="1398"/>
                </a:lnTo>
                <a:lnTo>
                  <a:pt x="631" y="1385"/>
                </a:lnTo>
                <a:lnTo>
                  <a:pt x="611" y="1415"/>
                </a:lnTo>
                <a:lnTo>
                  <a:pt x="591" y="1409"/>
                </a:lnTo>
                <a:lnTo>
                  <a:pt x="585" y="1420"/>
                </a:lnTo>
                <a:lnTo>
                  <a:pt x="546" y="1404"/>
                </a:lnTo>
                <a:lnTo>
                  <a:pt x="523" y="1416"/>
                </a:lnTo>
                <a:lnTo>
                  <a:pt x="512" y="1437"/>
                </a:lnTo>
                <a:lnTo>
                  <a:pt x="495" y="1430"/>
                </a:lnTo>
                <a:lnTo>
                  <a:pt x="467" y="1418"/>
                </a:lnTo>
                <a:lnTo>
                  <a:pt x="447" y="1427"/>
                </a:lnTo>
                <a:lnTo>
                  <a:pt x="427" y="1427"/>
                </a:lnTo>
                <a:lnTo>
                  <a:pt x="412" y="1420"/>
                </a:lnTo>
                <a:lnTo>
                  <a:pt x="404" y="1385"/>
                </a:lnTo>
                <a:lnTo>
                  <a:pt x="387" y="1344"/>
                </a:lnTo>
                <a:lnTo>
                  <a:pt x="373" y="1333"/>
                </a:lnTo>
                <a:lnTo>
                  <a:pt x="344" y="1322"/>
                </a:lnTo>
                <a:lnTo>
                  <a:pt x="325" y="1313"/>
                </a:lnTo>
                <a:lnTo>
                  <a:pt x="310" y="1294"/>
                </a:lnTo>
                <a:lnTo>
                  <a:pt x="308" y="1274"/>
                </a:lnTo>
                <a:lnTo>
                  <a:pt x="316" y="1239"/>
                </a:lnTo>
                <a:lnTo>
                  <a:pt x="300" y="1217"/>
                </a:lnTo>
                <a:lnTo>
                  <a:pt x="274" y="1186"/>
                </a:lnTo>
                <a:lnTo>
                  <a:pt x="266" y="1163"/>
                </a:lnTo>
                <a:lnTo>
                  <a:pt x="248" y="1137"/>
                </a:lnTo>
                <a:lnTo>
                  <a:pt x="243" y="1104"/>
                </a:lnTo>
                <a:lnTo>
                  <a:pt x="223" y="1089"/>
                </a:lnTo>
                <a:lnTo>
                  <a:pt x="200" y="1079"/>
                </a:lnTo>
                <a:lnTo>
                  <a:pt x="184" y="1101"/>
                </a:lnTo>
                <a:lnTo>
                  <a:pt x="135" y="1116"/>
                </a:lnTo>
                <a:lnTo>
                  <a:pt x="92" y="1104"/>
                </a:lnTo>
                <a:lnTo>
                  <a:pt x="85" y="1059"/>
                </a:lnTo>
                <a:lnTo>
                  <a:pt x="81" y="1045"/>
                </a:lnTo>
                <a:lnTo>
                  <a:pt x="68" y="1033"/>
                </a:lnTo>
                <a:lnTo>
                  <a:pt x="0" y="991"/>
                </a:lnTo>
                <a:lnTo>
                  <a:pt x="8" y="909"/>
                </a:lnTo>
                <a:lnTo>
                  <a:pt x="45" y="874"/>
                </a:lnTo>
                <a:lnTo>
                  <a:pt x="59" y="816"/>
                </a:lnTo>
                <a:lnTo>
                  <a:pt x="70" y="785"/>
                </a:lnTo>
                <a:lnTo>
                  <a:pt x="61" y="767"/>
                </a:lnTo>
                <a:lnTo>
                  <a:pt x="71" y="739"/>
                </a:lnTo>
                <a:lnTo>
                  <a:pt x="87" y="731"/>
                </a:lnTo>
                <a:lnTo>
                  <a:pt x="121" y="758"/>
                </a:lnTo>
                <a:lnTo>
                  <a:pt x="138" y="742"/>
                </a:lnTo>
                <a:lnTo>
                  <a:pt x="121" y="727"/>
                </a:lnTo>
                <a:lnTo>
                  <a:pt x="132" y="710"/>
                </a:lnTo>
                <a:lnTo>
                  <a:pt x="158" y="719"/>
                </a:lnTo>
                <a:lnTo>
                  <a:pt x="204" y="711"/>
                </a:lnTo>
                <a:lnTo>
                  <a:pt x="208" y="687"/>
                </a:lnTo>
                <a:lnTo>
                  <a:pt x="209" y="673"/>
                </a:lnTo>
                <a:lnTo>
                  <a:pt x="257" y="637"/>
                </a:lnTo>
                <a:lnTo>
                  <a:pt x="273" y="614"/>
                </a:lnTo>
                <a:lnTo>
                  <a:pt x="276" y="578"/>
                </a:lnTo>
                <a:lnTo>
                  <a:pt x="297" y="575"/>
                </a:lnTo>
                <a:lnTo>
                  <a:pt x="305" y="541"/>
                </a:lnTo>
                <a:lnTo>
                  <a:pt x="303" y="509"/>
                </a:lnTo>
                <a:lnTo>
                  <a:pt x="291" y="481"/>
                </a:lnTo>
                <a:lnTo>
                  <a:pt x="303" y="465"/>
                </a:lnTo>
                <a:lnTo>
                  <a:pt x="324" y="450"/>
                </a:lnTo>
                <a:lnTo>
                  <a:pt x="294" y="422"/>
                </a:lnTo>
                <a:lnTo>
                  <a:pt x="294" y="377"/>
                </a:lnTo>
                <a:lnTo>
                  <a:pt x="274" y="348"/>
                </a:lnTo>
                <a:lnTo>
                  <a:pt x="293" y="328"/>
                </a:lnTo>
                <a:lnTo>
                  <a:pt x="327" y="332"/>
                </a:lnTo>
                <a:lnTo>
                  <a:pt x="348" y="303"/>
                </a:lnTo>
                <a:lnTo>
                  <a:pt x="354" y="278"/>
                </a:lnTo>
                <a:lnTo>
                  <a:pt x="339" y="258"/>
                </a:lnTo>
                <a:lnTo>
                  <a:pt x="358" y="233"/>
                </a:lnTo>
                <a:lnTo>
                  <a:pt x="302" y="182"/>
                </a:lnTo>
                <a:lnTo>
                  <a:pt x="294" y="161"/>
                </a:lnTo>
                <a:lnTo>
                  <a:pt x="310" y="144"/>
                </a:lnTo>
                <a:lnTo>
                  <a:pt x="353" y="125"/>
                </a:lnTo>
                <a:lnTo>
                  <a:pt x="399" y="116"/>
                </a:lnTo>
                <a:lnTo>
                  <a:pt x="412" y="79"/>
                </a:lnTo>
                <a:lnTo>
                  <a:pt x="433" y="100"/>
                </a:lnTo>
                <a:lnTo>
                  <a:pt x="492" y="96"/>
                </a:lnTo>
                <a:lnTo>
                  <a:pt x="500" y="56"/>
                </a:lnTo>
                <a:lnTo>
                  <a:pt x="526" y="40"/>
                </a:lnTo>
                <a:lnTo>
                  <a:pt x="540" y="9"/>
                </a:lnTo>
                <a:lnTo>
                  <a:pt x="551" y="0"/>
                </a:lnTo>
                <a:lnTo>
                  <a:pt x="580" y="45"/>
                </a:lnTo>
                <a:lnTo>
                  <a:pt x="577" y="94"/>
                </a:lnTo>
                <a:lnTo>
                  <a:pt x="593" y="108"/>
                </a:lnTo>
                <a:lnTo>
                  <a:pt x="589" y="153"/>
                </a:lnTo>
                <a:lnTo>
                  <a:pt x="642" y="210"/>
                </a:lnTo>
                <a:lnTo>
                  <a:pt x="667" y="275"/>
                </a:lnTo>
                <a:lnTo>
                  <a:pt x="702" y="291"/>
                </a:lnTo>
                <a:lnTo>
                  <a:pt x="716" y="303"/>
                </a:lnTo>
                <a:lnTo>
                  <a:pt x="729" y="325"/>
                </a:lnTo>
                <a:lnTo>
                  <a:pt x="730" y="340"/>
                </a:lnTo>
                <a:lnTo>
                  <a:pt x="715" y="357"/>
                </a:lnTo>
                <a:lnTo>
                  <a:pt x="735" y="362"/>
                </a:lnTo>
                <a:lnTo>
                  <a:pt x="761" y="368"/>
                </a:lnTo>
                <a:lnTo>
                  <a:pt x="786" y="359"/>
                </a:lnTo>
                <a:lnTo>
                  <a:pt x="798" y="351"/>
                </a:lnTo>
                <a:lnTo>
                  <a:pt x="801" y="335"/>
                </a:lnTo>
                <a:lnTo>
                  <a:pt x="815" y="337"/>
                </a:lnTo>
                <a:lnTo>
                  <a:pt x="826" y="357"/>
                </a:lnTo>
                <a:lnTo>
                  <a:pt x="848" y="346"/>
                </a:lnTo>
                <a:lnTo>
                  <a:pt x="869" y="354"/>
                </a:lnTo>
                <a:lnTo>
                  <a:pt x="886" y="376"/>
                </a:lnTo>
                <a:lnTo>
                  <a:pt x="922" y="394"/>
                </a:lnTo>
                <a:lnTo>
                  <a:pt x="930" y="417"/>
                </a:lnTo>
                <a:lnTo>
                  <a:pt x="897" y="451"/>
                </a:lnTo>
                <a:lnTo>
                  <a:pt x="916" y="459"/>
                </a:lnTo>
                <a:lnTo>
                  <a:pt x="954" y="450"/>
                </a:lnTo>
                <a:lnTo>
                  <a:pt x="985" y="464"/>
                </a:lnTo>
                <a:lnTo>
                  <a:pt x="1001" y="445"/>
                </a:lnTo>
                <a:lnTo>
                  <a:pt x="1027" y="438"/>
                </a:lnTo>
                <a:lnTo>
                  <a:pt x="1033" y="453"/>
                </a:lnTo>
                <a:lnTo>
                  <a:pt x="1086" y="425"/>
                </a:lnTo>
                <a:lnTo>
                  <a:pt x="1118" y="462"/>
                </a:lnTo>
                <a:lnTo>
                  <a:pt x="1118" y="475"/>
                </a:lnTo>
                <a:lnTo>
                  <a:pt x="1109" y="495"/>
                </a:lnTo>
                <a:lnTo>
                  <a:pt x="1126" y="506"/>
                </a:lnTo>
                <a:lnTo>
                  <a:pt x="1135" y="526"/>
                </a:lnTo>
                <a:lnTo>
                  <a:pt x="1140" y="549"/>
                </a:lnTo>
                <a:lnTo>
                  <a:pt x="1111" y="577"/>
                </a:lnTo>
                <a:lnTo>
                  <a:pt x="1107" y="592"/>
                </a:lnTo>
                <a:lnTo>
                  <a:pt x="1114" y="625"/>
                </a:lnTo>
                <a:lnTo>
                  <a:pt x="1107" y="646"/>
                </a:lnTo>
                <a:lnTo>
                  <a:pt x="1083" y="656"/>
                </a:lnTo>
                <a:lnTo>
                  <a:pt x="1053" y="659"/>
                </a:lnTo>
                <a:lnTo>
                  <a:pt x="1047" y="680"/>
                </a:lnTo>
                <a:lnTo>
                  <a:pt x="1067" y="693"/>
                </a:lnTo>
                <a:lnTo>
                  <a:pt x="1078" y="704"/>
                </a:lnTo>
                <a:lnTo>
                  <a:pt x="1089" y="738"/>
                </a:lnTo>
                <a:lnTo>
                  <a:pt x="1086" y="767"/>
                </a:lnTo>
                <a:lnTo>
                  <a:pt x="1081" y="775"/>
                </a:lnTo>
                <a:lnTo>
                  <a:pt x="1061" y="781"/>
                </a:lnTo>
                <a:lnTo>
                  <a:pt x="1052" y="796"/>
                </a:lnTo>
                <a:lnTo>
                  <a:pt x="1061" y="821"/>
                </a:lnTo>
                <a:lnTo>
                  <a:pt x="1064" y="844"/>
                </a:lnTo>
                <a:lnTo>
                  <a:pt x="1049" y="898"/>
                </a:lnTo>
                <a:lnTo>
                  <a:pt x="1055" y="911"/>
                </a:lnTo>
                <a:lnTo>
                  <a:pt x="1078" y="928"/>
                </a:lnTo>
                <a:lnTo>
                  <a:pt x="1090" y="942"/>
                </a:lnTo>
                <a:lnTo>
                  <a:pt x="1090" y="973"/>
                </a:lnTo>
                <a:lnTo>
                  <a:pt x="1107" y="999"/>
                </a:lnTo>
                <a:lnTo>
                  <a:pt x="1103" y="1041"/>
                </a:lnTo>
                <a:lnTo>
                  <a:pt x="1128" y="1067"/>
                </a:lnTo>
                <a:lnTo>
                  <a:pt x="1117" y="1127"/>
                </a:lnTo>
                <a:lnTo>
                  <a:pt x="1124" y="1154"/>
                </a:lnTo>
                <a:lnTo>
                  <a:pt x="1121" y="1172"/>
                </a:lnTo>
                <a:lnTo>
                  <a:pt x="1107" y="1201"/>
                </a:lnTo>
                <a:lnTo>
                  <a:pt x="1075" y="1203"/>
                </a:lnTo>
                <a:lnTo>
                  <a:pt x="1044" y="1237"/>
                </a:lnTo>
                <a:lnTo>
                  <a:pt x="990" y="1235"/>
                </a:lnTo>
                <a:lnTo>
                  <a:pt x="976" y="1256"/>
                </a:lnTo>
                <a:lnTo>
                  <a:pt x="961" y="1268"/>
                </a:lnTo>
                <a:lnTo>
                  <a:pt x="934" y="1280"/>
                </a:lnTo>
                <a:lnTo>
                  <a:pt x="931" y="1302"/>
                </a:lnTo>
                <a:lnTo>
                  <a:pt x="948" y="1317"/>
                </a:lnTo>
                <a:lnTo>
                  <a:pt x="948" y="1341"/>
                </a:lnTo>
                <a:lnTo>
                  <a:pt x="913" y="1348"/>
                </a:lnTo>
                <a:lnTo>
                  <a:pt x="863" y="1351"/>
                </a:lnTo>
                <a:lnTo>
                  <a:pt x="823" y="1404"/>
                </a:lnTo>
                <a:lnTo>
                  <a:pt x="786" y="1404"/>
                </a:lnTo>
                <a:close/>
              </a:path>
            </a:pathLst>
          </a:custGeom>
          <a:grpFill/>
          <a:ln w="1651" cap="flat" cmpd="sng">
            <a:solidFill>
              <a:schemeClr val="accent2">
                <a:lumMod val="60000"/>
                <a:lumOff val="40000"/>
              </a:schemeClr>
            </a:solidFill>
            <a:prstDash val="solid"/>
            <a:round/>
            <a:headEnd type="none" w="med" len="med"/>
            <a:tailEnd type="none" w="med" len="med"/>
          </a:ln>
        </xdr:spPr>
        <xdr:txBody>
          <a:bodyPr wrap="square"/>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fr-FR"/>
          </a:p>
        </xdr:txBody>
      </xdr:sp>
    </xdr:grpSp>
    <xdr:clientData/>
  </xdr:twoCellAnchor>
  <xdr:twoCellAnchor>
    <xdr:from>
      <xdr:col>7</xdr:col>
      <xdr:colOff>573144</xdr:colOff>
      <xdr:row>26</xdr:row>
      <xdr:rowOff>101241</xdr:rowOff>
    </xdr:from>
    <xdr:to>
      <xdr:col>9</xdr:col>
      <xdr:colOff>1056297</xdr:colOff>
      <xdr:row>28</xdr:row>
      <xdr:rowOff>188254</xdr:rowOff>
    </xdr:to>
    <xdr:sp macro="" textlink="$U$19">
      <xdr:nvSpPr>
        <xdr:cNvPr id="94" name="ZoneTexte 93"/>
        <xdr:cNvSpPr txBox="1"/>
      </xdr:nvSpPr>
      <xdr:spPr>
        <a:xfrm>
          <a:off x="10133863" y="7161647"/>
          <a:ext cx="2007153"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838F00F2-0FC5-4B62-8305-E24D4D004F84}" type="TxLink">
            <a:rPr lang="en-US" sz="2400" b="1" i="0" u="none" strike="noStrike">
              <a:solidFill>
                <a:schemeClr val="tx1"/>
              </a:solidFill>
              <a:latin typeface="+mn-lt"/>
              <a:ea typeface="+mn-ea"/>
              <a:cs typeface="+mn-cs"/>
            </a:rPr>
            <a:pPr marL="0" indent="0"/>
            <a:t>499 503 offres</a:t>
          </a:fld>
          <a:endParaRPr lang="fr-FR" sz="2400" b="1">
            <a:solidFill>
              <a:schemeClr val="tx1"/>
            </a:solidFill>
            <a:latin typeface="+mn-lt"/>
            <a:ea typeface="+mn-ea"/>
            <a:cs typeface="+mn-cs"/>
          </a:endParaRPr>
        </a:p>
      </xdr:txBody>
    </xdr:sp>
    <xdr:clientData/>
  </xdr:twoCellAnchor>
  <xdr:twoCellAnchor>
    <xdr:from>
      <xdr:col>0</xdr:col>
      <xdr:colOff>1096510</xdr:colOff>
      <xdr:row>18</xdr:row>
      <xdr:rowOff>15988</xdr:rowOff>
    </xdr:from>
    <xdr:to>
      <xdr:col>4</xdr:col>
      <xdr:colOff>1031734</xdr:colOff>
      <xdr:row>34</xdr:row>
      <xdr:rowOff>1446838</xdr:rowOff>
    </xdr:to>
    <xdr:pic>
      <xdr:nvPicPr>
        <xdr:cNvPr id="95" name="Image 94"/>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96510" y="5611926"/>
          <a:ext cx="6447943" cy="4526475"/>
        </a:xfrm>
        <a:prstGeom prst="rect">
          <a:avLst/>
        </a:prstGeom>
      </xdr:spPr>
    </xdr:pic>
    <xdr:clientData/>
  </xdr:twoCellAnchor>
  <xdr:twoCellAnchor>
    <xdr:from>
      <xdr:col>1</xdr:col>
      <xdr:colOff>420912</xdr:colOff>
      <xdr:row>17</xdr:row>
      <xdr:rowOff>76482</xdr:rowOff>
    </xdr:from>
    <xdr:to>
      <xdr:col>2</xdr:col>
      <xdr:colOff>1562738</xdr:colOff>
      <xdr:row>32</xdr:row>
      <xdr:rowOff>77832</xdr:rowOff>
    </xdr:to>
    <xdr:grpSp>
      <xdr:nvGrpSpPr>
        <xdr:cNvPr id="96" name="Groupe 95"/>
        <xdr:cNvGrpSpPr>
          <a:grpSpLocks noChangeAspect="1"/>
        </xdr:cNvGrpSpPr>
      </xdr:nvGrpSpPr>
      <xdr:grpSpPr>
        <a:xfrm>
          <a:off x="1861568" y="5481920"/>
          <a:ext cx="3237326" cy="2906475"/>
          <a:chOff x="979488" y="1547813"/>
          <a:chExt cx="4702175" cy="4235450"/>
        </a:xfrm>
        <a:solidFill>
          <a:schemeClr val="accent1"/>
        </a:solidFill>
      </xdr:grpSpPr>
      <xdr:sp macro="" textlink="">
        <xdr:nvSpPr>
          <xdr:cNvPr id="97" name="Freeform061"/>
          <xdr:cNvSpPr>
            <a:spLocks/>
          </xdr:cNvSpPr>
        </xdr:nvSpPr>
        <xdr:spPr bwMode="auto">
          <a:xfrm>
            <a:off x="1223963" y="2246313"/>
            <a:ext cx="1371600" cy="1044575"/>
          </a:xfrm>
          <a:custGeom>
            <a:avLst/>
            <a:gdLst>
              <a:gd name="T0" fmla="*/ 844 w 1025"/>
              <a:gd name="T1" fmla="*/ 298 h 738"/>
              <a:gd name="T2" fmla="*/ 799 w 1025"/>
              <a:gd name="T3" fmla="*/ 289 h 738"/>
              <a:gd name="T4" fmla="*/ 778 w 1025"/>
              <a:gd name="T5" fmla="*/ 269 h 738"/>
              <a:gd name="T6" fmla="*/ 776 w 1025"/>
              <a:gd name="T7" fmla="*/ 254 h 738"/>
              <a:gd name="T8" fmla="*/ 731 w 1025"/>
              <a:gd name="T9" fmla="*/ 248 h 738"/>
              <a:gd name="T10" fmla="*/ 725 w 1025"/>
              <a:gd name="T11" fmla="*/ 221 h 738"/>
              <a:gd name="T12" fmla="*/ 683 w 1025"/>
              <a:gd name="T13" fmla="*/ 197 h 738"/>
              <a:gd name="T14" fmla="*/ 646 w 1025"/>
              <a:gd name="T15" fmla="*/ 182 h 738"/>
              <a:gd name="T16" fmla="*/ 627 w 1025"/>
              <a:gd name="T17" fmla="*/ 119 h 738"/>
              <a:gd name="T18" fmla="*/ 579 w 1025"/>
              <a:gd name="T19" fmla="*/ 121 h 738"/>
              <a:gd name="T20" fmla="*/ 612 w 1025"/>
              <a:gd name="T21" fmla="*/ 72 h 738"/>
              <a:gd name="T22" fmla="*/ 555 w 1025"/>
              <a:gd name="T23" fmla="*/ 93 h 738"/>
              <a:gd name="T24" fmla="*/ 530 w 1025"/>
              <a:gd name="T25" fmla="*/ 86 h 738"/>
              <a:gd name="T26" fmla="*/ 494 w 1025"/>
              <a:gd name="T27" fmla="*/ 70 h 738"/>
              <a:gd name="T28" fmla="*/ 470 w 1025"/>
              <a:gd name="T29" fmla="*/ 18 h 738"/>
              <a:gd name="T30" fmla="*/ 401 w 1025"/>
              <a:gd name="T31" fmla="*/ 9 h 738"/>
              <a:gd name="T32" fmla="*/ 358 w 1025"/>
              <a:gd name="T33" fmla="*/ 49 h 738"/>
              <a:gd name="T34" fmla="*/ 339 w 1025"/>
              <a:gd name="T35" fmla="*/ 109 h 738"/>
              <a:gd name="T36" fmla="*/ 283 w 1025"/>
              <a:gd name="T37" fmla="*/ 118 h 738"/>
              <a:gd name="T38" fmla="*/ 299 w 1025"/>
              <a:gd name="T39" fmla="*/ 159 h 738"/>
              <a:gd name="T40" fmla="*/ 305 w 1025"/>
              <a:gd name="T41" fmla="*/ 209 h 738"/>
              <a:gd name="T42" fmla="*/ 286 w 1025"/>
              <a:gd name="T43" fmla="*/ 248 h 738"/>
              <a:gd name="T44" fmla="*/ 302 w 1025"/>
              <a:gd name="T45" fmla="*/ 315 h 738"/>
              <a:gd name="T46" fmla="*/ 294 w 1025"/>
              <a:gd name="T47" fmla="*/ 361 h 738"/>
              <a:gd name="T48" fmla="*/ 250 w 1025"/>
              <a:gd name="T49" fmla="*/ 391 h 738"/>
              <a:gd name="T50" fmla="*/ 158 w 1025"/>
              <a:gd name="T51" fmla="*/ 390 h 738"/>
              <a:gd name="T52" fmla="*/ 139 w 1025"/>
              <a:gd name="T53" fmla="*/ 424 h 738"/>
              <a:gd name="T54" fmla="*/ 85 w 1025"/>
              <a:gd name="T55" fmla="*/ 427 h 738"/>
              <a:gd name="T56" fmla="*/ 38 w 1025"/>
              <a:gd name="T57" fmla="*/ 449 h 738"/>
              <a:gd name="T58" fmla="*/ 0 w 1025"/>
              <a:gd name="T59" fmla="*/ 479 h 738"/>
              <a:gd name="T60" fmla="*/ 12 w 1025"/>
              <a:gd name="T61" fmla="*/ 522 h 738"/>
              <a:gd name="T62" fmla="*/ 12 w 1025"/>
              <a:gd name="T63" fmla="*/ 577 h 738"/>
              <a:gd name="T64" fmla="*/ 43 w 1025"/>
              <a:gd name="T65" fmla="*/ 600 h 738"/>
              <a:gd name="T66" fmla="*/ 74 w 1025"/>
              <a:gd name="T67" fmla="*/ 639 h 738"/>
              <a:gd name="T68" fmla="*/ 85 w 1025"/>
              <a:gd name="T69" fmla="*/ 671 h 738"/>
              <a:gd name="T70" fmla="*/ 119 w 1025"/>
              <a:gd name="T71" fmla="*/ 659 h 738"/>
              <a:gd name="T72" fmla="*/ 168 w 1025"/>
              <a:gd name="T73" fmla="*/ 682 h 738"/>
              <a:gd name="T74" fmla="*/ 219 w 1025"/>
              <a:gd name="T75" fmla="*/ 696 h 738"/>
              <a:gd name="T76" fmla="*/ 263 w 1025"/>
              <a:gd name="T77" fmla="*/ 715 h 738"/>
              <a:gd name="T78" fmla="*/ 306 w 1025"/>
              <a:gd name="T79" fmla="*/ 681 h 738"/>
              <a:gd name="T80" fmla="*/ 351 w 1025"/>
              <a:gd name="T81" fmla="*/ 705 h 738"/>
              <a:gd name="T82" fmla="*/ 385 w 1025"/>
              <a:gd name="T83" fmla="*/ 738 h 738"/>
              <a:gd name="T84" fmla="*/ 467 w 1025"/>
              <a:gd name="T85" fmla="*/ 723 h 738"/>
              <a:gd name="T86" fmla="*/ 543 w 1025"/>
              <a:gd name="T87" fmla="*/ 683 h 738"/>
              <a:gd name="T88" fmla="*/ 573 w 1025"/>
              <a:gd name="T89" fmla="*/ 670 h 738"/>
              <a:gd name="T90" fmla="*/ 628 w 1025"/>
              <a:gd name="T91" fmla="*/ 602 h 738"/>
              <a:gd name="T92" fmla="*/ 648 w 1025"/>
              <a:gd name="T93" fmla="*/ 544 h 738"/>
              <a:gd name="T94" fmla="*/ 694 w 1025"/>
              <a:gd name="T95" fmla="*/ 483 h 738"/>
              <a:gd name="T96" fmla="*/ 726 w 1025"/>
              <a:gd name="T97" fmla="*/ 544 h 738"/>
              <a:gd name="T98" fmla="*/ 770 w 1025"/>
              <a:gd name="T99" fmla="*/ 523 h 738"/>
              <a:gd name="T100" fmla="*/ 797 w 1025"/>
              <a:gd name="T101" fmla="*/ 544 h 738"/>
              <a:gd name="T102" fmla="*/ 854 w 1025"/>
              <a:gd name="T103" fmla="*/ 532 h 738"/>
              <a:gd name="T104" fmla="*/ 905 w 1025"/>
              <a:gd name="T105" fmla="*/ 512 h 738"/>
              <a:gd name="T106" fmla="*/ 962 w 1025"/>
              <a:gd name="T107" fmla="*/ 473 h 738"/>
              <a:gd name="T108" fmla="*/ 936 w 1025"/>
              <a:gd name="T109" fmla="*/ 508 h 738"/>
              <a:gd name="T110" fmla="*/ 983 w 1025"/>
              <a:gd name="T111" fmla="*/ 508 h 738"/>
              <a:gd name="T112" fmla="*/ 1019 w 1025"/>
              <a:gd name="T113" fmla="*/ 482 h 738"/>
              <a:gd name="T114" fmla="*/ 1010 w 1025"/>
              <a:gd name="T115" fmla="*/ 445 h 738"/>
              <a:gd name="T116" fmla="*/ 928 w 1025"/>
              <a:gd name="T117" fmla="*/ 424 h 738"/>
              <a:gd name="T118" fmla="*/ 865 w 1025"/>
              <a:gd name="T119" fmla="*/ 443 h 738"/>
              <a:gd name="T120" fmla="*/ 859 w 1025"/>
              <a:gd name="T121" fmla="*/ 378 h 738"/>
              <a:gd name="T122" fmla="*/ 839 w 1025"/>
              <a:gd name="T123" fmla="*/ 334 h 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Lst>
            <a:rect l="0" t="0" r="r" b="b"/>
            <a:pathLst>
              <a:path w="1025" h="738">
                <a:moveTo>
                  <a:pt x="839" y="334"/>
                </a:moveTo>
                <a:lnTo>
                  <a:pt x="839" y="331"/>
                </a:lnTo>
                <a:lnTo>
                  <a:pt x="837" y="327"/>
                </a:lnTo>
                <a:lnTo>
                  <a:pt x="841" y="316"/>
                </a:lnTo>
                <a:lnTo>
                  <a:pt x="839" y="309"/>
                </a:lnTo>
                <a:lnTo>
                  <a:pt x="844" y="298"/>
                </a:lnTo>
                <a:lnTo>
                  <a:pt x="841" y="291"/>
                </a:lnTo>
                <a:lnTo>
                  <a:pt x="829" y="281"/>
                </a:lnTo>
                <a:lnTo>
                  <a:pt x="817" y="280"/>
                </a:lnTo>
                <a:lnTo>
                  <a:pt x="816" y="280"/>
                </a:lnTo>
                <a:lnTo>
                  <a:pt x="805" y="288"/>
                </a:lnTo>
                <a:lnTo>
                  <a:pt x="799" y="289"/>
                </a:lnTo>
                <a:lnTo>
                  <a:pt x="783" y="294"/>
                </a:lnTo>
                <a:lnTo>
                  <a:pt x="769" y="292"/>
                </a:lnTo>
                <a:lnTo>
                  <a:pt x="772" y="286"/>
                </a:lnTo>
                <a:lnTo>
                  <a:pt x="767" y="275"/>
                </a:lnTo>
                <a:lnTo>
                  <a:pt x="768" y="272"/>
                </a:lnTo>
                <a:lnTo>
                  <a:pt x="778" y="269"/>
                </a:lnTo>
                <a:lnTo>
                  <a:pt x="782" y="267"/>
                </a:lnTo>
                <a:lnTo>
                  <a:pt x="789" y="257"/>
                </a:lnTo>
                <a:lnTo>
                  <a:pt x="796" y="256"/>
                </a:lnTo>
                <a:lnTo>
                  <a:pt x="794" y="249"/>
                </a:lnTo>
                <a:lnTo>
                  <a:pt x="789" y="246"/>
                </a:lnTo>
                <a:lnTo>
                  <a:pt x="776" y="254"/>
                </a:lnTo>
                <a:lnTo>
                  <a:pt x="766" y="265"/>
                </a:lnTo>
                <a:lnTo>
                  <a:pt x="745" y="261"/>
                </a:lnTo>
                <a:lnTo>
                  <a:pt x="729" y="268"/>
                </a:lnTo>
                <a:lnTo>
                  <a:pt x="730" y="265"/>
                </a:lnTo>
                <a:lnTo>
                  <a:pt x="723" y="259"/>
                </a:lnTo>
                <a:lnTo>
                  <a:pt x="731" y="248"/>
                </a:lnTo>
                <a:lnTo>
                  <a:pt x="732" y="236"/>
                </a:lnTo>
                <a:lnTo>
                  <a:pt x="733" y="230"/>
                </a:lnTo>
                <a:lnTo>
                  <a:pt x="737" y="221"/>
                </a:lnTo>
                <a:lnTo>
                  <a:pt x="736" y="215"/>
                </a:lnTo>
                <a:lnTo>
                  <a:pt x="734" y="215"/>
                </a:lnTo>
                <a:lnTo>
                  <a:pt x="725" y="221"/>
                </a:lnTo>
                <a:lnTo>
                  <a:pt x="714" y="218"/>
                </a:lnTo>
                <a:lnTo>
                  <a:pt x="707" y="220"/>
                </a:lnTo>
                <a:lnTo>
                  <a:pt x="704" y="215"/>
                </a:lnTo>
                <a:lnTo>
                  <a:pt x="700" y="201"/>
                </a:lnTo>
                <a:lnTo>
                  <a:pt x="692" y="192"/>
                </a:lnTo>
                <a:lnTo>
                  <a:pt x="683" y="197"/>
                </a:lnTo>
                <a:lnTo>
                  <a:pt x="676" y="195"/>
                </a:lnTo>
                <a:lnTo>
                  <a:pt x="669" y="193"/>
                </a:lnTo>
                <a:lnTo>
                  <a:pt x="661" y="198"/>
                </a:lnTo>
                <a:lnTo>
                  <a:pt x="658" y="191"/>
                </a:lnTo>
                <a:lnTo>
                  <a:pt x="648" y="186"/>
                </a:lnTo>
                <a:lnTo>
                  <a:pt x="646" y="182"/>
                </a:lnTo>
                <a:lnTo>
                  <a:pt x="642" y="165"/>
                </a:lnTo>
                <a:lnTo>
                  <a:pt x="651" y="155"/>
                </a:lnTo>
                <a:lnTo>
                  <a:pt x="652" y="149"/>
                </a:lnTo>
                <a:lnTo>
                  <a:pt x="648" y="139"/>
                </a:lnTo>
                <a:lnTo>
                  <a:pt x="638" y="135"/>
                </a:lnTo>
                <a:lnTo>
                  <a:pt x="627" y="119"/>
                </a:lnTo>
                <a:lnTo>
                  <a:pt x="628" y="116"/>
                </a:lnTo>
                <a:lnTo>
                  <a:pt x="607" y="125"/>
                </a:lnTo>
                <a:lnTo>
                  <a:pt x="602" y="130"/>
                </a:lnTo>
                <a:lnTo>
                  <a:pt x="601" y="137"/>
                </a:lnTo>
                <a:lnTo>
                  <a:pt x="584" y="130"/>
                </a:lnTo>
                <a:lnTo>
                  <a:pt x="579" y="121"/>
                </a:lnTo>
                <a:lnTo>
                  <a:pt x="569" y="119"/>
                </a:lnTo>
                <a:lnTo>
                  <a:pt x="579" y="99"/>
                </a:lnTo>
                <a:lnTo>
                  <a:pt x="587" y="97"/>
                </a:lnTo>
                <a:lnTo>
                  <a:pt x="592" y="92"/>
                </a:lnTo>
                <a:lnTo>
                  <a:pt x="591" y="80"/>
                </a:lnTo>
                <a:lnTo>
                  <a:pt x="612" y="72"/>
                </a:lnTo>
                <a:lnTo>
                  <a:pt x="588" y="64"/>
                </a:lnTo>
                <a:lnTo>
                  <a:pt x="584" y="69"/>
                </a:lnTo>
                <a:lnTo>
                  <a:pt x="570" y="69"/>
                </a:lnTo>
                <a:lnTo>
                  <a:pt x="563" y="76"/>
                </a:lnTo>
                <a:lnTo>
                  <a:pt x="561" y="90"/>
                </a:lnTo>
                <a:lnTo>
                  <a:pt x="555" y="93"/>
                </a:lnTo>
                <a:lnTo>
                  <a:pt x="552" y="100"/>
                </a:lnTo>
                <a:lnTo>
                  <a:pt x="549" y="98"/>
                </a:lnTo>
                <a:lnTo>
                  <a:pt x="539" y="103"/>
                </a:lnTo>
                <a:lnTo>
                  <a:pt x="536" y="96"/>
                </a:lnTo>
                <a:lnTo>
                  <a:pt x="537" y="90"/>
                </a:lnTo>
                <a:lnTo>
                  <a:pt x="530" y="86"/>
                </a:lnTo>
                <a:lnTo>
                  <a:pt x="530" y="85"/>
                </a:lnTo>
                <a:lnTo>
                  <a:pt x="523" y="87"/>
                </a:lnTo>
                <a:lnTo>
                  <a:pt x="504" y="71"/>
                </a:lnTo>
                <a:lnTo>
                  <a:pt x="507" y="64"/>
                </a:lnTo>
                <a:lnTo>
                  <a:pt x="500" y="64"/>
                </a:lnTo>
                <a:lnTo>
                  <a:pt x="494" y="70"/>
                </a:lnTo>
                <a:lnTo>
                  <a:pt x="490" y="67"/>
                </a:lnTo>
                <a:lnTo>
                  <a:pt x="492" y="56"/>
                </a:lnTo>
                <a:lnTo>
                  <a:pt x="482" y="41"/>
                </a:lnTo>
                <a:lnTo>
                  <a:pt x="477" y="23"/>
                </a:lnTo>
                <a:lnTo>
                  <a:pt x="470" y="27"/>
                </a:lnTo>
                <a:lnTo>
                  <a:pt x="470" y="18"/>
                </a:lnTo>
                <a:lnTo>
                  <a:pt x="460" y="14"/>
                </a:lnTo>
                <a:lnTo>
                  <a:pt x="456" y="0"/>
                </a:lnTo>
                <a:lnTo>
                  <a:pt x="441" y="10"/>
                </a:lnTo>
                <a:lnTo>
                  <a:pt x="430" y="1"/>
                </a:lnTo>
                <a:lnTo>
                  <a:pt x="416" y="4"/>
                </a:lnTo>
                <a:lnTo>
                  <a:pt x="401" y="9"/>
                </a:lnTo>
                <a:lnTo>
                  <a:pt x="392" y="16"/>
                </a:lnTo>
                <a:lnTo>
                  <a:pt x="386" y="33"/>
                </a:lnTo>
                <a:lnTo>
                  <a:pt x="387" y="35"/>
                </a:lnTo>
                <a:lnTo>
                  <a:pt x="373" y="42"/>
                </a:lnTo>
                <a:lnTo>
                  <a:pt x="363" y="45"/>
                </a:lnTo>
                <a:lnTo>
                  <a:pt x="358" y="49"/>
                </a:lnTo>
                <a:lnTo>
                  <a:pt x="360" y="59"/>
                </a:lnTo>
                <a:lnTo>
                  <a:pt x="346" y="59"/>
                </a:lnTo>
                <a:lnTo>
                  <a:pt x="343" y="78"/>
                </a:lnTo>
                <a:lnTo>
                  <a:pt x="345" y="90"/>
                </a:lnTo>
                <a:lnTo>
                  <a:pt x="340" y="99"/>
                </a:lnTo>
                <a:lnTo>
                  <a:pt x="339" y="109"/>
                </a:lnTo>
                <a:lnTo>
                  <a:pt x="324" y="113"/>
                </a:lnTo>
                <a:lnTo>
                  <a:pt x="306" y="106"/>
                </a:lnTo>
                <a:lnTo>
                  <a:pt x="292" y="108"/>
                </a:lnTo>
                <a:lnTo>
                  <a:pt x="290" y="105"/>
                </a:lnTo>
                <a:lnTo>
                  <a:pt x="286" y="104"/>
                </a:lnTo>
                <a:lnTo>
                  <a:pt x="283" y="118"/>
                </a:lnTo>
                <a:lnTo>
                  <a:pt x="275" y="125"/>
                </a:lnTo>
                <a:lnTo>
                  <a:pt x="278" y="131"/>
                </a:lnTo>
                <a:lnTo>
                  <a:pt x="291" y="146"/>
                </a:lnTo>
                <a:lnTo>
                  <a:pt x="300" y="150"/>
                </a:lnTo>
                <a:lnTo>
                  <a:pt x="302" y="152"/>
                </a:lnTo>
                <a:lnTo>
                  <a:pt x="299" y="159"/>
                </a:lnTo>
                <a:lnTo>
                  <a:pt x="301" y="174"/>
                </a:lnTo>
                <a:lnTo>
                  <a:pt x="312" y="178"/>
                </a:lnTo>
                <a:lnTo>
                  <a:pt x="300" y="196"/>
                </a:lnTo>
                <a:lnTo>
                  <a:pt x="293" y="199"/>
                </a:lnTo>
                <a:lnTo>
                  <a:pt x="294" y="207"/>
                </a:lnTo>
                <a:lnTo>
                  <a:pt x="305" y="209"/>
                </a:lnTo>
                <a:lnTo>
                  <a:pt x="312" y="213"/>
                </a:lnTo>
                <a:lnTo>
                  <a:pt x="312" y="232"/>
                </a:lnTo>
                <a:lnTo>
                  <a:pt x="311" y="236"/>
                </a:lnTo>
                <a:lnTo>
                  <a:pt x="301" y="233"/>
                </a:lnTo>
                <a:lnTo>
                  <a:pt x="298" y="247"/>
                </a:lnTo>
                <a:lnTo>
                  <a:pt x="286" y="248"/>
                </a:lnTo>
                <a:lnTo>
                  <a:pt x="286" y="261"/>
                </a:lnTo>
                <a:lnTo>
                  <a:pt x="288" y="274"/>
                </a:lnTo>
                <a:lnTo>
                  <a:pt x="288" y="278"/>
                </a:lnTo>
                <a:lnTo>
                  <a:pt x="289" y="289"/>
                </a:lnTo>
                <a:lnTo>
                  <a:pt x="306" y="317"/>
                </a:lnTo>
                <a:lnTo>
                  <a:pt x="302" y="315"/>
                </a:lnTo>
                <a:lnTo>
                  <a:pt x="293" y="317"/>
                </a:lnTo>
                <a:lnTo>
                  <a:pt x="285" y="325"/>
                </a:lnTo>
                <a:lnTo>
                  <a:pt x="290" y="340"/>
                </a:lnTo>
                <a:lnTo>
                  <a:pt x="291" y="348"/>
                </a:lnTo>
                <a:lnTo>
                  <a:pt x="295" y="354"/>
                </a:lnTo>
                <a:lnTo>
                  <a:pt x="294" y="361"/>
                </a:lnTo>
                <a:lnTo>
                  <a:pt x="288" y="371"/>
                </a:lnTo>
                <a:lnTo>
                  <a:pt x="285" y="384"/>
                </a:lnTo>
                <a:lnTo>
                  <a:pt x="285" y="412"/>
                </a:lnTo>
                <a:lnTo>
                  <a:pt x="269" y="414"/>
                </a:lnTo>
                <a:lnTo>
                  <a:pt x="265" y="403"/>
                </a:lnTo>
                <a:lnTo>
                  <a:pt x="250" y="391"/>
                </a:lnTo>
                <a:lnTo>
                  <a:pt x="232" y="393"/>
                </a:lnTo>
                <a:lnTo>
                  <a:pt x="212" y="370"/>
                </a:lnTo>
                <a:lnTo>
                  <a:pt x="204" y="360"/>
                </a:lnTo>
                <a:lnTo>
                  <a:pt x="194" y="374"/>
                </a:lnTo>
                <a:lnTo>
                  <a:pt x="183" y="377"/>
                </a:lnTo>
                <a:lnTo>
                  <a:pt x="158" y="390"/>
                </a:lnTo>
                <a:lnTo>
                  <a:pt x="155" y="403"/>
                </a:lnTo>
                <a:lnTo>
                  <a:pt x="150" y="409"/>
                </a:lnTo>
                <a:lnTo>
                  <a:pt x="157" y="420"/>
                </a:lnTo>
                <a:lnTo>
                  <a:pt x="155" y="427"/>
                </a:lnTo>
                <a:lnTo>
                  <a:pt x="152" y="430"/>
                </a:lnTo>
                <a:lnTo>
                  <a:pt x="139" y="424"/>
                </a:lnTo>
                <a:lnTo>
                  <a:pt x="132" y="417"/>
                </a:lnTo>
                <a:lnTo>
                  <a:pt x="117" y="415"/>
                </a:lnTo>
                <a:lnTo>
                  <a:pt x="110" y="417"/>
                </a:lnTo>
                <a:lnTo>
                  <a:pt x="100" y="421"/>
                </a:lnTo>
                <a:lnTo>
                  <a:pt x="99" y="418"/>
                </a:lnTo>
                <a:lnTo>
                  <a:pt x="85" y="427"/>
                </a:lnTo>
                <a:lnTo>
                  <a:pt x="76" y="426"/>
                </a:lnTo>
                <a:lnTo>
                  <a:pt x="73" y="427"/>
                </a:lnTo>
                <a:lnTo>
                  <a:pt x="73" y="437"/>
                </a:lnTo>
                <a:lnTo>
                  <a:pt x="69" y="441"/>
                </a:lnTo>
                <a:lnTo>
                  <a:pt x="52" y="443"/>
                </a:lnTo>
                <a:lnTo>
                  <a:pt x="38" y="449"/>
                </a:lnTo>
                <a:lnTo>
                  <a:pt x="34" y="451"/>
                </a:lnTo>
                <a:lnTo>
                  <a:pt x="22" y="454"/>
                </a:lnTo>
                <a:lnTo>
                  <a:pt x="16" y="459"/>
                </a:lnTo>
                <a:lnTo>
                  <a:pt x="6" y="463"/>
                </a:lnTo>
                <a:lnTo>
                  <a:pt x="2" y="477"/>
                </a:lnTo>
                <a:lnTo>
                  <a:pt x="0" y="479"/>
                </a:lnTo>
                <a:lnTo>
                  <a:pt x="3" y="485"/>
                </a:lnTo>
                <a:lnTo>
                  <a:pt x="12" y="491"/>
                </a:lnTo>
                <a:lnTo>
                  <a:pt x="14" y="496"/>
                </a:lnTo>
                <a:lnTo>
                  <a:pt x="9" y="504"/>
                </a:lnTo>
                <a:lnTo>
                  <a:pt x="18" y="515"/>
                </a:lnTo>
                <a:lnTo>
                  <a:pt x="12" y="522"/>
                </a:lnTo>
                <a:lnTo>
                  <a:pt x="23" y="546"/>
                </a:lnTo>
                <a:lnTo>
                  <a:pt x="26" y="547"/>
                </a:lnTo>
                <a:lnTo>
                  <a:pt x="28" y="551"/>
                </a:lnTo>
                <a:lnTo>
                  <a:pt x="20" y="565"/>
                </a:lnTo>
                <a:lnTo>
                  <a:pt x="9" y="567"/>
                </a:lnTo>
                <a:lnTo>
                  <a:pt x="12" y="577"/>
                </a:lnTo>
                <a:lnTo>
                  <a:pt x="17" y="581"/>
                </a:lnTo>
                <a:lnTo>
                  <a:pt x="28" y="583"/>
                </a:lnTo>
                <a:lnTo>
                  <a:pt x="31" y="593"/>
                </a:lnTo>
                <a:lnTo>
                  <a:pt x="43" y="584"/>
                </a:lnTo>
                <a:lnTo>
                  <a:pt x="48" y="590"/>
                </a:lnTo>
                <a:lnTo>
                  <a:pt x="43" y="600"/>
                </a:lnTo>
                <a:lnTo>
                  <a:pt x="50" y="613"/>
                </a:lnTo>
                <a:lnTo>
                  <a:pt x="64" y="619"/>
                </a:lnTo>
                <a:lnTo>
                  <a:pt x="74" y="615"/>
                </a:lnTo>
                <a:lnTo>
                  <a:pt x="82" y="616"/>
                </a:lnTo>
                <a:lnTo>
                  <a:pt x="80" y="637"/>
                </a:lnTo>
                <a:lnTo>
                  <a:pt x="74" y="639"/>
                </a:lnTo>
                <a:lnTo>
                  <a:pt x="57" y="649"/>
                </a:lnTo>
                <a:lnTo>
                  <a:pt x="58" y="657"/>
                </a:lnTo>
                <a:lnTo>
                  <a:pt x="52" y="666"/>
                </a:lnTo>
                <a:lnTo>
                  <a:pt x="66" y="671"/>
                </a:lnTo>
                <a:lnTo>
                  <a:pt x="79" y="666"/>
                </a:lnTo>
                <a:lnTo>
                  <a:pt x="85" y="671"/>
                </a:lnTo>
                <a:lnTo>
                  <a:pt x="91" y="670"/>
                </a:lnTo>
                <a:lnTo>
                  <a:pt x="92" y="676"/>
                </a:lnTo>
                <a:lnTo>
                  <a:pt x="98" y="675"/>
                </a:lnTo>
                <a:lnTo>
                  <a:pt x="105" y="675"/>
                </a:lnTo>
                <a:lnTo>
                  <a:pt x="117" y="662"/>
                </a:lnTo>
                <a:lnTo>
                  <a:pt x="119" y="659"/>
                </a:lnTo>
                <a:lnTo>
                  <a:pt x="120" y="657"/>
                </a:lnTo>
                <a:lnTo>
                  <a:pt x="135" y="648"/>
                </a:lnTo>
                <a:lnTo>
                  <a:pt x="148" y="650"/>
                </a:lnTo>
                <a:lnTo>
                  <a:pt x="160" y="654"/>
                </a:lnTo>
                <a:lnTo>
                  <a:pt x="170" y="660"/>
                </a:lnTo>
                <a:lnTo>
                  <a:pt x="168" y="682"/>
                </a:lnTo>
                <a:lnTo>
                  <a:pt x="182" y="682"/>
                </a:lnTo>
                <a:lnTo>
                  <a:pt x="192" y="683"/>
                </a:lnTo>
                <a:lnTo>
                  <a:pt x="203" y="682"/>
                </a:lnTo>
                <a:lnTo>
                  <a:pt x="211" y="691"/>
                </a:lnTo>
                <a:lnTo>
                  <a:pt x="212" y="695"/>
                </a:lnTo>
                <a:lnTo>
                  <a:pt x="219" y="696"/>
                </a:lnTo>
                <a:lnTo>
                  <a:pt x="224" y="701"/>
                </a:lnTo>
                <a:lnTo>
                  <a:pt x="235" y="699"/>
                </a:lnTo>
                <a:lnTo>
                  <a:pt x="242" y="707"/>
                </a:lnTo>
                <a:lnTo>
                  <a:pt x="249" y="710"/>
                </a:lnTo>
                <a:lnTo>
                  <a:pt x="252" y="717"/>
                </a:lnTo>
                <a:lnTo>
                  <a:pt x="263" y="715"/>
                </a:lnTo>
                <a:lnTo>
                  <a:pt x="270" y="714"/>
                </a:lnTo>
                <a:lnTo>
                  <a:pt x="273" y="707"/>
                </a:lnTo>
                <a:lnTo>
                  <a:pt x="274" y="707"/>
                </a:lnTo>
                <a:lnTo>
                  <a:pt x="286" y="701"/>
                </a:lnTo>
                <a:lnTo>
                  <a:pt x="298" y="701"/>
                </a:lnTo>
                <a:lnTo>
                  <a:pt x="306" y="681"/>
                </a:lnTo>
                <a:lnTo>
                  <a:pt x="316" y="691"/>
                </a:lnTo>
                <a:lnTo>
                  <a:pt x="330" y="689"/>
                </a:lnTo>
                <a:lnTo>
                  <a:pt x="333" y="683"/>
                </a:lnTo>
                <a:lnTo>
                  <a:pt x="337" y="685"/>
                </a:lnTo>
                <a:lnTo>
                  <a:pt x="341" y="699"/>
                </a:lnTo>
                <a:lnTo>
                  <a:pt x="351" y="705"/>
                </a:lnTo>
                <a:lnTo>
                  <a:pt x="352" y="712"/>
                </a:lnTo>
                <a:lnTo>
                  <a:pt x="344" y="724"/>
                </a:lnTo>
                <a:lnTo>
                  <a:pt x="335" y="729"/>
                </a:lnTo>
                <a:lnTo>
                  <a:pt x="355" y="721"/>
                </a:lnTo>
                <a:lnTo>
                  <a:pt x="376" y="729"/>
                </a:lnTo>
                <a:lnTo>
                  <a:pt x="385" y="738"/>
                </a:lnTo>
                <a:lnTo>
                  <a:pt x="396" y="732"/>
                </a:lnTo>
                <a:lnTo>
                  <a:pt x="413" y="711"/>
                </a:lnTo>
                <a:lnTo>
                  <a:pt x="437" y="719"/>
                </a:lnTo>
                <a:lnTo>
                  <a:pt x="443" y="728"/>
                </a:lnTo>
                <a:lnTo>
                  <a:pt x="447" y="731"/>
                </a:lnTo>
                <a:lnTo>
                  <a:pt x="467" y="723"/>
                </a:lnTo>
                <a:lnTo>
                  <a:pt x="467" y="716"/>
                </a:lnTo>
                <a:lnTo>
                  <a:pt x="471" y="721"/>
                </a:lnTo>
                <a:lnTo>
                  <a:pt x="481" y="718"/>
                </a:lnTo>
                <a:lnTo>
                  <a:pt x="491" y="720"/>
                </a:lnTo>
                <a:lnTo>
                  <a:pt x="505" y="701"/>
                </a:lnTo>
                <a:lnTo>
                  <a:pt x="543" y="683"/>
                </a:lnTo>
                <a:lnTo>
                  <a:pt x="546" y="676"/>
                </a:lnTo>
                <a:lnTo>
                  <a:pt x="552" y="675"/>
                </a:lnTo>
                <a:lnTo>
                  <a:pt x="556" y="681"/>
                </a:lnTo>
                <a:lnTo>
                  <a:pt x="568" y="687"/>
                </a:lnTo>
                <a:lnTo>
                  <a:pt x="586" y="681"/>
                </a:lnTo>
                <a:lnTo>
                  <a:pt x="573" y="670"/>
                </a:lnTo>
                <a:lnTo>
                  <a:pt x="585" y="655"/>
                </a:lnTo>
                <a:lnTo>
                  <a:pt x="585" y="647"/>
                </a:lnTo>
                <a:lnTo>
                  <a:pt x="594" y="630"/>
                </a:lnTo>
                <a:lnTo>
                  <a:pt x="617" y="618"/>
                </a:lnTo>
                <a:lnTo>
                  <a:pt x="632" y="616"/>
                </a:lnTo>
                <a:lnTo>
                  <a:pt x="628" y="602"/>
                </a:lnTo>
                <a:lnTo>
                  <a:pt x="636" y="592"/>
                </a:lnTo>
                <a:lnTo>
                  <a:pt x="634" y="584"/>
                </a:lnTo>
                <a:lnTo>
                  <a:pt x="640" y="574"/>
                </a:lnTo>
                <a:lnTo>
                  <a:pt x="655" y="561"/>
                </a:lnTo>
                <a:lnTo>
                  <a:pt x="662" y="563"/>
                </a:lnTo>
                <a:lnTo>
                  <a:pt x="648" y="544"/>
                </a:lnTo>
                <a:lnTo>
                  <a:pt x="640" y="522"/>
                </a:lnTo>
                <a:lnTo>
                  <a:pt x="633" y="492"/>
                </a:lnTo>
                <a:lnTo>
                  <a:pt x="651" y="486"/>
                </a:lnTo>
                <a:lnTo>
                  <a:pt x="663" y="477"/>
                </a:lnTo>
                <a:lnTo>
                  <a:pt x="677" y="476"/>
                </a:lnTo>
                <a:lnTo>
                  <a:pt x="694" y="483"/>
                </a:lnTo>
                <a:lnTo>
                  <a:pt x="688" y="493"/>
                </a:lnTo>
                <a:lnTo>
                  <a:pt x="690" y="500"/>
                </a:lnTo>
                <a:lnTo>
                  <a:pt x="700" y="505"/>
                </a:lnTo>
                <a:lnTo>
                  <a:pt x="703" y="516"/>
                </a:lnTo>
                <a:lnTo>
                  <a:pt x="711" y="541"/>
                </a:lnTo>
                <a:lnTo>
                  <a:pt x="726" y="544"/>
                </a:lnTo>
                <a:lnTo>
                  <a:pt x="735" y="538"/>
                </a:lnTo>
                <a:lnTo>
                  <a:pt x="746" y="535"/>
                </a:lnTo>
                <a:lnTo>
                  <a:pt x="753" y="521"/>
                </a:lnTo>
                <a:lnTo>
                  <a:pt x="759" y="517"/>
                </a:lnTo>
                <a:lnTo>
                  <a:pt x="770" y="519"/>
                </a:lnTo>
                <a:lnTo>
                  <a:pt x="770" y="523"/>
                </a:lnTo>
                <a:lnTo>
                  <a:pt x="781" y="523"/>
                </a:lnTo>
                <a:lnTo>
                  <a:pt x="770" y="534"/>
                </a:lnTo>
                <a:lnTo>
                  <a:pt x="764" y="536"/>
                </a:lnTo>
                <a:lnTo>
                  <a:pt x="765" y="539"/>
                </a:lnTo>
                <a:lnTo>
                  <a:pt x="771" y="543"/>
                </a:lnTo>
                <a:lnTo>
                  <a:pt x="797" y="544"/>
                </a:lnTo>
                <a:lnTo>
                  <a:pt x="795" y="539"/>
                </a:lnTo>
                <a:lnTo>
                  <a:pt x="799" y="534"/>
                </a:lnTo>
                <a:lnTo>
                  <a:pt x="817" y="529"/>
                </a:lnTo>
                <a:lnTo>
                  <a:pt x="832" y="533"/>
                </a:lnTo>
                <a:lnTo>
                  <a:pt x="848" y="523"/>
                </a:lnTo>
                <a:lnTo>
                  <a:pt x="854" y="532"/>
                </a:lnTo>
                <a:lnTo>
                  <a:pt x="861" y="531"/>
                </a:lnTo>
                <a:lnTo>
                  <a:pt x="865" y="529"/>
                </a:lnTo>
                <a:lnTo>
                  <a:pt x="877" y="513"/>
                </a:lnTo>
                <a:lnTo>
                  <a:pt x="890" y="506"/>
                </a:lnTo>
                <a:lnTo>
                  <a:pt x="894" y="507"/>
                </a:lnTo>
                <a:lnTo>
                  <a:pt x="905" y="512"/>
                </a:lnTo>
                <a:lnTo>
                  <a:pt x="921" y="505"/>
                </a:lnTo>
                <a:lnTo>
                  <a:pt x="916" y="494"/>
                </a:lnTo>
                <a:lnTo>
                  <a:pt x="933" y="480"/>
                </a:lnTo>
                <a:lnTo>
                  <a:pt x="947" y="475"/>
                </a:lnTo>
                <a:lnTo>
                  <a:pt x="957" y="464"/>
                </a:lnTo>
                <a:lnTo>
                  <a:pt x="962" y="473"/>
                </a:lnTo>
                <a:lnTo>
                  <a:pt x="977" y="473"/>
                </a:lnTo>
                <a:lnTo>
                  <a:pt x="981" y="477"/>
                </a:lnTo>
                <a:lnTo>
                  <a:pt x="978" y="485"/>
                </a:lnTo>
                <a:lnTo>
                  <a:pt x="959" y="504"/>
                </a:lnTo>
                <a:lnTo>
                  <a:pt x="950" y="502"/>
                </a:lnTo>
                <a:lnTo>
                  <a:pt x="936" y="508"/>
                </a:lnTo>
                <a:lnTo>
                  <a:pt x="929" y="520"/>
                </a:lnTo>
                <a:lnTo>
                  <a:pt x="949" y="532"/>
                </a:lnTo>
                <a:lnTo>
                  <a:pt x="949" y="535"/>
                </a:lnTo>
                <a:lnTo>
                  <a:pt x="956" y="532"/>
                </a:lnTo>
                <a:lnTo>
                  <a:pt x="961" y="521"/>
                </a:lnTo>
                <a:lnTo>
                  <a:pt x="983" y="508"/>
                </a:lnTo>
                <a:lnTo>
                  <a:pt x="982" y="504"/>
                </a:lnTo>
                <a:lnTo>
                  <a:pt x="992" y="498"/>
                </a:lnTo>
                <a:lnTo>
                  <a:pt x="1002" y="494"/>
                </a:lnTo>
                <a:lnTo>
                  <a:pt x="1010" y="496"/>
                </a:lnTo>
                <a:lnTo>
                  <a:pt x="1020" y="492"/>
                </a:lnTo>
                <a:lnTo>
                  <a:pt x="1019" y="482"/>
                </a:lnTo>
                <a:lnTo>
                  <a:pt x="1025" y="475"/>
                </a:lnTo>
                <a:lnTo>
                  <a:pt x="1023" y="471"/>
                </a:lnTo>
                <a:lnTo>
                  <a:pt x="1013" y="467"/>
                </a:lnTo>
                <a:lnTo>
                  <a:pt x="1004" y="455"/>
                </a:lnTo>
                <a:lnTo>
                  <a:pt x="1004" y="452"/>
                </a:lnTo>
                <a:lnTo>
                  <a:pt x="1010" y="445"/>
                </a:lnTo>
                <a:lnTo>
                  <a:pt x="1003" y="435"/>
                </a:lnTo>
                <a:lnTo>
                  <a:pt x="1000" y="435"/>
                </a:lnTo>
                <a:lnTo>
                  <a:pt x="970" y="423"/>
                </a:lnTo>
                <a:lnTo>
                  <a:pt x="961" y="417"/>
                </a:lnTo>
                <a:lnTo>
                  <a:pt x="952" y="402"/>
                </a:lnTo>
                <a:lnTo>
                  <a:pt x="928" y="424"/>
                </a:lnTo>
                <a:lnTo>
                  <a:pt x="917" y="426"/>
                </a:lnTo>
                <a:lnTo>
                  <a:pt x="917" y="432"/>
                </a:lnTo>
                <a:lnTo>
                  <a:pt x="905" y="466"/>
                </a:lnTo>
                <a:lnTo>
                  <a:pt x="891" y="437"/>
                </a:lnTo>
                <a:lnTo>
                  <a:pt x="870" y="446"/>
                </a:lnTo>
                <a:lnTo>
                  <a:pt x="865" y="443"/>
                </a:lnTo>
                <a:lnTo>
                  <a:pt x="871" y="434"/>
                </a:lnTo>
                <a:lnTo>
                  <a:pt x="870" y="422"/>
                </a:lnTo>
                <a:lnTo>
                  <a:pt x="858" y="390"/>
                </a:lnTo>
                <a:lnTo>
                  <a:pt x="856" y="386"/>
                </a:lnTo>
                <a:lnTo>
                  <a:pt x="852" y="388"/>
                </a:lnTo>
                <a:lnTo>
                  <a:pt x="859" y="378"/>
                </a:lnTo>
                <a:lnTo>
                  <a:pt x="856" y="365"/>
                </a:lnTo>
                <a:lnTo>
                  <a:pt x="852" y="365"/>
                </a:lnTo>
                <a:lnTo>
                  <a:pt x="848" y="352"/>
                </a:lnTo>
                <a:lnTo>
                  <a:pt x="841" y="343"/>
                </a:lnTo>
                <a:lnTo>
                  <a:pt x="839" y="336"/>
                </a:lnTo>
                <a:lnTo>
                  <a:pt x="839" y="334"/>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b="1"/>
          </a:p>
        </xdr:txBody>
      </xdr:sp>
      <xdr:sp macro="" textlink="">
        <xdr:nvSpPr>
          <xdr:cNvPr id="98" name="Freeform057"/>
          <xdr:cNvSpPr>
            <a:spLocks/>
          </xdr:cNvSpPr>
        </xdr:nvSpPr>
        <xdr:spPr bwMode="auto">
          <a:xfrm>
            <a:off x="1758950" y="1547813"/>
            <a:ext cx="1146175" cy="1363662"/>
          </a:xfrm>
          <a:custGeom>
            <a:avLst/>
            <a:gdLst>
              <a:gd name="T0" fmla="*/ 12 w 856"/>
              <a:gd name="T1" fmla="*/ 380 h 958"/>
              <a:gd name="T2" fmla="*/ 0 w 856"/>
              <a:gd name="T3" fmla="*/ 438 h 958"/>
              <a:gd name="T4" fmla="*/ 17 w 856"/>
              <a:gd name="T5" fmla="*/ 492 h 958"/>
              <a:gd name="T6" fmla="*/ 69 w 856"/>
              <a:gd name="T7" fmla="*/ 510 h 958"/>
              <a:gd name="T8" fmla="*/ 93 w 856"/>
              <a:gd name="T9" fmla="*/ 562 h 958"/>
              <a:gd name="T10" fmla="*/ 129 w 856"/>
              <a:gd name="T11" fmla="*/ 578 h 958"/>
              <a:gd name="T12" fmla="*/ 154 w 856"/>
              <a:gd name="T13" fmla="*/ 585 h 958"/>
              <a:gd name="T14" fmla="*/ 211 w 856"/>
              <a:gd name="T15" fmla="*/ 564 h 958"/>
              <a:gd name="T16" fmla="*/ 178 w 856"/>
              <a:gd name="T17" fmla="*/ 613 h 958"/>
              <a:gd name="T18" fmla="*/ 226 w 856"/>
              <a:gd name="T19" fmla="*/ 611 h 958"/>
              <a:gd name="T20" fmla="*/ 245 w 856"/>
              <a:gd name="T21" fmla="*/ 674 h 958"/>
              <a:gd name="T22" fmla="*/ 282 w 856"/>
              <a:gd name="T23" fmla="*/ 689 h 958"/>
              <a:gd name="T24" fmla="*/ 324 w 856"/>
              <a:gd name="T25" fmla="*/ 713 h 958"/>
              <a:gd name="T26" fmla="*/ 330 w 856"/>
              <a:gd name="T27" fmla="*/ 740 h 958"/>
              <a:gd name="T28" fmla="*/ 375 w 856"/>
              <a:gd name="T29" fmla="*/ 746 h 958"/>
              <a:gd name="T30" fmla="*/ 377 w 856"/>
              <a:gd name="T31" fmla="*/ 761 h 958"/>
              <a:gd name="T32" fmla="*/ 398 w 856"/>
              <a:gd name="T33" fmla="*/ 781 h 958"/>
              <a:gd name="T34" fmla="*/ 443 w 856"/>
              <a:gd name="T35" fmla="*/ 790 h 958"/>
              <a:gd name="T36" fmla="*/ 438 w 856"/>
              <a:gd name="T37" fmla="*/ 828 h 958"/>
              <a:gd name="T38" fmla="*/ 451 w 856"/>
              <a:gd name="T39" fmla="*/ 880 h 958"/>
              <a:gd name="T40" fmla="*/ 469 w 856"/>
              <a:gd name="T41" fmla="*/ 938 h 958"/>
              <a:gd name="T42" fmla="*/ 551 w 856"/>
              <a:gd name="T43" fmla="*/ 894 h 958"/>
              <a:gd name="T44" fmla="*/ 600 w 856"/>
              <a:gd name="T45" fmla="*/ 916 h 958"/>
              <a:gd name="T46" fmla="*/ 654 w 856"/>
              <a:gd name="T47" fmla="*/ 855 h 958"/>
              <a:gd name="T48" fmla="*/ 655 w 856"/>
              <a:gd name="T49" fmla="*/ 813 h 958"/>
              <a:gd name="T50" fmla="*/ 637 w 856"/>
              <a:gd name="T51" fmla="*/ 767 h 958"/>
              <a:gd name="T52" fmla="*/ 632 w 856"/>
              <a:gd name="T53" fmla="*/ 724 h 958"/>
              <a:gd name="T54" fmla="*/ 653 w 856"/>
              <a:gd name="T55" fmla="*/ 672 h 958"/>
              <a:gd name="T56" fmla="*/ 683 w 856"/>
              <a:gd name="T57" fmla="*/ 648 h 958"/>
              <a:gd name="T58" fmla="*/ 727 w 856"/>
              <a:gd name="T59" fmla="*/ 650 h 958"/>
              <a:gd name="T60" fmla="*/ 779 w 856"/>
              <a:gd name="T61" fmla="*/ 672 h 958"/>
              <a:gd name="T62" fmla="*/ 844 w 856"/>
              <a:gd name="T63" fmla="*/ 625 h 958"/>
              <a:gd name="T64" fmla="*/ 799 w 856"/>
              <a:gd name="T65" fmla="*/ 605 h 958"/>
              <a:gd name="T66" fmla="*/ 773 w 856"/>
              <a:gd name="T67" fmla="*/ 525 h 958"/>
              <a:gd name="T68" fmla="*/ 725 w 856"/>
              <a:gd name="T69" fmla="*/ 522 h 958"/>
              <a:gd name="T70" fmla="*/ 685 w 856"/>
              <a:gd name="T71" fmla="*/ 495 h 958"/>
              <a:gd name="T72" fmla="*/ 633 w 856"/>
              <a:gd name="T73" fmla="*/ 441 h 958"/>
              <a:gd name="T74" fmla="*/ 536 w 856"/>
              <a:gd name="T75" fmla="*/ 404 h 958"/>
              <a:gd name="T76" fmla="*/ 501 w 856"/>
              <a:gd name="T77" fmla="*/ 421 h 958"/>
              <a:gd name="T78" fmla="*/ 477 w 856"/>
              <a:gd name="T79" fmla="*/ 385 h 958"/>
              <a:gd name="T80" fmla="*/ 481 w 856"/>
              <a:gd name="T81" fmla="*/ 297 h 958"/>
              <a:gd name="T82" fmla="*/ 414 w 856"/>
              <a:gd name="T83" fmla="*/ 233 h 958"/>
              <a:gd name="T84" fmla="*/ 447 w 856"/>
              <a:gd name="T85" fmla="*/ 141 h 958"/>
              <a:gd name="T86" fmla="*/ 446 w 856"/>
              <a:gd name="T87" fmla="*/ 109 h 958"/>
              <a:gd name="T88" fmla="*/ 463 w 856"/>
              <a:gd name="T89" fmla="*/ 84 h 958"/>
              <a:gd name="T90" fmla="*/ 484 w 856"/>
              <a:gd name="T91" fmla="*/ 30 h 958"/>
              <a:gd name="T92" fmla="*/ 402 w 856"/>
              <a:gd name="T93" fmla="*/ 30 h 958"/>
              <a:gd name="T94" fmla="*/ 355 w 856"/>
              <a:gd name="T95" fmla="*/ 80 h 958"/>
              <a:gd name="T96" fmla="*/ 341 w 856"/>
              <a:gd name="T97" fmla="*/ 151 h 958"/>
              <a:gd name="T98" fmla="*/ 301 w 856"/>
              <a:gd name="T99" fmla="*/ 202 h 958"/>
              <a:gd name="T100" fmla="*/ 224 w 856"/>
              <a:gd name="T101" fmla="*/ 244 h 958"/>
              <a:gd name="T102" fmla="*/ 127 w 856"/>
              <a:gd name="T103" fmla="*/ 249 h 958"/>
              <a:gd name="T104" fmla="*/ 57 w 856"/>
              <a:gd name="T105" fmla="*/ 233 h 958"/>
              <a:gd name="T106" fmla="*/ 10 w 856"/>
              <a:gd name="T107" fmla="*/ 293 h 95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856" h="958">
                <a:moveTo>
                  <a:pt x="34" y="300"/>
                </a:moveTo>
                <a:lnTo>
                  <a:pt x="31" y="345"/>
                </a:lnTo>
                <a:lnTo>
                  <a:pt x="29" y="352"/>
                </a:lnTo>
                <a:lnTo>
                  <a:pt x="19" y="361"/>
                </a:lnTo>
                <a:lnTo>
                  <a:pt x="17" y="375"/>
                </a:lnTo>
                <a:lnTo>
                  <a:pt x="12" y="380"/>
                </a:lnTo>
                <a:lnTo>
                  <a:pt x="6" y="408"/>
                </a:lnTo>
                <a:lnTo>
                  <a:pt x="10" y="409"/>
                </a:lnTo>
                <a:lnTo>
                  <a:pt x="15" y="423"/>
                </a:lnTo>
                <a:lnTo>
                  <a:pt x="12" y="429"/>
                </a:lnTo>
                <a:lnTo>
                  <a:pt x="3" y="435"/>
                </a:lnTo>
                <a:lnTo>
                  <a:pt x="0" y="438"/>
                </a:lnTo>
                <a:lnTo>
                  <a:pt x="6" y="447"/>
                </a:lnTo>
                <a:lnTo>
                  <a:pt x="14" y="445"/>
                </a:lnTo>
                <a:lnTo>
                  <a:pt x="26" y="454"/>
                </a:lnTo>
                <a:lnTo>
                  <a:pt x="29" y="464"/>
                </a:lnTo>
                <a:lnTo>
                  <a:pt x="18" y="474"/>
                </a:lnTo>
                <a:lnTo>
                  <a:pt x="17" y="492"/>
                </a:lnTo>
                <a:lnTo>
                  <a:pt x="15" y="496"/>
                </a:lnTo>
                <a:lnTo>
                  <a:pt x="29" y="493"/>
                </a:lnTo>
                <a:lnTo>
                  <a:pt x="40" y="502"/>
                </a:lnTo>
                <a:lnTo>
                  <a:pt x="55" y="492"/>
                </a:lnTo>
                <a:lnTo>
                  <a:pt x="59" y="506"/>
                </a:lnTo>
                <a:lnTo>
                  <a:pt x="69" y="510"/>
                </a:lnTo>
                <a:lnTo>
                  <a:pt x="69" y="519"/>
                </a:lnTo>
                <a:lnTo>
                  <a:pt x="76" y="515"/>
                </a:lnTo>
                <a:lnTo>
                  <a:pt x="81" y="533"/>
                </a:lnTo>
                <a:lnTo>
                  <a:pt x="91" y="548"/>
                </a:lnTo>
                <a:lnTo>
                  <a:pt x="89" y="559"/>
                </a:lnTo>
                <a:lnTo>
                  <a:pt x="93" y="562"/>
                </a:lnTo>
                <a:lnTo>
                  <a:pt x="99" y="556"/>
                </a:lnTo>
                <a:lnTo>
                  <a:pt x="106" y="556"/>
                </a:lnTo>
                <a:lnTo>
                  <a:pt x="103" y="563"/>
                </a:lnTo>
                <a:lnTo>
                  <a:pt x="122" y="579"/>
                </a:lnTo>
                <a:lnTo>
                  <a:pt x="129" y="577"/>
                </a:lnTo>
                <a:lnTo>
                  <a:pt x="129" y="578"/>
                </a:lnTo>
                <a:lnTo>
                  <a:pt x="136" y="582"/>
                </a:lnTo>
                <a:lnTo>
                  <a:pt x="135" y="588"/>
                </a:lnTo>
                <a:lnTo>
                  <a:pt x="138" y="595"/>
                </a:lnTo>
                <a:lnTo>
                  <a:pt x="148" y="590"/>
                </a:lnTo>
                <a:lnTo>
                  <a:pt x="151" y="592"/>
                </a:lnTo>
                <a:lnTo>
                  <a:pt x="154" y="585"/>
                </a:lnTo>
                <a:lnTo>
                  <a:pt x="160" y="582"/>
                </a:lnTo>
                <a:lnTo>
                  <a:pt x="162" y="568"/>
                </a:lnTo>
                <a:lnTo>
                  <a:pt x="169" y="561"/>
                </a:lnTo>
                <a:lnTo>
                  <a:pt x="183" y="561"/>
                </a:lnTo>
                <a:lnTo>
                  <a:pt x="187" y="556"/>
                </a:lnTo>
                <a:lnTo>
                  <a:pt x="211" y="564"/>
                </a:lnTo>
                <a:lnTo>
                  <a:pt x="190" y="572"/>
                </a:lnTo>
                <a:lnTo>
                  <a:pt x="191" y="584"/>
                </a:lnTo>
                <a:lnTo>
                  <a:pt x="186" y="589"/>
                </a:lnTo>
                <a:lnTo>
                  <a:pt x="178" y="591"/>
                </a:lnTo>
                <a:lnTo>
                  <a:pt x="168" y="611"/>
                </a:lnTo>
                <a:lnTo>
                  <a:pt x="178" y="613"/>
                </a:lnTo>
                <a:lnTo>
                  <a:pt x="183" y="622"/>
                </a:lnTo>
                <a:lnTo>
                  <a:pt x="200" y="629"/>
                </a:lnTo>
                <a:lnTo>
                  <a:pt x="201" y="622"/>
                </a:lnTo>
                <a:lnTo>
                  <a:pt x="206" y="617"/>
                </a:lnTo>
                <a:lnTo>
                  <a:pt x="227" y="608"/>
                </a:lnTo>
                <a:lnTo>
                  <a:pt x="226" y="611"/>
                </a:lnTo>
                <a:lnTo>
                  <a:pt x="237" y="627"/>
                </a:lnTo>
                <a:lnTo>
                  <a:pt x="247" y="631"/>
                </a:lnTo>
                <a:lnTo>
                  <a:pt x="251" y="641"/>
                </a:lnTo>
                <a:lnTo>
                  <a:pt x="250" y="647"/>
                </a:lnTo>
                <a:lnTo>
                  <a:pt x="241" y="657"/>
                </a:lnTo>
                <a:lnTo>
                  <a:pt x="245" y="674"/>
                </a:lnTo>
                <a:lnTo>
                  <a:pt x="247" y="678"/>
                </a:lnTo>
                <a:lnTo>
                  <a:pt x="257" y="683"/>
                </a:lnTo>
                <a:lnTo>
                  <a:pt x="260" y="690"/>
                </a:lnTo>
                <a:lnTo>
                  <a:pt x="268" y="685"/>
                </a:lnTo>
                <a:lnTo>
                  <a:pt x="275" y="687"/>
                </a:lnTo>
                <a:lnTo>
                  <a:pt x="282" y="689"/>
                </a:lnTo>
                <a:lnTo>
                  <a:pt x="291" y="684"/>
                </a:lnTo>
                <a:lnTo>
                  <a:pt x="299" y="693"/>
                </a:lnTo>
                <a:lnTo>
                  <a:pt x="303" y="707"/>
                </a:lnTo>
                <a:lnTo>
                  <a:pt x="306" y="712"/>
                </a:lnTo>
                <a:lnTo>
                  <a:pt x="313" y="710"/>
                </a:lnTo>
                <a:lnTo>
                  <a:pt x="324" y="713"/>
                </a:lnTo>
                <a:lnTo>
                  <a:pt x="333" y="707"/>
                </a:lnTo>
                <a:lnTo>
                  <a:pt x="335" y="707"/>
                </a:lnTo>
                <a:lnTo>
                  <a:pt x="336" y="713"/>
                </a:lnTo>
                <a:lnTo>
                  <a:pt x="332" y="722"/>
                </a:lnTo>
                <a:lnTo>
                  <a:pt x="331" y="728"/>
                </a:lnTo>
                <a:lnTo>
                  <a:pt x="330" y="740"/>
                </a:lnTo>
                <a:lnTo>
                  <a:pt x="322" y="751"/>
                </a:lnTo>
                <a:lnTo>
                  <a:pt x="329" y="757"/>
                </a:lnTo>
                <a:lnTo>
                  <a:pt x="328" y="760"/>
                </a:lnTo>
                <a:lnTo>
                  <a:pt x="344" y="753"/>
                </a:lnTo>
                <a:lnTo>
                  <a:pt x="365" y="757"/>
                </a:lnTo>
                <a:lnTo>
                  <a:pt x="375" y="746"/>
                </a:lnTo>
                <a:lnTo>
                  <a:pt x="388" y="738"/>
                </a:lnTo>
                <a:lnTo>
                  <a:pt x="393" y="741"/>
                </a:lnTo>
                <a:lnTo>
                  <a:pt x="395" y="748"/>
                </a:lnTo>
                <a:lnTo>
                  <a:pt x="388" y="749"/>
                </a:lnTo>
                <a:lnTo>
                  <a:pt x="381" y="759"/>
                </a:lnTo>
                <a:lnTo>
                  <a:pt x="377" y="761"/>
                </a:lnTo>
                <a:lnTo>
                  <a:pt x="367" y="764"/>
                </a:lnTo>
                <a:lnTo>
                  <a:pt x="366" y="767"/>
                </a:lnTo>
                <a:lnTo>
                  <a:pt x="371" y="778"/>
                </a:lnTo>
                <a:lnTo>
                  <a:pt x="368" y="784"/>
                </a:lnTo>
                <a:lnTo>
                  <a:pt x="382" y="786"/>
                </a:lnTo>
                <a:lnTo>
                  <a:pt x="398" y="781"/>
                </a:lnTo>
                <a:lnTo>
                  <a:pt x="404" y="780"/>
                </a:lnTo>
                <a:lnTo>
                  <a:pt x="415" y="772"/>
                </a:lnTo>
                <a:lnTo>
                  <a:pt x="416" y="772"/>
                </a:lnTo>
                <a:lnTo>
                  <a:pt x="428" y="773"/>
                </a:lnTo>
                <a:lnTo>
                  <a:pt x="440" y="783"/>
                </a:lnTo>
                <a:lnTo>
                  <a:pt x="443" y="790"/>
                </a:lnTo>
                <a:lnTo>
                  <a:pt x="438" y="801"/>
                </a:lnTo>
                <a:lnTo>
                  <a:pt x="440" y="808"/>
                </a:lnTo>
                <a:lnTo>
                  <a:pt x="436" y="819"/>
                </a:lnTo>
                <a:lnTo>
                  <a:pt x="438" y="823"/>
                </a:lnTo>
                <a:lnTo>
                  <a:pt x="438" y="826"/>
                </a:lnTo>
                <a:lnTo>
                  <a:pt x="438" y="828"/>
                </a:lnTo>
                <a:lnTo>
                  <a:pt x="440" y="835"/>
                </a:lnTo>
                <a:lnTo>
                  <a:pt x="447" y="844"/>
                </a:lnTo>
                <a:lnTo>
                  <a:pt x="451" y="857"/>
                </a:lnTo>
                <a:lnTo>
                  <a:pt x="455" y="857"/>
                </a:lnTo>
                <a:lnTo>
                  <a:pt x="458" y="870"/>
                </a:lnTo>
                <a:lnTo>
                  <a:pt x="451" y="880"/>
                </a:lnTo>
                <a:lnTo>
                  <a:pt x="455" y="878"/>
                </a:lnTo>
                <a:lnTo>
                  <a:pt x="457" y="882"/>
                </a:lnTo>
                <a:lnTo>
                  <a:pt x="469" y="914"/>
                </a:lnTo>
                <a:lnTo>
                  <a:pt x="470" y="926"/>
                </a:lnTo>
                <a:lnTo>
                  <a:pt x="464" y="935"/>
                </a:lnTo>
                <a:lnTo>
                  <a:pt x="469" y="938"/>
                </a:lnTo>
                <a:lnTo>
                  <a:pt x="490" y="929"/>
                </a:lnTo>
                <a:lnTo>
                  <a:pt x="504" y="958"/>
                </a:lnTo>
                <a:lnTo>
                  <a:pt x="516" y="924"/>
                </a:lnTo>
                <a:lnTo>
                  <a:pt x="516" y="918"/>
                </a:lnTo>
                <a:lnTo>
                  <a:pt x="527" y="916"/>
                </a:lnTo>
                <a:lnTo>
                  <a:pt x="551" y="894"/>
                </a:lnTo>
                <a:lnTo>
                  <a:pt x="560" y="909"/>
                </a:lnTo>
                <a:lnTo>
                  <a:pt x="569" y="915"/>
                </a:lnTo>
                <a:lnTo>
                  <a:pt x="599" y="927"/>
                </a:lnTo>
                <a:lnTo>
                  <a:pt x="602" y="927"/>
                </a:lnTo>
                <a:lnTo>
                  <a:pt x="601" y="921"/>
                </a:lnTo>
                <a:lnTo>
                  <a:pt x="600" y="916"/>
                </a:lnTo>
                <a:lnTo>
                  <a:pt x="620" y="890"/>
                </a:lnTo>
                <a:lnTo>
                  <a:pt x="619" y="883"/>
                </a:lnTo>
                <a:lnTo>
                  <a:pt x="623" y="876"/>
                </a:lnTo>
                <a:lnTo>
                  <a:pt x="643" y="877"/>
                </a:lnTo>
                <a:lnTo>
                  <a:pt x="651" y="869"/>
                </a:lnTo>
                <a:lnTo>
                  <a:pt x="654" y="855"/>
                </a:lnTo>
                <a:lnTo>
                  <a:pt x="642" y="846"/>
                </a:lnTo>
                <a:lnTo>
                  <a:pt x="639" y="840"/>
                </a:lnTo>
                <a:lnTo>
                  <a:pt x="650" y="829"/>
                </a:lnTo>
                <a:lnTo>
                  <a:pt x="657" y="827"/>
                </a:lnTo>
                <a:lnTo>
                  <a:pt x="661" y="821"/>
                </a:lnTo>
                <a:lnTo>
                  <a:pt x="655" y="813"/>
                </a:lnTo>
                <a:lnTo>
                  <a:pt x="651" y="799"/>
                </a:lnTo>
                <a:lnTo>
                  <a:pt x="656" y="782"/>
                </a:lnTo>
                <a:lnTo>
                  <a:pt x="651" y="778"/>
                </a:lnTo>
                <a:lnTo>
                  <a:pt x="650" y="776"/>
                </a:lnTo>
                <a:lnTo>
                  <a:pt x="646" y="778"/>
                </a:lnTo>
                <a:lnTo>
                  <a:pt x="637" y="767"/>
                </a:lnTo>
                <a:lnTo>
                  <a:pt x="637" y="755"/>
                </a:lnTo>
                <a:lnTo>
                  <a:pt x="634" y="749"/>
                </a:lnTo>
                <a:lnTo>
                  <a:pt x="630" y="749"/>
                </a:lnTo>
                <a:lnTo>
                  <a:pt x="619" y="729"/>
                </a:lnTo>
                <a:lnTo>
                  <a:pt x="621" y="726"/>
                </a:lnTo>
                <a:lnTo>
                  <a:pt x="632" y="724"/>
                </a:lnTo>
                <a:lnTo>
                  <a:pt x="637" y="711"/>
                </a:lnTo>
                <a:lnTo>
                  <a:pt x="640" y="710"/>
                </a:lnTo>
                <a:lnTo>
                  <a:pt x="645" y="697"/>
                </a:lnTo>
                <a:lnTo>
                  <a:pt x="639" y="688"/>
                </a:lnTo>
                <a:lnTo>
                  <a:pt x="643" y="670"/>
                </a:lnTo>
                <a:lnTo>
                  <a:pt x="653" y="672"/>
                </a:lnTo>
                <a:lnTo>
                  <a:pt x="656" y="665"/>
                </a:lnTo>
                <a:lnTo>
                  <a:pt x="650" y="647"/>
                </a:lnTo>
                <a:lnTo>
                  <a:pt x="654" y="636"/>
                </a:lnTo>
                <a:lnTo>
                  <a:pt x="659" y="630"/>
                </a:lnTo>
                <a:lnTo>
                  <a:pt x="678" y="635"/>
                </a:lnTo>
                <a:lnTo>
                  <a:pt x="683" y="648"/>
                </a:lnTo>
                <a:lnTo>
                  <a:pt x="689" y="659"/>
                </a:lnTo>
                <a:lnTo>
                  <a:pt x="696" y="662"/>
                </a:lnTo>
                <a:lnTo>
                  <a:pt x="702" y="658"/>
                </a:lnTo>
                <a:lnTo>
                  <a:pt x="708" y="655"/>
                </a:lnTo>
                <a:lnTo>
                  <a:pt x="719" y="657"/>
                </a:lnTo>
                <a:lnTo>
                  <a:pt x="727" y="650"/>
                </a:lnTo>
                <a:lnTo>
                  <a:pt x="742" y="655"/>
                </a:lnTo>
                <a:lnTo>
                  <a:pt x="743" y="662"/>
                </a:lnTo>
                <a:lnTo>
                  <a:pt x="756" y="668"/>
                </a:lnTo>
                <a:lnTo>
                  <a:pt x="763" y="684"/>
                </a:lnTo>
                <a:lnTo>
                  <a:pt x="774" y="681"/>
                </a:lnTo>
                <a:lnTo>
                  <a:pt x="779" y="672"/>
                </a:lnTo>
                <a:lnTo>
                  <a:pt x="799" y="664"/>
                </a:lnTo>
                <a:lnTo>
                  <a:pt x="796" y="660"/>
                </a:lnTo>
                <a:lnTo>
                  <a:pt x="818" y="625"/>
                </a:lnTo>
                <a:lnTo>
                  <a:pt x="827" y="630"/>
                </a:lnTo>
                <a:lnTo>
                  <a:pt x="833" y="626"/>
                </a:lnTo>
                <a:lnTo>
                  <a:pt x="844" y="625"/>
                </a:lnTo>
                <a:lnTo>
                  <a:pt x="847" y="611"/>
                </a:lnTo>
                <a:lnTo>
                  <a:pt x="856" y="598"/>
                </a:lnTo>
                <a:lnTo>
                  <a:pt x="821" y="584"/>
                </a:lnTo>
                <a:lnTo>
                  <a:pt x="817" y="598"/>
                </a:lnTo>
                <a:lnTo>
                  <a:pt x="804" y="603"/>
                </a:lnTo>
                <a:lnTo>
                  <a:pt x="799" y="605"/>
                </a:lnTo>
                <a:lnTo>
                  <a:pt x="792" y="586"/>
                </a:lnTo>
                <a:lnTo>
                  <a:pt x="802" y="566"/>
                </a:lnTo>
                <a:lnTo>
                  <a:pt x="810" y="559"/>
                </a:lnTo>
                <a:lnTo>
                  <a:pt x="800" y="548"/>
                </a:lnTo>
                <a:lnTo>
                  <a:pt x="777" y="529"/>
                </a:lnTo>
                <a:lnTo>
                  <a:pt x="773" y="525"/>
                </a:lnTo>
                <a:lnTo>
                  <a:pt x="773" y="525"/>
                </a:lnTo>
                <a:lnTo>
                  <a:pt x="772" y="521"/>
                </a:lnTo>
                <a:lnTo>
                  <a:pt x="763" y="514"/>
                </a:lnTo>
                <a:lnTo>
                  <a:pt x="747" y="524"/>
                </a:lnTo>
                <a:lnTo>
                  <a:pt x="737" y="521"/>
                </a:lnTo>
                <a:lnTo>
                  <a:pt x="725" y="522"/>
                </a:lnTo>
                <a:lnTo>
                  <a:pt x="720" y="517"/>
                </a:lnTo>
                <a:lnTo>
                  <a:pt x="714" y="519"/>
                </a:lnTo>
                <a:lnTo>
                  <a:pt x="707" y="517"/>
                </a:lnTo>
                <a:lnTo>
                  <a:pt x="690" y="519"/>
                </a:lnTo>
                <a:lnTo>
                  <a:pt x="689" y="501"/>
                </a:lnTo>
                <a:lnTo>
                  <a:pt x="685" y="495"/>
                </a:lnTo>
                <a:lnTo>
                  <a:pt x="679" y="492"/>
                </a:lnTo>
                <a:lnTo>
                  <a:pt x="673" y="501"/>
                </a:lnTo>
                <a:lnTo>
                  <a:pt x="658" y="493"/>
                </a:lnTo>
                <a:lnTo>
                  <a:pt x="659" y="482"/>
                </a:lnTo>
                <a:lnTo>
                  <a:pt x="638" y="446"/>
                </a:lnTo>
                <a:lnTo>
                  <a:pt x="633" y="441"/>
                </a:lnTo>
                <a:lnTo>
                  <a:pt x="618" y="445"/>
                </a:lnTo>
                <a:lnTo>
                  <a:pt x="602" y="436"/>
                </a:lnTo>
                <a:lnTo>
                  <a:pt x="579" y="426"/>
                </a:lnTo>
                <a:lnTo>
                  <a:pt x="569" y="411"/>
                </a:lnTo>
                <a:lnTo>
                  <a:pt x="561" y="404"/>
                </a:lnTo>
                <a:lnTo>
                  <a:pt x="536" y="404"/>
                </a:lnTo>
                <a:lnTo>
                  <a:pt x="530" y="408"/>
                </a:lnTo>
                <a:lnTo>
                  <a:pt x="527" y="415"/>
                </a:lnTo>
                <a:lnTo>
                  <a:pt x="521" y="415"/>
                </a:lnTo>
                <a:lnTo>
                  <a:pt x="519" y="420"/>
                </a:lnTo>
                <a:lnTo>
                  <a:pt x="512" y="418"/>
                </a:lnTo>
                <a:lnTo>
                  <a:pt x="501" y="421"/>
                </a:lnTo>
                <a:lnTo>
                  <a:pt x="495" y="418"/>
                </a:lnTo>
                <a:lnTo>
                  <a:pt x="488" y="419"/>
                </a:lnTo>
                <a:lnTo>
                  <a:pt x="478" y="414"/>
                </a:lnTo>
                <a:lnTo>
                  <a:pt x="469" y="418"/>
                </a:lnTo>
                <a:lnTo>
                  <a:pt x="465" y="413"/>
                </a:lnTo>
                <a:lnTo>
                  <a:pt x="477" y="385"/>
                </a:lnTo>
                <a:lnTo>
                  <a:pt x="472" y="363"/>
                </a:lnTo>
                <a:lnTo>
                  <a:pt x="466" y="359"/>
                </a:lnTo>
                <a:lnTo>
                  <a:pt x="463" y="353"/>
                </a:lnTo>
                <a:lnTo>
                  <a:pt x="459" y="337"/>
                </a:lnTo>
                <a:lnTo>
                  <a:pt x="467" y="330"/>
                </a:lnTo>
                <a:lnTo>
                  <a:pt x="481" y="297"/>
                </a:lnTo>
                <a:lnTo>
                  <a:pt x="483" y="282"/>
                </a:lnTo>
                <a:lnTo>
                  <a:pt x="477" y="271"/>
                </a:lnTo>
                <a:lnTo>
                  <a:pt x="463" y="258"/>
                </a:lnTo>
                <a:lnTo>
                  <a:pt x="453" y="242"/>
                </a:lnTo>
                <a:lnTo>
                  <a:pt x="431" y="237"/>
                </a:lnTo>
                <a:lnTo>
                  <a:pt x="414" y="233"/>
                </a:lnTo>
                <a:lnTo>
                  <a:pt x="413" y="220"/>
                </a:lnTo>
                <a:lnTo>
                  <a:pt x="417" y="205"/>
                </a:lnTo>
                <a:lnTo>
                  <a:pt x="425" y="203"/>
                </a:lnTo>
                <a:lnTo>
                  <a:pt x="431" y="194"/>
                </a:lnTo>
                <a:lnTo>
                  <a:pt x="433" y="159"/>
                </a:lnTo>
                <a:lnTo>
                  <a:pt x="447" y="141"/>
                </a:lnTo>
                <a:lnTo>
                  <a:pt x="445" y="134"/>
                </a:lnTo>
                <a:lnTo>
                  <a:pt x="438" y="131"/>
                </a:lnTo>
                <a:lnTo>
                  <a:pt x="438" y="122"/>
                </a:lnTo>
                <a:lnTo>
                  <a:pt x="432" y="119"/>
                </a:lnTo>
                <a:lnTo>
                  <a:pt x="433" y="114"/>
                </a:lnTo>
                <a:lnTo>
                  <a:pt x="446" y="109"/>
                </a:lnTo>
                <a:lnTo>
                  <a:pt x="447" y="94"/>
                </a:lnTo>
                <a:lnTo>
                  <a:pt x="450" y="93"/>
                </a:lnTo>
                <a:lnTo>
                  <a:pt x="446" y="82"/>
                </a:lnTo>
                <a:lnTo>
                  <a:pt x="453" y="75"/>
                </a:lnTo>
                <a:lnTo>
                  <a:pt x="459" y="76"/>
                </a:lnTo>
                <a:lnTo>
                  <a:pt x="463" y="84"/>
                </a:lnTo>
                <a:lnTo>
                  <a:pt x="466" y="86"/>
                </a:lnTo>
                <a:lnTo>
                  <a:pt x="469" y="84"/>
                </a:lnTo>
                <a:lnTo>
                  <a:pt x="466" y="53"/>
                </a:lnTo>
                <a:lnTo>
                  <a:pt x="472" y="42"/>
                </a:lnTo>
                <a:lnTo>
                  <a:pt x="484" y="34"/>
                </a:lnTo>
                <a:lnTo>
                  <a:pt x="484" y="30"/>
                </a:lnTo>
                <a:lnTo>
                  <a:pt x="476" y="29"/>
                </a:lnTo>
                <a:lnTo>
                  <a:pt x="469" y="15"/>
                </a:lnTo>
                <a:lnTo>
                  <a:pt x="438" y="14"/>
                </a:lnTo>
                <a:lnTo>
                  <a:pt x="431" y="0"/>
                </a:lnTo>
                <a:lnTo>
                  <a:pt x="417" y="19"/>
                </a:lnTo>
                <a:lnTo>
                  <a:pt x="402" y="30"/>
                </a:lnTo>
                <a:lnTo>
                  <a:pt x="391" y="35"/>
                </a:lnTo>
                <a:lnTo>
                  <a:pt x="385" y="52"/>
                </a:lnTo>
                <a:lnTo>
                  <a:pt x="382" y="53"/>
                </a:lnTo>
                <a:lnTo>
                  <a:pt x="383" y="64"/>
                </a:lnTo>
                <a:lnTo>
                  <a:pt x="356" y="77"/>
                </a:lnTo>
                <a:lnTo>
                  <a:pt x="355" y="80"/>
                </a:lnTo>
                <a:lnTo>
                  <a:pt x="348" y="82"/>
                </a:lnTo>
                <a:lnTo>
                  <a:pt x="334" y="113"/>
                </a:lnTo>
                <a:lnTo>
                  <a:pt x="337" y="125"/>
                </a:lnTo>
                <a:lnTo>
                  <a:pt x="345" y="122"/>
                </a:lnTo>
                <a:lnTo>
                  <a:pt x="345" y="140"/>
                </a:lnTo>
                <a:lnTo>
                  <a:pt x="341" y="151"/>
                </a:lnTo>
                <a:lnTo>
                  <a:pt x="339" y="157"/>
                </a:lnTo>
                <a:lnTo>
                  <a:pt x="340" y="175"/>
                </a:lnTo>
                <a:lnTo>
                  <a:pt x="339" y="182"/>
                </a:lnTo>
                <a:lnTo>
                  <a:pt x="345" y="192"/>
                </a:lnTo>
                <a:lnTo>
                  <a:pt x="326" y="192"/>
                </a:lnTo>
                <a:lnTo>
                  <a:pt x="301" y="202"/>
                </a:lnTo>
                <a:lnTo>
                  <a:pt x="274" y="204"/>
                </a:lnTo>
                <a:lnTo>
                  <a:pt x="261" y="211"/>
                </a:lnTo>
                <a:lnTo>
                  <a:pt x="257" y="219"/>
                </a:lnTo>
                <a:lnTo>
                  <a:pt x="250" y="223"/>
                </a:lnTo>
                <a:lnTo>
                  <a:pt x="235" y="225"/>
                </a:lnTo>
                <a:lnTo>
                  <a:pt x="224" y="244"/>
                </a:lnTo>
                <a:lnTo>
                  <a:pt x="214" y="250"/>
                </a:lnTo>
                <a:lnTo>
                  <a:pt x="192" y="250"/>
                </a:lnTo>
                <a:lnTo>
                  <a:pt x="168" y="261"/>
                </a:lnTo>
                <a:lnTo>
                  <a:pt x="149" y="251"/>
                </a:lnTo>
                <a:lnTo>
                  <a:pt x="135" y="249"/>
                </a:lnTo>
                <a:lnTo>
                  <a:pt x="127" y="249"/>
                </a:lnTo>
                <a:lnTo>
                  <a:pt x="122" y="243"/>
                </a:lnTo>
                <a:lnTo>
                  <a:pt x="99" y="245"/>
                </a:lnTo>
                <a:lnTo>
                  <a:pt x="89" y="234"/>
                </a:lnTo>
                <a:lnTo>
                  <a:pt x="78" y="233"/>
                </a:lnTo>
                <a:lnTo>
                  <a:pt x="72" y="228"/>
                </a:lnTo>
                <a:lnTo>
                  <a:pt x="57" y="233"/>
                </a:lnTo>
                <a:lnTo>
                  <a:pt x="34" y="234"/>
                </a:lnTo>
                <a:lnTo>
                  <a:pt x="16" y="240"/>
                </a:lnTo>
                <a:lnTo>
                  <a:pt x="16" y="242"/>
                </a:lnTo>
                <a:lnTo>
                  <a:pt x="7" y="268"/>
                </a:lnTo>
                <a:lnTo>
                  <a:pt x="6" y="286"/>
                </a:lnTo>
                <a:lnTo>
                  <a:pt x="10" y="293"/>
                </a:lnTo>
                <a:lnTo>
                  <a:pt x="18" y="295"/>
                </a:lnTo>
                <a:lnTo>
                  <a:pt x="20" y="300"/>
                </a:lnTo>
                <a:lnTo>
                  <a:pt x="34" y="300"/>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252000" tIns="216000" rIns="108000"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99" name="Freeform059"/>
          <xdr:cNvSpPr>
            <a:spLocks/>
          </xdr:cNvSpPr>
        </xdr:nvSpPr>
        <xdr:spPr bwMode="auto">
          <a:xfrm>
            <a:off x="1581150" y="2901950"/>
            <a:ext cx="1014413" cy="965200"/>
          </a:xfrm>
          <a:custGeom>
            <a:avLst/>
            <a:gdLst>
              <a:gd name="T0" fmla="*/ 597 w 751"/>
              <a:gd name="T1" fmla="*/ 65 h 676"/>
              <a:gd name="T2" fmla="*/ 564 w 751"/>
              <a:gd name="T3" fmla="*/ 69 h 676"/>
              <a:gd name="T4" fmla="*/ 529 w 751"/>
              <a:gd name="T5" fmla="*/ 80 h 676"/>
              <a:gd name="T6" fmla="*/ 502 w 751"/>
              <a:gd name="T7" fmla="*/ 70 h 676"/>
              <a:gd name="T8" fmla="*/ 491 w 751"/>
              <a:gd name="T9" fmla="*/ 53 h 676"/>
              <a:gd name="T10" fmla="*/ 458 w 751"/>
              <a:gd name="T11" fmla="*/ 80 h 676"/>
              <a:gd name="T12" fmla="*/ 422 w 751"/>
              <a:gd name="T13" fmla="*/ 36 h 676"/>
              <a:gd name="T14" fmla="*/ 395 w 751"/>
              <a:gd name="T15" fmla="*/ 13 h 676"/>
              <a:gd name="T16" fmla="*/ 380 w 751"/>
              <a:gd name="T17" fmla="*/ 80 h 676"/>
              <a:gd name="T18" fmla="*/ 366 w 751"/>
              <a:gd name="T19" fmla="*/ 120 h 676"/>
              <a:gd name="T20" fmla="*/ 349 w 751"/>
              <a:gd name="T21" fmla="*/ 154 h 676"/>
              <a:gd name="T22" fmla="*/ 305 w 751"/>
              <a:gd name="T23" fmla="*/ 206 h 676"/>
              <a:gd name="T24" fmla="*/ 284 w 751"/>
              <a:gd name="T25" fmla="*/ 211 h 676"/>
              <a:gd name="T26" fmla="*/ 223 w 751"/>
              <a:gd name="T27" fmla="*/ 256 h 676"/>
              <a:gd name="T28" fmla="*/ 199 w 751"/>
              <a:gd name="T29" fmla="*/ 259 h 676"/>
              <a:gd name="T30" fmla="*/ 145 w 751"/>
              <a:gd name="T31" fmla="*/ 247 h 676"/>
              <a:gd name="T32" fmla="*/ 114 w 751"/>
              <a:gd name="T33" fmla="*/ 307 h 676"/>
              <a:gd name="T34" fmla="*/ 118 w 751"/>
              <a:gd name="T35" fmla="*/ 322 h 676"/>
              <a:gd name="T36" fmla="*/ 94 w 751"/>
              <a:gd name="T37" fmla="*/ 354 h 676"/>
              <a:gd name="T38" fmla="*/ 72 w 751"/>
              <a:gd name="T39" fmla="*/ 365 h 676"/>
              <a:gd name="T40" fmla="*/ 59 w 751"/>
              <a:gd name="T41" fmla="*/ 386 h 676"/>
              <a:gd name="T42" fmla="*/ 61 w 751"/>
              <a:gd name="T43" fmla="*/ 414 h 676"/>
              <a:gd name="T44" fmla="*/ 54 w 751"/>
              <a:gd name="T45" fmla="*/ 471 h 676"/>
              <a:gd name="T46" fmla="*/ 94 w 751"/>
              <a:gd name="T47" fmla="*/ 478 h 676"/>
              <a:gd name="T48" fmla="*/ 57 w 751"/>
              <a:gd name="T49" fmla="*/ 509 h 676"/>
              <a:gd name="T50" fmla="*/ 33 w 751"/>
              <a:gd name="T51" fmla="*/ 529 h 676"/>
              <a:gd name="T52" fmla="*/ 5 w 751"/>
              <a:gd name="T53" fmla="*/ 564 h 676"/>
              <a:gd name="T54" fmla="*/ 42 w 751"/>
              <a:gd name="T55" fmla="*/ 553 h 676"/>
              <a:gd name="T56" fmla="*/ 99 w 751"/>
              <a:gd name="T57" fmla="*/ 559 h 676"/>
              <a:gd name="T58" fmla="*/ 71 w 751"/>
              <a:gd name="T59" fmla="*/ 620 h 676"/>
              <a:gd name="T60" fmla="*/ 91 w 751"/>
              <a:gd name="T61" fmla="*/ 646 h 676"/>
              <a:gd name="T62" fmla="*/ 145 w 751"/>
              <a:gd name="T63" fmla="*/ 670 h 676"/>
              <a:gd name="T64" fmla="*/ 192 w 751"/>
              <a:gd name="T65" fmla="*/ 666 h 676"/>
              <a:gd name="T66" fmla="*/ 253 w 751"/>
              <a:gd name="T67" fmla="*/ 671 h 676"/>
              <a:gd name="T68" fmla="*/ 260 w 751"/>
              <a:gd name="T69" fmla="*/ 636 h 676"/>
              <a:gd name="T70" fmla="*/ 270 w 751"/>
              <a:gd name="T71" fmla="*/ 609 h 676"/>
              <a:gd name="T72" fmla="*/ 312 w 751"/>
              <a:gd name="T73" fmla="*/ 602 h 676"/>
              <a:gd name="T74" fmla="*/ 305 w 751"/>
              <a:gd name="T75" fmla="*/ 571 h 676"/>
              <a:gd name="T76" fmla="*/ 378 w 751"/>
              <a:gd name="T77" fmla="*/ 560 h 676"/>
              <a:gd name="T78" fmla="*/ 420 w 751"/>
              <a:gd name="T79" fmla="*/ 542 h 676"/>
              <a:gd name="T80" fmla="*/ 434 w 751"/>
              <a:gd name="T81" fmla="*/ 499 h 676"/>
              <a:gd name="T82" fmla="*/ 474 w 751"/>
              <a:gd name="T83" fmla="*/ 478 h 676"/>
              <a:gd name="T84" fmla="*/ 518 w 751"/>
              <a:gd name="T85" fmla="*/ 454 h 676"/>
              <a:gd name="T86" fmla="*/ 557 w 751"/>
              <a:gd name="T87" fmla="*/ 472 h 676"/>
              <a:gd name="T88" fmla="*/ 593 w 751"/>
              <a:gd name="T89" fmla="*/ 484 h 676"/>
              <a:gd name="T90" fmla="*/ 654 w 751"/>
              <a:gd name="T91" fmla="*/ 461 h 676"/>
              <a:gd name="T92" fmla="*/ 665 w 751"/>
              <a:gd name="T93" fmla="*/ 444 h 676"/>
              <a:gd name="T94" fmla="*/ 691 w 751"/>
              <a:gd name="T95" fmla="*/ 409 h 676"/>
              <a:gd name="T96" fmla="*/ 734 w 751"/>
              <a:gd name="T97" fmla="*/ 401 h 676"/>
              <a:gd name="T98" fmla="*/ 746 w 751"/>
              <a:gd name="T99" fmla="*/ 355 h 676"/>
              <a:gd name="T100" fmla="*/ 746 w 751"/>
              <a:gd name="T101" fmla="*/ 329 h 676"/>
              <a:gd name="T102" fmla="*/ 729 w 751"/>
              <a:gd name="T103" fmla="*/ 294 h 676"/>
              <a:gd name="T104" fmla="*/ 726 w 751"/>
              <a:gd name="T105" fmla="*/ 265 h 676"/>
              <a:gd name="T106" fmla="*/ 708 w 751"/>
              <a:gd name="T107" fmla="*/ 197 h 676"/>
              <a:gd name="T108" fmla="*/ 685 w 751"/>
              <a:gd name="T109" fmla="*/ 143 h 676"/>
              <a:gd name="T110" fmla="*/ 711 w 751"/>
              <a:gd name="T111" fmla="*/ 99 h 676"/>
              <a:gd name="T112" fmla="*/ 681 w 751"/>
              <a:gd name="T113" fmla="*/ 68 h 676"/>
              <a:gd name="T114" fmla="*/ 691 w 751"/>
              <a:gd name="T115" fmla="*/ 40 h 676"/>
              <a:gd name="T116" fmla="*/ 694 w 751"/>
              <a:gd name="T117" fmla="*/ 9 h 676"/>
              <a:gd name="T118" fmla="*/ 648 w 751"/>
              <a:gd name="T119" fmla="*/ 30 h 67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Lst>
            <a:rect l="0" t="0" r="r" b="b"/>
            <a:pathLst>
              <a:path w="751" h="676">
                <a:moveTo>
                  <a:pt x="626" y="43"/>
                </a:moveTo>
                <a:lnTo>
                  <a:pt x="622" y="42"/>
                </a:lnTo>
                <a:lnTo>
                  <a:pt x="609" y="49"/>
                </a:lnTo>
                <a:lnTo>
                  <a:pt x="597" y="65"/>
                </a:lnTo>
                <a:lnTo>
                  <a:pt x="593" y="67"/>
                </a:lnTo>
                <a:lnTo>
                  <a:pt x="586" y="68"/>
                </a:lnTo>
                <a:lnTo>
                  <a:pt x="580" y="59"/>
                </a:lnTo>
                <a:lnTo>
                  <a:pt x="564" y="69"/>
                </a:lnTo>
                <a:lnTo>
                  <a:pt x="549" y="65"/>
                </a:lnTo>
                <a:lnTo>
                  <a:pt x="531" y="70"/>
                </a:lnTo>
                <a:lnTo>
                  <a:pt x="527" y="75"/>
                </a:lnTo>
                <a:lnTo>
                  <a:pt x="529" y="80"/>
                </a:lnTo>
                <a:lnTo>
                  <a:pt x="503" y="79"/>
                </a:lnTo>
                <a:lnTo>
                  <a:pt x="497" y="75"/>
                </a:lnTo>
                <a:lnTo>
                  <a:pt x="496" y="72"/>
                </a:lnTo>
                <a:lnTo>
                  <a:pt x="502" y="70"/>
                </a:lnTo>
                <a:lnTo>
                  <a:pt x="513" y="59"/>
                </a:lnTo>
                <a:lnTo>
                  <a:pt x="502" y="59"/>
                </a:lnTo>
                <a:lnTo>
                  <a:pt x="502" y="55"/>
                </a:lnTo>
                <a:lnTo>
                  <a:pt x="491" y="53"/>
                </a:lnTo>
                <a:lnTo>
                  <a:pt x="485" y="57"/>
                </a:lnTo>
                <a:lnTo>
                  <a:pt x="478" y="71"/>
                </a:lnTo>
                <a:lnTo>
                  <a:pt x="467" y="74"/>
                </a:lnTo>
                <a:lnTo>
                  <a:pt x="458" y="80"/>
                </a:lnTo>
                <a:lnTo>
                  <a:pt x="443" y="77"/>
                </a:lnTo>
                <a:lnTo>
                  <a:pt x="435" y="52"/>
                </a:lnTo>
                <a:lnTo>
                  <a:pt x="432" y="41"/>
                </a:lnTo>
                <a:lnTo>
                  <a:pt x="422" y="36"/>
                </a:lnTo>
                <a:lnTo>
                  <a:pt x="420" y="29"/>
                </a:lnTo>
                <a:lnTo>
                  <a:pt x="426" y="19"/>
                </a:lnTo>
                <a:lnTo>
                  <a:pt x="409" y="12"/>
                </a:lnTo>
                <a:lnTo>
                  <a:pt x="395" y="13"/>
                </a:lnTo>
                <a:lnTo>
                  <a:pt x="383" y="22"/>
                </a:lnTo>
                <a:lnTo>
                  <a:pt x="365" y="28"/>
                </a:lnTo>
                <a:lnTo>
                  <a:pt x="372" y="58"/>
                </a:lnTo>
                <a:lnTo>
                  <a:pt x="380" y="80"/>
                </a:lnTo>
                <a:lnTo>
                  <a:pt x="394" y="99"/>
                </a:lnTo>
                <a:lnTo>
                  <a:pt x="387" y="97"/>
                </a:lnTo>
                <a:lnTo>
                  <a:pt x="372" y="110"/>
                </a:lnTo>
                <a:lnTo>
                  <a:pt x="366" y="120"/>
                </a:lnTo>
                <a:lnTo>
                  <a:pt x="368" y="128"/>
                </a:lnTo>
                <a:lnTo>
                  <a:pt x="360" y="138"/>
                </a:lnTo>
                <a:lnTo>
                  <a:pt x="364" y="152"/>
                </a:lnTo>
                <a:lnTo>
                  <a:pt x="349" y="154"/>
                </a:lnTo>
                <a:lnTo>
                  <a:pt x="326" y="166"/>
                </a:lnTo>
                <a:lnTo>
                  <a:pt x="317" y="183"/>
                </a:lnTo>
                <a:lnTo>
                  <a:pt x="317" y="191"/>
                </a:lnTo>
                <a:lnTo>
                  <a:pt x="305" y="206"/>
                </a:lnTo>
                <a:lnTo>
                  <a:pt x="318" y="217"/>
                </a:lnTo>
                <a:lnTo>
                  <a:pt x="300" y="223"/>
                </a:lnTo>
                <a:lnTo>
                  <a:pt x="288" y="217"/>
                </a:lnTo>
                <a:lnTo>
                  <a:pt x="284" y="211"/>
                </a:lnTo>
                <a:lnTo>
                  <a:pt x="278" y="212"/>
                </a:lnTo>
                <a:lnTo>
                  <a:pt x="275" y="219"/>
                </a:lnTo>
                <a:lnTo>
                  <a:pt x="237" y="237"/>
                </a:lnTo>
                <a:lnTo>
                  <a:pt x="223" y="256"/>
                </a:lnTo>
                <a:lnTo>
                  <a:pt x="213" y="254"/>
                </a:lnTo>
                <a:lnTo>
                  <a:pt x="203" y="257"/>
                </a:lnTo>
                <a:lnTo>
                  <a:pt x="199" y="252"/>
                </a:lnTo>
                <a:lnTo>
                  <a:pt x="199" y="259"/>
                </a:lnTo>
                <a:lnTo>
                  <a:pt x="179" y="267"/>
                </a:lnTo>
                <a:lnTo>
                  <a:pt x="175" y="264"/>
                </a:lnTo>
                <a:lnTo>
                  <a:pt x="169" y="255"/>
                </a:lnTo>
                <a:lnTo>
                  <a:pt x="145" y="247"/>
                </a:lnTo>
                <a:lnTo>
                  <a:pt x="128" y="268"/>
                </a:lnTo>
                <a:lnTo>
                  <a:pt x="117" y="274"/>
                </a:lnTo>
                <a:lnTo>
                  <a:pt x="109" y="298"/>
                </a:lnTo>
                <a:lnTo>
                  <a:pt x="114" y="307"/>
                </a:lnTo>
                <a:lnTo>
                  <a:pt x="113" y="312"/>
                </a:lnTo>
                <a:lnTo>
                  <a:pt x="112" y="314"/>
                </a:lnTo>
                <a:lnTo>
                  <a:pt x="114" y="321"/>
                </a:lnTo>
                <a:lnTo>
                  <a:pt x="118" y="322"/>
                </a:lnTo>
                <a:lnTo>
                  <a:pt x="118" y="329"/>
                </a:lnTo>
                <a:lnTo>
                  <a:pt x="106" y="352"/>
                </a:lnTo>
                <a:lnTo>
                  <a:pt x="98" y="359"/>
                </a:lnTo>
                <a:lnTo>
                  <a:pt x="94" y="354"/>
                </a:lnTo>
                <a:lnTo>
                  <a:pt x="93" y="363"/>
                </a:lnTo>
                <a:lnTo>
                  <a:pt x="82" y="372"/>
                </a:lnTo>
                <a:lnTo>
                  <a:pt x="78" y="373"/>
                </a:lnTo>
                <a:lnTo>
                  <a:pt x="72" y="365"/>
                </a:lnTo>
                <a:lnTo>
                  <a:pt x="61" y="372"/>
                </a:lnTo>
                <a:lnTo>
                  <a:pt x="53" y="374"/>
                </a:lnTo>
                <a:lnTo>
                  <a:pt x="51" y="376"/>
                </a:lnTo>
                <a:lnTo>
                  <a:pt x="59" y="386"/>
                </a:lnTo>
                <a:lnTo>
                  <a:pt x="47" y="396"/>
                </a:lnTo>
                <a:lnTo>
                  <a:pt x="49" y="402"/>
                </a:lnTo>
                <a:lnTo>
                  <a:pt x="52" y="401"/>
                </a:lnTo>
                <a:lnTo>
                  <a:pt x="61" y="414"/>
                </a:lnTo>
                <a:lnTo>
                  <a:pt x="65" y="427"/>
                </a:lnTo>
                <a:lnTo>
                  <a:pt x="54" y="431"/>
                </a:lnTo>
                <a:lnTo>
                  <a:pt x="56" y="454"/>
                </a:lnTo>
                <a:lnTo>
                  <a:pt x="54" y="471"/>
                </a:lnTo>
                <a:lnTo>
                  <a:pt x="68" y="485"/>
                </a:lnTo>
                <a:lnTo>
                  <a:pt x="69" y="492"/>
                </a:lnTo>
                <a:lnTo>
                  <a:pt x="73" y="493"/>
                </a:lnTo>
                <a:lnTo>
                  <a:pt x="94" y="478"/>
                </a:lnTo>
                <a:lnTo>
                  <a:pt x="100" y="485"/>
                </a:lnTo>
                <a:lnTo>
                  <a:pt x="97" y="491"/>
                </a:lnTo>
                <a:lnTo>
                  <a:pt x="65" y="509"/>
                </a:lnTo>
                <a:lnTo>
                  <a:pt x="57" y="509"/>
                </a:lnTo>
                <a:lnTo>
                  <a:pt x="45" y="504"/>
                </a:lnTo>
                <a:lnTo>
                  <a:pt x="38" y="507"/>
                </a:lnTo>
                <a:lnTo>
                  <a:pt x="30" y="513"/>
                </a:lnTo>
                <a:lnTo>
                  <a:pt x="33" y="529"/>
                </a:lnTo>
                <a:lnTo>
                  <a:pt x="29" y="534"/>
                </a:lnTo>
                <a:lnTo>
                  <a:pt x="10" y="546"/>
                </a:lnTo>
                <a:lnTo>
                  <a:pt x="6" y="552"/>
                </a:lnTo>
                <a:lnTo>
                  <a:pt x="5" y="564"/>
                </a:lnTo>
                <a:lnTo>
                  <a:pt x="1" y="569"/>
                </a:lnTo>
                <a:lnTo>
                  <a:pt x="0" y="577"/>
                </a:lnTo>
                <a:lnTo>
                  <a:pt x="5" y="581"/>
                </a:lnTo>
                <a:lnTo>
                  <a:pt x="42" y="553"/>
                </a:lnTo>
                <a:lnTo>
                  <a:pt x="52" y="549"/>
                </a:lnTo>
                <a:lnTo>
                  <a:pt x="76" y="558"/>
                </a:lnTo>
                <a:lnTo>
                  <a:pt x="94" y="553"/>
                </a:lnTo>
                <a:lnTo>
                  <a:pt x="99" y="559"/>
                </a:lnTo>
                <a:lnTo>
                  <a:pt x="68" y="582"/>
                </a:lnTo>
                <a:lnTo>
                  <a:pt x="66" y="589"/>
                </a:lnTo>
                <a:lnTo>
                  <a:pt x="53" y="604"/>
                </a:lnTo>
                <a:lnTo>
                  <a:pt x="71" y="620"/>
                </a:lnTo>
                <a:lnTo>
                  <a:pt x="65" y="633"/>
                </a:lnTo>
                <a:lnTo>
                  <a:pt x="67" y="636"/>
                </a:lnTo>
                <a:lnTo>
                  <a:pt x="80" y="638"/>
                </a:lnTo>
                <a:lnTo>
                  <a:pt x="91" y="646"/>
                </a:lnTo>
                <a:lnTo>
                  <a:pt x="118" y="662"/>
                </a:lnTo>
                <a:lnTo>
                  <a:pt x="116" y="670"/>
                </a:lnTo>
                <a:lnTo>
                  <a:pt x="130" y="666"/>
                </a:lnTo>
                <a:lnTo>
                  <a:pt x="145" y="670"/>
                </a:lnTo>
                <a:lnTo>
                  <a:pt x="171" y="672"/>
                </a:lnTo>
                <a:lnTo>
                  <a:pt x="178" y="656"/>
                </a:lnTo>
                <a:lnTo>
                  <a:pt x="182" y="662"/>
                </a:lnTo>
                <a:lnTo>
                  <a:pt x="192" y="666"/>
                </a:lnTo>
                <a:lnTo>
                  <a:pt x="217" y="660"/>
                </a:lnTo>
                <a:lnTo>
                  <a:pt x="228" y="662"/>
                </a:lnTo>
                <a:lnTo>
                  <a:pt x="239" y="676"/>
                </a:lnTo>
                <a:lnTo>
                  <a:pt x="253" y="671"/>
                </a:lnTo>
                <a:lnTo>
                  <a:pt x="253" y="661"/>
                </a:lnTo>
                <a:lnTo>
                  <a:pt x="246" y="652"/>
                </a:lnTo>
                <a:lnTo>
                  <a:pt x="247" y="649"/>
                </a:lnTo>
                <a:lnTo>
                  <a:pt x="260" y="636"/>
                </a:lnTo>
                <a:lnTo>
                  <a:pt x="260" y="633"/>
                </a:lnTo>
                <a:lnTo>
                  <a:pt x="254" y="624"/>
                </a:lnTo>
                <a:lnTo>
                  <a:pt x="260" y="614"/>
                </a:lnTo>
                <a:lnTo>
                  <a:pt x="270" y="609"/>
                </a:lnTo>
                <a:lnTo>
                  <a:pt x="281" y="607"/>
                </a:lnTo>
                <a:lnTo>
                  <a:pt x="291" y="602"/>
                </a:lnTo>
                <a:lnTo>
                  <a:pt x="297" y="605"/>
                </a:lnTo>
                <a:lnTo>
                  <a:pt x="312" y="602"/>
                </a:lnTo>
                <a:lnTo>
                  <a:pt x="325" y="593"/>
                </a:lnTo>
                <a:lnTo>
                  <a:pt x="317" y="577"/>
                </a:lnTo>
                <a:lnTo>
                  <a:pt x="311" y="577"/>
                </a:lnTo>
                <a:lnTo>
                  <a:pt x="305" y="571"/>
                </a:lnTo>
                <a:lnTo>
                  <a:pt x="328" y="561"/>
                </a:lnTo>
                <a:lnTo>
                  <a:pt x="335" y="562"/>
                </a:lnTo>
                <a:lnTo>
                  <a:pt x="365" y="547"/>
                </a:lnTo>
                <a:lnTo>
                  <a:pt x="378" y="560"/>
                </a:lnTo>
                <a:lnTo>
                  <a:pt x="388" y="563"/>
                </a:lnTo>
                <a:lnTo>
                  <a:pt x="408" y="551"/>
                </a:lnTo>
                <a:lnTo>
                  <a:pt x="409" y="552"/>
                </a:lnTo>
                <a:lnTo>
                  <a:pt x="420" y="542"/>
                </a:lnTo>
                <a:lnTo>
                  <a:pt x="432" y="523"/>
                </a:lnTo>
                <a:lnTo>
                  <a:pt x="426" y="509"/>
                </a:lnTo>
                <a:lnTo>
                  <a:pt x="433" y="505"/>
                </a:lnTo>
                <a:lnTo>
                  <a:pt x="434" y="499"/>
                </a:lnTo>
                <a:lnTo>
                  <a:pt x="445" y="499"/>
                </a:lnTo>
                <a:lnTo>
                  <a:pt x="458" y="490"/>
                </a:lnTo>
                <a:lnTo>
                  <a:pt x="458" y="489"/>
                </a:lnTo>
                <a:lnTo>
                  <a:pt x="474" y="478"/>
                </a:lnTo>
                <a:lnTo>
                  <a:pt x="491" y="472"/>
                </a:lnTo>
                <a:lnTo>
                  <a:pt x="506" y="463"/>
                </a:lnTo>
                <a:lnTo>
                  <a:pt x="506" y="456"/>
                </a:lnTo>
                <a:lnTo>
                  <a:pt x="518" y="454"/>
                </a:lnTo>
                <a:lnTo>
                  <a:pt x="537" y="466"/>
                </a:lnTo>
                <a:lnTo>
                  <a:pt x="551" y="465"/>
                </a:lnTo>
                <a:lnTo>
                  <a:pt x="557" y="469"/>
                </a:lnTo>
                <a:lnTo>
                  <a:pt x="557" y="472"/>
                </a:lnTo>
                <a:lnTo>
                  <a:pt x="568" y="463"/>
                </a:lnTo>
                <a:lnTo>
                  <a:pt x="581" y="474"/>
                </a:lnTo>
                <a:lnTo>
                  <a:pt x="583" y="480"/>
                </a:lnTo>
                <a:lnTo>
                  <a:pt x="593" y="484"/>
                </a:lnTo>
                <a:lnTo>
                  <a:pt x="598" y="478"/>
                </a:lnTo>
                <a:lnTo>
                  <a:pt x="616" y="458"/>
                </a:lnTo>
                <a:lnTo>
                  <a:pt x="624" y="456"/>
                </a:lnTo>
                <a:lnTo>
                  <a:pt x="654" y="461"/>
                </a:lnTo>
                <a:lnTo>
                  <a:pt x="665" y="457"/>
                </a:lnTo>
                <a:lnTo>
                  <a:pt x="668" y="449"/>
                </a:lnTo>
                <a:lnTo>
                  <a:pt x="663" y="446"/>
                </a:lnTo>
                <a:lnTo>
                  <a:pt x="665" y="444"/>
                </a:lnTo>
                <a:lnTo>
                  <a:pt x="667" y="437"/>
                </a:lnTo>
                <a:lnTo>
                  <a:pt x="676" y="429"/>
                </a:lnTo>
                <a:lnTo>
                  <a:pt x="679" y="419"/>
                </a:lnTo>
                <a:lnTo>
                  <a:pt x="691" y="409"/>
                </a:lnTo>
                <a:lnTo>
                  <a:pt x="694" y="413"/>
                </a:lnTo>
                <a:lnTo>
                  <a:pt x="706" y="410"/>
                </a:lnTo>
                <a:lnTo>
                  <a:pt x="723" y="401"/>
                </a:lnTo>
                <a:lnTo>
                  <a:pt x="734" y="401"/>
                </a:lnTo>
                <a:lnTo>
                  <a:pt x="734" y="391"/>
                </a:lnTo>
                <a:lnTo>
                  <a:pt x="747" y="382"/>
                </a:lnTo>
                <a:lnTo>
                  <a:pt x="751" y="360"/>
                </a:lnTo>
                <a:lnTo>
                  <a:pt x="746" y="355"/>
                </a:lnTo>
                <a:lnTo>
                  <a:pt x="721" y="352"/>
                </a:lnTo>
                <a:lnTo>
                  <a:pt x="729" y="340"/>
                </a:lnTo>
                <a:lnTo>
                  <a:pt x="746" y="337"/>
                </a:lnTo>
                <a:lnTo>
                  <a:pt x="746" y="329"/>
                </a:lnTo>
                <a:lnTo>
                  <a:pt x="750" y="319"/>
                </a:lnTo>
                <a:lnTo>
                  <a:pt x="748" y="308"/>
                </a:lnTo>
                <a:lnTo>
                  <a:pt x="748" y="306"/>
                </a:lnTo>
                <a:lnTo>
                  <a:pt x="729" y="294"/>
                </a:lnTo>
                <a:lnTo>
                  <a:pt x="699" y="309"/>
                </a:lnTo>
                <a:lnTo>
                  <a:pt x="697" y="308"/>
                </a:lnTo>
                <a:lnTo>
                  <a:pt x="722" y="276"/>
                </a:lnTo>
                <a:lnTo>
                  <a:pt x="726" y="265"/>
                </a:lnTo>
                <a:lnTo>
                  <a:pt x="724" y="259"/>
                </a:lnTo>
                <a:lnTo>
                  <a:pt x="719" y="230"/>
                </a:lnTo>
                <a:lnTo>
                  <a:pt x="717" y="214"/>
                </a:lnTo>
                <a:lnTo>
                  <a:pt x="708" y="197"/>
                </a:lnTo>
                <a:lnTo>
                  <a:pt x="704" y="191"/>
                </a:lnTo>
                <a:lnTo>
                  <a:pt x="701" y="185"/>
                </a:lnTo>
                <a:lnTo>
                  <a:pt x="693" y="162"/>
                </a:lnTo>
                <a:lnTo>
                  <a:pt x="685" y="143"/>
                </a:lnTo>
                <a:lnTo>
                  <a:pt x="676" y="126"/>
                </a:lnTo>
                <a:lnTo>
                  <a:pt x="691" y="114"/>
                </a:lnTo>
                <a:lnTo>
                  <a:pt x="702" y="111"/>
                </a:lnTo>
                <a:lnTo>
                  <a:pt x="711" y="99"/>
                </a:lnTo>
                <a:lnTo>
                  <a:pt x="701" y="90"/>
                </a:lnTo>
                <a:lnTo>
                  <a:pt x="695" y="72"/>
                </a:lnTo>
                <a:lnTo>
                  <a:pt x="681" y="71"/>
                </a:lnTo>
                <a:lnTo>
                  <a:pt x="681" y="68"/>
                </a:lnTo>
                <a:lnTo>
                  <a:pt x="661" y="56"/>
                </a:lnTo>
                <a:lnTo>
                  <a:pt x="668" y="44"/>
                </a:lnTo>
                <a:lnTo>
                  <a:pt x="682" y="38"/>
                </a:lnTo>
                <a:lnTo>
                  <a:pt x="691" y="40"/>
                </a:lnTo>
                <a:lnTo>
                  <a:pt x="710" y="21"/>
                </a:lnTo>
                <a:lnTo>
                  <a:pt x="713" y="13"/>
                </a:lnTo>
                <a:lnTo>
                  <a:pt x="709" y="9"/>
                </a:lnTo>
                <a:lnTo>
                  <a:pt x="694" y="9"/>
                </a:lnTo>
                <a:lnTo>
                  <a:pt x="689" y="0"/>
                </a:lnTo>
                <a:lnTo>
                  <a:pt x="679" y="11"/>
                </a:lnTo>
                <a:lnTo>
                  <a:pt x="665" y="16"/>
                </a:lnTo>
                <a:lnTo>
                  <a:pt x="648" y="30"/>
                </a:lnTo>
                <a:lnTo>
                  <a:pt x="653" y="41"/>
                </a:lnTo>
                <a:lnTo>
                  <a:pt x="637" y="48"/>
                </a:lnTo>
                <a:lnTo>
                  <a:pt x="626" y="43"/>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288000"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00" name="Freeform058"/>
          <xdr:cNvSpPr>
            <a:spLocks/>
          </xdr:cNvSpPr>
        </xdr:nvSpPr>
        <xdr:spPr bwMode="auto">
          <a:xfrm>
            <a:off x="979488" y="3814763"/>
            <a:ext cx="1503362" cy="1287462"/>
          </a:xfrm>
          <a:custGeom>
            <a:avLst/>
            <a:gdLst>
              <a:gd name="T0" fmla="*/ 484 w 1122"/>
              <a:gd name="T1" fmla="*/ 886 h 894"/>
              <a:gd name="T2" fmla="*/ 530 w 1122"/>
              <a:gd name="T3" fmla="*/ 890 h 894"/>
              <a:gd name="T4" fmla="*/ 583 w 1122"/>
              <a:gd name="T5" fmla="*/ 854 h 894"/>
              <a:gd name="T6" fmla="*/ 604 w 1122"/>
              <a:gd name="T7" fmla="*/ 849 h 894"/>
              <a:gd name="T8" fmla="*/ 659 w 1122"/>
              <a:gd name="T9" fmla="*/ 893 h 894"/>
              <a:gd name="T10" fmla="*/ 721 w 1122"/>
              <a:gd name="T11" fmla="*/ 856 h 894"/>
              <a:gd name="T12" fmla="*/ 852 w 1122"/>
              <a:gd name="T13" fmla="*/ 839 h 894"/>
              <a:gd name="T14" fmla="*/ 866 w 1122"/>
              <a:gd name="T15" fmla="*/ 799 h 894"/>
              <a:gd name="T16" fmla="*/ 918 w 1122"/>
              <a:gd name="T17" fmla="*/ 778 h 894"/>
              <a:gd name="T18" fmla="*/ 1013 w 1122"/>
              <a:gd name="T19" fmla="*/ 798 h 894"/>
              <a:gd name="T20" fmla="*/ 1006 w 1122"/>
              <a:gd name="T21" fmla="*/ 757 h 894"/>
              <a:gd name="T22" fmla="*/ 1069 w 1122"/>
              <a:gd name="T23" fmla="*/ 715 h 894"/>
              <a:gd name="T24" fmla="*/ 1073 w 1122"/>
              <a:gd name="T25" fmla="*/ 672 h 894"/>
              <a:gd name="T26" fmla="*/ 1082 w 1122"/>
              <a:gd name="T27" fmla="*/ 605 h 894"/>
              <a:gd name="T28" fmla="*/ 1074 w 1122"/>
              <a:gd name="T29" fmla="*/ 563 h 894"/>
              <a:gd name="T30" fmla="*/ 1113 w 1122"/>
              <a:gd name="T31" fmla="*/ 514 h 894"/>
              <a:gd name="T32" fmla="*/ 1122 w 1122"/>
              <a:gd name="T33" fmla="*/ 465 h 894"/>
              <a:gd name="T34" fmla="*/ 1078 w 1122"/>
              <a:gd name="T35" fmla="*/ 421 h 894"/>
              <a:gd name="T36" fmla="*/ 1008 w 1122"/>
              <a:gd name="T37" fmla="*/ 397 h 894"/>
              <a:gd name="T38" fmla="*/ 956 w 1122"/>
              <a:gd name="T39" fmla="*/ 371 h 894"/>
              <a:gd name="T40" fmla="*/ 947 w 1122"/>
              <a:gd name="T41" fmla="*/ 313 h 894"/>
              <a:gd name="T42" fmla="*/ 934 w 1122"/>
              <a:gd name="T43" fmla="*/ 248 h 894"/>
              <a:gd name="T44" fmla="*/ 928 w 1122"/>
              <a:gd name="T45" fmla="*/ 211 h 894"/>
              <a:gd name="T46" fmla="*/ 876 w 1122"/>
              <a:gd name="T47" fmla="*/ 199 h 894"/>
              <a:gd name="T48" fmla="*/ 832 w 1122"/>
              <a:gd name="T49" fmla="*/ 205 h 894"/>
              <a:gd name="T50" fmla="*/ 811 w 1122"/>
              <a:gd name="T51" fmla="*/ 238 h 894"/>
              <a:gd name="T52" fmla="*/ 706 w 1122"/>
              <a:gd name="T53" fmla="*/ 148 h 894"/>
              <a:gd name="T54" fmla="*/ 686 w 1122"/>
              <a:gd name="T55" fmla="*/ 97 h 894"/>
              <a:gd name="T56" fmla="*/ 687 w 1122"/>
              <a:gd name="T57" fmla="*/ 38 h 894"/>
              <a:gd name="T58" fmla="*/ 619 w 1122"/>
              <a:gd name="T59" fmla="*/ 34 h 894"/>
              <a:gd name="T60" fmla="*/ 528 w 1122"/>
              <a:gd name="T61" fmla="*/ 0 h 894"/>
              <a:gd name="T62" fmla="*/ 481 w 1122"/>
              <a:gd name="T63" fmla="*/ 82 h 894"/>
              <a:gd name="T64" fmla="*/ 431 w 1122"/>
              <a:gd name="T65" fmla="*/ 120 h 894"/>
              <a:gd name="T66" fmla="*/ 356 w 1122"/>
              <a:gd name="T67" fmla="*/ 150 h 894"/>
              <a:gd name="T68" fmla="*/ 313 w 1122"/>
              <a:gd name="T69" fmla="*/ 179 h 894"/>
              <a:gd name="T70" fmla="*/ 266 w 1122"/>
              <a:gd name="T71" fmla="*/ 153 h 894"/>
              <a:gd name="T72" fmla="*/ 244 w 1122"/>
              <a:gd name="T73" fmla="*/ 150 h 894"/>
              <a:gd name="T74" fmla="*/ 206 w 1122"/>
              <a:gd name="T75" fmla="*/ 151 h 894"/>
              <a:gd name="T76" fmla="*/ 160 w 1122"/>
              <a:gd name="T77" fmla="*/ 112 h 894"/>
              <a:gd name="T78" fmla="*/ 108 w 1122"/>
              <a:gd name="T79" fmla="*/ 102 h 894"/>
              <a:gd name="T80" fmla="*/ 90 w 1122"/>
              <a:gd name="T81" fmla="*/ 147 h 894"/>
              <a:gd name="T82" fmla="*/ 59 w 1122"/>
              <a:gd name="T83" fmla="*/ 186 h 894"/>
              <a:gd name="T84" fmla="*/ 22 w 1122"/>
              <a:gd name="T85" fmla="*/ 227 h 894"/>
              <a:gd name="T86" fmla="*/ 15 w 1122"/>
              <a:gd name="T87" fmla="*/ 279 h 894"/>
              <a:gd name="T88" fmla="*/ 9 w 1122"/>
              <a:gd name="T89" fmla="*/ 336 h 894"/>
              <a:gd name="T90" fmla="*/ 23 w 1122"/>
              <a:gd name="T91" fmla="*/ 384 h 894"/>
              <a:gd name="T92" fmla="*/ 64 w 1122"/>
              <a:gd name="T93" fmla="*/ 402 h 894"/>
              <a:gd name="T94" fmla="*/ 119 w 1122"/>
              <a:gd name="T95" fmla="*/ 462 h 894"/>
              <a:gd name="T96" fmla="*/ 171 w 1122"/>
              <a:gd name="T97" fmla="*/ 514 h 894"/>
              <a:gd name="T98" fmla="*/ 169 w 1122"/>
              <a:gd name="T99" fmla="*/ 559 h 894"/>
              <a:gd name="T100" fmla="*/ 191 w 1122"/>
              <a:gd name="T101" fmla="*/ 611 h 894"/>
              <a:gd name="T102" fmla="*/ 235 w 1122"/>
              <a:gd name="T103" fmla="*/ 654 h 894"/>
              <a:gd name="T104" fmla="*/ 268 w 1122"/>
              <a:gd name="T105" fmla="*/ 629 h 894"/>
              <a:gd name="T106" fmla="*/ 311 w 1122"/>
              <a:gd name="T107" fmla="*/ 696 h 894"/>
              <a:gd name="T108" fmla="*/ 327 w 1122"/>
              <a:gd name="T109" fmla="*/ 765 h 894"/>
              <a:gd name="T110" fmla="*/ 357 w 1122"/>
              <a:gd name="T111" fmla="*/ 806 h 894"/>
              <a:gd name="T112" fmla="*/ 371 w 1122"/>
              <a:gd name="T113" fmla="*/ 816 h 894"/>
              <a:gd name="T114" fmla="*/ 387 w 1122"/>
              <a:gd name="T115" fmla="*/ 881 h 894"/>
              <a:gd name="T116" fmla="*/ 404 w 1122"/>
              <a:gd name="T117" fmla="*/ 885 h 8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Lst>
            <a:rect l="0" t="0" r="r" b="b"/>
            <a:pathLst>
              <a:path w="1122" h="894">
                <a:moveTo>
                  <a:pt x="445" y="889"/>
                </a:moveTo>
                <a:lnTo>
                  <a:pt x="449" y="889"/>
                </a:lnTo>
                <a:lnTo>
                  <a:pt x="463" y="876"/>
                </a:lnTo>
                <a:lnTo>
                  <a:pt x="471" y="889"/>
                </a:lnTo>
                <a:lnTo>
                  <a:pt x="478" y="890"/>
                </a:lnTo>
                <a:lnTo>
                  <a:pt x="484" y="886"/>
                </a:lnTo>
                <a:lnTo>
                  <a:pt x="494" y="892"/>
                </a:lnTo>
                <a:lnTo>
                  <a:pt x="500" y="888"/>
                </a:lnTo>
                <a:lnTo>
                  <a:pt x="504" y="871"/>
                </a:lnTo>
                <a:lnTo>
                  <a:pt x="525" y="873"/>
                </a:lnTo>
                <a:lnTo>
                  <a:pt x="528" y="876"/>
                </a:lnTo>
                <a:lnTo>
                  <a:pt x="530" y="890"/>
                </a:lnTo>
                <a:lnTo>
                  <a:pt x="544" y="890"/>
                </a:lnTo>
                <a:lnTo>
                  <a:pt x="550" y="886"/>
                </a:lnTo>
                <a:lnTo>
                  <a:pt x="558" y="880"/>
                </a:lnTo>
                <a:lnTo>
                  <a:pt x="564" y="880"/>
                </a:lnTo>
                <a:lnTo>
                  <a:pt x="564" y="872"/>
                </a:lnTo>
                <a:lnTo>
                  <a:pt x="583" y="854"/>
                </a:lnTo>
                <a:lnTo>
                  <a:pt x="596" y="861"/>
                </a:lnTo>
                <a:lnTo>
                  <a:pt x="597" y="877"/>
                </a:lnTo>
                <a:lnTo>
                  <a:pt x="608" y="874"/>
                </a:lnTo>
                <a:lnTo>
                  <a:pt x="612" y="868"/>
                </a:lnTo>
                <a:lnTo>
                  <a:pt x="610" y="852"/>
                </a:lnTo>
                <a:lnTo>
                  <a:pt x="604" y="849"/>
                </a:lnTo>
                <a:lnTo>
                  <a:pt x="604" y="845"/>
                </a:lnTo>
                <a:lnTo>
                  <a:pt x="608" y="840"/>
                </a:lnTo>
                <a:lnTo>
                  <a:pt x="626" y="841"/>
                </a:lnTo>
                <a:lnTo>
                  <a:pt x="625" y="866"/>
                </a:lnTo>
                <a:lnTo>
                  <a:pt x="642" y="886"/>
                </a:lnTo>
                <a:lnTo>
                  <a:pt x="659" y="893"/>
                </a:lnTo>
                <a:lnTo>
                  <a:pt x="677" y="891"/>
                </a:lnTo>
                <a:lnTo>
                  <a:pt x="683" y="877"/>
                </a:lnTo>
                <a:lnTo>
                  <a:pt x="681" y="865"/>
                </a:lnTo>
                <a:lnTo>
                  <a:pt x="686" y="859"/>
                </a:lnTo>
                <a:lnTo>
                  <a:pt x="690" y="850"/>
                </a:lnTo>
                <a:lnTo>
                  <a:pt x="721" y="856"/>
                </a:lnTo>
                <a:lnTo>
                  <a:pt x="767" y="842"/>
                </a:lnTo>
                <a:lnTo>
                  <a:pt x="784" y="851"/>
                </a:lnTo>
                <a:lnTo>
                  <a:pt x="790" y="856"/>
                </a:lnTo>
                <a:lnTo>
                  <a:pt x="826" y="842"/>
                </a:lnTo>
                <a:lnTo>
                  <a:pt x="842" y="843"/>
                </a:lnTo>
                <a:lnTo>
                  <a:pt x="852" y="839"/>
                </a:lnTo>
                <a:lnTo>
                  <a:pt x="868" y="841"/>
                </a:lnTo>
                <a:lnTo>
                  <a:pt x="874" y="837"/>
                </a:lnTo>
                <a:lnTo>
                  <a:pt x="870" y="822"/>
                </a:lnTo>
                <a:lnTo>
                  <a:pt x="861" y="816"/>
                </a:lnTo>
                <a:lnTo>
                  <a:pt x="855" y="799"/>
                </a:lnTo>
                <a:lnTo>
                  <a:pt x="866" y="799"/>
                </a:lnTo>
                <a:lnTo>
                  <a:pt x="869" y="791"/>
                </a:lnTo>
                <a:lnTo>
                  <a:pt x="886" y="774"/>
                </a:lnTo>
                <a:lnTo>
                  <a:pt x="901" y="771"/>
                </a:lnTo>
                <a:lnTo>
                  <a:pt x="908" y="774"/>
                </a:lnTo>
                <a:lnTo>
                  <a:pt x="914" y="769"/>
                </a:lnTo>
                <a:lnTo>
                  <a:pt x="918" y="778"/>
                </a:lnTo>
                <a:lnTo>
                  <a:pt x="937" y="777"/>
                </a:lnTo>
                <a:lnTo>
                  <a:pt x="956" y="787"/>
                </a:lnTo>
                <a:lnTo>
                  <a:pt x="973" y="778"/>
                </a:lnTo>
                <a:lnTo>
                  <a:pt x="979" y="781"/>
                </a:lnTo>
                <a:lnTo>
                  <a:pt x="991" y="792"/>
                </a:lnTo>
                <a:lnTo>
                  <a:pt x="1013" y="798"/>
                </a:lnTo>
                <a:lnTo>
                  <a:pt x="1042" y="792"/>
                </a:lnTo>
                <a:lnTo>
                  <a:pt x="1044" y="782"/>
                </a:lnTo>
                <a:lnTo>
                  <a:pt x="1037" y="761"/>
                </a:lnTo>
                <a:lnTo>
                  <a:pt x="1031" y="757"/>
                </a:lnTo>
                <a:lnTo>
                  <a:pt x="1019" y="758"/>
                </a:lnTo>
                <a:lnTo>
                  <a:pt x="1006" y="757"/>
                </a:lnTo>
                <a:lnTo>
                  <a:pt x="995" y="751"/>
                </a:lnTo>
                <a:lnTo>
                  <a:pt x="1000" y="746"/>
                </a:lnTo>
                <a:lnTo>
                  <a:pt x="1018" y="745"/>
                </a:lnTo>
                <a:lnTo>
                  <a:pt x="1018" y="726"/>
                </a:lnTo>
                <a:lnTo>
                  <a:pt x="1023" y="721"/>
                </a:lnTo>
                <a:lnTo>
                  <a:pt x="1069" y="715"/>
                </a:lnTo>
                <a:lnTo>
                  <a:pt x="1075" y="710"/>
                </a:lnTo>
                <a:lnTo>
                  <a:pt x="1076" y="707"/>
                </a:lnTo>
                <a:lnTo>
                  <a:pt x="1089" y="701"/>
                </a:lnTo>
                <a:lnTo>
                  <a:pt x="1079" y="698"/>
                </a:lnTo>
                <a:lnTo>
                  <a:pt x="1074" y="685"/>
                </a:lnTo>
                <a:lnTo>
                  <a:pt x="1073" y="672"/>
                </a:lnTo>
                <a:lnTo>
                  <a:pt x="1069" y="659"/>
                </a:lnTo>
                <a:lnTo>
                  <a:pt x="1085" y="644"/>
                </a:lnTo>
                <a:lnTo>
                  <a:pt x="1075" y="633"/>
                </a:lnTo>
                <a:lnTo>
                  <a:pt x="1074" y="622"/>
                </a:lnTo>
                <a:lnTo>
                  <a:pt x="1075" y="615"/>
                </a:lnTo>
                <a:lnTo>
                  <a:pt x="1082" y="605"/>
                </a:lnTo>
                <a:lnTo>
                  <a:pt x="1081" y="602"/>
                </a:lnTo>
                <a:lnTo>
                  <a:pt x="1088" y="588"/>
                </a:lnTo>
                <a:lnTo>
                  <a:pt x="1088" y="587"/>
                </a:lnTo>
                <a:lnTo>
                  <a:pt x="1092" y="581"/>
                </a:lnTo>
                <a:lnTo>
                  <a:pt x="1092" y="571"/>
                </a:lnTo>
                <a:lnTo>
                  <a:pt x="1074" y="563"/>
                </a:lnTo>
                <a:lnTo>
                  <a:pt x="1072" y="556"/>
                </a:lnTo>
                <a:lnTo>
                  <a:pt x="1083" y="547"/>
                </a:lnTo>
                <a:lnTo>
                  <a:pt x="1077" y="535"/>
                </a:lnTo>
                <a:lnTo>
                  <a:pt x="1078" y="527"/>
                </a:lnTo>
                <a:lnTo>
                  <a:pt x="1086" y="527"/>
                </a:lnTo>
                <a:lnTo>
                  <a:pt x="1113" y="514"/>
                </a:lnTo>
                <a:lnTo>
                  <a:pt x="1111" y="502"/>
                </a:lnTo>
                <a:lnTo>
                  <a:pt x="1114" y="496"/>
                </a:lnTo>
                <a:lnTo>
                  <a:pt x="1110" y="485"/>
                </a:lnTo>
                <a:lnTo>
                  <a:pt x="1112" y="478"/>
                </a:lnTo>
                <a:lnTo>
                  <a:pt x="1117" y="474"/>
                </a:lnTo>
                <a:lnTo>
                  <a:pt x="1122" y="465"/>
                </a:lnTo>
                <a:lnTo>
                  <a:pt x="1118" y="455"/>
                </a:lnTo>
                <a:lnTo>
                  <a:pt x="1110" y="438"/>
                </a:lnTo>
                <a:lnTo>
                  <a:pt x="1099" y="439"/>
                </a:lnTo>
                <a:lnTo>
                  <a:pt x="1096" y="439"/>
                </a:lnTo>
                <a:lnTo>
                  <a:pt x="1090" y="430"/>
                </a:lnTo>
                <a:lnTo>
                  <a:pt x="1078" y="421"/>
                </a:lnTo>
                <a:lnTo>
                  <a:pt x="1073" y="426"/>
                </a:lnTo>
                <a:lnTo>
                  <a:pt x="1068" y="420"/>
                </a:lnTo>
                <a:lnTo>
                  <a:pt x="1056" y="420"/>
                </a:lnTo>
                <a:lnTo>
                  <a:pt x="1037" y="409"/>
                </a:lnTo>
                <a:lnTo>
                  <a:pt x="1024" y="408"/>
                </a:lnTo>
                <a:lnTo>
                  <a:pt x="1008" y="397"/>
                </a:lnTo>
                <a:lnTo>
                  <a:pt x="1012" y="374"/>
                </a:lnTo>
                <a:lnTo>
                  <a:pt x="1001" y="370"/>
                </a:lnTo>
                <a:lnTo>
                  <a:pt x="979" y="368"/>
                </a:lnTo>
                <a:lnTo>
                  <a:pt x="973" y="371"/>
                </a:lnTo>
                <a:lnTo>
                  <a:pt x="970" y="369"/>
                </a:lnTo>
                <a:lnTo>
                  <a:pt x="956" y="371"/>
                </a:lnTo>
                <a:lnTo>
                  <a:pt x="944" y="362"/>
                </a:lnTo>
                <a:lnTo>
                  <a:pt x="949" y="344"/>
                </a:lnTo>
                <a:lnTo>
                  <a:pt x="952" y="343"/>
                </a:lnTo>
                <a:lnTo>
                  <a:pt x="958" y="334"/>
                </a:lnTo>
                <a:lnTo>
                  <a:pt x="950" y="322"/>
                </a:lnTo>
                <a:lnTo>
                  <a:pt x="947" y="313"/>
                </a:lnTo>
                <a:lnTo>
                  <a:pt x="918" y="300"/>
                </a:lnTo>
                <a:lnTo>
                  <a:pt x="912" y="288"/>
                </a:lnTo>
                <a:lnTo>
                  <a:pt x="931" y="285"/>
                </a:lnTo>
                <a:lnTo>
                  <a:pt x="930" y="277"/>
                </a:lnTo>
                <a:lnTo>
                  <a:pt x="935" y="259"/>
                </a:lnTo>
                <a:lnTo>
                  <a:pt x="934" y="248"/>
                </a:lnTo>
                <a:lnTo>
                  <a:pt x="939" y="240"/>
                </a:lnTo>
                <a:lnTo>
                  <a:pt x="931" y="245"/>
                </a:lnTo>
                <a:lnTo>
                  <a:pt x="924" y="238"/>
                </a:lnTo>
                <a:lnTo>
                  <a:pt x="927" y="231"/>
                </a:lnTo>
                <a:lnTo>
                  <a:pt x="924" y="216"/>
                </a:lnTo>
                <a:lnTo>
                  <a:pt x="928" y="211"/>
                </a:lnTo>
                <a:lnTo>
                  <a:pt x="927" y="208"/>
                </a:lnTo>
                <a:lnTo>
                  <a:pt x="916" y="203"/>
                </a:lnTo>
                <a:lnTo>
                  <a:pt x="921" y="192"/>
                </a:lnTo>
                <a:lnTo>
                  <a:pt x="885" y="195"/>
                </a:lnTo>
                <a:lnTo>
                  <a:pt x="884" y="198"/>
                </a:lnTo>
                <a:lnTo>
                  <a:pt x="876" y="199"/>
                </a:lnTo>
                <a:lnTo>
                  <a:pt x="869" y="199"/>
                </a:lnTo>
                <a:lnTo>
                  <a:pt x="860" y="207"/>
                </a:lnTo>
                <a:lnTo>
                  <a:pt x="850" y="222"/>
                </a:lnTo>
                <a:lnTo>
                  <a:pt x="846" y="224"/>
                </a:lnTo>
                <a:lnTo>
                  <a:pt x="839" y="221"/>
                </a:lnTo>
                <a:lnTo>
                  <a:pt x="832" y="205"/>
                </a:lnTo>
                <a:lnTo>
                  <a:pt x="827" y="246"/>
                </a:lnTo>
                <a:lnTo>
                  <a:pt x="833" y="255"/>
                </a:lnTo>
                <a:lnTo>
                  <a:pt x="828" y="256"/>
                </a:lnTo>
                <a:lnTo>
                  <a:pt x="814" y="260"/>
                </a:lnTo>
                <a:lnTo>
                  <a:pt x="800" y="246"/>
                </a:lnTo>
                <a:lnTo>
                  <a:pt x="811" y="238"/>
                </a:lnTo>
                <a:lnTo>
                  <a:pt x="791" y="213"/>
                </a:lnTo>
                <a:lnTo>
                  <a:pt x="790" y="203"/>
                </a:lnTo>
                <a:lnTo>
                  <a:pt x="764" y="196"/>
                </a:lnTo>
                <a:lnTo>
                  <a:pt x="761" y="195"/>
                </a:lnTo>
                <a:lnTo>
                  <a:pt x="738" y="181"/>
                </a:lnTo>
                <a:lnTo>
                  <a:pt x="706" y="148"/>
                </a:lnTo>
                <a:lnTo>
                  <a:pt x="692" y="144"/>
                </a:lnTo>
                <a:lnTo>
                  <a:pt x="680" y="128"/>
                </a:lnTo>
                <a:lnTo>
                  <a:pt x="692" y="113"/>
                </a:lnTo>
                <a:lnTo>
                  <a:pt x="690" y="106"/>
                </a:lnTo>
                <a:lnTo>
                  <a:pt x="687" y="99"/>
                </a:lnTo>
                <a:lnTo>
                  <a:pt x="686" y="97"/>
                </a:lnTo>
                <a:lnTo>
                  <a:pt x="682" y="91"/>
                </a:lnTo>
                <a:lnTo>
                  <a:pt x="689" y="84"/>
                </a:lnTo>
                <a:lnTo>
                  <a:pt x="686" y="77"/>
                </a:lnTo>
                <a:lnTo>
                  <a:pt x="692" y="64"/>
                </a:lnTo>
                <a:lnTo>
                  <a:pt x="685" y="52"/>
                </a:lnTo>
                <a:lnTo>
                  <a:pt x="687" y="38"/>
                </a:lnTo>
                <a:lnTo>
                  <a:pt x="676" y="24"/>
                </a:lnTo>
                <a:lnTo>
                  <a:pt x="665" y="22"/>
                </a:lnTo>
                <a:lnTo>
                  <a:pt x="640" y="28"/>
                </a:lnTo>
                <a:lnTo>
                  <a:pt x="630" y="24"/>
                </a:lnTo>
                <a:lnTo>
                  <a:pt x="626" y="18"/>
                </a:lnTo>
                <a:lnTo>
                  <a:pt x="619" y="34"/>
                </a:lnTo>
                <a:lnTo>
                  <a:pt x="593" y="32"/>
                </a:lnTo>
                <a:lnTo>
                  <a:pt x="578" y="28"/>
                </a:lnTo>
                <a:lnTo>
                  <a:pt x="564" y="32"/>
                </a:lnTo>
                <a:lnTo>
                  <a:pt x="566" y="24"/>
                </a:lnTo>
                <a:lnTo>
                  <a:pt x="539" y="8"/>
                </a:lnTo>
                <a:lnTo>
                  <a:pt x="528" y="0"/>
                </a:lnTo>
                <a:lnTo>
                  <a:pt x="513" y="40"/>
                </a:lnTo>
                <a:lnTo>
                  <a:pt x="507" y="37"/>
                </a:lnTo>
                <a:lnTo>
                  <a:pt x="497" y="52"/>
                </a:lnTo>
                <a:lnTo>
                  <a:pt x="498" y="63"/>
                </a:lnTo>
                <a:lnTo>
                  <a:pt x="495" y="70"/>
                </a:lnTo>
                <a:lnTo>
                  <a:pt x="481" y="82"/>
                </a:lnTo>
                <a:lnTo>
                  <a:pt x="472" y="84"/>
                </a:lnTo>
                <a:lnTo>
                  <a:pt x="451" y="78"/>
                </a:lnTo>
                <a:lnTo>
                  <a:pt x="438" y="92"/>
                </a:lnTo>
                <a:lnTo>
                  <a:pt x="433" y="114"/>
                </a:lnTo>
                <a:lnTo>
                  <a:pt x="435" y="117"/>
                </a:lnTo>
                <a:lnTo>
                  <a:pt x="431" y="120"/>
                </a:lnTo>
                <a:lnTo>
                  <a:pt x="425" y="116"/>
                </a:lnTo>
                <a:lnTo>
                  <a:pt x="382" y="116"/>
                </a:lnTo>
                <a:lnTo>
                  <a:pt x="386" y="148"/>
                </a:lnTo>
                <a:lnTo>
                  <a:pt x="383" y="148"/>
                </a:lnTo>
                <a:lnTo>
                  <a:pt x="356" y="142"/>
                </a:lnTo>
                <a:lnTo>
                  <a:pt x="356" y="150"/>
                </a:lnTo>
                <a:lnTo>
                  <a:pt x="340" y="148"/>
                </a:lnTo>
                <a:lnTo>
                  <a:pt x="337" y="149"/>
                </a:lnTo>
                <a:lnTo>
                  <a:pt x="336" y="152"/>
                </a:lnTo>
                <a:lnTo>
                  <a:pt x="333" y="151"/>
                </a:lnTo>
                <a:lnTo>
                  <a:pt x="331" y="178"/>
                </a:lnTo>
                <a:lnTo>
                  <a:pt x="313" y="179"/>
                </a:lnTo>
                <a:lnTo>
                  <a:pt x="307" y="176"/>
                </a:lnTo>
                <a:lnTo>
                  <a:pt x="304" y="179"/>
                </a:lnTo>
                <a:lnTo>
                  <a:pt x="299" y="171"/>
                </a:lnTo>
                <a:lnTo>
                  <a:pt x="291" y="171"/>
                </a:lnTo>
                <a:lnTo>
                  <a:pt x="270" y="155"/>
                </a:lnTo>
                <a:lnTo>
                  <a:pt x="266" y="153"/>
                </a:lnTo>
                <a:lnTo>
                  <a:pt x="255" y="138"/>
                </a:lnTo>
                <a:lnTo>
                  <a:pt x="252" y="136"/>
                </a:lnTo>
                <a:lnTo>
                  <a:pt x="249" y="138"/>
                </a:lnTo>
                <a:lnTo>
                  <a:pt x="248" y="142"/>
                </a:lnTo>
                <a:lnTo>
                  <a:pt x="242" y="143"/>
                </a:lnTo>
                <a:lnTo>
                  <a:pt x="244" y="150"/>
                </a:lnTo>
                <a:lnTo>
                  <a:pt x="233" y="161"/>
                </a:lnTo>
                <a:lnTo>
                  <a:pt x="233" y="169"/>
                </a:lnTo>
                <a:lnTo>
                  <a:pt x="227" y="173"/>
                </a:lnTo>
                <a:lnTo>
                  <a:pt x="225" y="166"/>
                </a:lnTo>
                <a:lnTo>
                  <a:pt x="214" y="164"/>
                </a:lnTo>
                <a:lnTo>
                  <a:pt x="206" y="151"/>
                </a:lnTo>
                <a:lnTo>
                  <a:pt x="200" y="156"/>
                </a:lnTo>
                <a:lnTo>
                  <a:pt x="190" y="153"/>
                </a:lnTo>
                <a:lnTo>
                  <a:pt x="191" y="149"/>
                </a:lnTo>
                <a:lnTo>
                  <a:pt x="182" y="129"/>
                </a:lnTo>
                <a:lnTo>
                  <a:pt x="170" y="115"/>
                </a:lnTo>
                <a:lnTo>
                  <a:pt x="160" y="112"/>
                </a:lnTo>
                <a:lnTo>
                  <a:pt x="153" y="110"/>
                </a:lnTo>
                <a:lnTo>
                  <a:pt x="137" y="118"/>
                </a:lnTo>
                <a:lnTo>
                  <a:pt x="137" y="105"/>
                </a:lnTo>
                <a:lnTo>
                  <a:pt x="134" y="99"/>
                </a:lnTo>
                <a:lnTo>
                  <a:pt x="112" y="98"/>
                </a:lnTo>
                <a:lnTo>
                  <a:pt x="108" y="102"/>
                </a:lnTo>
                <a:lnTo>
                  <a:pt x="98" y="112"/>
                </a:lnTo>
                <a:lnTo>
                  <a:pt x="100" y="115"/>
                </a:lnTo>
                <a:lnTo>
                  <a:pt x="114" y="119"/>
                </a:lnTo>
                <a:lnTo>
                  <a:pt x="125" y="130"/>
                </a:lnTo>
                <a:lnTo>
                  <a:pt x="125" y="134"/>
                </a:lnTo>
                <a:lnTo>
                  <a:pt x="90" y="147"/>
                </a:lnTo>
                <a:lnTo>
                  <a:pt x="88" y="150"/>
                </a:lnTo>
                <a:lnTo>
                  <a:pt x="95" y="163"/>
                </a:lnTo>
                <a:lnTo>
                  <a:pt x="79" y="166"/>
                </a:lnTo>
                <a:lnTo>
                  <a:pt x="73" y="174"/>
                </a:lnTo>
                <a:lnTo>
                  <a:pt x="62" y="183"/>
                </a:lnTo>
                <a:lnTo>
                  <a:pt x="59" y="186"/>
                </a:lnTo>
                <a:lnTo>
                  <a:pt x="71" y="209"/>
                </a:lnTo>
                <a:lnTo>
                  <a:pt x="71" y="217"/>
                </a:lnTo>
                <a:lnTo>
                  <a:pt x="64" y="219"/>
                </a:lnTo>
                <a:lnTo>
                  <a:pt x="48" y="232"/>
                </a:lnTo>
                <a:lnTo>
                  <a:pt x="38" y="232"/>
                </a:lnTo>
                <a:lnTo>
                  <a:pt x="22" y="227"/>
                </a:lnTo>
                <a:lnTo>
                  <a:pt x="16" y="233"/>
                </a:lnTo>
                <a:lnTo>
                  <a:pt x="29" y="250"/>
                </a:lnTo>
                <a:lnTo>
                  <a:pt x="37" y="267"/>
                </a:lnTo>
                <a:lnTo>
                  <a:pt x="37" y="274"/>
                </a:lnTo>
                <a:lnTo>
                  <a:pt x="26" y="274"/>
                </a:lnTo>
                <a:lnTo>
                  <a:pt x="15" y="279"/>
                </a:lnTo>
                <a:lnTo>
                  <a:pt x="0" y="288"/>
                </a:lnTo>
                <a:lnTo>
                  <a:pt x="9" y="299"/>
                </a:lnTo>
                <a:lnTo>
                  <a:pt x="9" y="307"/>
                </a:lnTo>
                <a:lnTo>
                  <a:pt x="16" y="315"/>
                </a:lnTo>
                <a:lnTo>
                  <a:pt x="15" y="331"/>
                </a:lnTo>
                <a:lnTo>
                  <a:pt x="9" y="336"/>
                </a:lnTo>
                <a:lnTo>
                  <a:pt x="6" y="347"/>
                </a:lnTo>
                <a:lnTo>
                  <a:pt x="21" y="351"/>
                </a:lnTo>
                <a:lnTo>
                  <a:pt x="16" y="357"/>
                </a:lnTo>
                <a:lnTo>
                  <a:pt x="27" y="357"/>
                </a:lnTo>
                <a:lnTo>
                  <a:pt x="27" y="364"/>
                </a:lnTo>
                <a:lnTo>
                  <a:pt x="23" y="384"/>
                </a:lnTo>
                <a:lnTo>
                  <a:pt x="22" y="400"/>
                </a:lnTo>
                <a:lnTo>
                  <a:pt x="31" y="416"/>
                </a:lnTo>
                <a:lnTo>
                  <a:pt x="36" y="417"/>
                </a:lnTo>
                <a:lnTo>
                  <a:pt x="49" y="404"/>
                </a:lnTo>
                <a:lnTo>
                  <a:pt x="64" y="402"/>
                </a:lnTo>
                <a:lnTo>
                  <a:pt x="64" y="402"/>
                </a:lnTo>
                <a:lnTo>
                  <a:pt x="67" y="408"/>
                </a:lnTo>
                <a:lnTo>
                  <a:pt x="83" y="408"/>
                </a:lnTo>
                <a:lnTo>
                  <a:pt x="89" y="412"/>
                </a:lnTo>
                <a:lnTo>
                  <a:pt x="110" y="439"/>
                </a:lnTo>
                <a:lnTo>
                  <a:pt x="119" y="445"/>
                </a:lnTo>
                <a:lnTo>
                  <a:pt x="119" y="462"/>
                </a:lnTo>
                <a:lnTo>
                  <a:pt x="133" y="460"/>
                </a:lnTo>
                <a:lnTo>
                  <a:pt x="132" y="472"/>
                </a:lnTo>
                <a:lnTo>
                  <a:pt x="150" y="485"/>
                </a:lnTo>
                <a:lnTo>
                  <a:pt x="145" y="499"/>
                </a:lnTo>
                <a:lnTo>
                  <a:pt x="147" y="503"/>
                </a:lnTo>
                <a:lnTo>
                  <a:pt x="171" y="514"/>
                </a:lnTo>
                <a:lnTo>
                  <a:pt x="177" y="528"/>
                </a:lnTo>
                <a:lnTo>
                  <a:pt x="178" y="532"/>
                </a:lnTo>
                <a:lnTo>
                  <a:pt x="162" y="552"/>
                </a:lnTo>
                <a:lnTo>
                  <a:pt x="161" y="555"/>
                </a:lnTo>
                <a:lnTo>
                  <a:pt x="164" y="561"/>
                </a:lnTo>
                <a:lnTo>
                  <a:pt x="169" y="559"/>
                </a:lnTo>
                <a:lnTo>
                  <a:pt x="176" y="565"/>
                </a:lnTo>
                <a:lnTo>
                  <a:pt x="168" y="582"/>
                </a:lnTo>
                <a:lnTo>
                  <a:pt x="143" y="606"/>
                </a:lnTo>
                <a:lnTo>
                  <a:pt x="156" y="618"/>
                </a:lnTo>
                <a:lnTo>
                  <a:pt x="178" y="603"/>
                </a:lnTo>
                <a:lnTo>
                  <a:pt x="191" y="611"/>
                </a:lnTo>
                <a:lnTo>
                  <a:pt x="198" y="629"/>
                </a:lnTo>
                <a:lnTo>
                  <a:pt x="205" y="639"/>
                </a:lnTo>
                <a:lnTo>
                  <a:pt x="211" y="661"/>
                </a:lnTo>
                <a:lnTo>
                  <a:pt x="228" y="654"/>
                </a:lnTo>
                <a:lnTo>
                  <a:pt x="231" y="643"/>
                </a:lnTo>
                <a:lnTo>
                  <a:pt x="235" y="654"/>
                </a:lnTo>
                <a:lnTo>
                  <a:pt x="239" y="654"/>
                </a:lnTo>
                <a:lnTo>
                  <a:pt x="250" y="643"/>
                </a:lnTo>
                <a:lnTo>
                  <a:pt x="250" y="636"/>
                </a:lnTo>
                <a:lnTo>
                  <a:pt x="246" y="625"/>
                </a:lnTo>
                <a:lnTo>
                  <a:pt x="247" y="622"/>
                </a:lnTo>
                <a:lnTo>
                  <a:pt x="268" y="629"/>
                </a:lnTo>
                <a:lnTo>
                  <a:pt x="275" y="646"/>
                </a:lnTo>
                <a:lnTo>
                  <a:pt x="265" y="661"/>
                </a:lnTo>
                <a:lnTo>
                  <a:pt x="265" y="668"/>
                </a:lnTo>
                <a:lnTo>
                  <a:pt x="274" y="675"/>
                </a:lnTo>
                <a:lnTo>
                  <a:pt x="286" y="667"/>
                </a:lnTo>
                <a:lnTo>
                  <a:pt x="311" y="696"/>
                </a:lnTo>
                <a:lnTo>
                  <a:pt x="313" y="703"/>
                </a:lnTo>
                <a:lnTo>
                  <a:pt x="309" y="708"/>
                </a:lnTo>
                <a:lnTo>
                  <a:pt x="309" y="719"/>
                </a:lnTo>
                <a:lnTo>
                  <a:pt x="329" y="743"/>
                </a:lnTo>
                <a:lnTo>
                  <a:pt x="331" y="760"/>
                </a:lnTo>
                <a:lnTo>
                  <a:pt x="327" y="765"/>
                </a:lnTo>
                <a:lnTo>
                  <a:pt x="334" y="774"/>
                </a:lnTo>
                <a:lnTo>
                  <a:pt x="342" y="775"/>
                </a:lnTo>
                <a:lnTo>
                  <a:pt x="346" y="781"/>
                </a:lnTo>
                <a:lnTo>
                  <a:pt x="362" y="795"/>
                </a:lnTo>
                <a:lnTo>
                  <a:pt x="362" y="810"/>
                </a:lnTo>
                <a:lnTo>
                  <a:pt x="357" y="806"/>
                </a:lnTo>
                <a:lnTo>
                  <a:pt x="340" y="809"/>
                </a:lnTo>
                <a:lnTo>
                  <a:pt x="348" y="831"/>
                </a:lnTo>
                <a:lnTo>
                  <a:pt x="358" y="832"/>
                </a:lnTo>
                <a:lnTo>
                  <a:pt x="356" y="839"/>
                </a:lnTo>
                <a:lnTo>
                  <a:pt x="370" y="833"/>
                </a:lnTo>
                <a:lnTo>
                  <a:pt x="371" y="816"/>
                </a:lnTo>
                <a:lnTo>
                  <a:pt x="374" y="812"/>
                </a:lnTo>
                <a:lnTo>
                  <a:pt x="381" y="813"/>
                </a:lnTo>
                <a:lnTo>
                  <a:pt x="388" y="822"/>
                </a:lnTo>
                <a:lnTo>
                  <a:pt x="395" y="840"/>
                </a:lnTo>
                <a:lnTo>
                  <a:pt x="389" y="858"/>
                </a:lnTo>
                <a:lnTo>
                  <a:pt x="387" y="881"/>
                </a:lnTo>
                <a:lnTo>
                  <a:pt x="381" y="891"/>
                </a:lnTo>
                <a:lnTo>
                  <a:pt x="382" y="891"/>
                </a:lnTo>
                <a:lnTo>
                  <a:pt x="389" y="894"/>
                </a:lnTo>
                <a:lnTo>
                  <a:pt x="396" y="890"/>
                </a:lnTo>
                <a:lnTo>
                  <a:pt x="399" y="892"/>
                </a:lnTo>
                <a:lnTo>
                  <a:pt x="404" y="885"/>
                </a:lnTo>
                <a:lnTo>
                  <a:pt x="422" y="887"/>
                </a:lnTo>
                <a:lnTo>
                  <a:pt x="432" y="884"/>
                </a:lnTo>
                <a:lnTo>
                  <a:pt x="445" y="889"/>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xdr:txBody>
      </xdr:sp>
      <xdr:sp macro="" textlink="">
        <xdr:nvSpPr>
          <xdr:cNvPr id="101" name="Freeform060"/>
          <xdr:cNvSpPr>
            <a:spLocks/>
          </xdr:cNvSpPr>
        </xdr:nvSpPr>
        <xdr:spPr bwMode="auto">
          <a:xfrm>
            <a:off x="979488" y="3149600"/>
            <a:ext cx="752475" cy="925513"/>
          </a:xfrm>
          <a:custGeom>
            <a:avLst/>
            <a:gdLst>
              <a:gd name="T0" fmla="*/ 52 w 558"/>
              <a:gd name="T1" fmla="*/ 461 h 640"/>
              <a:gd name="T2" fmla="*/ 59 w 558"/>
              <a:gd name="T3" fmla="*/ 506 h 640"/>
              <a:gd name="T4" fmla="*/ 34 w 558"/>
              <a:gd name="T5" fmla="*/ 534 h 640"/>
              <a:gd name="T6" fmla="*/ 40 w 558"/>
              <a:gd name="T7" fmla="*/ 576 h 640"/>
              <a:gd name="T8" fmla="*/ 100 w 558"/>
              <a:gd name="T9" fmla="*/ 563 h 640"/>
              <a:gd name="T10" fmla="*/ 129 w 558"/>
              <a:gd name="T11" fmla="*/ 579 h 640"/>
              <a:gd name="T12" fmla="*/ 174 w 558"/>
              <a:gd name="T13" fmla="*/ 590 h 640"/>
              <a:gd name="T14" fmla="*/ 198 w 558"/>
              <a:gd name="T15" fmla="*/ 612 h 640"/>
              <a:gd name="T16" fmla="*/ 225 w 558"/>
              <a:gd name="T17" fmla="*/ 630 h 640"/>
              <a:gd name="T18" fmla="*/ 240 w 558"/>
              <a:gd name="T19" fmla="*/ 603 h 640"/>
              <a:gd name="T20" fmla="*/ 258 w 558"/>
              <a:gd name="T21" fmla="*/ 614 h 640"/>
              <a:gd name="T22" fmla="*/ 296 w 558"/>
              <a:gd name="T23" fmla="*/ 640 h 640"/>
              <a:gd name="T24" fmla="*/ 325 w 558"/>
              <a:gd name="T25" fmla="*/ 612 h 640"/>
              <a:gd name="T26" fmla="*/ 348 w 558"/>
              <a:gd name="T27" fmla="*/ 611 h 640"/>
              <a:gd name="T28" fmla="*/ 374 w 558"/>
              <a:gd name="T29" fmla="*/ 577 h 640"/>
              <a:gd name="T30" fmla="*/ 425 w 558"/>
              <a:gd name="T31" fmla="*/ 575 h 640"/>
              <a:gd name="T32" fmla="*/ 473 w 558"/>
              <a:gd name="T33" fmla="*/ 543 h 640"/>
              <a:gd name="T34" fmla="*/ 499 w 558"/>
              <a:gd name="T35" fmla="*/ 498 h 640"/>
              <a:gd name="T36" fmla="*/ 505 w 558"/>
              <a:gd name="T37" fmla="*/ 456 h 640"/>
              <a:gd name="T38" fmla="*/ 508 w 558"/>
              <a:gd name="T39" fmla="*/ 405 h 640"/>
              <a:gd name="T40" fmla="*/ 492 w 558"/>
              <a:gd name="T41" fmla="*/ 372 h 640"/>
              <a:gd name="T42" fmla="*/ 441 w 558"/>
              <a:gd name="T43" fmla="*/ 392 h 640"/>
              <a:gd name="T44" fmla="*/ 469 w 558"/>
              <a:gd name="T45" fmla="*/ 357 h 640"/>
              <a:gd name="T46" fmla="*/ 485 w 558"/>
              <a:gd name="T47" fmla="*/ 327 h 640"/>
              <a:gd name="T48" fmla="*/ 540 w 558"/>
              <a:gd name="T49" fmla="*/ 308 h 640"/>
              <a:gd name="T50" fmla="*/ 508 w 558"/>
              <a:gd name="T51" fmla="*/ 308 h 640"/>
              <a:gd name="T52" fmla="*/ 505 w 558"/>
              <a:gd name="T53" fmla="*/ 250 h 640"/>
              <a:gd name="T54" fmla="*/ 487 w 558"/>
              <a:gd name="T55" fmla="*/ 219 h 640"/>
              <a:gd name="T56" fmla="*/ 501 w 558"/>
              <a:gd name="T57" fmla="*/ 195 h 640"/>
              <a:gd name="T58" fmla="*/ 533 w 558"/>
              <a:gd name="T59" fmla="*/ 186 h 640"/>
              <a:gd name="T60" fmla="*/ 558 w 558"/>
              <a:gd name="T61" fmla="*/ 152 h 640"/>
              <a:gd name="T62" fmla="*/ 553 w 558"/>
              <a:gd name="T63" fmla="*/ 135 h 640"/>
              <a:gd name="T64" fmla="*/ 548 w 558"/>
              <a:gd name="T65" fmla="*/ 88 h 640"/>
              <a:gd name="T66" fmla="*/ 524 w 558"/>
              <a:gd name="T67" fmla="*/ 71 h 640"/>
              <a:gd name="T68" fmla="*/ 505 w 558"/>
              <a:gd name="T69" fmla="*/ 42 h 640"/>
              <a:gd name="T70" fmla="*/ 470 w 558"/>
              <a:gd name="T71" fmla="*/ 60 h 640"/>
              <a:gd name="T72" fmla="*/ 442 w 558"/>
              <a:gd name="T73" fmla="*/ 73 h 640"/>
              <a:gd name="T74" fmla="*/ 414 w 558"/>
              <a:gd name="T75" fmla="*/ 66 h 640"/>
              <a:gd name="T76" fmla="*/ 384 w 558"/>
              <a:gd name="T77" fmla="*/ 54 h 640"/>
              <a:gd name="T78" fmla="*/ 354 w 558"/>
              <a:gd name="T79" fmla="*/ 41 h 640"/>
              <a:gd name="T80" fmla="*/ 320 w 558"/>
              <a:gd name="T81" fmla="*/ 9 h 640"/>
              <a:gd name="T82" fmla="*/ 289 w 558"/>
              <a:gd name="T83" fmla="*/ 21 h 640"/>
              <a:gd name="T84" fmla="*/ 263 w 558"/>
              <a:gd name="T85" fmla="*/ 29 h 640"/>
              <a:gd name="T86" fmla="*/ 224 w 558"/>
              <a:gd name="T87" fmla="*/ 25 h 640"/>
              <a:gd name="T88" fmla="*/ 216 w 558"/>
              <a:gd name="T89" fmla="*/ 6 h 640"/>
              <a:gd name="T90" fmla="*/ 162 w 558"/>
              <a:gd name="T91" fmla="*/ 4 h 640"/>
              <a:gd name="T92" fmla="*/ 152 w 558"/>
              <a:gd name="T93" fmla="*/ 23 h 640"/>
              <a:gd name="T94" fmla="*/ 155 w 558"/>
              <a:gd name="T95" fmla="*/ 43 h 640"/>
              <a:gd name="T96" fmla="*/ 168 w 558"/>
              <a:gd name="T97" fmla="*/ 91 h 640"/>
              <a:gd name="T98" fmla="*/ 137 w 558"/>
              <a:gd name="T99" fmla="*/ 106 h 640"/>
              <a:gd name="T100" fmla="*/ 158 w 558"/>
              <a:gd name="T101" fmla="*/ 131 h 640"/>
              <a:gd name="T102" fmla="*/ 192 w 558"/>
              <a:gd name="T103" fmla="*/ 130 h 640"/>
              <a:gd name="T104" fmla="*/ 165 w 558"/>
              <a:gd name="T105" fmla="*/ 187 h 640"/>
              <a:gd name="T106" fmla="*/ 146 w 558"/>
              <a:gd name="T107" fmla="*/ 224 h 640"/>
              <a:gd name="T108" fmla="*/ 126 w 558"/>
              <a:gd name="T109" fmla="*/ 262 h 640"/>
              <a:gd name="T110" fmla="*/ 90 w 558"/>
              <a:gd name="T111" fmla="*/ 277 h 640"/>
              <a:gd name="T112" fmla="*/ 60 w 558"/>
              <a:gd name="T113" fmla="*/ 320 h 640"/>
              <a:gd name="T114" fmla="*/ 63 w 558"/>
              <a:gd name="T115" fmla="*/ 365 h 640"/>
              <a:gd name="T116" fmla="*/ 53 w 558"/>
              <a:gd name="T117" fmla="*/ 370 h 640"/>
              <a:gd name="T118" fmla="*/ 7 w 558"/>
              <a:gd name="T119" fmla="*/ 382 h 640"/>
              <a:gd name="T120" fmla="*/ 33 w 558"/>
              <a:gd name="T121" fmla="*/ 406 h 640"/>
              <a:gd name="T122" fmla="*/ 9 w 558"/>
              <a:gd name="T123" fmla="*/ 411 h 640"/>
              <a:gd name="T124" fmla="*/ 22 w 558"/>
              <a:gd name="T125" fmla="*/ 441 h 64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558" h="640">
                <a:moveTo>
                  <a:pt x="29" y="445"/>
                </a:moveTo>
                <a:lnTo>
                  <a:pt x="29" y="456"/>
                </a:lnTo>
                <a:lnTo>
                  <a:pt x="33" y="462"/>
                </a:lnTo>
                <a:lnTo>
                  <a:pt x="52" y="461"/>
                </a:lnTo>
                <a:lnTo>
                  <a:pt x="51" y="472"/>
                </a:lnTo>
                <a:lnTo>
                  <a:pt x="51" y="478"/>
                </a:lnTo>
                <a:lnTo>
                  <a:pt x="52" y="497"/>
                </a:lnTo>
                <a:lnTo>
                  <a:pt x="59" y="506"/>
                </a:lnTo>
                <a:lnTo>
                  <a:pt x="55" y="507"/>
                </a:lnTo>
                <a:lnTo>
                  <a:pt x="54" y="517"/>
                </a:lnTo>
                <a:lnTo>
                  <a:pt x="43" y="523"/>
                </a:lnTo>
                <a:lnTo>
                  <a:pt x="34" y="534"/>
                </a:lnTo>
                <a:lnTo>
                  <a:pt x="36" y="540"/>
                </a:lnTo>
                <a:lnTo>
                  <a:pt x="34" y="543"/>
                </a:lnTo>
                <a:lnTo>
                  <a:pt x="45" y="557"/>
                </a:lnTo>
                <a:lnTo>
                  <a:pt x="40" y="576"/>
                </a:lnTo>
                <a:lnTo>
                  <a:pt x="59" y="573"/>
                </a:lnTo>
                <a:lnTo>
                  <a:pt x="70" y="563"/>
                </a:lnTo>
                <a:lnTo>
                  <a:pt x="88" y="566"/>
                </a:lnTo>
                <a:lnTo>
                  <a:pt x="100" y="563"/>
                </a:lnTo>
                <a:lnTo>
                  <a:pt x="104" y="559"/>
                </a:lnTo>
                <a:lnTo>
                  <a:pt x="126" y="560"/>
                </a:lnTo>
                <a:lnTo>
                  <a:pt x="129" y="566"/>
                </a:lnTo>
                <a:lnTo>
                  <a:pt x="129" y="579"/>
                </a:lnTo>
                <a:lnTo>
                  <a:pt x="145" y="571"/>
                </a:lnTo>
                <a:lnTo>
                  <a:pt x="152" y="573"/>
                </a:lnTo>
                <a:lnTo>
                  <a:pt x="162" y="576"/>
                </a:lnTo>
                <a:lnTo>
                  <a:pt x="174" y="590"/>
                </a:lnTo>
                <a:lnTo>
                  <a:pt x="183" y="610"/>
                </a:lnTo>
                <a:lnTo>
                  <a:pt x="182" y="614"/>
                </a:lnTo>
                <a:lnTo>
                  <a:pt x="192" y="617"/>
                </a:lnTo>
                <a:lnTo>
                  <a:pt x="198" y="612"/>
                </a:lnTo>
                <a:lnTo>
                  <a:pt x="206" y="625"/>
                </a:lnTo>
                <a:lnTo>
                  <a:pt x="217" y="627"/>
                </a:lnTo>
                <a:lnTo>
                  <a:pt x="219" y="634"/>
                </a:lnTo>
                <a:lnTo>
                  <a:pt x="225" y="630"/>
                </a:lnTo>
                <a:lnTo>
                  <a:pt x="225" y="622"/>
                </a:lnTo>
                <a:lnTo>
                  <a:pt x="236" y="611"/>
                </a:lnTo>
                <a:lnTo>
                  <a:pt x="234" y="604"/>
                </a:lnTo>
                <a:lnTo>
                  <a:pt x="240" y="603"/>
                </a:lnTo>
                <a:lnTo>
                  <a:pt x="241" y="599"/>
                </a:lnTo>
                <a:lnTo>
                  <a:pt x="244" y="597"/>
                </a:lnTo>
                <a:lnTo>
                  <a:pt x="247" y="599"/>
                </a:lnTo>
                <a:lnTo>
                  <a:pt x="258" y="614"/>
                </a:lnTo>
                <a:lnTo>
                  <a:pt x="262" y="616"/>
                </a:lnTo>
                <a:lnTo>
                  <a:pt x="283" y="632"/>
                </a:lnTo>
                <a:lnTo>
                  <a:pt x="291" y="632"/>
                </a:lnTo>
                <a:lnTo>
                  <a:pt x="296" y="640"/>
                </a:lnTo>
                <a:lnTo>
                  <a:pt x="299" y="637"/>
                </a:lnTo>
                <a:lnTo>
                  <a:pt x="305" y="640"/>
                </a:lnTo>
                <a:lnTo>
                  <a:pt x="323" y="639"/>
                </a:lnTo>
                <a:lnTo>
                  <a:pt x="325" y="612"/>
                </a:lnTo>
                <a:lnTo>
                  <a:pt x="328" y="613"/>
                </a:lnTo>
                <a:lnTo>
                  <a:pt x="329" y="610"/>
                </a:lnTo>
                <a:lnTo>
                  <a:pt x="332" y="609"/>
                </a:lnTo>
                <a:lnTo>
                  <a:pt x="348" y="611"/>
                </a:lnTo>
                <a:lnTo>
                  <a:pt x="348" y="603"/>
                </a:lnTo>
                <a:lnTo>
                  <a:pt x="375" y="609"/>
                </a:lnTo>
                <a:lnTo>
                  <a:pt x="378" y="609"/>
                </a:lnTo>
                <a:lnTo>
                  <a:pt x="374" y="577"/>
                </a:lnTo>
                <a:lnTo>
                  <a:pt x="417" y="577"/>
                </a:lnTo>
                <a:lnTo>
                  <a:pt x="423" y="581"/>
                </a:lnTo>
                <a:lnTo>
                  <a:pt x="427" y="578"/>
                </a:lnTo>
                <a:lnTo>
                  <a:pt x="425" y="575"/>
                </a:lnTo>
                <a:lnTo>
                  <a:pt x="430" y="553"/>
                </a:lnTo>
                <a:lnTo>
                  <a:pt x="443" y="539"/>
                </a:lnTo>
                <a:lnTo>
                  <a:pt x="464" y="545"/>
                </a:lnTo>
                <a:lnTo>
                  <a:pt x="473" y="543"/>
                </a:lnTo>
                <a:lnTo>
                  <a:pt x="487" y="531"/>
                </a:lnTo>
                <a:lnTo>
                  <a:pt x="490" y="524"/>
                </a:lnTo>
                <a:lnTo>
                  <a:pt x="489" y="513"/>
                </a:lnTo>
                <a:lnTo>
                  <a:pt x="499" y="498"/>
                </a:lnTo>
                <a:lnTo>
                  <a:pt x="505" y="501"/>
                </a:lnTo>
                <a:lnTo>
                  <a:pt x="520" y="461"/>
                </a:lnTo>
                <a:lnTo>
                  <a:pt x="507" y="459"/>
                </a:lnTo>
                <a:lnTo>
                  <a:pt x="505" y="456"/>
                </a:lnTo>
                <a:lnTo>
                  <a:pt x="511" y="443"/>
                </a:lnTo>
                <a:lnTo>
                  <a:pt x="493" y="427"/>
                </a:lnTo>
                <a:lnTo>
                  <a:pt x="506" y="412"/>
                </a:lnTo>
                <a:lnTo>
                  <a:pt x="508" y="405"/>
                </a:lnTo>
                <a:lnTo>
                  <a:pt x="539" y="382"/>
                </a:lnTo>
                <a:lnTo>
                  <a:pt x="534" y="376"/>
                </a:lnTo>
                <a:lnTo>
                  <a:pt x="516" y="381"/>
                </a:lnTo>
                <a:lnTo>
                  <a:pt x="492" y="372"/>
                </a:lnTo>
                <a:lnTo>
                  <a:pt x="482" y="376"/>
                </a:lnTo>
                <a:lnTo>
                  <a:pt x="445" y="404"/>
                </a:lnTo>
                <a:lnTo>
                  <a:pt x="440" y="400"/>
                </a:lnTo>
                <a:lnTo>
                  <a:pt x="441" y="392"/>
                </a:lnTo>
                <a:lnTo>
                  <a:pt x="445" y="387"/>
                </a:lnTo>
                <a:lnTo>
                  <a:pt x="446" y="375"/>
                </a:lnTo>
                <a:lnTo>
                  <a:pt x="450" y="369"/>
                </a:lnTo>
                <a:lnTo>
                  <a:pt x="469" y="357"/>
                </a:lnTo>
                <a:lnTo>
                  <a:pt x="473" y="352"/>
                </a:lnTo>
                <a:lnTo>
                  <a:pt x="470" y="336"/>
                </a:lnTo>
                <a:lnTo>
                  <a:pt x="478" y="330"/>
                </a:lnTo>
                <a:lnTo>
                  <a:pt x="485" y="327"/>
                </a:lnTo>
                <a:lnTo>
                  <a:pt x="497" y="332"/>
                </a:lnTo>
                <a:lnTo>
                  <a:pt x="505" y="332"/>
                </a:lnTo>
                <a:lnTo>
                  <a:pt x="537" y="314"/>
                </a:lnTo>
                <a:lnTo>
                  <a:pt x="540" y="308"/>
                </a:lnTo>
                <a:lnTo>
                  <a:pt x="534" y="301"/>
                </a:lnTo>
                <a:lnTo>
                  <a:pt x="513" y="316"/>
                </a:lnTo>
                <a:lnTo>
                  <a:pt x="509" y="315"/>
                </a:lnTo>
                <a:lnTo>
                  <a:pt x="508" y="308"/>
                </a:lnTo>
                <a:lnTo>
                  <a:pt x="494" y="294"/>
                </a:lnTo>
                <a:lnTo>
                  <a:pt x="496" y="277"/>
                </a:lnTo>
                <a:lnTo>
                  <a:pt x="494" y="254"/>
                </a:lnTo>
                <a:lnTo>
                  <a:pt x="505" y="250"/>
                </a:lnTo>
                <a:lnTo>
                  <a:pt x="501" y="237"/>
                </a:lnTo>
                <a:lnTo>
                  <a:pt x="492" y="224"/>
                </a:lnTo>
                <a:lnTo>
                  <a:pt x="489" y="225"/>
                </a:lnTo>
                <a:lnTo>
                  <a:pt x="487" y="219"/>
                </a:lnTo>
                <a:lnTo>
                  <a:pt x="499" y="209"/>
                </a:lnTo>
                <a:lnTo>
                  <a:pt x="491" y="199"/>
                </a:lnTo>
                <a:lnTo>
                  <a:pt x="493" y="197"/>
                </a:lnTo>
                <a:lnTo>
                  <a:pt x="501" y="195"/>
                </a:lnTo>
                <a:lnTo>
                  <a:pt x="512" y="188"/>
                </a:lnTo>
                <a:lnTo>
                  <a:pt x="518" y="196"/>
                </a:lnTo>
                <a:lnTo>
                  <a:pt x="522" y="195"/>
                </a:lnTo>
                <a:lnTo>
                  <a:pt x="533" y="186"/>
                </a:lnTo>
                <a:lnTo>
                  <a:pt x="534" y="177"/>
                </a:lnTo>
                <a:lnTo>
                  <a:pt x="538" y="182"/>
                </a:lnTo>
                <a:lnTo>
                  <a:pt x="546" y="175"/>
                </a:lnTo>
                <a:lnTo>
                  <a:pt x="558" y="152"/>
                </a:lnTo>
                <a:lnTo>
                  <a:pt x="558" y="145"/>
                </a:lnTo>
                <a:lnTo>
                  <a:pt x="554" y="144"/>
                </a:lnTo>
                <a:lnTo>
                  <a:pt x="552" y="137"/>
                </a:lnTo>
                <a:lnTo>
                  <a:pt x="553" y="135"/>
                </a:lnTo>
                <a:lnTo>
                  <a:pt x="554" y="130"/>
                </a:lnTo>
                <a:lnTo>
                  <a:pt x="549" y="121"/>
                </a:lnTo>
                <a:lnTo>
                  <a:pt x="557" y="97"/>
                </a:lnTo>
                <a:lnTo>
                  <a:pt x="548" y="88"/>
                </a:lnTo>
                <a:lnTo>
                  <a:pt x="527" y="80"/>
                </a:lnTo>
                <a:lnTo>
                  <a:pt x="507" y="88"/>
                </a:lnTo>
                <a:lnTo>
                  <a:pt x="516" y="83"/>
                </a:lnTo>
                <a:lnTo>
                  <a:pt x="524" y="71"/>
                </a:lnTo>
                <a:lnTo>
                  <a:pt x="523" y="64"/>
                </a:lnTo>
                <a:lnTo>
                  <a:pt x="513" y="58"/>
                </a:lnTo>
                <a:lnTo>
                  <a:pt x="509" y="44"/>
                </a:lnTo>
                <a:lnTo>
                  <a:pt x="505" y="42"/>
                </a:lnTo>
                <a:lnTo>
                  <a:pt x="502" y="48"/>
                </a:lnTo>
                <a:lnTo>
                  <a:pt x="488" y="50"/>
                </a:lnTo>
                <a:lnTo>
                  <a:pt x="478" y="40"/>
                </a:lnTo>
                <a:lnTo>
                  <a:pt x="470" y="60"/>
                </a:lnTo>
                <a:lnTo>
                  <a:pt x="458" y="60"/>
                </a:lnTo>
                <a:lnTo>
                  <a:pt x="446" y="66"/>
                </a:lnTo>
                <a:lnTo>
                  <a:pt x="445" y="66"/>
                </a:lnTo>
                <a:lnTo>
                  <a:pt x="442" y="73"/>
                </a:lnTo>
                <a:lnTo>
                  <a:pt x="435" y="74"/>
                </a:lnTo>
                <a:lnTo>
                  <a:pt x="424" y="76"/>
                </a:lnTo>
                <a:lnTo>
                  <a:pt x="421" y="69"/>
                </a:lnTo>
                <a:lnTo>
                  <a:pt x="414" y="66"/>
                </a:lnTo>
                <a:lnTo>
                  <a:pt x="407" y="58"/>
                </a:lnTo>
                <a:lnTo>
                  <a:pt x="396" y="60"/>
                </a:lnTo>
                <a:lnTo>
                  <a:pt x="391" y="55"/>
                </a:lnTo>
                <a:lnTo>
                  <a:pt x="384" y="54"/>
                </a:lnTo>
                <a:lnTo>
                  <a:pt x="383" y="50"/>
                </a:lnTo>
                <a:lnTo>
                  <a:pt x="375" y="41"/>
                </a:lnTo>
                <a:lnTo>
                  <a:pt x="364" y="42"/>
                </a:lnTo>
                <a:lnTo>
                  <a:pt x="354" y="41"/>
                </a:lnTo>
                <a:lnTo>
                  <a:pt x="340" y="41"/>
                </a:lnTo>
                <a:lnTo>
                  <a:pt x="342" y="19"/>
                </a:lnTo>
                <a:lnTo>
                  <a:pt x="332" y="13"/>
                </a:lnTo>
                <a:lnTo>
                  <a:pt x="320" y="9"/>
                </a:lnTo>
                <a:lnTo>
                  <a:pt x="307" y="7"/>
                </a:lnTo>
                <a:lnTo>
                  <a:pt x="292" y="16"/>
                </a:lnTo>
                <a:lnTo>
                  <a:pt x="291" y="18"/>
                </a:lnTo>
                <a:lnTo>
                  <a:pt x="289" y="21"/>
                </a:lnTo>
                <a:lnTo>
                  <a:pt x="277" y="34"/>
                </a:lnTo>
                <a:lnTo>
                  <a:pt x="270" y="34"/>
                </a:lnTo>
                <a:lnTo>
                  <a:pt x="264" y="35"/>
                </a:lnTo>
                <a:lnTo>
                  <a:pt x="263" y="29"/>
                </a:lnTo>
                <a:lnTo>
                  <a:pt x="257" y="30"/>
                </a:lnTo>
                <a:lnTo>
                  <a:pt x="251" y="25"/>
                </a:lnTo>
                <a:lnTo>
                  <a:pt x="238" y="30"/>
                </a:lnTo>
                <a:lnTo>
                  <a:pt x="224" y="25"/>
                </a:lnTo>
                <a:lnTo>
                  <a:pt x="230" y="16"/>
                </a:lnTo>
                <a:lnTo>
                  <a:pt x="229" y="8"/>
                </a:lnTo>
                <a:lnTo>
                  <a:pt x="220" y="13"/>
                </a:lnTo>
                <a:lnTo>
                  <a:pt x="216" y="6"/>
                </a:lnTo>
                <a:lnTo>
                  <a:pt x="211" y="2"/>
                </a:lnTo>
                <a:lnTo>
                  <a:pt x="205" y="0"/>
                </a:lnTo>
                <a:lnTo>
                  <a:pt x="184" y="7"/>
                </a:lnTo>
                <a:lnTo>
                  <a:pt x="162" y="4"/>
                </a:lnTo>
                <a:lnTo>
                  <a:pt x="160" y="6"/>
                </a:lnTo>
                <a:lnTo>
                  <a:pt x="159" y="8"/>
                </a:lnTo>
                <a:lnTo>
                  <a:pt x="159" y="16"/>
                </a:lnTo>
                <a:lnTo>
                  <a:pt x="152" y="23"/>
                </a:lnTo>
                <a:lnTo>
                  <a:pt x="153" y="30"/>
                </a:lnTo>
                <a:lnTo>
                  <a:pt x="145" y="38"/>
                </a:lnTo>
                <a:lnTo>
                  <a:pt x="148" y="44"/>
                </a:lnTo>
                <a:lnTo>
                  <a:pt x="155" y="43"/>
                </a:lnTo>
                <a:lnTo>
                  <a:pt x="160" y="53"/>
                </a:lnTo>
                <a:lnTo>
                  <a:pt x="168" y="77"/>
                </a:lnTo>
                <a:lnTo>
                  <a:pt x="174" y="82"/>
                </a:lnTo>
                <a:lnTo>
                  <a:pt x="168" y="91"/>
                </a:lnTo>
                <a:lnTo>
                  <a:pt x="151" y="93"/>
                </a:lnTo>
                <a:lnTo>
                  <a:pt x="147" y="101"/>
                </a:lnTo>
                <a:lnTo>
                  <a:pt x="138" y="105"/>
                </a:lnTo>
                <a:lnTo>
                  <a:pt x="137" y="106"/>
                </a:lnTo>
                <a:lnTo>
                  <a:pt x="135" y="128"/>
                </a:lnTo>
                <a:lnTo>
                  <a:pt x="139" y="134"/>
                </a:lnTo>
                <a:lnTo>
                  <a:pt x="156" y="135"/>
                </a:lnTo>
                <a:lnTo>
                  <a:pt x="158" y="131"/>
                </a:lnTo>
                <a:lnTo>
                  <a:pt x="168" y="127"/>
                </a:lnTo>
                <a:lnTo>
                  <a:pt x="176" y="129"/>
                </a:lnTo>
                <a:lnTo>
                  <a:pt x="182" y="125"/>
                </a:lnTo>
                <a:lnTo>
                  <a:pt x="192" y="130"/>
                </a:lnTo>
                <a:lnTo>
                  <a:pt x="202" y="153"/>
                </a:lnTo>
                <a:lnTo>
                  <a:pt x="194" y="165"/>
                </a:lnTo>
                <a:lnTo>
                  <a:pt x="175" y="167"/>
                </a:lnTo>
                <a:lnTo>
                  <a:pt x="165" y="187"/>
                </a:lnTo>
                <a:lnTo>
                  <a:pt x="162" y="209"/>
                </a:lnTo>
                <a:lnTo>
                  <a:pt x="148" y="209"/>
                </a:lnTo>
                <a:lnTo>
                  <a:pt x="140" y="216"/>
                </a:lnTo>
                <a:lnTo>
                  <a:pt x="146" y="224"/>
                </a:lnTo>
                <a:lnTo>
                  <a:pt x="147" y="230"/>
                </a:lnTo>
                <a:lnTo>
                  <a:pt x="141" y="232"/>
                </a:lnTo>
                <a:lnTo>
                  <a:pt x="127" y="239"/>
                </a:lnTo>
                <a:lnTo>
                  <a:pt x="126" y="262"/>
                </a:lnTo>
                <a:lnTo>
                  <a:pt x="122" y="267"/>
                </a:lnTo>
                <a:lnTo>
                  <a:pt x="108" y="266"/>
                </a:lnTo>
                <a:lnTo>
                  <a:pt x="95" y="269"/>
                </a:lnTo>
                <a:lnTo>
                  <a:pt x="90" y="277"/>
                </a:lnTo>
                <a:lnTo>
                  <a:pt x="80" y="292"/>
                </a:lnTo>
                <a:lnTo>
                  <a:pt x="76" y="314"/>
                </a:lnTo>
                <a:lnTo>
                  <a:pt x="66" y="319"/>
                </a:lnTo>
                <a:lnTo>
                  <a:pt x="60" y="320"/>
                </a:lnTo>
                <a:lnTo>
                  <a:pt x="64" y="330"/>
                </a:lnTo>
                <a:lnTo>
                  <a:pt x="63" y="335"/>
                </a:lnTo>
                <a:lnTo>
                  <a:pt x="69" y="354"/>
                </a:lnTo>
                <a:lnTo>
                  <a:pt x="63" y="365"/>
                </a:lnTo>
                <a:lnTo>
                  <a:pt x="65" y="376"/>
                </a:lnTo>
                <a:lnTo>
                  <a:pt x="60" y="380"/>
                </a:lnTo>
                <a:lnTo>
                  <a:pt x="56" y="372"/>
                </a:lnTo>
                <a:lnTo>
                  <a:pt x="53" y="370"/>
                </a:lnTo>
                <a:lnTo>
                  <a:pt x="34" y="381"/>
                </a:lnTo>
                <a:lnTo>
                  <a:pt x="23" y="379"/>
                </a:lnTo>
                <a:lnTo>
                  <a:pt x="14" y="373"/>
                </a:lnTo>
                <a:lnTo>
                  <a:pt x="7" y="382"/>
                </a:lnTo>
                <a:lnTo>
                  <a:pt x="8" y="386"/>
                </a:lnTo>
                <a:lnTo>
                  <a:pt x="17" y="391"/>
                </a:lnTo>
                <a:lnTo>
                  <a:pt x="32" y="391"/>
                </a:lnTo>
                <a:lnTo>
                  <a:pt x="33" y="406"/>
                </a:lnTo>
                <a:lnTo>
                  <a:pt x="33" y="410"/>
                </a:lnTo>
                <a:lnTo>
                  <a:pt x="22" y="414"/>
                </a:lnTo>
                <a:lnTo>
                  <a:pt x="16" y="411"/>
                </a:lnTo>
                <a:lnTo>
                  <a:pt x="9" y="411"/>
                </a:lnTo>
                <a:lnTo>
                  <a:pt x="0" y="436"/>
                </a:lnTo>
                <a:lnTo>
                  <a:pt x="1" y="443"/>
                </a:lnTo>
                <a:lnTo>
                  <a:pt x="9" y="446"/>
                </a:lnTo>
                <a:lnTo>
                  <a:pt x="22" y="441"/>
                </a:lnTo>
                <a:lnTo>
                  <a:pt x="29" y="445"/>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fr-FR" sz="1000"/>
              <a:t>  </a:t>
            </a:r>
          </a:p>
        </xdr:txBody>
      </xdr:sp>
      <xdr:sp macro="" textlink="">
        <xdr:nvSpPr>
          <xdr:cNvPr id="102" name="Freeform062"/>
          <xdr:cNvSpPr>
            <a:spLocks/>
          </xdr:cNvSpPr>
        </xdr:nvSpPr>
        <xdr:spPr bwMode="auto">
          <a:xfrm>
            <a:off x="2312988" y="4356100"/>
            <a:ext cx="1165225" cy="1266825"/>
          </a:xfrm>
          <a:custGeom>
            <a:avLst/>
            <a:gdLst>
              <a:gd name="T0" fmla="*/ 177 w 867"/>
              <a:gd name="T1" fmla="*/ 651 h 880"/>
              <a:gd name="T2" fmla="*/ 155 w 867"/>
              <a:gd name="T3" fmla="*/ 680 h 880"/>
              <a:gd name="T4" fmla="*/ 185 w 867"/>
              <a:gd name="T5" fmla="*/ 703 h 880"/>
              <a:gd name="T6" fmla="*/ 185 w 867"/>
              <a:gd name="T7" fmla="*/ 735 h 880"/>
              <a:gd name="T8" fmla="*/ 208 w 867"/>
              <a:gd name="T9" fmla="*/ 760 h 880"/>
              <a:gd name="T10" fmla="*/ 236 w 867"/>
              <a:gd name="T11" fmla="*/ 755 h 880"/>
              <a:gd name="T12" fmla="*/ 270 w 867"/>
              <a:gd name="T13" fmla="*/ 786 h 880"/>
              <a:gd name="T14" fmla="*/ 301 w 867"/>
              <a:gd name="T15" fmla="*/ 803 h 880"/>
              <a:gd name="T16" fmla="*/ 346 w 867"/>
              <a:gd name="T17" fmla="*/ 767 h 880"/>
              <a:gd name="T18" fmla="*/ 391 w 867"/>
              <a:gd name="T19" fmla="*/ 836 h 880"/>
              <a:gd name="T20" fmla="*/ 416 w 867"/>
              <a:gd name="T21" fmla="*/ 874 h 880"/>
              <a:gd name="T22" fmla="*/ 456 w 867"/>
              <a:gd name="T23" fmla="*/ 839 h 880"/>
              <a:gd name="T24" fmla="*/ 481 w 867"/>
              <a:gd name="T25" fmla="*/ 861 h 880"/>
              <a:gd name="T26" fmla="*/ 516 w 867"/>
              <a:gd name="T27" fmla="*/ 797 h 880"/>
              <a:gd name="T28" fmla="*/ 548 w 867"/>
              <a:gd name="T29" fmla="*/ 771 h 880"/>
              <a:gd name="T30" fmla="*/ 609 w 867"/>
              <a:gd name="T31" fmla="*/ 766 h 880"/>
              <a:gd name="T32" fmla="*/ 658 w 867"/>
              <a:gd name="T33" fmla="*/ 767 h 880"/>
              <a:gd name="T34" fmla="*/ 704 w 867"/>
              <a:gd name="T35" fmla="*/ 751 h 880"/>
              <a:gd name="T36" fmla="*/ 729 w 867"/>
              <a:gd name="T37" fmla="*/ 729 h 880"/>
              <a:gd name="T38" fmla="*/ 724 w 867"/>
              <a:gd name="T39" fmla="*/ 696 h 880"/>
              <a:gd name="T40" fmla="*/ 734 w 867"/>
              <a:gd name="T41" fmla="*/ 656 h 880"/>
              <a:gd name="T42" fmla="*/ 728 w 867"/>
              <a:gd name="T43" fmla="*/ 598 h 880"/>
              <a:gd name="T44" fmla="*/ 763 w 867"/>
              <a:gd name="T45" fmla="*/ 595 h 880"/>
              <a:gd name="T46" fmla="*/ 779 w 867"/>
              <a:gd name="T47" fmla="*/ 559 h 880"/>
              <a:gd name="T48" fmla="*/ 820 w 867"/>
              <a:gd name="T49" fmla="*/ 554 h 880"/>
              <a:gd name="T50" fmla="*/ 852 w 867"/>
              <a:gd name="T51" fmla="*/ 507 h 880"/>
              <a:gd name="T52" fmla="*/ 846 w 867"/>
              <a:gd name="T53" fmla="*/ 458 h 880"/>
              <a:gd name="T54" fmla="*/ 837 w 867"/>
              <a:gd name="T55" fmla="*/ 431 h 880"/>
              <a:gd name="T56" fmla="*/ 810 w 867"/>
              <a:gd name="T57" fmla="*/ 447 h 880"/>
              <a:gd name="T58" fmla="*/ 793 w 867"/>
              <a:gd name="T59" fmla="*/ 404 h 880"/>
              <a:gd name="T60" fmla="*/ 772 w 867"/>
              <a:gd name="T61" fmla="*/ 367 h 880"/>
              <a:gd name="T62" fmla="*/ 736 w 867"/>
              <a:gd name="T63" fmla="*/ 344 h 880"/>
              <a:gd name="T64" fmla="*/ 689 w 867"/>
              <a:gd name="T65" fmla="*/ 310 h 880"/>
              <a:gd name="T66" fmla="*/ 674 w 867"/>
              <a:gd name="T67" fmla="*/ 297 h 880"/>
              <a:gd name="T68" fmla="*/ 700 w 867"/>
              <a:gd name="T69" fmla="*/ 253 h 880"/>
              <a:gd name="T70" fmla="*/ 702 w 867"/>
              <a:gd name="T71" fmla="*/ 209 h 880"/>
              <a:gd name="T72" fmla="*/ 733 w 867"/>
              <a:gd name="T73" fmla="*/ 178 h 880"/>
              <a:gd name="T74" fmla="*/ 675 w 867"/>
              <a:gd name="T75" fmla="*/ 122 h 880"/>
              <a:gd name="T76" fmla="*/ 588 w 867"/>
              <a:gd name="T77" fmla="*/ 48 h 880"/>
              <a:gd name="T78" fmla="*/ 543 w 867"/>
              <a:gd name="T79" fmla="*/ 17 h 880"/>
              <a:gd name="T80" fmla="*/ 508 w 867"/>
              <a:gd name="T81" fmla="*/ 44 h 880"/>
              <a:gd name="T82" fmla="*/ 468 w 867"/>
              <a:gd name="T83" fmla="*/ 12 h 880"/>
              <a:gd name="T84" fmla="*/ 429 w 867"/>
              <a:gd name="T85" fmla="*/ 0 h 880"/>
              <a:gd name="T86" fmla="*/ 389 w 867"/>
              <a:gd name="T87" fmla="*/ 38 h 880"/>
              <a:gd name="T88" fmla="*/ 318 w 867"/>
              <a:gd name="T89" fmla="*/ 29 h 880"/>
              <a:gd name="T90" fmla="*/ 293 w 867"/>
              <a:gd name="T91" fmla="*/ 68 h 880"/>
              <a:gd name="T92" fmla="*/ 249 w 867"/>
              <a:gd name="T93" fmla="*/ 38 h 880"/>
              <a:gd name="T94" fmla="*/ 204 w 867"/>
              <a:gd name="T95" fmla="*/ 52 h 880"/>
              <a:gd name="T96" fmla="*/ 173 w 867"/>
              <a:gd name="T97" fmla="*/ 80 h 880"/>
              <a:gd name="T98" fmla="*/ 117 w 867"/>
              <a:gd name="T99" fmla="*/ 98 h 880"/>
              <a:gd name="T100" fmla="*/ 91 w 867"/>
              <a:gd name="T101" fmla="*/ 147 h 880"/>
              <a:gd name="T102" fmla="*/ 79 w 867"/>
              <a:gd name="T103" fmla="*/ 183 h 880"/>
              <a:gd name="T104" fmla="*/ 86 w 867"/>
              <a:gd name="T105" fmla="*/ 222 h 880"/>
              <a:gd name="T106" fmla="*/ 90 w 867"/>
              <a:gd name="T107" fmla="*/ 264 h 880"/>
              <a:gd name="T108" fmla="*/ 94 w 867"/>
              <a:gd name="T109" fmla="*/ 321 h 880"/>
              <a:gd name="T110" fmla="*/ 23 w 867"/>
              <a:gd name="T111" fmla="*/ 346 h 880"/>
              <a:gd name="T112" fmla="*/ 24 w 867"/>
              <a:gd name="T113" fmla="*/ 378 h 880"/>
              <a:gd name="T114" fmla="*/ 51 w 867"/>
              <a:gd name="T115" fmla="*/ 424 h 880"/>
              <a:gd name="T116" fmla="*/ 58 w 867"/>
              <a:gd name="T117" fmla="*/ 463 h 880"/>
              <a:gd name="T118" fmla="*/ 105 w 867"/>
              <a:gd name="T119" fmla="*/ 485 h 880"/>
              <a:gd name="T120" fmla="*/ 101 w 867"/>
              <a:gd name="T121" fmla="*/ 535 h 880"/>
              <a:gd name="T122" fmla="*/ 154 w 867"/>
              <a:gd name="T123" fmla="*/ 544 h 880"/>
              <a:gd name="T124" fmla="*/ 180 w 867"/>
              <a:gd name="T125" fmla="*/ 594 h 88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867" h="880">
                <a:moveTo>
                  <a:pt x="197" y="611"/>
                </a:moveTo>
                <a:lnTo>
                  <a:pt x="198" y="611"/>
                </a:lnTo>
                <a:lnTo>
                  <a:pt x="205" y="616"/>
                </a:lnTo>
                <a:lnTo>
                  <a:pt x="199" y="635"/>
                </a:lnTo>
                <a:lnTo>
                  <a:pt x="177" y="651"/>
                </a:lnTo>
                <a:lnTo>
                  <a:pt x="167" y="655"/>
                </a:lnTo>
                <a:lnTo>
                  <a:pt x="149" y="666"/>
                </a:lnTo>
                <a:lnTo>
                  <a:pt x="154" y="670"/>
                </a:lnTo>
                <a:lnTo>
                  <a:pt x="148" y="676"/>
                </a:lnTo>
                <a:lnTo>
                  <a:pt x="155" y="680"/>
                </a:lnTo>
                <a:lnTo>
                  <a:pt x="155" y="684"/>
                </a:lnTo>
                <a:lnTo>
                  <a:pt x="165" y="682"/>
                </a:lnTo>
                <a:lnTo>
                  <a:pt x="170" y="677"/>
                </a:lnTo>
                <a:lnTo>
                  <a:pt x="180" y="682"/>
                </a:lnTo>
                <a:lnTo>
                  <a:pt x="185" y="703"/>
                </a:lnTo>
                <a:lnTo>
                  <a:pt x="182" y="713"/>
                </a:lnTo>
                <a:lnTo>
                  <a:pt x="185" y="711"/>
                </a:lnTo>
                <a:lnTo>
                  <a:pt x="190" y="715"/>
                </a:lnTo>
                <a:lnTo>
                  <a:pt x="185" y="725"/>
                </a:lnTo>
                <a:lnTo>
                  <a:pt x="185" y="735"/>
                </a:lnTo>
                <a:lnTo>
                  <a:pt x="180" y="739"/>
                </a:lnTo>
                <a:lnTo>
                  <a:pt x="179" y="747"/>
                </a:lnTo>
                <a:lnTo>
                  <a:pt x="191" y="760"/>
                </a:lnTo>
                <a:lnTo>
                  <a:pt x="189" y="764"/>
                </a:lnTo>
                <a:lnTo>
                  <a:pt x="208" y="760"/>
                </a:lnTo>
                <a:lnTo>
                  <a:pt x="215" y="756"/>
                </a:lnTo>
                <a:lnTo>
                  <a:pt x="216" y="748"/>
                </a:lnTo>
                <a:lnTo>
                  <a:pt x="234" y="737"/>
                </a:lnTo>
                <a:lnTo>
                  <a:pt x="237" y="739"/>
                </a:lnTo>
                <a:lnTo>
                  <a:pt x="236" y="755"/>
                </a:lnTo>
                <a:lnTo>
                  <a:pt x="255" y="753"/>
                </a:lnTo>
                <a:lnTo>
                  <a:pt x="248" y="775"/>
                </a:lnTo>
                <a:lnTo>
                  <a:pt x="252" y="782"/>
                </a:lnTo>
                <a:lnTo>
                  <a:pt x="260" y="784"/>
                </a:lnTo>
                <a:lnTo>
                  <a:pt x="270" y="786"/>
                </a:lnTo>
                <a:lnTo>
                  <a:pt x="279" y="793"/>
                </a:lnTo>
                <a:lnTo>
                  <a:pt x="290" y="794"/>
                </a:lnTo>
                <a:lnTo>
                  <a:pt x="293" y="800"/>
                </a:lnTo>
                <a:lnTo>
                  <a:pt x="301" y="799"/>
                </a:lnTo>
                <a:lnTo>
                  <a:pt x="301" y="803"/>
                </a:lnTo>
                <a:lnTo>
                  <a:pt x="309" y="804"/>
                </a:lnTo>
                <a:lnTo>
                  <a:pt x="321" y="793"/>
                </a:lnTo>
                <a:lnTo>
                  <a:pt x="331" y="777"/>
                </a:lnTo>
                <a:lnTo>
                  <a:pt x="332" y="770"/>
                </a:lnTo>
                <a:lnTo>
                  <a:pt x="346" y="767"/>
                </a:lnTo>
                <a:lnTo>
                  <a:pt x="343" y="796"/>
                </a:lnTo>
                <a:lnTo>
                  <a:pt x="354" y="800"/>
                </a:lnTo>
                <a:lnTo>
                  <a:pt x="371" y="809"/>
                </a:lnTo>
                <a:lnTo>
                  <a:pt x="385" y="823"/>
                </a:lnTo>
                <a:lnTo>
                  <a:pt x="391" y="836"/>
                </a:lnTo>
                <a:lnTo>
                  <a:pt x="395" y="834"/>
                </a:lnTo>
                <a:lnTo>
                  <a:pt x="407" y="830"/>
                </a:lnTo>
                <a:lnTo>
                  <a:pt x="394" y="857"/>
                </a:lnTo>
                <a:lnTo>
                  <a:pt x="407" y="880"/>
                </a:lnTo>
                <a:lnTo>
                  <a:pt x="416" y="874"/>
                </a:lnTo>
                <a:lnTo>
                  <a:pt x="423" y="874"/>
                </a:lnTo>
                <a:lnTo>
                  <a:pt x="425" y="864"/>
                </a:lnTo>
                <a:lnTo>
                  <a:pt x="444" y="845"/>
                </a:lnTo>
                <a:lnTo>
                  <a:pt x="451" y="845"/>
                </a:lnTo>
                <a:lnTo>
                  <a:pt x="456" y="839"/>
                </a:lnTo>
                <a:lnTo>
                  <a:pt x="464" y="840"/>
                </a:lnTo>
                <a:lnTo>
                  <a:pt x="467" y="843"/>
                </a:lnTo>
                <a:lnTo>
                  <a:pt x="471" y="848"/>
                </a:lnTo>
                <a:lnTo>
                  <a:pt x="471" y="856"/>
                </a:lnTo>
                <a:lnTo>
                  <a:pt x="481" y="861"/>
                </a:lnTo>
                <a:lnTo>
                  <a:pt x="488" y="849"/>
                </a:lnTo>
                <a:lnTo>
                  <a:pt x="494" y="847"/>
                </a:lnTo>
                <a:lnTo>
                  <a:pt x="494" y="828"/>
                </a:lnTo>
                <a:lnTo>
                  <a:pt x="504" y="811"/>
                </a:lnTo>
                <a:lnTo>
                  <a:pt x="516" y="797"/>
                </a:lnTo>
                <a:lnTo>
                  <a:pt x="511" y="792"/>
                </a:lnTo>
                <a:lnTo>
                  <a:pt x="516" y="770"/>
                </a:lnTo>
                <a:lnTo>
                  <a:pt x="527" y="766"/>
                </a:lnTo>
                <a:lnTo>
                  <a:pt x="536" y="771"/>
                </a:lnTo>
                <a:lnTo>
                  <a:pt x="548" y="771"/>
                </a:lnTo>
                <a:lnTo>
                  <a:pt x="563" y="767"/>
                </a:lnTo>
                <a:lnTo>
                  <a:pt x="572" y="755"/>
                </a:lnTo>
                <a:lnTo>
                  <a:pt x="590" y="764"/>
                </a:lnTo>
                <a:lnTo>
                  <a:pt x="593" y="767"/>
                </a:lnTo>
                <a:lnTo>
                  <a:pt x="609" y="766"/>
                </a:lnTo>
                <a:lnTo>
                  <a:pt x="634" y="729"/>
                </a:lnTo>
                <a:lnTo>
                  <a:pt x="637" y="729"/>
                </a:lnTo>
                <a:lnTo>
                  <a:pt x="647" y="735"/>
                </a:lnTo>
                <a:lnTo>
                  <a:pt x="649" y="747"/>
                </a:lnTo>
                <a:lnTo>
                  <a:pt x="658" y="767"/>
                </a:lnTo>
                <a:lnTo>
                  <a:pt x="664" y="763"/>
                </a:lnTo>
                <a:lnTo>
                  <a:pt x="672" y="765"/>
                </a:lnTo>
                <a:lnTo>
                  <a:pt x="682" y="760"/>
                </a:lnTo>
                <a:lnTo>
                  <a:pt x="699" y="759"/>
                </a:lnTo>
                <a:lnTo>
                  <a:pt x="704" y="751"/>
                </a:lnTo>
                <a:lnTo>
                  <a:pt x="710" y="750"/>
                </a:lnTo>
                <a:lnTo>
                  <a:pt x="712" y="753"/>
                </a:lnTo>
                <a:lnTo>
                  <a:pt x="725" y="750"/>
                </a:lnTo>
                <a:lnTo>
                  <a:pt x="730" y="745"/>
                </a:lnTo>
                <a:lnTo>
                  <a:pt x="729" y="729"/>
                </a:lnTo>
                <a:lnTo>
                  <a:pt x="721" y="721"/>
                </a:lnTo>
                <a:lnTo>
                  <a:pt x="721" y="709"/>
                </a:lnTo>
                <a:lnTo>
                  <a:pt x="730" y="706"/>
                </a:lnTo>
                <a:lnTo>
                  <a:pt x="724" y="701"/>
                </a:lnTo>
                <a:lnTo>
                  <a:pt x="724" y="696"/>
                </a:lnTo>
                <a:lnTo>
                  <a:pt x="739" y="684"/>
                </a:lnTo>
                <a:lnTo>
                  <a:pt x="736" y="676"/>
                </a:lnTo>
                <a:lnTo>
                  <a:pt x="737" y="665"/>
                </a:lnTo>
                <a:lnTo>
                  <a:pt x="736" y="658"/>
                </a:lnTo>
                <a:lnTo>
                  <a:pt x="734" y="656"/>
                </a:lnTo>
                <a:lnTo>
                  <a:pt x="716" y="656"/>
                </a:lnTo>
                <a:lnTo>
                  <a:pt x="717" y="651"/>
                </a:lnTo>
                <a:lnTo>
                  <a:pt x="713" y="647"/>
                </a:lnTo>
                <a:lnTo>
                  <a:pt x="718" y="609"/>
                </a:lnTo>
                <a:lnTo>
                  <a:pt x="728" y="598"/>
                </a:lnTo>
                <a:lnTo>
                  <a:pt x="739" y="599"/>
                </a:lnTo>
                <a:lnTo>
                  <a:pt x="750" y="602"/>
                </a:lnTo>
                <a:lnTo>
                  <a:pt x="753" y="603"/>
                </a:lnTo>
                <a:lnTo>
                  <a:pt x="759" y="601"/>
                </a:lnTo>
                <a:lnTo>
                  <a:pt x="763" y="595"/>
                </a:lnTo>
                <a:lnTo>
                  <a:pt x="764" y="589"/>
                </a:lnTo>
                <a:lnTo>
                  <a:pt x="761" y="568"/>
                </a:lnTo>
                <a:lnTo>
                  <a:pt x="767" y="565"/>
                </a:lnTo>
                <a:lnTo>
                  <a:pt x="773" y="556"/>
                </a:lnTo>
                <a:lnTo>
                  <a:pt x="779" y="559"/>
                </a:lnTo>
                <a:lnTo>
                  <a:pt x="801" y="559"/>
                </a:lnTo>
                <a:lnTo>
                  <a:pt x="800" y="569"/>
                </a:lnTo>
                <a:lnTo>
                  <a:pt x="806" y="568"/>
                </a:lnTo>
                <a:lnTo>
                  <a:pt x="823" y="563"/>
                </a:lnTo>
                <a:lnTo>
                  <a:pt x="820" y="554"/>
                </a:lnTo>
                <a:lnTo>
                  <a:pt x="818" y="544"/>
                </a:lnTo>
                <a:lnTo>
                  <a:pt x="834" y="512"/>
                </a:lnTo>
                <a:lnTo>
                  <a:pt x="836" y="505"/>
                </a:lnTo>
                <a:lnTo>
                  <a:pt x="838" y="502"/>
                </a:lnTo>
                <a:lnTo>
                  <a:pt x="852" y="507"/>
                </a:lnTo>
                <a:lnTo>
                  <a:pt x="862" y="508"/>
                </a:lnTo>
                <a:lnTo>
                  <a:pt x="864" y="505"/>
                </a:lnTo>
                <a:lnTo>
                  <a:pt x="867" y="497"/>
                </a:lnTo>
                <a:lnTo>
                  <a:pt x="862" y="479"/>
                </a:lnTo>
                <a:lnTo>
                  <a:pt x="846" y="458"/>
                </a:lnTo>
                <a:lnTo>
                  <a:pt x="842" y="458"/>
                </a:lnTo>
                <a:lnTo>
                  <a:pt x="838" y="452"/>
                </a:lnTo>
                <a:lnTo>
                  <a:pt x="835" y="438"/>
                </a:lnTo>
                <a:lnTo>
                  <a:pt x="838" y="436"/>
                </a:lnTo>
                <a:lnTo>
                  <a:pt x="837" y="431"/>
                </a:lnTo>
                <a:lnTo>
                  <a:pt x="834" y="432"/>
                </a:lnTo>
                <a:lnTo>
                  <a:pt x="831" y="425"/>
                </a:lnTo>
                <a:lnTo>
                  <a:pt x="827" y="433"/>
                </a:lnTo>
                <a:lnTo>
                  <a:pt x="823" y="444"/>
                </a:lnTo>
                <a:lnTo>
                  <a:pt x="810" y="447"/>
                </a:lnTo>
                <a:lnTo>
                  <a:pt x="802" y="459"/>
                </a:lnTo>
                <a:lnTo>
                  <a:pt x="790" y="452"/>
                </a:lnTo>
                <a:lnTo>
                  <a:pt x="781" y="425"/>
                </a:lnTo>
                <a:lnTo>
                  <a:pt x="792" y="410"/>
                </a:lnTo>
                <a:lnTo>
                  <a:pt x="793" y="404"/>
                </a:lnTo>
                <a:lnTo>
                  <a:pt x="786" y="396"/>
                </a:lnTo>
                <a:lnTo>
                  <a:pt x="785" y="388"/>
                </a:lnTo>
                <a:lnTo>
                  <a:pt x="778" y="376"/>
                </a:lnTo>
                <a:lnTo>
                  <a:pt x="778" y="363"/>
                </a:lnTo>
                <a:lnTo>
                  <a:pt x="772" y="367"/>
                </a:lnTo>
                <a:lnTo>
                  <a:pt x="769" y="366"/>
                </a:lnTo>
                <a:lnTo>
                  <a:pt x="751" y="347"/>
                </a:lnTo>
                <a:lnTo>
                  <a:pt x="736" y="351"/>
                </a:lnTo>
                <a:lnTo>
                  <a:pt x="736" y="344"/>
                </a:lnTo>
                <a:lnTo>
                  <a:pt x="736" y="344"/>
                </a:lnTo>
                <a:lnTo>
                  <a:pt x="730" y="334"/>
                </a:lnTo>
                <a:lnTo>
                  <a:pt x="720" y="328"/>
                </a:lnTo>
                <a:lnTo>
                  <a:pt x="716" y="317"/>
                </a:lnTo>
                <a:lnTo>
                  <a:pt x="714" y="319"/>
                </a:lnTo>
                <a:lnTo>
                  <a:pt x="689" y="310"/>
                </a:lnTo>
                <a:lnTo>
                  <a:pt x="687" y="314"/>
                </a:lnTo>
                <a:lnTo>
                  <a:pt x="687" y="324"/>
                </a:lnTo>
                <a:lnTo>
                  <a:pt x="683" y="324"/>
                </a:lnTo>
                <a:lnTo>
                  <a:pt x="670" y="311"/>
                </a:lnTo>
                <a:lnTo>
                  <a:pt x="674" y="297"/>
                </a:lnTo>
                <a:lnTo>
                  <a:pt x="681" y="287"/>
                </a:lnTo>
                <a:lnTo>
                  <a:pt x="697" y="282"/>
                </a:lnTo>
                <a:lnTo>
                  <a:pt x="686" y="270"/>
                </a:lnTo>
                <a:lnTo>
                  <a:pt x="690" y="261"/>
                </a:lnTo>
                <a:lnTo>
                  <a:pt x="700" y="253"/>
                </a:lnTo>
                <a:lnTo>
                  <a:pt x="699" y="246"/>
                </a:lnTo>
                <a:lnTo>
                  <a:pt x="705" y="237"/>
                </a:lnTo>
                <a:lnTo>
                  <a:pt x="704" y="228"/>
                </a:lnTo>
                <a:lnTo>
                  <a:pt x="707" y="218"/>
                </a:lnTo>
                <a:lnTo>
                  <a:pt x="702" y="209"/>
                </a:lnTo>
                <a:lnTo>
                  <a:pt x="701" y="205"/>
                </a:lnTo>
                <a:lnTo>
                  <a:pt x="715" y="193"/>
                </a:lnTo>
                <a:lnTo>
                  <a:pt x="738" y="193"/>
                </a:lnTo>
                <a:lnTo>
                  <a:pt x="737" y="183"/>
                </a:lnTo>
                <a:lnTo>
                  <a:pt x="733" y="178"/>
                </a:lnTo>
                <a:lnTo>
                  <a:pt x="722" y="159"/>
                </a:lnTo>
                <a:lnTo>
                  <a:pt x="704" y="144"/>
                </a:lnTo>
                <a:lnTo>
                  <a:pt x="696" y="151"/>
                </a:lnTo>
                <a:lnTo>
                  <a:pt x="670" y="137"/>
                </a:lnTo>
                <a:lnTo>
                  <a:pt x="675" y="122"/>
                </a:lnTo>
                <a:lnTo>
                  <a:pt x="678" y="107"/>
                </a:lnTo>
                <a:lnTo>
                  <a:pt x="647" y="82"/>
                </a:lnTo>
                <a:lnTo>
                  <a:pt x="630" y="103"/>
                </a:lnTo>
                <a:lnTo>
                  <a:pt x="628" y="96"/>
                </a:lnTo>
                <a:lnTo>
                  <a:pt x="588" y="48"/>
                </a:lnTo>
                <a:lnTo>
                  <a:pt x="579" y="31"/>
                </a:lnTo>
                <a:lnTo>
                  <a:pt x="581" y="24"/>
                </a:lnTo>
                <a:lnTo>
                  <a:pt x="567" y="20"/>
                </a:lnTo>
                <a:lnTo>
                  <a:pt x="561" y="16"/>
                </a:lnTo>
                <a:lnTo>
                  <a:pt x="543" y="17"/>
                </a:lnTo>
                <a:lnTo>
                  <a:pt x="539" y="22"/>
                </a:lnTo>
                <a:lnTo>
                  <a:pt x="532" y="22"/>
                </a:lnTo>
                <a:lnTo>
                  <a:pt x="522" y="37"/>
                </a:lnTo>
                <a:lnTo>
                  <a:pt x="508" y="43"/>
                </a:lnTo>
                <a:lnTo>
                  <a:pt x="508" y="44"/>
                </a:lnTo>
                <a:lnTo>
                  <a:pt x="507" y="45"/>
                </a:lnTo>
                <a:lnTo>
                  <a:pt x="497" y="39"/>
                </a:lnTo>
                <a:lnTo>
                  <a:pt x="479" y="34"/>
                </a:lnTo>
                <a:lnTo>
                  <a:pt x="470" y="22"/>
                </a:lnTo>
                <a:lnTo>
                  <a:pt x="468" y="12"/>
                </a:lnTo>
                <a:lnTo>
                  <a:pt x="449" y="20"/>
                </a:lnTo>
                <a:lnTo>
                  <a:pt x="446" y="22"/>
                </a:lnTo>
                <a:lnTo>
                  <a:pt x="433" y="9"/>
                </a:lnTo>
                <a:lnTo>
                  <a:pt x="433" y="1"/>
                </a:lnTo>
                <a:lnTo>
                  <a:pt x="429" y="0"/>
                </a:lnTo>
                <a:lnTo>
                  <a:pt x="416" y="8"/>
                </a:lnTo>
                <a:lnTo>
                  <a:pt x="412" y="14"/>
                </a:lnTo>
                <a:lnTo>
                  <a:pt x="394" y="20"/>
                </a:lnTo>
                <a:lnTo>
                  <a:pt x="394" y="28"/>
                </a:lnTo>
                <a:lnTo>
                  <a:pt x="389" y="38"/>
                </a:lnTo>
                <a:lnTo>
                  <a:pt x="374" y="39"/>
                </a:lnTo>
                <a:lnTo>
                  <a:pt x="357" y="33"/>
                </a:lnTo>
                <a:lnTo>
                  <a:pt x="350" y="19"/>
                </a:lnTo>
                <a:lnTo>
                  <a:pt x="338" y="17"/>
                </a:lnTo>
                <a:lnTo>
                  <a:pt x="318" y="29"/>
                </a:lnTo>
                <a:lnTo>
                  <a:pt x="317" y="36"/>
                </a:lnTo>
                <a:lnTo>
                  <a:pt x="326" y="42"/>
                </a:lnTo>
                <a:lnTo>
                  <a:pt x="319" y="54"/>
                </a:lnTo>
                <a:lnTo>
                  <a:pt x="314" y="63"/>
                </a:lnTo>
                <a:lnTo>
                  <a:pt x="293" y="68"/>
                </a:lnTo>
                <a:lnTo>
                  <a:pt x="289" y="63"/>
                </a:lnTo>
                <a:lnTo>
                  <a:pt x="283" y="61"/>
                </a:lnTo>
                <a:lnTo>
                  <a:pt x="269" y="58"/>
                </a:lnTo>
                <a:lnTo>
                  <a:pt x="267" y="43"/>
                </a:lnTo>
                <a:lnTo>
                  <a:pt x="249" y="38"/>
                </a:lnTo>
                <a:lnTo>
                  <a:pt x="245" y="38"/>
                </a:lnTo>
                <a:lnTo>
                  <a:pt x="239" y="46"/>
                </a:lnTo>
                <a:lnTo>
                  <a:pt x="232" y="69"/>
                </a:lnTo>
                <a:lnTo>
                  <a:pt x="229" y="73"/>
                </a:lnTo>
                <a:lnTo>
                  <a:pt x="204" y="52"/>
                </a:lnTo>
                <a:lnTo>
                  <a:pt x="189" y="48"/>
                </a:lnTo>
                <a:lnTo>
                  <a:pt x="182" y="49"/>
                </a:lnTo>
                <a:lnTo>
                  <a:pt x="184" y="63"/>
                </a:lnTo>
                <a:lnTo>
                  <a:pt x="182" y="75"/>
                </a:lnTo>
                <a:lnTo>
                  <a:pt x="173" y="80"/>
                </a:lnTo>
                <a:lnTo>
                  <a:pt x="165" y="78"/>
                </a:lnTo>
                <a:lnTo>
                  <a:pt x="139" y="86"/>
                </a:lnTo>
                <a:lnTo>
                  <a:pt x="127" y="85"/>
                </a:lnTo>
                <a:lnTo>
                  <a:pt x="122" y="94"/>
                </a:lnTo>
                <a:lnTo>
                  <a:pt x="117" y="98"/>
                </a:lnTo>
                <a:lnTo>
                  <a:pt x="115" y="105"/>
                </a:lnTo>
                <a:lnTo>
                  <a:pt x="119" y="116"/>
                </a:lnTo>
                <a:lnTo>
                  <a:pt x="116" y="122"/>
                </a:lnTo>
                <a:lnTo>
                  <a:pt x="118" y="134"/>
                </a:lnTo>
                <a:lnTo>
                  <a:pt x="91" y="147"/>
                </a:lnTo>
                <a:lnTo>
                  <a:pt x="83" y="147"/>
                </a:lnTo>
                <a:lnTo>
                  <a:pt x="82" y="155"/>
                </a:lnTo>
                <a:lnTo>
                  <a:pt x="88" y="167"/>
                </a:lnTo>
                <a:lnTo>
                  <a:pt x="77" y="176"/>
                </a:lnTo>
                <a:lnTo>
                  <a:pt x="79" y="183"/>
                </a:lnTo>
                <a:lnTo>
                  <a:pt x="97" y="191"/>
                </a:lnTo>
                <a:lnTo>
                  <a:pt x="97" y="201"/>
                </a:lnTo>
                <a:lnTo>
                  <a:pt x="93" y="207"/>
                </a:lnTo>
                <a:lnTo>
                  <a:pt x="93" y="208"/>
                </a:lnTo>
                <a:lnTo>
                  <a:pt x="86" y="222"/>
                </a:lnTo>
                <a:lnTo>
                  <a:pt x="87" y="225"/>
                </a:lnTo>
                <a:lnTo>
                  <a:pt x="80" y="235"/>
                </a:lnTo>
                <a:lnTo>
                  <a:pt x="79" y="242"/>
                </a:lnTo>
                <a:lnTo>
                  <a:pt x="80" y="253"/>
                </a:lnTo>
                <a:lnTo>
                  <a:pt x="90" y="264"/>
                </a:lnTo>
                <a:lnTo>
                  <a:pt x="74" y="279"/>
                </a:lnTo>
                <a:lnTo>
                  <a:pt x="78" y="292"/>
                </a:lnTo>
                <a:lnTo>
                  <a:pt x="79" y="305"/>
                </a:lnTo>
                <a:lnTo>
                  <a:pt x="84" y="318"/>
                </a:lnTo>
                <a:lnTo>
                  <a:pt x="94" y="321"/>
                </a:lnTo>
                <a:lnTo>
                  <a:pt x="81" y="327"/>
                </a:lnTo>
                <a:lnTo>
                  <a:pt x="80" y="330"/>
                </a:lnTo>
                <a:lnTo>
                  <a:pt x="74" y="335"/>
                </a:lnTo>
                <a:lnTo>
                  <a:pt x="28" y="341"/>
                </a:lnTo>
                <a:lnTo>
                  <a:pt x="23" y="346"/>
                </a:lnTo>
                <a:lnTo>
                  <a:pt x="23" y="365"/>
                </a:lnTo>
                <a:lnTo>
                  <a:pt x="5" y="366"/>
                </a:lnTo>
                <a:lnTo>
                  <a:pt x="0" y="371"/>
                </a:lnTo>
                <a:lnTo>
                  <a:pt x="11" y="377"/>
                </a:lnTo>
                <a:lnTo>
                  <a:pt x="24" y="378"/>
                </a:lnTo>
                <a:lnTo>
                  <a:pt x="36" y="377"/>
                </a:lnTo>
                <a:lnTo>
                  <a:pt x="42" y="381"/>
                </a:lnTo>
                <a:lnTo>
                  <a:pt x="49" y="402"/>
                </a:lnTo>
                <a:lnTo>
                  <a:pt x="47" y="412"/>
                </a:lnTo>
                <a:lnTo>
                  <a:pt x="51" y="424"/>
                </a:lnTo>
                <a:lnTo>
                  <a:pt x="62" y="433"/>
                </a:lnTo>
                <a:lnTo>
                  <a:pt x="53" y="440"/>
                </a:lnTo>
                <a:lnTo>
                  <a:pt x="46" y="453"/>
                </a:lnTo>
                <a:lnTo>
                  <a:pt x="47" y="460"/>
                </a:lnTo>
                <a:lnTo>
                  <a:pt x="58" y="463"/>
                </a:lnTo>
                <a:lnTo>
                  <a:pt x="65" y="465"/>
                </a:lnTo>
                <a:lnTo>
                  <a:pt x="72" y="463"/>
                </a:lnTo>
                <a:lnTo>
                  <a:pt x="91" y="464"/>
                </a:lnTo>
                <a:lnTo>
                  <a:pt x="99" y="472"/>
                </a:lnTo>
                <a:lnTo>
                  <a:pt x="105" y="485"/>
                </a:lnTo>
                <a:lnTo>
                  <a:pt x="92" y="506"/>
                </a:lnTo>
                <a:lnTo>
                  <a:pt x="82" y="511"/>
                </a:lnTo>
                <a:lnTo>
                  <a:pt x="80" y="518"/>
                </a:lnTo>
                <a:lnTo>
                  <a:pt x="83" y="524"/>
                </a:lnTo>
                <a:lnTo>
                  <a:pt x="101" y="535"/>
                </a:lnTo>
                <a:lnTo>
                  <a:pt x="114" y="509"/>
                </a:lnTo>
                <a:lnTo>
                  <a:pt x="128" y="505"/>
                </a:lnTo>
                <a:lnTo>
                  <a:pt x="137" y="511"/>
                </a:lnTo>
                <a:lnTo>
                  <a:pt x="147" y="535"/>
                </a:lnTo>
                <a:lnTo>
                  <a:pt x="154" y="544"/>
                </a:lnTo>
                <a:lnTo>
                  <a:pt x="154" y="561"/>
                </a:lnTo>
                <a:lnTo>
                  <a:pt x="163" y="566"/>
                </a:lnTo>
                <a:lnTo>
                  <a:pt x="174" y="566"/>
                </a:lnTo>
                <a:lnTo>
                  <a:pt x="180" y="580"/>
                </a:lnTo>
                <a:lnTo>
                  <a:pt x="180" y="594"/>
                </a:lnTo>
                <a:lnTo>
                  <a:pt x="185" y="604"/>
                </a:lnTo>
                <a:lnTo>
                  <a:pt x="188" y="605"/>
                </a:lnTo>
                <a:lnTo>
                  <a:pt x="196" y="606"/>
                </a:lnTo>
                <a:lnTo>
                  <a:pt x="197" y="611"/>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a:p>
            <a:pPr algn="ctr"/>
            <a:endParaRPr lang="fr-FR" sz="1000"/>
          </a:p>
        </xdr:txBody>
      </xdr:sp>
      <xdr:sp macro="" textlink="">
        <xdr:nvSpPr>
          <xdr:cNvPr id="103" name="Freeform066"/>
          <xdr:cNvSpPr>
            <a:spLocks/>
          </xdr:cNvSpPr>
        </xdr:nvSpPr>
        <xdr:spPr bwMode="auto">
          <a:xfrm>
            <a:off x="3235325" y="3376613"/>
            <a:ext cx="941388" cy="982662"/>
          </a:xfrm>
          <a:custGeom>
            <a:avLst/>
            <a:gdLst>
              <a:gd name="T0" fmla="*/ 658 w 704"/>
              <a:gd name="T1" fmla="*/ 543 h 692"/>
              <a:gd name="T2" fmla="*/ 671 w 704"/>
              <a:gd name="T3" fmla="*/ 518 h 692"/>
              <a:gd name="T4" fmla="*/ 622 w 704"/>
              <a:gd name="T5" fmla="*/ 490 h 692"/>
              <a:gd name="T6" fmla="*/ 577 w 704"/>
              <a:gd name="T7" fmla="*/ 481 h 692"/>
              <a:gd name="T8" fmla="*/ 571 w 704"/>
              <a:gd name="T9" fmla="*/ 454 h 692"/>
              <a:gd name="T10" fmla="*/ 555 w 704"/>
              <a:gd name="T11" fmla="*/ 421 h 692"/>
              <a:gd name="T12" fmla="*/ 565 w 704"/>
              <a:gd name="T13" fmla="*/ 378 h 692"/>
              <a:gd name="T14" fmla="*/ 591 w 704"/>
              <a:gd name="T15" fmla="*/ 375 h 692"/>
              <a:gd name="T16" fmla="*/ 635 w 704"/>
              <a:gd name="T17" fmla="*/ 360 h 692"/>
              <a:gd name="T18" fmla="*/ 685 w 704"/>
              <a:gd name="T19" fmla="*/ 346 h 692"/>
              <a:gd name="T20" fmla="*/ 702 w 704"/>
              <a:gd name="T21" fmla="*/ 314 h 692"/>
              <a:gd name="T22" fmla="*/ 688 w 704"/>
              <a:gd name="T23" fmla="*/ 265 h 692"/>
              <a:gd name="T24" fmla="*/ 661 w 704"/>
              <a:gd name="T25" fmla="*/ 209 h 692"/>
              <a:gd name="T26" fmla="*/ 633 w 704"/>
              <a:gd name="T27" fmla="*/ 177 h 692"/>
              <a:gd name="T28" fmla="*/ 651 w 704"/>
              <a:gd name="T29" fmla="*/ 125 h 692"/>
              <a:gd name="T30" fmla="*/ 614 w 704"/>
              <a:gd name="T31" fmla="*/ 94 h 692"/>
              <a:gd name="T32" fmla="*/ 568 w 704"/>
              <a:gd name="T33" fmla="*/ 84 h 692"/>
              <a:gd name="T34" fmla="*/ 530 w 704"/>
              <a:gd name="T35" fmla="*/ 82 h 692"/>
              <a:gd name="T36" fmla="*/ 561 w 704"/>
              <a:gd name="T37" fmla="*/ 117 h 692"/>
              <a:gd name="T38" fmla="*/ 538 w 704"/>
              <a:gd name="T39" fmla="*/ 129 h 692"/>
              <a:gd name="T40" fmla="*/ 477 w 704"/>
              <a:gd name="T41" fmla="*/ 121 h 692"/>
              <a:gd name="T42" fmla="*/ 421 w 704"/>
              <a:gd name="T43" fmla="*/ 112 h 692"/>
              <a:gd name="T44" fmla="*/ 440 w 704"/>
              <a:gd name="T45" fmla="*/ 80 h 692"/>
              <a:gd name="T46" fmla="*/ 403 w 704"/>
              <a:gd name="T47" fmla="*/ 45 h 692"/>
              <a:gd name="T48" fmla="*/ 366 w 704"/>
              <a:gd name="T49" fmla="*/ 64 h 692"/>
              <a:gd name="T50" fmla="*/ 322 w 704"/>
              <a:gd name="T51" fmla="*/ 64 h 692"/>
              <a:gd name="T52" fmla="*/ 294 w 704"/>
              <a:gd name="T53" fmla="*/ 26 h 692"/>
              <a:gd name="T54" fmla="*/ 258 w 704"/>
              <a:gd name="T55" fmla="*/ 30 h 692"/>
              <a:gd name="T56" fmla="*/ 230 w 704"/>
              <a:gd name="T57" fmla="*/ 0 h 692"/>
              <a:gd name="T58" fmla="*/ 166 w 704"/>
              <a:gd name="T59" fmla="*/ 15 h 692"/>
              <a:gd name="T60" fmla="*/ 165 w 704"/>
              <a:gd name="T61" fmla="*/ 67 h 692"/>
              <a:gd name="T62" fmla="*/ 115 w 704"/>
              <a:gd name="T63" fmla="*/ 61 h 692"/>
              <a:gd name="T64" fmla="*/ 77 w 704"/>
              <a:gd name="T65" fmla="*/ 67 h 692"/>
              <a:gd name="T66" fmla="*/ 76 w 704"/>
              <a:gd name="T67" fmla="*/ 112 h 692"/>
              <a:gd name="T68" fmla="*/ 46 w 704"/>
              <a:gd name="T69" fmla="*/ 162 h 692"/>
              <a:gd name="T70" fmla="*/ 36 w 704"/>
              <a:gd name="T71" fmla="*/ 213 h 692"/>
              <a:gd name="T72" fmla="*/ 0 w 704"/>
              <a:gd name="T73" fmla="*/ 264 h 692"/>
              <a:gd name="T74" fmla="*/ 39 w 704"/>
              <a:gd name="T75" fmla="*/ 310 h 692"/>
              <a:gd name="T76" fmla="*/ 35 w 704"/>
              <a:gd name="T77" fmla="*/ 381 h 692"/>
              <a:gd name="T78" fmla="*/ 60 w 704"/>
              <a:gd name="T79" fmla="*/ 390 h 692"/>
              <a:gd name="T80" fmla="*/ 26 w 704"/>
              <a:gd name="T81" fmla="*/ 426 h 692"/>
              <a:gd name="T82" fmla="*/ 30 w 704"/>
              <a:gd name="T83" fmla="*/ 475 h 692"/>
              <a:gd name="T84" fmla="*/ 45 w 704"/>
              <a:gd name="T85" fmla="*/ 514 h 692"/>
              <a:gd name="T86" fmla="*/ 44 w 704"/>
              <a:gd name="T87" fmla="*/ 585 h 692"/>
              <a:gd name="T88" fmla="*/ 69 w 704"/>
              <a:gd name="T89" fmla="*/ 610 h 692"/>
              <a:gd name="T90" fmla="*/ 99 w 704"/>
              <a:gd name="T91" fmla="*/ 613 h 692"/>
              <a:gd name="T92" fmla="*/ 147 w 704"/>
              <a:gd name="T93" fmla="*/ 651 h 692"/>
              <a:gd name="T94" fmla="*/ 159 w 704"/>
              <a:gd name="T95" fmla="*/ 677 h 692"/>
              <a:gd name="T96" fmla="*/ 200 w 704"/>
              <a:gd name="T97" fmla="*/ 692 h 692"/>
              <a:gd name="T98" fmla="*/ 240 w 704"/>
              <a:gd name="T99" fmla="*/ 678 h 692"/>
              <a:gd name="T100" fmla="*/ 271 w 704"/>
              <a:gd name="T101" fmla="*/ 679 h 692"/>
              <a:gd name="T102" fmla="*/ 297 w 704"/>
              <a:gd name="T103" fmla="*/ 668 h 692"/>
              <a:gd name="T104" fmla="*/ 322 w 704"/>
              <a:gd name="T105" fmla="*/ 674 h 692"/>
              <a:gd name="T106" fmla="*/ 357 w 704"/>
              <a:gd name="T107" fmla="*/ 621 h 692"/>
              <a:gd name="T108" fmla="*/ 363 w 704"/>
              <a:gd name="T109" fmla="*/ 674 h 692"/>
              <a:gd name="T110" fmla="*/ 404 w 704"/>
              <a:gd name="T111" fmla="*/ 622 h 692"/>
              <a:gd name="T112" fmla="*/ 449 w 704"/>
              <a:gd name="T113" fmla="*/ 614 h 692"/>
              <a:gd name="T114" fmla="*/ 509 w 704"/>
              <a:gd name="T115" fmla="*/ 616 h 692"/>
              <a:gd name="T116" fmla="*/ 527 w 704"/>
              <a:gd name="T117" fmla="*/ 631 h 692"/>
              <a:gd name="T118" fmla="*/ 591 w 704"/>
              <a:gd name="T119" fmla="*/ 604 h 69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Lst>
            <a:rect l="0" t="0" r="r" b="b"/>
            <a:pathLst>
              <a:path w="704" h="692">
                <a:moveTo>
                  <a:pt x="648" y="601"/>
                </a:moveTo>
                <a:lnTo>
                  <a:pt x="651" y="599"/>
                </a:lnTo>
                <a:lnTo>
                  <a:pt x="639" y="577"/>
                </a:lnTo>
                <a:lnTo>
                  <a:pt x="650" y="552"/>
                </a:lnTo>
                <a:lnTo>
                  <a:pt x="657" y="549"/>
                </a:lnTo>
                <a:lnTo>
                  <a:pt x="658" y="543"/>
                </a:lnTo>
                <a:lnTo>
                  <a:pt x="675" y="537"/>
                </a:lnTo>
                <a:lnTo>
                  <a:pt x="687" y="539"/>
                </a:lnTo>
                <a:lnTo>
                  <a:pt x="697" y="533"/>
                </a:lnTo>
                <a:lnTo>
                  <a:pt x="691" y="519"/>
                </a:lnTo>
                <a:lnTo>
                  <a:pt x="673" y="524"/>
                </a:lnTo>
                <a:lnTo>
                  <a:pt x="671" y="518"/>
                </a:lnTo>
                <a:lnTo>
                  <a:pt x="652" y="507"/>
                </a:lnTo>
                <a:lnTo>
                  <a:pt x="646" y="496"/>
                </a:lnTo>
                <a:lnTo>
                  <a:pt x="649" y="486"/>
                </a:lnTo>
                <a:lnTo>
                  <a:pt x="645" y="483"/>
                </a:lnTo>
                <a:lnTo>
                  <a:pt x="631" y="496"/>
                </a:lnTo>
                <a:lnTo>
                  <a:pt x="622" y="490"/>
                </a:lnTo>
                <a:lnTo>
                  <a:pt x="610" y="503"/>
                </a:lnTo>
                <a:lnTo>
                  <a:pt x="600" y="499"/>
                </a:lnTo>
                <a:lnTo>
                  <a:pt x="593" y="495"/>
                </a:lnTo>
                <a:lnTo>
                  <a:pt x="589" y="480"/>
                </a:lnTo>
                <a:lnTo>
                  <a:pt x="580" y="484"/>
                </a:lnTo>
                <a:lnTo>
                  <a:pt x="577" y="481"/>
                </a:lnTo>
                <a:lnTo>
                  <a:pt x="576" y="478"/>
                </a:lnTo>
                <a:lnTo>
                  <a:pt x="585" y="466"/>
                </a:lnTo>
                <a:lnTo>
                  <a:pt x="590" y="452"/>
                </a:lnTo>
                <a:lnTo>
                  <a:pt x="585" y="447"/>
                </a:lnTo>
                <a:lnTo>
                  <a:pt x="582" y="457"/>
                </a:lnTo>
                <a:lnTo>
                  <a:pt x="571" y="454"/>
                </a:lnTo>
                <a:lnTo>
                  <a:pt x="562" y="454"/>
                </a:lnTo>
                <a:lnTo>
                  <a:pt x="559" y="448"/>
                </a:lnTo>
                <a:lnTo>
                  <a:pt x="546" y="445"/>
                </a:lnTo>
                <a:lnTo>
                  <a:pt x="550" y="435"/>
                </a:lnTo>
                <a:lnTo>
                  <a:pt x="549" y="426"/>
                </a:lnTo>
                <a:lnTo>
                  <a:pt x="555" y="421"/>
                </a:lnTo>
                <a:lnTo>
                  <a:pt x="559" y="423"/>
                </a:lnTo>
                <a:lnTo>
                  <a:pt x="561" y="416"/>
                </a:lnTo>
                <a:lnTo>
                  <a:pt x="549" y="397"/>
                </a:lnTo>
                <a:lnTo>
                  <a:pt x="552" y="398"/>
                </a:lnTo>
                <a:lnTo>
                  <a:pt x="559" y="395"/>
                </a:lnTo>
                <a:lnTo>
                  <a:pt x="565" y="378"/>
                </a:lnTo>
                <a:lnTo>
                  <a:pt x="562" y="372"/>
                </a:lnTo>
                <a:lnTo>
                  <a:pt x="560" y="369"/>
                </a:lnTo>
                <a:lnTo>
                  <a:pt x="568" y="360"/>
                </a:lnTo>
                <a:lnTo>
                  <a:pt x="576" y="354"/>
                </a:lnTo>
                <a:lnTo>
                  <a:pt x="579" y="356"/>
                </a:lnTo>
                <a:lnTo>
                  <a:pt x="591" y="375"/>
                </a:lnTo>
                <a:lnTo>
                  <a:pt x="597" y="374"/>
                </a:lnTo>
                <a:lnTo>
                  <a:pt x="594" y="369"/>
                </a:lnTo>
                <a:lnTo>
                  <a:pt x="594" y="361"/>
                </a:lnTo>
                <a:lnTo>
                  <a:pt x="621" y="350"/>
                </a:lnTo>
                <a:lnTo>
                  <a:pt x="628" y="352"/>
                </a:lnTo>
                <a:lnTo>
                  <a:pt x="635" y="360"/>
                </a:lnTo>
                <a:lnTo>
                  <a:pt x="633" y="364"/>
                </a:lnTo>
                <a:lnTo>
                  <a:pt x="650" y="357"/>
                </a:lnTo>
                <a:lnTo>
                  <a:pt x="650" y="355"/>
                </a:lnTo>
                <a:lnTo>
                  <a:pt x="657" y="352"/>
                </a:lnTo>
                <a:lnTo>
                  <a:pt x="677" y="346"/>
                </a:lnTo>
                <a:lnTo>
                  <a:pt x="685" y="346"/>
                </a:lnTo>
                <a:lnTo>
                  <a:pt x="686" y="346"/>
                </a:lnTo>
                <a:lnTo>
                  <a:pt x="696" y="328"/>
                </a:lnTo>
                <a:lnTo>
                  <a:pt x="691" y="318"/>
                </a:lnTo>
                <a:lnTo>
                  <a:pt x="693" y="315"/>
                </a:lnTo>
                <a:lnTo>
                  <a:pt x="699" y="316"/>
                </a:lnTo>
                <a:lnTo>
                  <a:pt x="702" y="314"/>
                </a:lnTo>
                <a:lnTo>
                  <a:pt x="702" y="299"/>
                </a:lnTo>
                <a:lnTo>
                  <a:pt x="704" y="293"/>
                </a:lnTo>
                <a:lnTo>
                  <a:pt x="693" y="278"/>
                </a:lnTo>
                <a:lnTo>
                  <a:pt x="696" y="274"/>
                </a:lnTo>
                <a:lnTo>
                  <a:pt x="691" y="266"/>
                </a:lnTo>
                <a:lnTo>
                  <a:pt x="688" y="265"/>
                </a:lnTo>
                <a:lnTo>
                  <a:pt x="677" y="247"/>
                </a:lnTo>
                <a:lnTo>
                  <a:pt x="672" y="233"/>
                </a:lnTo>
                <a:lnTo>
                  <a:pt x="675" y="227"/>
                </a:lnTo>
                <a:lnTo>
                  <a:pt x="676" y="223"/>
                </a:lnTo>
                <a:lnTo>
                  <a:pt x="667" y="206"/>
                </a:lnTo>
                <a:lnTo>
                  <a:pt x="661" y="209"/>
                </a:lnTo>
                <a:lnTo>
                  <a:pt x="654" y="206"/>
                </a:lnTo>
                <a:lnTo>
                  <a:pt x="638" y="213"/>
                </a:lnTo>
                <a:lnTo>
                  <a:pt x="637" y="213"/>
                </a:lnTo>
                <a:lnTo>
                  <a:pt x="637" y="194"/>
                </a:lnTo>
                <a:lnTo>
                  <a:pt x="633" y="189"/>
                </a:lnTo>
                <a:lnTo>
                  <a:pt x="633" y="177"/>
                </a:lnTo>
                <a:lnTo>
                  <a:pt x="635" y="172"/>
                </a:lnTo>
                <a:lnTo>
                  <a:pt x="633" y="166"/>
                </a:lnTo>
                <a:lnTo>
                  <a:pt x="643" y="148"/>
                </a:lnTo>
                <a:lnTo>
                  <a:pt x="653" y="144"/>
                </a:lnTo>
                <a:lnTo>
                  <a:pt x="656" y="133"/>
                </a:lnTo>
                <a:lnTo>
                  <a:pt x="651" y="125"/>
                </a:lnTo>
                <a:lnTo>
                  <a:pt x="649" y="109"/>
                </a:lnTo>
                <a:lnTo>
                  <a:pt x="649" y="104"/>
                </a:lnTo>
                <a:lnTo>
                  <a:pt x="634" y="104"/>
                </a:lnTo>
                <a:lnTo>
                  <a:pt x="634" y="97"/>
                </a:lnTo>
                <a:lnTo>
                  <a:pt x="628" y="89"/>
                </a:lnTo>
                <a:lnTo>
                  <a:pt x="614" y="94"/>
                </a:lnTo>
                <a:lnTo>
                  <a:pt x="611" y="108"/>
                </a:lnTo>
                <a:lnTo>
                  <a:pt x="605" y="108"/>
                </a:lnTo>
                <a:lnTo>
                  <a:pt x="600" y="112"/>
                </a:lnTo>
                <a:lnTo>
                  <a:pt x="592" y="103"/>
                </a:lnTo>
                <a:lnTo>
                  <a:pt x="579" y="96"/>
                </a:lnTo>
                <a:lnTo>
                  <a:pt x="568" y="84"/>
                </a:lnTo>
                <a:lnTo>
                  <a:pt x="561" y="81"/>
                </a:lnTo>
                <a:lnTo>
                  <a:pt x="554" y="82"/>
                </a:lnTo>
                <a:lnTo>
                  <a:pt x="543" y="67"/>
                </a:lnTo>
                <a:lnTo>
                  <a:pt x="536" y="70"/>
                </a:lnTo>
                <a:lnTo>
                  <a:pt x="535" y="78"/>
                </a:lnTo>
                <a:lnTo>
                  <a:pt x="530" y="82"/>
                </a:lnTo>
                <a:lnTo>
                  <a:pt x="529" y="92"/>
                </a:lnTo>
                <a:lnTo>
                  <a:pt x="526" y="94"/>
                </a:lnTo>
                <a:lnTo>
                  <a:pt x="536" y="97"/>
                </a:lnTo>
                <a:lnTo>
                  <a:pt x="536" y="108"/>
                </a:lnTo>
                <a:lnTo>
                  <a:pt x="546" y="123"/>
                </a:lnTo>
                <a:lnTo>
                  <a:pt x="561" y="117"/>
                </a:lnTo>
                <a:lnTo>
                  <a:pt x="573" y="136"/>
                </a:lnTo>
                <a:lnTo>
                  <a:pt x="584" y="147"/>
                </a:lnTo>
                <a:lnTo>
                  <a:pt x="580" y="151"/>
                </a:lnTo>
                <a:lnTo>
                  <a:pt x="555" y="145"/>
                </a:lnTo>
                <a:lnTo>
                  <a:pt x="549" y="141"/>
                </a:lnTo>
                <a:lnTo>
                  <a:pt x="538" y="129"/>
                </a:lnTo>
                <a:lnTo>
                  <a:pt x="523" y="113"/>
                </a:lnTo>
                <a:lnTo>
                  <a:pt x="517" y="114"/>
                </a:lnTo>
                <a:lnTo>
                  <a:pt x="506" y="135"/>
                </a:lnTo>
                <a:lnTo>
                  <a:pt x="490" y="126"/>
                </a:lnTo>
                <a:lnTo>
                  <a:pt x="483" y="128"/>
                </a:lnTo>
                <a:lnTo>
                  <a:pt x="477" y="121"/>
                </a:lnTo>
                <a:lnTo>
                  <a:pt x="461" y="125"/>
                </a:lnTo>
                <a:lnTo>
                  <a:pt x="456" y="115"/>
                </a:lnTo>
                <a:lnTo>
                  <a:pt x="450" y="115"/>
                </a:lnTo>
                <a:lnTo>
                  <a:pt x="429" y="124"/>
                </a:lnTo>
                <a:lnTo>
                  <a:pt x="423" y="128"/>
                </a:lnTo>
                <a:lnTo>
                  <a:pt x="421" y="112"/>
                </a:lnTo>
                <a:lnTo>
                  <a:pt x="430" y="115"/>
                </a:lnTo>
                <a:lnTo>
                  <a:pt x="428" y="103"/>
                </a:lnTo>
                <a:lnTo>
                  <a:pt x="428" y="100"/>
                </a:lnTo>
                <a:lnTo>
                  <a:pt x="420" y="95"/>
                </a:lnTo>
                <a:lnTo>
                  <a:pt x="429" y="84"/>
                </a:lnTo>
                <a:lnTo>
                  <a:pt x="440" y="80"/>
                </a:lnTo>
                <a:lnTo>
                  <a:pt x="441" y="69"/>
                </a:lnTo>
                <a:lnTo>
                  <a:pt x="428" y="62"/>
                </a:lnTo>
                <a:lnTo>
                  <a:pt x="428" y="52"/>
                </a:lnTo>
                <a:lnTo>
                  <a:pt x="411" y="58"/>
                </a:lnTo>
                <a:lnTo>
                  <a:pt x="410" y="45"/>
                </a:lnTo>
                <a:lnTo>
                  <a:pt x="403" y="45"/>
                </a:lnTo>
                <a:lnTo>
                  <a:pt x="398" y="40"/>
                </a:lnTo>
                <a:lnTo>
                  <a:pt x="391" y="40"/>
                </a:lnTo>
                <a:lnTo>
                  <a:pt x="381" y="49"/>
                </a:lnTo>
                <a:lnTo>
                  <a:pt x="374" y="50"/>
                </a:lnTo>
                <a:lnTo>
                  <a:pt x="374" y="56"/>
                </a:lnTo>
                <a:lnTo>
                  <a:pt x="366" y="64"/>
                </a:lnTo>
                <a:lnTo>
                  <a:pt x="358" y="65"/>
                </a:lnTo>
                <a:lnTo>
                  <a:pt x="351" y="66"/>
                </a:lnTo>
                <a:lnTo>
                  <a:pt x="338" y="68"/>
                </a:lnTo>
                <a:lnTo>
                  <a:pt x="338" y="72"/>
                </a:lnTo>
                <a:lnTo>
                  <a:pt x="327" y="69"/>
                </a:lnTo>
                <a:lnTo>
                  <a:pt x="322" y="64"/>
                </a:lnTo>
                <a:lnTo>
                  <a:pt x="317" y="46"/>
                </a:lnTo>
                <a:lnTo>
                  <a:pt x="309" y="43"/>
                </a:lnTo>
                <a:lnTo>
                  <a:pt x="307" y="44"/>
                </a:lnTo>
                <a:lnTo>
                  <a:pt x="294" y="40"/>
                </a:lnTo>
                <a:lnTo>
                  <a:pt x="292" y="37"/>
                </a:lnTo>
                <a:lnTo>
                  <a:pt x="294" y="26"/>
                </a:lnTo>
                <a:lnTo>
                  <a:pt x="289" y="26"/>
                </a:lnTo>
                <a:lnTo>
                  <a:pt x="286" y="32"/>
                </a:lnTo>
                <a:lnTo>
                  <a:pt x="276" y="31"/>
                </a:lnTo>
                <a:lnTo>
                  <a:pt x="265" y="35"/>
                </a:lnTo>
                <a:lnTo>
                  <a:pt x="264" y="32"/>
                </a:lnTo>
                <a:lnTo>
                  <a:pt x="258" y="30"/>
                </a:lnTo>
                <a:lnTo>
                  <a:pt x="258" y="23"/>
                </a:lnTo>
                <a:lnTo>
                  <a:pt x="259" y="12"/>
                </a:lnTo>
                <a:lnTo>
                  <a:pt x="257" y="10"/>
                </a:lnTo>
                <a:lnTo>
                  <a:pt x="240" y="17"/>
                </a:lnTo>
                <a:lnTo>
                  <a:pt x="235" y="12"/>
                </a:lnTo>
                <a:lnTo>
                  <a:pt x="230" y="0"/>
                </a:lnTo>
                <a:lnTo>
                  <a:pt x="215" y="1"/>
                </a:lnTo>
                <a:lnTo>
                  <a:pt x="210" y="7"/>
                </a:lnTo>
                <a:lnTo>
                  <a:pt x="192" y="13"/>
                </a:lnTo>
                <a:lnTo>
                  <a:pt x="184" y="21"/>
                </a:lnTo>
                <a:lnTo>
                  <a:pt x="175" y="15"/>
                </a:lnTo>
                <a:lnTo>
                  <a:pt x="166" y="15"/>
                </a:lnTo>
                <a:lnTo>
                  <a:pt x="163" y="13"/>
                </a:lnTo>
                <a:lnTo>
                  <a:pt x="150" y="24"/>
                </a:lnTo>
                <a:lnTo>
                  <a:pt x="159" y="40"/>
                </a:lnTo>
                <a:lnTo>
                  <a:pt x="157" y="54"/>
                </a:lnTo>
                <a:lnTo>
                  <a:pt x="162" y="60"/>
                </a:lnTo>
                <a:lnTo>
                  <a:pt x="165" y="67"/>
                </a:lnTo>
                <a:lnTo>
                  <a:pt x="164" y="85"/>
                </a:lnTo>
                <a:lnTo>
                  <a:pt x="157" y="93"/>
                </a:lnTo>
                <a:lnTo>
                  <a:pt x="154" y="94"/>
                </a:lnTo>
                <a:lnTo>
                  <a:pt x="133" y="59"/>
                </a:lnTo>
                <a:lnTo>
                  <a:pt x="127" y="61"/>
                </a:lnTo>
                <a:lnTo>
                  <a:pt x="115" y="61"/>
                </a:lnTo>
                <a:lnTo>
                  <a:pt x="110" y="49"/>
                </a:lnTo>
                <a:lnTo>
                  <a:pt x="100" y="54"/>
                </a:lnTo>
                <a:lnTo>
                  <a:pt x="82" y="49"/>
                </a:lnTo>
                <a:lnTo>
                  <a:pt x="80" y="51"/>
                </a:lnTo>
                <a:lnTo>
                  <a:pt x="74" y="56"/>
                </a:lnTo>
                <a:lnTo>
                  <a:pt x="77" y="67"/>
                </a:lnTo>
                <a:lnTo>
                  <a:pt x="93" y="80"/>
                </a:lnTo>
                <a:lnTo>
                  <a:pt x="87" y="83"/>
                </a:lnTo>
                <a:lnTo>
                  <a:pt x="81" y="92"/>
                </a:lnTo>
                <a:lnTo>
                  <a:pt x="75" y="95"/>
                </a:lnTo>
                <a:lnTo>
                  <a:pt x="78" y="102"/>
                </a:lnTo>
                <a:lnTo>
                  <a:pt x="76" y="112"/>
                </a:lnTo>
                <a:lnTo>
                  <a:pt x="48" y="114"/>
                </a:lnTo>
                <a:lnTo>
                  <a:pt x="41" y="116"/>
                </a:lnTo>
                <a:lnTo>
                  <a:pt x="33" y="121"/>
                </a:lnTo>
                <a:lnTo>
                  <a:pt x="36" y="135"/>
                </a:lnTo>
                <a:lnTo>
                  <a:pt x="40" y="137"/>
                </a:lnTo>
                <a:lnTo>
                  <a:pt x="46" y="162"/>
                </a:lnTo>
                <a:lnTo>
                  <a:pt x="39" y="193"/>
                </a:lnTo>
                <a:lnTo>
                  <a:pt x="30" y="199"/>
                </a:lnTo>
                <a:lnTo>
                  <a:pt x="34" y="208"/>
                </a:lnTo>
                <a:lnTo>
                  <a:pt x="46" y="201"/>
                </a:lnTo>
                <a:lnTo>
                  <a:pt x="45" y="211"/>
                </a:lnTo>
                <a:lnTo>
                  <a:pt x="36" y="213"/>
                </a:lnTo>
                <a:lnTo>
                  <a:pt x="18" y="232"/>
                </a:lnTo>
                <a:lnTo>
                  <a:pt x="15" y="239"/>
                </a:lnTo>
                <a:lnTo>
                  <a:pt x="21" y="249"/>
                </a:lnTo>
                <a:lnTo>
                  <a:pt x="19" y="252"/>
                </a:lnTo>
                <a:lnTo>
                  <a:pt x="4" y="259"/>
                </a:lnTo>
                <a:lnTo>
                  <a:pt x="0" y="264"/>
                </a:lnTo>
                <a:lnTo>
                  <a:pt x="9" y="270"/>
                </a:lnTo>
                <a:lnTo>
                  <a:pt x="5" y="276"/>
                </a:lnTo>
                <a:lnTo>
                  <a:pt x="14" y="285"/>
                </a:lnTo>
                <a:lnTo>
                  <a:pt x="15" y="286"/>
                </a:lnTo>
                <a:lnTo>
                  <a:pt x="29" y="296"/>
                </a:lnTo>
                <a:lnTo>
                  <a:pt x="39" y="310"/>
                </a:lnTo>
                <a:lnTo>
                  <a:pt x="33" y="320"/>
                </a:lnTo>
                <a:lnTo>
                  <a:pt x="27" y="341"/>
                </a:lnTo>
                <a:lnTo>
                  <a:pt x="29" y="348"/>
                </a:lnTo>
                <a:lnTo>
                  <a:pt x="26" y="359"/>
                </a:lnTo>
                <a:lnTo>
                  <a:pt x="32" y="376"/>
                </a:lnTo>
                <a:lnTo>
                  <a:pt x="35" y="381"/>
                </a:lnTo>
                <a:lnTo>
                  <a:pt x="39" y="388"/>
                </a:lnTo>
                <a:lnTo>
                  <a:pt x="37" y="398"/>
                </a:lnTo>
                <a:lnTo>
                  <a:pt x="39" y="398"/>
                </a:lnTo>
                <a:lnTo>
                  <a:pt x="41" y="400"/>
                </a:lnTo>
                <a:lnTo>
                  <a:pt x="49" y="398"/>
                </a:lnTo>
                <a:lnTo>
                  <a:pt x="60" y="390"/>
                </a:lnTo>
                <a:lnTo>
                  <a:pt x="70" y="393"/>
                </a:lnTo>
                <a:lnTo>
                  <a:pt x="67" y="406"/>
                </a:lnTo>
                <a:lnTo>
                  <a:pt x="61" y="413"/>
                </a:lnTo>
                <a:lnTo>
                  <a:pt x="42" y="413"/>
                </a:lnTo>
                <a:lnTo>
                  <a:pt x="35" y="415"/>
                </a:lnTo>
                <a:lnTo>
                  <a:pt x="26" y="426"/>
                </a:lnTo>
                <a:lnTo>
                  <a:pt x="9" y="433"/>
                </a:lnTo>
                <a:lnTo>
                  <a:pt x="6" y="449"/>
                </a:lnTo>
                <a:lnTo>
                  <a:pt x="8" y="452"/>
                </a:lnTo>
                <a:lnTo>
                  <a:pt x="8" y="464"/>
                </a:lnTo>
                <a:lnTo>
                  <a:pt x="18" y="474"/>
                </a:lnTo>
                <a:lnTo>
                  <a:pt x="30" y="475"/>
                </a:lnTo>
                <a:lnTo>
                  <a:pt x="44" y="481"/>
                </a:lnTo>
                <a:lnTo>
                  <a:pt x="54" y="487"/>
                </a:lnTo>
                <a:lnTo>
                  <a:pt x="53" y="491"/>
                </a:lnTo>
                <a:lnTo>
                  <a:pt x="47" y="494"/>
                </a:lnTo>
                <a:lnTo>
                  <a:pt x="44" y="509"/>
                </a:lnTo>
                <a:lnTo>
                  <a:pt x="45" y="514"/>
                </a:lnTo>
                <a:lnTo>
                  <a:pt x="48" y="536"/>
                </a:lnTo>
                <a:lnTo>
                  <a:pt x="39" y="544"/>
                </a:lnTo>
                <a:lnTo>
                  <a:pt x="34" y="559"/>
                </a:lnTo>
                <a:lnTo>
                  <a:pt x="36" y="561"/>
                </a:lnTo>
                <a:lnTo>
                  <a:pt x="48" y="580"/>
                </a:lnTo>
                <a:lnTo>
                  <a:pt x="44" y="585"/>
                </a:lnTo>
                <a:lnTo>
                  <a:pt x="44" y="593"/>
                </a:lnTo>
                <a:lnTo>
                  <a:pt x="50" y="595"/>
                </a:lnTo>
                <a:lnTo>
                  <a:pt x="53" y="590"/>
                </a:lnTo>
                <a:lnTo>
                  <a:pt x="58" y="593"/>
                </a:lnTo>
                <a:lnTo>
                  <a:pt x="59" y="602"/>
                </a:lnTo>
                <a:lnTo>
                  <a:pt x="69" y="610"/>
                </a:lnTo>
                <a:lnTo>
                  <a:pt x="79" y="606"/>
                </a:lnTo>
                <a:lnTo>
                  <a:pt x="86" y="597"/>
                </a:lnTo>
                <a:lnTo>
                  <a:pt x="93" y="597"/>
                </a:lnTo>
                <a:lnTo>
                  <a:pt x="92" y="606"/>
                </a:lnTo>
                <a:lnTo>
                  <a:pt x="96" y="605"/>
                </a:lnTo>
                <a:lnTo>
                  <a:pt x="99" y="613"/>
                </a:lnTo>
                <a:lnTo>
                  <a:pt x="119" y="621"/>
                </a:lnTo>
                <a:lnTo>
                  <a:pt x="117" y="630"/>
                </a:lnTo>
                <a:lnTo>
                  <a:pt x="128" y="633"/>
                </a:lnTo>
                <a:lnTo>
                  <a:pt x="127" y="644"/>
                </a:lnTo>
                <a:lnTo>
                  <a:pt x="135" y="652"/>
                </a:lnTo>
                <a:lnTo>
                  <a:pt x="147" y="651"/>
                </a:lnTo>
                <a:lnTo>
                  <a:pt x="165" y="637"/>
                </a:lnTo>
                <a:lnTo>
                  <a:pt x="171" y="645"/>
                </a:lnTo>
                <a:lnTo>
                  <a:pt x="169" y="651"/>
                </a:lnTo>
                <a:lnTo>
                  <a:pt x="173" y="661"/>
                </a:lnTo>
                <a:lnTo>
                  <a:pt x="172" y="668"/>
                </a:lnTo>
                <a:lnTo>
                  <a:pt x="159" y="677"/>
                </a:lnTo>
                <a:lnTo>
                  <a:pt x="161" y="683"/>
                </a:lnTo>
                <a:lnTo>
                  <a:pt x="161" y="685"/>
                </a:lnTo>
                <a:lnTo>
                  <a:pt x="170" y="687"/>
                </a:lnTo>
                <a:lnTo>
                  <a:pt x="188" y="691"/>
                </a:lnTo>
                <a:lnTo>
                  <a:pt x="193" y="685"/>
                </a:lnTo>
                <a:lnTo>
                  <a:pt x="200" y="692"/>
                </a:lnTo>
                <a:lnTo>
                  <a:pt x="206" y="690"/>
                </a:lnTo>
                <a:lnTo>
                  <a:pt x="213" y="692"/>
                </a:lnTo>
                <a:lnTo>
                  <a:pt x="217" y="686"/>
                </a:lnTo>
                <a:lnTo>
                  <a:pt x="220" y="686"/>
                </a:lnTo>
                <a:lnTo>
                  <a:pt x="229" y="680"/>
                </a:lnTo>
                <a:lnTo>
                  <a:pt x="240" y="678"/>
                </a:lnTo>
                <a:lnTo>
                  <a:pt x="243" y="683"/>
                </a:lnTo>
                <a:lnTo>
                  <a:pt x="250" y="678"/>
                </a:lnTo>
                <a:lnTo>
                  <a:pt x="259" y="676"/>
                </a:lnTo>
                <a:lnTo>
                  <a:pt x="260" y="673"/>
                </a:lnTo>
                <a:lnTo>
                  <a:pt x="263" y="673"/>
                </a:lnTo>
                <a:lnTo>
                  <a:pt x="271" y="679"/>
                </a:lnTo>
                <a:lnTo>
                  <a:pt x="278" y="678"/>
                </a:lnTo>
                <a:lnTo>
                  <a:pt x="283" y="674"/>
                </a:lnTo>
                <a:lnTo>
                  <a:pt x="279" y="662"/>
                </a:lnTo>
                <a:lnTo>
                  <a:pt x="281" y="656"/>
                </a:lnTo>
                <a:lnTo>
                  <a:pt x="292" y="653"/>
                </a:lnTo>
                <a:lnTo>
                  <a:pt x="297" y="668"/>
                </a:lnTo>
                <a:lnTo>
                  <a:pt x="297" y="672"/>
                </a:lnTo>
                <a:lnTo>
                  <a:pt x="294" y="674"/>
                </a:lnTo>
                <a:lnTo>
                  <a:pt x="301" y="681"/>
                </a:lnTo>
                <a:lnTo>
                  <a:pt x="312" y="683"/>
                </a:lnTo>
                <a:lnTo>
                  <a:pt x="317" y="668"/>
                </a:lnTo>
                <a:lnTo>
                  <a:pt x="322" y="674"/>
                </a:lnTo>
                <a:lnTo>
                  <a:pt x="336" y="652"/>
                </a:lnTo>
                <a:lnTo>
                  <a:pt x="332" y="623"/>
                </a:lnTo>
                <a:lnTo>
                  <a:pt x="333" y="622"/>
                </a:lnTo>
                <a:lnTo>
                  <a:pt x="350" y="624"/>
                </a:lnTo>
                <a:lnTo>
                  <a:pt x="355" y="619"/>
                </a:lnTo>
                <a:lnTo>
                  <a:pt x="357" y="621"/>
                </a:lnTo>
                <a:lnTo>
                  <a:pt x="355" y="634"/>
                </a:lnTo>
                <a:lnTo>
                  <a:pt x="351" y="634"/>
                </a:lnTo>
                <a:lnTo>
                  <a:pt x="347" y="646"/>
                </a:lnTo>
                <a:lnTo>
                  <a:pt x="343" y="652"/>
                </a:lnTo>
                <a:lnTo>
                  <a:pt x="349" y="661"/>
                </a:lnTo>
                <a:lnTo>
                  <a:pt x="363" y="674"/>
                </a:lnTo>
                <a:lnTo>
                  <a:pt x="369" y="676"/>
                </a:lnTo>
                <a:lnTo>
                  <a:pt x="378" y="666"/>
                </a:lnTo>
                <a:lnTo>
                  <a:pt x="373" y="655"/>
                </a:lnTo>
                <a:lnTo>
                  <a:pt x="397" y="637"/>
                </a:lnTo>
                <a:lnTo>
                  <a:pt x="395" y="633"/>
                </a:lnTo>
                <a:lnTo>
                  <a:pt x="404" y="622"/>
                </a:lnTo>
                <a:lnTo>
                  <a:pt x="415" y="621"/>
                </a:lnTo>
                <a:lnTo>
                  <a:pt x="421" y="599"/>
                </a:lnTo>
                <a:lnTo>
                  <a:pt x="427" y="601"/>
                </a:lnTo>
                <a:lnTo>
                  <a:pt x="440" y="590"/>
                </a:lnTo>
                <a:lnTo>
                  <a:pt x="445" y="596"/>
                </a:lnTo>
                <a:lnTo>
                  <a:pt x="449" y="614"/>
                </a:lnTo>
                <a:lnTo>
                  <a:pt x="470" y="621"/>
                </a:lnTo>
                <a:lnTo>
                  <a:pt x="483" y="621"/>
                </a:lnTo>
                <a:lnTo>
                  <a:pt x="489" y="617"/>
                </a:lnTo>
                <a:lnTo>
                  <a:pt x="490" y="617"/>
                </a:lnTo>
                <a:lnTo>
                  <a:pt x="500" y="612"/>
                </a:lnTo>
                <a:lnTo>
                  <a:pt x="509" y="616"/>
                </a:lnTo>
                <a:lnTo>
                  <a:pt x="506" y="625"/>
                </a:lnTo>
                <a:lnTo>
                  <a:pt x="506" y="631"/>
                </a:lnTo>
                <a:lnTo>
                  <a:pt x="508" y="633"/>
                </a:lnTo>
                <a:lnTo>
                  <a:pt x="518" y="630"/>
                </a:lnTo>
                <a:lnTo>
                  <a:pt x="520" y="633"/>
                </a:lnTo>
                <a:lnTo>
                  <a:pt x="527" y="631"/>
                </a:lnTo>
                <a:lnTo>
                  <a:pt x="534" y="614"/>
                </a:lnTo>
                <a:lnTo>
                  <a:pt x="552" y="606"/>
                </a:lnTo>
                <a:lnTo>
                  <a:pt x="559" y="603"/>
                </a:lnTo>
                <a:lnTo>
                  <a:pt x="569" y="612"/>
                </a:lnTo>
                <a:lnTo>
                  <a:pt x="581" y="603"/>
                </a:lnTo>
                <a:lnTo>
                  <a:pt x="591" y="604"/>
                </a:lnTo>
                <a:lnTo>
                  <a:pt x="603" y="595"/>
                </a:lnTo>
                <a:lnTo>
                  <a:pt x="614" y="585"/>
                </a:lnTo>
                <a:lnTo>
                  <a:pt x="622" y="589"/>
                </a:lnTo>
                <a:lnTo>
                  <a:pt x="648" y="601"/>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b="1"/>
          </a:p>
        </xdr:txBody>
      </xdr:sp>
      <xdr:sp macro="" textlink="">
        <xdr:nvSpPr>
          <xdr:cNvPr id="104" name="Freeform070"/>
          <xdr:cNvSpPr>
            <a:spLocks/>
          </xdr:cNvSpPr>
        </xdr:nvSpPr>
        <xdr:spPr bwMode="auto">
          <a:xfrm>
            <a:off x="3048000" y="2687638"/>
            <a:ext cx="1052513" cy="904875"/>
          </a:xfrm>
          <a:custGeom>
            <a:avLst/>
            <a:gdLst>
              <a:gd name="T0" fmla="*/ 667 w 785"/>
              <a:gd name="T1" fmla="*/ 60 h 636"/>
              <a:gd name="T2" fmla="*/ 609 w 785"/>
              <a:gd name="T3" fmla="*/ 119 h 636"/>
              <a:gd name="T4" fmla="*/ 560 w 785"/>
              <a:gd name="T5" fmla="*/ 136 h 636"/>
              <a:gd name="T6" fmla="*/ 502 w 785"/>
              <a:gd name="T7" fmla="*/ 135 h 636"/>
              <a:gd name="T8" fmla="*/ 460 w 785"/>
              <a:gd name="T9" fmla="*/ 131 h 636"/>
              <a:gd name="T10" fmla="*/ 382 w 785"/>
              <a:gd name="T11" fmla="*/ 146 h 636"/>
              <a:gd name="T12" fmla="*/ 344 w 785"/>
              <a:gd name="T13" fmla="*/ 138 h 636"/>
              <a:gd name="T14" fmla="*/ 286 w 785"/>
              <a:gd name="T15" fmla="*/ 85 h 636"/>
              <a:gd name="T16" fmla="*/ 241 w 785"/>
              <a:gd name="T17" fmla="*/ 68 h 636"/>
              <a:gd name="T18" fmla="*/ 215 w 785"/>
              <a:gd name="T19" fmla="*/ 46 h 636"/>
              <a:gd name="T20" fmla="*/ 133 w 785"/>
              <a:gd name="T21" fmla="*/ 67 h 636"/>
              <a:gd name="T22" fmla="*/ 177 w 785"/>
              <a:gd name="T23" fmla="*/ 104 h 636"/>
              <a:gd name="T24" fmla="*/ 135 w 785"/>
              <a:gd name="T25" fmla="*/ 123 h 636"/>
              <a:gd name="T26" fmla="*/ 73 w 785"/>
              <a:gd name="T27" fmla="*/ 135 h 636"/>
              <a:gd name="T28" fmla="*/ 14 w 785"/>
              <a:gd name="T29" fmla="*/ 155 h 636"/>
              <a:gd name="T30" fmla="*/ 11 w 785"/>
              <a:gd name="T31" fmla="*/ 203 h 636"/>
              <a:gd name="T32" fmla="*/ 41 w 785"/>
              <a:gd name="T33" fmla="*/ 229 h 636"/>
              <a:gd name="T34" fmla="*/ 61 w 785"/>
              <a:gd name="T35" fmla="*/ 266 h 636"/>
              <a:gd name="T36" fmla="*/ 75 w 785"/>
              <a:gd name="T37" fmla="*/ 289 h 636"/>
              <a:gd name="T38" fmla="*/ 39 w 785"/>
              <a:gd name="T39" fmla="*/ 287 h 636"/>
              <a:gd name="T40" fmla="*/ 56 w 785"/>
              <a:gd name="T41" fmla="*/ 330 h 636"/>
              <a:gd name="T42" fmla="*/ 68 w 785"/>
              <a:gd name="T43" fmla="*/ 383 h 636"/>
              <a:gd name="T44" fmla="*/ 68 w 785"/>
              <a:gd name="T45" fmla="*/ 433 h 636"/>
              <a:gd name="T46" fmla="*/ 71 w 785"/>
              <a:gd name="T47" fmla="*/ 463 h 636"/>
              <a:gd name="T48" fmla="*/ 135 w 785"/>
              <a:gd name="T49" fmla="*/ 448 h 636"/>
              <a:gd name="T50" fmla="*/ 154 w 785"/>
              <a:gd name="T51" fmla="*/ 400 h 636"/>
              <a:gd name="T52" fmla="*/ 201 w 785"/>
              <a:gd name="T53" fmla="*/ 395 h 636"/>
              <a:gd name="T54" fmla="*/ 206 w 785"/>
              <a:gd name="T55" fmla="*/ 457 h 636"/>
              <a:gd name="T56" fmla="*/ 219 w 785"/>
              <a:gd name="T57" fmla="*/ 490 h 636"/>
              <a:gd name="T58" fmla="*/ 182 w 785"/>
              <a:gd name="T59" fmla="*/ 548 h 636"/>
              <a:gd name="T60" fmla="*/ 192 w 785"/>
              <a:gd name="T61" fmla="*/ 588 h 636"/>
              <a:gd name="T62" fmla="*/ 236 w 785"/>
              <a:gd name="T63" fmla="*/ 565 h 636"/>
              <a:gd name="T64" fmla="*/ 258 w 785"/>
              <a:gd name="T65" fmla="*/ 546 h 636"/>
              <a:gd name="T66" fmla="*/ 305 w 785"/>
              <a:gd name="T67" fmla="*/ 545 h 636"/>
              <a:gd name="T68" fmla="*/ 327 w 785"/>
              <a:gd name="T69" fmla="*/ 506 h 636"/>
              <a:gd name="T70" fmla="*/ 400 w 785"/>
              <a:gd name="T71" fmla="*/ 495 h 636"/>
              <a:gd name="T72" fmla="*/ 429 w 785"/>
              <a:gd name="T73" fmla="*/ 517 h 636"/>
              <a:gd name="T74" fmla="*/ 460 w 785"/>
              <a:gd name="T75" fmla="*/ 531 h 636"/>
              <a:gd name="T76" fmla="*/ 509 w 785"/>
              <a:gd name="T77" fmla="*/ 549 h 636"/>
              <a:gd name="T78" fmla="*/ 553 w 785"/>
              <a:gd name="T79" fmla="*/ 530 h 636"/>
              <a:gd name="T80" fmla="*/ 563 w 785"/>
              <a:gd name="T81" fmla="*/ 580 h 636"/>
              <a:gd name="T82" fmla="*/ 593 w 785"/>
              <a:gd name="T83" fmla="*/ 600 h 636"/>
              <a:gd name="T84" fmla="*/ 660 w 785"/>
              <a:gd name="T85" fmla="*/ 599 h 636"/>
              <a:gd name="T86" fmla="*/ 716 w 785"/>
              <a:gd name="T87" fmla="*/ 621 h 636"/>
              <a:gd name="T88" fmla="*/ 673 w 785"/>
              <a:gd name="T89" fmla="*/ 567 h 636"/>
              <a:gd name="T90" fmla="*/ 722 w 785"/>
              <a:gd name="T91" fmla="*/ 581 h 636"/>
              <a:gd name="T92" fmla="*/ 740 w 785"/>
              <a:gd name="T93" fmla="*/ 565 h 636"/>
              <a:gd name="T94" fmla="*/ 734 w 785"/>
              <a:gd name="T95" fmla="*/ 509 h 636"/>
              <a:gd name="T96" fmla="*/ 775 w 785"/>
              <a:gd name="T97" fmla="*/ 480 h 636"/>
              <a:gd name="T98" fmla="*/ 719 w 785"/>
              <a:gd name="T99" fmla="*/ 426 h 636"/>
              <a:gd name="T100" fmla="*/ 733 w 785"/>
              <a:gd name="T101" fmla="*/ 361 h 636"/>
              <a:gd name="T102" fmla="*/ 748 w 785"/>
              <a:gd name="T103" fmla="*/ 312 h 636"/>
              <a:gd name="T104" fmla="*/ 756 w 785"/>
              <a:gd name="T105" fmla="*/ 261 h 636"/>
              <a:gd name="T106" fmla="*/ 773 w 785"/>
              <a:gd name="T107" fmla="*/ 207 h 636"/>
              <a:gd name="T108" fmla="*/ 753 w 785"/>
              <a:gd name="T109" fmla="*/ 176 h 636"/>
              <a:gd name="T110" fmla="*/ 778 w 785"/>
              <a:gd name="T111" fmla="*/ 120 h 636"/>
              <a:gd name="T112" fmla="*/ 745 w 785"/>
              <a:gd name="T113" fmla="*/ 71 h 636"/>
              <a:gd name="T114" fmla="*/ 748 w 785"/>
              <a:gd name="T115" fmla="*/ 31 h 636"/>
              <a:gd name="T116" fmla="*/ 711 w 785"/>
              <a:gd name="T117" fmla="*/ 5 h 63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Lst>
            <a:rect l="0" t="0" r="r" b="b"/>
            <a:pathLst>
              <a:path w="785" h="636">
                <a:moveTo>
                  <a:pt x="697" y="38"/>
                </a:moveTo>
                <a:lnTo>
                  <a:pt x="691" y="34"/>
                </a:lnTo>
                <a:lnTo>
                  <a:pt x="681" y="35"/>
                </a:lnTo>
                <a:lnTo>
                  <a:pt x="676" y="37"/>
                </a:lnTo>
                <a:lnTo>
                  <a:pt x="669" y="49"/>
                </a:lnTo>
                <a:lnTo>
                  <a:pt x="670" y="58"/>
                </a:lnTo>
                <a:lnTo>
                  <a:pt x="667" y="60"/>
                </a:lnTo>
                <a:lnTo>
                  <a:pt x="646" y="80"/>
                </a:lnTo>
                <a:lnTo>
                  <a:pt x="653" y="94"/>
                </a:lnTo>
                <a:lnTo>
                  <a:pt x="637" y="102"/>
                </a:lnTo>
                <a:lnTo>
                  <a:pt x="636" y="108"/>
                </a:lnTo>
                <a:lnTo>
                  <a:pt x="630" y="113"/>
                </a:lnTo>
                <a:lnTo>
                  <a:pt x="620" y="115"/>
                </a:lnTo>
                <a:lnTo>
                  <a:pt x="609" y="119"/>
                </a:lnTo>
                <a:lnTo>
                  <a:pt x="602" y="109"/>
                </a:lnTo>
                <a:lnTo>
                  <a:pt x="601" y="109"/>
                </a:lnTo>
                <a:lnTo>
                  <a:pt x="594" y="110"/>
                </a:lnTo>
                <a:lnTo>
                  <a:pt x="584" y="108"/>
                </a:lnTo>
                <a:lnTo>
                  <a:pt x="566" y="117"/>
                </a:lnTo>
                <a:lnTo>
                  <a:pt x="567" y="135"/>
                </a:lnTo>
                <a:lnTo>
                  <a:pt x="560" y="136"/>
                </a:lnTo>
                <a:lnTo>
                  <a:pt x="551" y="143"/>
                </a:lnTo>
                <a:lnTo>
                  <a:pt x="547" y="142"/>
                </a:lnTo>
                <a:lnTo>
                  <a:pt x="526" y="120"/>
                </a:lnTo>
                <a:lnTo>
                  <a:pt x="530" y="130"/>
                </a:lnTo>
                <a:lnTo>
                  <a:pt x="509" y="147"/>
                </a:lnTo>
                <a:lnTo>
                  <a:pt x="508" y="139"/>
                </a:lnTo>
                <a:lnTo>
                  <a:pt x="502" y="135"/>
                </a:lnTo>
                <a:lnTo>
                  <a:pt x="502" y="127"/>
                </a:lnTo>
                <a:lnTo>
                  <a:pt x="494" y="128"/>
                </a:lnTo>
                <a:lnTo>
                  <a:pt x="488" y="138"/>
                </a:lnTo>
                <a:lnTo>
                  <a:pt x="477" y="131"/>
                </a:lnTo>
                <a:lnTo>
                  <a:pt x="466" y="132"/>
                </a:lnTo>
                <a:lnTo>
                  <a:pt x="462" y="138"/>
                </a:lnTo>
                <a:lnTo>
                  <a:pt x="460" y="131"/>
                </a:lnTo>
                <a:lnTo>
                  <a:pt x="448" y="122"/>
                </a:lnTo>
                <a:lnTo>
                  <a:pt x="425" y="133"/>
                </a:lnTo>
                <a:lnTo>
                  <a:pt x="434" y="143"/>
                </a:lnTo>
                <a:lnTo>
                  <a:pt x="417" y="145"/>
                </a:lnTo>
                <a:lnTo>
                  <a:pt x="400" y="137"/>
                </a:lnTo>
                <a:lnTo>
                  <a:pt x="382" y="140"/>
                </a:lnTo>
                <a:lnTo>
                  <a:pt x="382" y="146"/>
                </a:lnTo>
                <a:lnTo>
                  <a:pt x="376" y="147"/>
                </a:lnTo>
                <a:lnTo>
                  <a:pt x="366" y="144"/>
                </a:lnTo>
                <a:lnTo>
                  <a:pt x="362" y="149"/>
                </a:lnTo>
                <a:lnTo>
                  <a:pt x="362" y="156"/>
                </a:lnTo>
                <a:lnTo>
                  <a:pt x="359" y="155"/>
                </a:lnTo>
                <a:lnTo>
                  <a:pt x="357" y="144"/>
                </a:lnTo>
                <a:lnTo>
                  <a:pt x="344" y="138"/>
                </a:lnTo>
                <a:lnTo>
                  <a:pt x="332" y="140"/>
                </a:lnTo>
                <a:lnTo>
                  <a:pt x="333" y="119"/>
                </a:lnTo>
                <a:lnTo>
                  <a:pt x="326" y="111"/>
                </a:lnTo>
                <a:lnTo>
                  <a:pt x="318" y="122"/>
                </a:lnTo>
                <a:lnTo>
                  <a:pt x="308" y="110"/>
                </a:lnTo>
                <a:lnTo>
                  <a:pt x="293" y="99"/>
                </a:lnTo>
                <a:lnTo>
                  <a:pt x="286" y="85"/>
                </a:lnTo>
                <a:lnTo>
                  <a:pt x="271" y="88"/>
                </a:lnTo>
                <a:lnTo>
                  <a:pt x="266" y="94"/>
                </a:lnTo>
                <a:lnTo>
                  <a:pt x="263" y="95"/>
                </a:lnTo>
                <a:lnTo>
                  <a:pt x="252" y="79"/>
                </a:lnTo>
                <a:lnTo>
                  <a:pt x="245" y="80"/>
                </a:lnTo>
                <a:lnTo>
                  <a:pt x="246" y="72"/>
                </a:lnTo>
                <a:lnTo>
                  <a:pt x="241" y="68"/>
                </a:lnTo>
                <a:lnTo>
                  <a:pt x="236" y="77"/>
                </a:lnTo>
                <a:lnTo>
                  <a:pt x="230" y="80"/>
                </a:lnTo>
                <a:lnTo>
                  <a:pt x="219" y="80"/>
                </a:lnTo>
                <a:lnTo>
                  <a:pt x="216" y="71"/>
                </a:lnTo>
                <a:lnTo>
                  <a:pt x="225" y="62"/>
                </a:lnTo>
                <a:lnTo>
                  <a:pt x="229" y="51"/>
                </a:lnTo>
                <a:lnTo>
                  <a:pt x="215" y="46"/>
                </a:lnTo>
                <a:lnTo>
                  <a:pt x="203" y="38"/>
                </a:lnTo>
                <a:lnTo>
                  <a:pt x="182" y="44"/>
                </a:lnTo>
                <a:lnTo>
                  <a:pt x="171" y="42"/>
                </a:lnTo>
                <a:lnTo>
                  <a:pt x="169" y="49"/>
                </a:lnTo>
                <a:lnTo>
                  <a:pt x="151" y="59"/>
                </a:lnTo>
                <a:lnTo>
                  <a:pt x="148" y="57"/>
                </a:lnTo>
                <a:lnTo>
                  <a:pt x="133" y="67"/>
                </a:lnTo>
                <a:lnTo>
                  <a:pt x="137" y="72"/>
                </a:lnTo>
                <a:lnTo>
                  <a:pt x="139" y="84"/>
                </a:lnTo>
                <a:lnTo>
                  <a:pt x="143" y="89"/>
                </a:lnTo>
                <a:lnTo>
                  <a:pt x="161" y="90"/>
                </a:lnTo>
                <a:lnTo>
                  <a:pt x="169" y="97"/>
                </a:lnTo>
                <a:lnTo>
                  <a:pt x="176" y="98"/>
                </a:lnTo>
                <a:lnTo>
                  <a:pt x="177" y="104"/>
                </a:lnTo>
                <a:lnTo>
                  <a:pt x="173" y="113"/>
                </a:lnTo>
                <a:lnTo>
                  <a:pt x="162" y="115"/>
                </a:lnTo>
                <a:lnTo>
                  <a:pt x="157" y="118"/>
                </a:lnTo>
                <a:lnTo>
                  <a:pt x="153" y="118"/>
                </a:lnTo>
                <a:lnTo>
                  <a:pt x="137" y="91"/>
                </a:lnTo>
                <a:lnTo>
                  <a:pt x="126" y="102"/>
                </a:lnTo>
                <a:lnTo>
                  <a:pt x="135" y="123"/>
                </a:lnTo>
                <a:lnTo>
                  <a:pt x="129" y="126"/>
                </a:lnTo>
                <a:lnTo>
                  <a:pt x="118" y="121"/>
                </a:lnTo>
                <a:lnTo>
                  <a:pt x="109" y="127"/>
                </a:lnTo>
                <a:lnTo>
                  <a:pt x="100" y="128"/>
                </a:lnTo>
                <a:lnTo>
                  <a:pt x="100" y="123"/>
                </a:lnTo>
                <a:lnTo>
                  <a:pt x="85" y="128"/>
                </a:lnTo>
                <a:lnTo>
                  <a:pt x="73" y="135"/>
                </a:lnTo>
                <a:lnTo>
                  <a:pt x="64" y="130"/>
                </a:lnTo>
                <a:lnTo>
                  <a:pt x="47" y="140"/>
                </a:lnTo>
                <a:lnTo>
                  <a:pt x="45" y="137"/>
                </a:lnTo>
                <a:lnTo>
                  <a:pt x="37" y="138"/>
                </a:lnTo>
                <a:lnTo>
                  <a:pt x="34" y="157"/>
                </a:lnTo>
                <a:lnTo>
                  <a:pt x="20" y="153"/>
                </a:lnTo>
                <a:lnTo>
                  <a:pt x="14" y="155"/>
                </a:lnTo>
                <a:lnTo>
                  <a:pt x="17" y="161"/>
                </a:lnTo>
                <a:lnTo>
                  <a:pt x="7" y="166"/>
                </a:lnTo>
                <a:lnTo>
                  <a:pt x="0" y="174"/>
                </a:lnTo>
                <a:lnTo>
                  <a:pt x="2" y="186"/>
                </a:lnTo>
                <a:lnTo>
                  <a:pt x="12" y="183"/>
                </a:lnTo>
                <a:lnTo>
                  <a:pt x="8" y="192"/>
                </a:lnTo>
                <a:lnTo>
                  <a:pt x="11" y="203"/>
                </a:lnTo>
                <a:lnTo>
                  <a:pt x="9" y="210"/>
                </a:lnTo>
                <a:lnTo>
                  <a:pt x="19" y="207"/>
                </a:lnTo>
                <a:lnTo>
                  <a:pt x="28" y="201"/>
                </a:lnTo>
                <a:lnTo>
                  <a:pt x="37" y="206"/>
                </a:lnTo>
                <a:lnTo>
                  <a:pt x="37" y="217"/>
                </a:lnTo>
                <a:lnTo>
                  <a:pt x="44" y="226"/>
                </a:lnTo>
                <a:lnTo>
                  <a:pt x="41" y="229"/>
                </a:lnTo>
                <a:lnTo>
                  <a:pt x="41" y="232"/>
                </a:lnTo>
                <a:lnTo>
                  <a:pt x="48" y="233"/>
                </a:lnTo>
                <a:lnTo>
                  <a:pt x="39" y="240"/>
                </a:lnTo>
                <a:lnTo>
                  <a:pt x="38" y="248"/>
                </a:lnTo>
                <a:lnTo>
                  <a:pt x="43" y="254"/>
                </a:lnTo>
                <a:lnTo>
                  <a:pt x="59" y="252"/>
                </a:lnTo>
                <a:lnTo>
                  <a:pt x="61" y="266"/>
                </a:lnTo>
                <a:lnTo>
                  <a:pt x="66" y="271"/>
                </a:lnTo>
                <a:lnTo>
                  <a:pt x="73" y="270"/>
                </a:lnTo>
                <a:lnTo>
                  <a:pt x="74" y="273"/>
                </a:lnTo>
                <a:lnTo>
                  <a:pt x="67" y="284"/>
                </a:lnTo>
                <a:lnTo>
                  <a:pt x="77" y="284"/>
                </a:lnTo>
                <a:lnTo>
                  <a:pt x="78" y="288"/>
                </a:lnTo>
                <a:lnTo>
                  <a:pt x="75" y="289"/>
                </a:lnTo>
                <a:lnTo>
                  <a:pt x="74" y="309"/>
                </a:lnTo>
                <a:lnTo>
                  <a:pt x="67" y="310"/>
                </a:lnTo>
                <a:lnTo>
                  <a:pt x="57" y="305"/>
                </a:lnTo>
                <a:lnTo>
                  <a:pt x="56" y="299"/>
                </a:lnTo>
                <a:lnTo>
                  <a:pt x="49" y="296"/>
                </a:lnTo>
                <a:lnTo>
                  <a:pt x="46" y="296"/>
                </a:lnTo>
                <a:lnTo>
                  <a:pt x="39" y="287"/>
                </a:lnTo>
                <a:lnTo>
                  <a:pt x="32" y="286"/>
                </a:lnTo>
                <a:lnTo>
                  <a:pt x="32" y="293"/>
                </a:lnTo>
                <a:lnTo>
                  <a:pt x="24" y="305"/>
                </a:lnTo>
                <a:lnTo>
                  <a:pt x="30" y="308"/>
                </a:lnTo>
                <a:lnTo>
                  <a:pt x="49" y="319"/>
                </a:lnTo>
                <a:lnTo>
                  <a:pt x="50" y="327"/>
                </a:lnTo>
                <a:lnTo>
                  <a:pt x="56" y="330"/>
                </a:lnTo>
                <a:lnTo>
                  <a:pt x="58" y="337"/>
                </a:lnTo>
                <a:lnTo>
                  <a:pt x="84" y="342"/>
                </a:lnTo>
                <a:lnTo>
                  <a:pt x="84" y="348"/>
                </a:lnTo>
                <a:lnTo>
                  <a:pt x="89" y="352"/>
                </a:lnTo>
                <a:lnTo>
                  <a:pt x="84" y="371"/>
                </a:lnTo>
                <a:lnTo>
                  <a:pt x="71" y="374"/>
                </a:lnTo>
                <a:lnTo>
                  <a:pt x="68" y="383"/>
                </a:lnTo>
                <a:lnTo>
                  <a:pt x="68" y="390"/>
                </a:lnTo>
                <a:lnTo>
                  <a:pt x="74" y="392"/>
                </a:lnTo>
                <a:lnTo>
                  <a:pt x="78" y="402"/>
                </a:lnTo>
                <a:lnTo>
                  <a:pt x="94" y="397"/>
                </a:lnTo>
                <a:lnTo>
                  <a:pt x="97" y="404"/>
                </a:lnTo>
                <a:lnTo>
                  <a:pt x="78" y="430"/>
                </a:lnTo>
                <a:lnTo>
                  <a:pt x="68" y="433"/>
                </a:lnTo>
                <a:lnTo>
                  <a:pt x="66" y="435"/>
                </a:lnTo>
                <a:lnTo>
                  <a:pt x="69" y="442"/>
                </a:lnTo>
                <a:lnTo>
                  <a:pt x="67" y="445"/>
                </a:lnTo>
                <a:lnTo>
                  <a:pt x="52" y="455"/>
                </a:lnTo>
                <a:lnTo>
                  <a:pt x="61" y="466"/>
                </a:lnTo>
                <a:lnTo>
                  <a:pt x="65" y="465"/>
                </a:lnTo>
                <a:lnTo>
                  <a:pt x="71" y="463"/>
                </a:lnTo>
                <a:lnTo>
                  <a:pt x="86" y="454"/>
                </a:lnTo>
                <a:lnTo>
                  <a:pt x="96" y="450"/>
                </a:lnTo>
                <a:lnTo>
                  <a:pt x="108" y="442"/>
                </a:lnTo>
                <a:lnTo>
                  <a:pt x="111" y="431"/>
                </a:lnTo>
                <a:lnTo>
                  <a:pt x="129" y="443"/>
                </a:lnTo>
                <a:lnTo>
                  <a:pt x="129" y="447"/>
                </a:lnTo>
                <a:lnTo>
                  <a:pt x="135" y="448"/>
                </a:lnTo>
                <a:lnTo>
                  <a:pt x="139" y="443"/>
                </a:lnTo>
                <a:lnTo>
                  <a:pt x="144" y="446"/>
                </a:lnTo>
                <a:lnTo>
                  <a:pt x="154" y="443"/>
                </a:lnTo>
                <a:lnTo>
                  <a:pt x="163" y="436"/>
                </a:lnTo>
                <a:lnTo>
                  <a:pt x="178" y="407"/>
                </a:lnTo>
                <a:lnTo>
                  <a:pt x="170" y="413"/>
                </a:lnTo>
                <a:lnTo>
                  <a:pt x="154" y="400"/>
                </a:lnTo>
                <a:lnTo>
                  <a:pt x="154" y="395"/>
                </a:lnTo>
                <a:lnTo>
                  <a:pt x="161" y="384"/>
                </a:lnTo>
                <a:lnTo>
                  <a:pt x="176" y="372"/>
                </a:lnTo>
                <a:lnTo>
                  <a:pt x="192" y="383"/>
                </a:lnTo>
                <a:lnTo>
                  <a:pt x="199" y="381"/>
                </a:lnTo>
                <a:lnTo>
                  <a:pt x="198" y="394"/>
                </a:lnTo>
                <a:lnTo>
                  <a:pt x="201" y="395"/>
                </a:lnTo>
                <a:lnTo>
                  <a:pt x="219" y="390"/>
                </a:lnTo>
                <a:lnTo>
                  <a:pt x="222" y="405"/>
                </a:lnTo>
                <a:lnTo>
                  <a:pt x="233" y="418"/>
                </a:lnTo>
                <a:lnTo>
                  <a:pt x="218" y="427"/>
                </a:lnTo>
                <a:lnTo>
                  <a:pt x="216" y="433"/>
                </a:lnTo>
                <a:lnTo>
                  <a:pt x="211" y="442"/>
                </a:lnTo>
                <a:lnTo>
                  <a:pt x="206" y="457"/>
                </a:lnTo>
                <a:lnTo>
                  <a:pt x="209" y="455"/>
                </a:lnTo>
                <a:lnTo>
                  <a:pt x="212" y="456"/>
                </a:lnTo>
                <a:lnTo>
                  <a:pt x="212" y="459"/>
                </a:lnTo>
                <a:lnTo>
                  <a:pt x="198" y="478"/>
                </a:lnTo>
                <a:lnTo>
                  <a:pt x="200" y="482"/>
                </a:lnTo>
                <a:lnTo>
                  <a:pt x="210" y="486"/>
                </a:lnTo>
                <a:lnTo>
                  <a:pt x="219" y="490"/>
                </a:lnTo>
                <a:lnTo>
                  <a:pt x="233" y="506"/>
                </a:lnTo>
                <a:lnTo>
                  <a:pt x="233" y="516"/>
                </a:lnTo>
                <a:lnTo>
                  <a:pt x="225" y="516"/>
                </a:lnTo>
                <a:lnTo>
                  <a:pt x="221" y="526"/>
                </a:lnTo>
                <a:lnTo>
                  <a:pt x="211" y="527"/>
                </a:lnTo>
                <a:lnTo>
                  <a:pt x="198" y="524"/>
                </a:lnTo>
                <a:lnTo>
                  <a:pt x="182" y="548"/>
                </a:lnTo>
                <a:lnTo>
                  <a:pt x="164" y="552"/>
                </a:lnTo>
                <a:lnTo>
                  <a:pt x="161" y="559"/>
                </a:lnTo>
                <a:lnTo>
                  <a:pt x="165" y="561"/>
                </a:lnTo>
                <a:lnTo>
                  <a:pt x="168" y="561"/>
                </a:lnTo>
                <a:lnTo>
                  <a:pt x="169" y="565"/>
                </a:lnTo>
                <a:lnTo>
                  <a:pt x="178" y="580"/>
                </a:lnTo>
                <a:lnTo>
                  <a:pt x="192" y="588"/>
                </a:lnTo>
                <a:lnTo>
                  <a:pt x="191" y="599"/>
                </a:lnTo>
                <a:lnTo>
                  <a:pt x="219" y="597"/>
                </a:lnTo>
                <a:lnTo>
                  <a:pt x="221" y="587"/>
                </a:lnTo>
                <a:lnTo>
                  <a:pt x="218" y="580"/>
                </a:lnTo>
                <a:lnTo>
                  <a:pt x="224" y="577"/>
                </a:lnTo>
                <a:lnTo>
                  <a:pt x="230" y="568"/>
                </a:lnTo>
                <a:lnTo>
                  <a:pt x="236" y="565"/>
                </a:lnTo>
                <a:lnTo>
                  <a:pt x="220" y="552"/>
                </a:lnTo>
                <a:lnTo>
                  <a:pt x="217" y="541"/>
                </a:lnTo>
                <a:lnTo>
                  <a:pt x="223" y="536"/>
                </a:lnTo>
                <a:lnTo>
                  <a:pt x="225" y="534"/>
                </a:lnTo>
                <a:lnTo>
                  <a:pt x="243" y="539"/>
                </a:lnTo>
                <a:lnTo>
                  <a:pt x="253" y="534"/>
                </a:lnTo>
                <a:lnTo>
                  <a:pt x="258" y="546"/>
                </a:lnTo>
                <a:lnTo>
                  <a:pt x="270" y="546"/>
                </a:lnTo>
                <a:lnTo>
                  <a:pt x="276" y="544"/>
                </a:lnTo>
                <a:lnTo>
                  <a:pt x="297" y="579"/>
                </a:lnTo>
                <a:lnTo>
                  <a:pt x="300" y="578"/>
                </a:lnTo>
                <a:lnTo>
                  <a:pt x="307" y="570"/>
                </a:lnTo>
                <a:lnTo>
                  <a:pt x="308" y="552"/>
                </a:lnTo>
                <a:lnTo>
                  <a:pt x="305" y="545"/>
                </a:lnTo>
                <a:lnTo>
                  <a:pt x="300" y="539"/>
                </a:lnTo>
                <a:lnTo>
                  <a:pt x="302" y="525"/>
                </a:lnTo>
                <a:lnTo>
                  <a:pt x="293" y="509"/>
                </a:lnTo>
                <a:lnTo>
                  <a:pt x="306" y="498"/>
                </a:lnTo>
                <a:lnTo>
                  <a:pt x="309" y="500"/>
                </a:lnTo>
                <a:lnTo>
                  <a:pt x="318" y="500"/>
                </a:lnTo>
                <a:lnTo>
                  <a:pt x="327" y="506"/>
                </a:lnTo>
                <a:lnTo>
                  <a:pt x="335" y="498"/>
                </a:lnTo>
                <a:lnTo>
                  <a:pt x="353" y="492"/>
                </a:lnTo>
                <a:lnTo>
                  <a:pt x="358" y="486"/>
                </a:lnTo>
                <a:lnTo>
                  <a:pt x="373" y="485"/>
                </a:lnTo>
                <a:lnTo>
                  <a:pt x="378" y="497"/>
                </a:lnTo>
                <a:lnTo>
                  <a:pt x="383" y="502"/>
                </a:lnTo>
                <a:lnTo>
                  <a:pt x="400" y="495"/>
                </a:lnTo>
                <a:lnTo>
                  <a:pt x="402" y="497"/>
                </a:lnTo>
                <a:lnTo>
                  <a:pt x="401" y="508"/>
                </a:lnTo>
                <a:lnTo>
                  <a:pt x="401" y="515"/>
                </a:lnTo>
                <a:lnTo>
                  <a:pt x="407" y="517"/>
                </a:lnTo>
                <a:lnTo>
                  <a:pt x="408" y="520"/>
                </a:lnTo>
                <a:lnTo>
                  <a:pt x="419" y="516"/>
                </a:lnTo>
                <a:lnTo>
                  <a:pt x="429" y="517"/>
                </a:lnTo>
                <a:lnTo>
                  <a:pt x="432" y="511"/>
                </a:lnTo>
                <a:lnTo>
                  <a:pt x="437" y="511"/>
                </a:lnTo>
                <a:lnTo>
                  <a:pt x="435" y="522"/>
                </a:lnTo>
                <a:lnTo>
                  <a:pt x="437" y="525"/>
                </a:lnTo>
                <a:lnTo>
                  <a:pt x="450" y="529"/>
                </a:lnTo>
                <a:lnTo>
                  <a:pt x="452" y="528"/>
                </a:lnTo>
                <a:lnTo>
                  <a:pt x="460" y="531"/>
                </a:lnTo>
                <a:lnTo>
                  <a:pt x="465" y="549"/>
                </a:lnTo>
                <a:lnTo>
                  <a:pt x="470" y="554"/>
                </a:lnTo>
                <a:lnTo>
                  <a:pt x="481" y="557"/>
                </a:lnTo>
                <a:lnTo>
                  <a:pt x="481" y="553"/>
                </a:lnTo>
                <a:lnTo>
                  <a:pt x="494" y="551"/>
                </a:lnTo>
                <a:lnTo>
                  <a:pt x="501" y="550"/>
                </a:lnTo>
                <a:lnTo>
                  <a:pt x="509" y="549"/>
                </a:lnTo>
                <a:lnTo>
                  <a:pt x="517" y="541"/>
                </a:lnTo>
                <a:lnTo>
                  <a:pt x="517" y="535"/>
                </a:lnTo>
                <a:lnTo>
                  <a:pt x="524" y="534"/>
                </a:lnTo>
                <a:lnTo>
                  <a:pt x="534" y="525"/>
                </a:lnTo>
                <a:lnTo>
                  <a:pt x="541" y="525"/>
                </a:lnTo>
                <a:lnTo>
                  <a:pt x="546" y="530"/>
                </a:lnTo>
                <a:lnTo>
                  <a:pt x="553" y="530"/>
                </a:lnTo>
                <a:lnTo>
                  <a:pt x="554" y="543"/>
                </a:lnTo>
                <a:lnTo>
                  <a:pt x="571" y="537"/>
                </a:lnTo>
                <a:lnTo>
                  <a:pt x="571" y="547"/>
                </a:lnTo>
                <a:lnTo>
                  <a:pt x="584" y="554"/>
                </a:lnTo>
                <a:lnTo>
                  <a:pt x="583" y="565"/>
                </a:lnTo>
                <a:lnTo>
                  <a:pt x="572" y="569"/>
                </a:lnTo>
                <a:lnTo>
                  <a:pt x="563" y="580"/>
                </a:lnTo>
                <a:lnTo>
                  <a:pt x="571" y="585"/>
                </a:lnTo>
                <a:lnTo>
                  <a:pt x="571" y="588"/>
                </a:lnTo>
                <a:lnTo>
                  <a:pt x="573" y="600"/>
                </a:lnTo>
                <a:lnTo>
                  <a:pt x="564" y="597"/>
                </a:lnTo>
                <a:lnTo>
                  <a:pt x="566" y="613"/>
                </a:lnTo>
                <a:lnTo>
                  <a:pt x="572" y="609"/>
                </a:lnTo>
                <a:lnTo>
                  <a:pt x="593" y="600"/>
                </a:lnTo>
                <a:lnTo>
                  <a:pt x="599" y="600"/>
                </a:lnTo>
                <a:lnTo>
                  <a:pt x="604" y="610"/>
                </a:lnTo>
                <a:lnTo>
                  <a:pt x="620" y="606"/>
                </a:lnTo>
                <a:lnTo>
                  <a:pt x="626" y="613"/>
                </a:lnTo>
                <a:lnTo>
                  <a:pt x="633" y="611"/>
                </a:lnTo>
                <a:lnTo>
                  <a:pt x="649" y="620"/>
                </a:lnTo>
                <a:lnTo>
                  <a:pt x="660" y="599"/>
                </a:lnTo>
                <a:lnTo>
                  <a:pt x="666" y="598"/>
                </a:lnTo>
                <a:lnTo>
                  <a:pt x="681" y="614"/>
                </a:lnTo>
                <a:lnTo>
                  <a:pt x="692" y="626"/>
                </a:lnTo>
                <a:lnTo>
                  <a:pt x="698" y="630"/>
                </a:lnTo>
                <a:lnTo>
                  <a:pt x="723" y="636"/>
                </a:lnTo>
                <a:lnTo>
                  <a:pt x="727" y="632"/>
                </a:lnTo>
                <a:lnTo>
                  <a:pt x="716" y="621"/>
                </a:lnTo>
                <a:lnTo>
                  <a:pt x="704" y="602"/>
                </a:lnTo>
                <a:lnTo>
                  <a:pt x="689" y="608"/>
                </a:lnTo>
                <a:lnTo>
                  <a:pt x="679" y="593"/>
                </a:lnTo>
                <a:lnTo>
                  <a:pt x="679" y="582"/>
                </a:lnTo>
                <a:lnTo>
                  <a:pt x="669" y="579"/>
                </a:lnTo>
                <a:lnTo>
                  <a:pt x="672" y="577"/>
                </a:lnTo>
                <a:lnTo>
                  <a:pt x="673" y="567"/>
                </a:lnTo>
                <a:lnTo>
                  <a:pt x="678" y="563"/>
                </a:lnTo>
                <a:lnTo>
                  <a:pt x="679" y="555"/>
                </a:lnTo>
                <a:lnTo>
                  <a:pt x="686" y="552"/>
                </a:lnTo>
                <a:lnTo>
                  <a:pt x="697" y="567"/>
                </a:lnTo>
                <a:lnTo>
                  <a:pt x="704" y="566"/>
                </a:lnTo>
                <a:lnTo>
                  <a:pt x="711" y="569"/>
                </a:lnTo>
                <a:lnTo>
                  <a:pt x="722" y="581"/>
                </a:lnTo>
                <a:lnTo>
                  <a:pt x="735" y="588"/>
                </a:lnTo>
                <a:lnTo>
                  <a:pt x="743" y="597"/>
                </a:lnTo>
                <a:lnTo>
                  <a:pt x="748" y="593"/>
                </a:lnTo>
                <a:lnTo>
                  <a:pt x="754" y="593"/>
                </a:lnTo>
                <a:lnTo>
                  <a:pt x="757" y="579"/>
                </a:lnTo>
                <a:lnTo>
                  <a:pt x="745" y="565"/>
                </a:lnTo>
                <a:lnTo>
                  <a:pt x="740" y="565"/>
                </a:lnTo>
                <a:lnTo>
                  <a:pt x="740" y="556"/>
                </a:lnTo>
                <a:lnTo>
                  <a:pt x="750" y="552"/>
                </a:lnTo>
                <a:lnTo>
                  <a:pt x="753" y="544"/>
                </a:lnTo>
                <a:lnTo>
                  <a:pt x="740" y="532"/>
                </a:lnTo>
                <a:lnTo>
                  <a:pt x="738" y="522"/>
                </a:lnTo>
                <a:lnTo>
                  <a:pt x="731" y="512"/>
                </a:lnTo>
                <a:lnTo>
                  <a:pt x="734" y="509"/>
                </a:lnTo>
                <a:lnTo>
                  <a:pt x="751" y="494"/>
                </a:lnTo>
                <a:lnTo>
                  <a:pt x="755" y="508"/>
                </a:lnTo>
                <a:lnTo>
                  <a:pt x="770" y="518"/>
                </a:lnTo>
                <a:lnTo>
                  <a:pt x="777" y="515"/>
                </a:lnTo>
                <a:lnTo>
                  <a:pt x="782" y="506"/>
                </a:lnTo>
                <a:lnTo>
                  <a:pt x="780" y="495"/>
                </a:lnTo>
                <a:lnTo>
                  <a:pt x="775" y="480"/>
                </a:lnTo>
                <a:lnTo>
                  <a:pt x="776" y="473"/>
                </a:lnTo>
                <a:lnTo>
                  <a:pt x="763" y="462"/>
                </a:lnTo>
                <a:lnTo>
                  <a:pt x="764" y="453"/>
                </a:lnTo>
                <a:lnTo>
                  <a:pt x="768" y="445"/>
                </a:lnTo>
                <a:lnTo>
                  <a:pt x="748" y="436"/>
                </a:lnTo>
                <a:lnTo>
                  <a:pt x="747" y="436"/>
                </a:lnTo>
                <a:lnTo>
                  <a:pt x="719" y="426"/>
                </a:lnTo>
                <a:lnTo>
                  <a:pt x="722" y="415"/>
                </a:lnTo>
                <a:lnTo>
                  <a:pt x="718" y="409"/>
                </a:lnTo>
                <a:lnTo>
                  <a:pt x="724" y="402"/>
                </a:lnTo>
                <a:lnTo>
                  <a:pt x="723" y="393"/>
                </a:lnTo>
                <a:lnTo>
                  <a:pt x="722" y="386"/>
                </a:lnTo>
                <a:lnTo>
                  <a:pt x="730" y="362"/>
                </a:lnTo>
                <a:lnTo>
                  <a:pt x="733" y="361"/>
                </a:lnTo>
                <a:lnTo>
                  <a:pt x="733" y="360"/>
                </a:lnTo>
                <a:lnTo>
                  <a:pt x="728" y="354"/>
                </a:lnTo>
                <a:lnTo>
                  <a:pt x="724" y="341"/>
                </a:lnTo>
                <a:lnTo>
                  <a:pt x="727" y="330"/>
                </a:lnTo>
                <a:lnTo>
                  <a:pt x="737" y="325"/>
                </a:lnTo>
                <a:lnTo>
                  <a:pt x="744" y="315"/>
                </a:lnTo>
                <a:lnTo>
                  <a:pt x="748" y="312"/>
                </a:lnTo>
                <a:lnTo>
                  <a:pt x="746" y="292"/>
                </a:lnTo>
                <a:lnTo>
                  <a:pt x="749" y="290"/>
                </a:lnTo>
                <a:lnTo>
                  <a:pt x="745" y="284"/>
                </a:lnTo>
                <a:lnTo>
                  <a:pt x="758" y="284"/>
                </a:lnTo>
                <a:lnTo>
                  <a:pt x="768" y="276"/>
                </a:lnTo>
                <a:lnTo>
                  <a:pt x="769" y="273"/>
                </a:lnTo>
                <a:lnTo>
                  <a:pt x="756" y="261"/>
                </a:lnTo>
                <a:lnTo>
                  <a:pt x="757" y="248"/>
                </a:lnTo>
                <a:lnTo>
                  <a:pt x="765" y="246"/>
                </a:lnTo>
                <a:lnTo>
                  <a:pt x="771" y="241"/>
                </a:lnTo>
                <a:lnTo>
                  <a:pt x="769" y="221"/>
                </a:lnTo>
                <a:lnTo>
                  <a:pt x="780" y="211"/>
                </a:lnTo>
                <a:lnTo>
                  <a:pt x="780" y="207"/>
                </a:lnTo>
                <a:lnTo>
                  <a:pt x="773" y="207"/>
                </a:lnTo>
                <a:lnTo>
                  <a:pt x="770" y="200"/>
                </a:lnTo>
                <a:lnTo>
                  <a:pt x="756" y="206"/>
                </a:lnTo>
                <a:lnTo>
                  <a:pt x="749" y="205"/>
                </a:lnTo>
                <a:lnTo>
                  <a:pt x="753" y="193"/>
                </a:lnTo>
                <a:lnTo>
                  <a:pt x="765" y="186"/>
                </a:lnTo>
                <a:lnTo>
                  <a:pt x="758" y="184"/>
                </a:lnTo>
                <a:lnTo>
                  <a:pt x="753" y="176"/>
                </a:lnTo>
                <a:lnTo>
                  <a:pt x="744" y="170"/>
                </a:lnTo>
                <a:lnTo>
                  <a:pt x="752" y="152"/>
                </a:lnTo>
                <a:lnTo>
                  <a:pt x="767" y="138"/>
                </a:lnTo>
                <a:lnTo>
                  <a:pt x="773" y="132"/>
                </a:lnTo>
                <a:lnTo>
                  <a:pt x="778" y="129"/>
                </a:lnTo>
                <a:lnTo>
                  <a:pt x="777" y="126"/>
                </a:lnTo>
                <a:lnTo>
                  <a:pt x="778" y="120"/>
                </a:lnTo>
                <a:lnTo>
                  <a:pt x="785" y="112"/>
                </a:lnTo>
                <a:lnTo>
                  <a:pt x="780" y="107"/>
                </a:lnTo>
                <a:lnTo>
                  <a:pt x="773" y="106"/>
                </a:lnTo>
                <a:lnTo>
                  <a:pt x="753" y="85"/>
                </a:lnTo>
                <a:lnTo>
                  <a:pt x="755" y="79"/>
                </a:lnTo>
                <a:lnTo>
                  <a:pt x="754" y="72"/>
                </a:lnTo>
                <a:lnTo>
                  <a:pt x="745" y="71"/>
                </a:lnTo>
                <a:lnTo>
                  <a:pt x="734" y="56"/>
                </a:lnTo>
                <a:lnTo>
                  <a:pt x="734" y="48"/>
                </a:lnTo>
                <a:lnTo>
                  <a:pt x="737" y="46"/>
                </a:lnTo>
                <a:lnTo>
                  <a:pt x="745" y="47"/>
                </a:lnTo>
                <a:lnTo>
                  <a:pt x="750" y="53"/>
                </a:lnTo>
                <a:lnTo>
                  <a:pt x="758" y="36"/>
                </a:lnTo>
                <a:lnTo>
                  <a:pt x="748" y="31"/>
                </a:lnTo>
                <a:lnTo>
                  <a:pt x="746" y="17"/>
                </a:lnTo>
                <a:lnTo>
                  <a:pt x="739" y="13"/>
                </a:lnTo>
                <a:lnTo>
                  <a:pt x="732" y="13"/>
                </a:lnTo>
                <a:lnTo>
                  <a:pt x="723" y="6"/>
                </a:lnTo>
                <a:lnTo>
                  <a:pt x="720" y="1"/>
                </a:lnTo>
                <a:lnTo>
                  <a:pt x="714" y="0"/>
                </a:lnTo>
                <a:lnTo>
                  <a:pt x="711" y="5"/>
                </a:lnTo>
                <a:lnTo>
                  <a:pt x="707" y="14"/>
                </a:lnTo>
                <a:lnTo>
                  <a:pt x="708" y="24"/>
                </a:lnTo>
                <a:lnTo>
                  <a:pt x="702" y="37"/>
                </a:lnTo>
                <a:lnTo>
                  <a:pt x="697" y="38"/>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b="1"/>
          </a:p>
        </xdr:txBody>
      </xdr:sp>
      <xdr:sp macro="" textlink="">
        <xdr:nvSpPr>
          <xdr:cNvPr id="105" name="Freeform072"/>
          <xdr:cNvSpPr>
            <a:spLocks/>
          </xdr:cNvSpPr>
        </xdr:nvSpPr>
        <xdr:spPr bwMode="auto">
          <a:xfrm>
            <a:off x="4245807" y="3471863"/>
            <a:ext cx="559556" cy="685800"/>
          </a:xfrm>
          <a:custGeom>
            <a:avLst/>
            <a:gdLst>
              <a:gd name="T0" fmla="*/ 385 w 419"/>
              <a:gd name="T1" fmla="*/ 211 h 479"/>
              <a:gd name="T2" fmla="*/ 402 w 419"/>
              <a:gd name="T3" fmla="*/ 169 h 479"/>
              <a:gd name="T4" fmla="*/ 402 w 419"/>
              <a:gd name="T5" fmla="*/ 108 h 479"/>
              <a:gd name="T6" fmla="*/ 377 w 419"/>
              <a:gd name="T7" fmla="*/ 90 h 479"/>
              <a:gd name="T8" fmla="*/ 376 w 419"/>
              <a:gd name="T9" fmla="*/ 70 h 479"/>
              <a:gd name="T10" fmla="*/ 349 w 419"/>
              <a:gd name="T11" fmla="*/ 75 h 479"/>
              <a:gd name="T12" fmla="*/ 329 w 419"/>
              <a:gd name="T13" fmla="*/ 54 h 479"/>
              <a:gd name="T14" fmla="*/ 295 w 419"/>
              <a:gd name="T15" fmla="*/ 49 h 479"/>
              <a:gd name="T16" fmla="*/ 283 w 419"/>
              <a:gd name="T17" fmla="*/ 82 h 479"/>
              <a:gd name="T18" fmla="*/ 266 w 419"/>
              <a:gd name="T19" fmla="*/ 105 h 479"/>
              <a:gd name="T20" fmla="*/ 238 w 419"/>
              <a:gd name="T21" fmla="*/ 103 h 479"/>
              <a:gd name="T22" fmla="*/ 227 w 419"/>
              <a:gd name="T23" fmla="*/ 86 h 479"/>
              <a:gd name="T24" fmla="*/ 247 w 419"/>
              <a:gd name="T25" fmla="*/ 49 h 479"/>
              <a:gd name="T26" fmla="*/ 244 w 419"/>
              <a:gd name="T27" fmla="*/ 31 h 479"/>
              <a:gd name="T28" fmla="*/ 175 w 419"/>
              <a:gd name="T29" fmla="*/ 4 h 479"/>
              <a:gd name="T30" fmla="*/ 130 w 419"/>
              <a:gd name="T31" fmla="*/ 12 h 479"/>
              <a:gd name="T32" fmla="*/ 107 w 419"/>
              <a:gd name="T33" fmla="*/ 25 h 479"/>
              <a:gd name="T34" fmla="*/ 86 w 419"/>
              <a:gd name="T35" fmla="*/ 1 h 479"/>
              <a:gd name="T36" fmla="*/ 73 w 419"/>
              <a:gd name="T37" fmla="*/ 49 h 479"/>
              <a:gd name="T38" fmla="*/ 66 w 419"/>
              <a:gd name="T39" fmla="*/ 71 h 479"/>
              <a:gd name="T40" fmla="*/ 88 w 419"/>
              <a:gd name="T41" fmla="*/ 89 h 479"/>
              <a:gd name="T42" fmla="*/ 66 w 419"/>
              <a:gd name="T43" fmla="*/ 131 h 479"/>
              <a:gd name="T44" fmla="*/ 46 w 419"/>
              <a:gd name="T45" fmla="*/ 171 h 479"/>
              <a:gd name="T46" fmla="*/ 55 w 419"/>
              <a:gd name="T47" fmla="*/ 195 h 479"/>
              <a:gd name="T48" fmla="*/ 61 w 419"/>
              <a:gd name="T49" fmla="*/ 214 h 479"/>
              <a:gd name="T50" fmla="*/ 54 w 419"/>
              <a:gd name="T51" fmla="*/ 224 h 479"/>
              <a:gd name="T52" fmla="*/ 26 w 419"/>
              <a:gd name="T53" fmla="*/ 249 h 479"/>
              <a:gd name="T54" fmla="*/ 22 w 419"/>
              <a:gd name="T55" fmla="*/ 257 h 479"/>
              <a:gd name="T56" fmla="*/ 35 w 419"/>
              <a:gd name="T57" fmla="*/ 274 h 479"/>
              <a:gd name="T58" fmla="*/ 34 w 419"/>
              <a:gd name="T59" fmla="*/ 309 h 479"/>
              <a:gd name="T60" fmla="*/ 39 w 419"/>
              <a:gd name="T61" fmla="*/ 328 h 479"/>
              <a:gd name="T62" fmla="*/ 25 w 419"/>
              <a:gd name="T63" fmla="*/ 350 h 479"/>
              <a:gd name="T64" fmla="*/ 8 w 419"/>
              <a:gd name="T65" fmla="*/ 383 h 479"/>
              <a:gd name="T66" fmla="*/ 29 w 419"/>
              <a:gd name="T67" fmla="*/ 404 h 479"/>
              <a:gd name="T68" fmla="*/ 63 w 419"/>
              <a:gd name="T69" fmla="*/ 399 h 479"/>
              <a:gd name="T70" fmla="*/ 72 w 419"/>
              <a:gd name="T71" fmla="*/ 442 h 479"/>
              <a:gd name="T72" fmla="*/ 102 w 419"/>
              <a:gd name="T73" fmla="*/ 446 h 479"/>
              <a:gd name="T74" fmla="*/ 135 w 419"/>
              <a:gd name="T75" fmla="*/ 472 h 479"/>
              <a:gd name="T76" fmla="*/ 164 w 419"/>
              <a:gd name="T77" fmla="*/ 456 h 479"/>
              <a:gd name="T78" fmla="*/ 162 w 419"/>
              <a:gd name="T79" fmla="*/ 406 h 479"/>
              <a:gd name="T80" fmla="*/ 195 w 419"/>
              <a:gd name="T81" fmla="*/ 402 h 479"/>
              <a:gd name="T82" fmla="*/ 261 w 419"/>
              <a:gd name="T83" fmla="*/ 414 h 479"/>
              <a:gd name="T84" fmla="*/ 289 w 419"/>
              <a:gd name="T85" fmla="*/ 391 h 479"/>
              <a:gd name="T86" fmla="*/ 328 w 419"/>
              <a:gd name="T87" fmla="*/ 397 h 479"/>
              <a:gd name="T88" fmla="*/ 361 w 419"/>
              <a:gd name="T89" fmla="*/ 370 h 479"/>
              <a:gd name="T90" fmla="*/ 395 w 419"/>
              <a:gd name="T91" fmla="*/ 323 h 479"/>
              <a:gd name="T92" fmla="*/ 403 w 419"/>
              <a:gd name="T93" fmla="*/ 273 h 479"/>
              <a:gd name="T94" fmla="*/ 388 w 419"/>
              <a:gd name="T95" fmla="*/ 236 h 47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419" h="479">
                <a:moveTo>
                  <a:pt x="384" y="235"/>
                </a:moveTo>
                <a:lnTo>
                  <a:pt x="372" y="214"/>
                </a:lnTo>
                <a:lnTo>
                  <a:pt x="378" y="210"/>
                </a:lnTo>
                <a:lnTo>
                  <a:pt x="385" y="211"/>
                </a:lnTo>
                <a:lnTo>
                  <a:pt x="389" y="204"/>
                </a:lnTo>
                <a:lnTo>
                  <a:pt x="389" y="192"/>
                </a:lnTo>
                <a:lnTo>
                  <a:pt x="402" y="169"/>
                </a:lnTo>
                <a:lnTo>
                  <a:pt x="402" y="169"/>
                </a:lnTo>
                <a:lnTo>
                  <a:pt x="405" y="146"/>
                </a:lnTo>
                <a:lnTo>
                  <a:pt x="419" y="129"/>
                </a:lnTo>
                <a:lnTo>
                  <a:pt x="416" y="128"/>
                </a:lnTo>
                <a:lnTo>
                  <a:pt x="402" y="108"/>
                </a:lnTo>
                <a:lnTo>
                  <a:pt x="401" y="99"/>
                </a:lnTo>
                <a:lnTo>
                  <a:pt x="386" y="91"/>
                </a:lnTo>
                <a:lnTo>
                  <a:pt x="379" y="97"/>
                </a:lnTo>
                <a:lnTo>
                  <a:pt x="377" y="90"/>
                </a:lnTo>
                <a:lnTo>
                  <a:pt x="368" y="84"/>
                </a:lnTo>
                <a:lnTo>
                  <a:pt x="371" y="78"/>
                </a:lnTo>
                <a:lnTo>
                  <a:pt x="379" y="74"/>
                </a:lnTo>
                <a:lnTo>
                  <a:pt x="376" y="70"/>
                </a:lnTo>
                <a:lnTo>
                  <a:pt x="368" y="76"/>
                </a:lnTo>
                <a:lnTo>
                  <a:pt x="353" y="65"/>
                </a:lnTo>
                <a:lnTo>
                  <a:pt x="347" y="65"/>
                </a:lnTo>
                <a:lnTo>
                  <a:pt x="349" y="75"/>
                </a:lnTo>
                <a:lnTo>
                  <a:pt x="342" y="68"/>
                </a:lnTo>
                <a:lnTo>
                  <a:pt x="336" y="67"/>
                </a:lnTo>
                <a:lnTo>
                  <a:pt x="323" y="59"/>
                </a:lnTo>
                <a:lnTo>
                  <a:pt x="329" y="54"/>
                </a:lnTo>
                <a:lnTo>
                  <a:pt x="321" y="42"/>
                </a:lnTo>
                <a:lnTo>
                  <a:pt x="315" y="45"/>
                </a:lnTo>
                <a:lnTo>
                  <a:pt x="313" y="51"/>
                </a:lnTo>
                <a:lnTo>
                  <a:pt x="295" y="49"/>
                </a:lnTo>
                <a:lnTo>
                  <a:pt x="291" y="59"/>
                </a:lnTo>
                <a:lnTo>
                  <a:pt x="295" y="74"/>
                </a:lnTo>
                <a:lnTo>
                  <a:pt x="290" y="79"/>
                </a:lnTo>
                <a:lnTo>
                  <a:pt x="283" y="82"/>
                </a:lnTo>
                <a:lnTo>
                  <a:pt x="278" y="88"/>
                </a:lnTo>
                <a:lnTo>
                  <a:pt x="281" y="98"/>
                </a:lnTo>
                <a:lnTo>
                  <a:pt x="275" y="102"/>
                </a:lnTo>
                <a:lnTo>
                  <a:pt x="266" y="105"/>
                </a:lnTo>
                <a:lnTo>
                  <a:pt x="252" y="110"/>
                </a:lnTo>
                <a:lnTo>
                  <a:pt x="248" y="116"/>
                </a:lnTo>
                <a:lnTo>
                  <a:pt x="240" y="109"/>
                </a:lnTo>
                <a:lnTo>
                  <a:pt x="238" y="103"/>
                </a:lnTo>
                <a:lnTo>
                  <a:pt x="253" y="94"/>
                </a:lnTo>
                <a:lnTo>
                  <a:pt x="251" y="88"/>
                </a:lnTo>
                <a:lnTo>
                  <a:pt x="240" y="85"/>
                </a:lnTo>
                <a:lnTo>
                  <a:pt x="227" y="86"/>
                </a:lnTo>
                <a:lnTo>
                  <a:pt x="222" y="79"/>
                </a:lnTo>
                <a:lnTo>
                  <a:pt x="227" y="63"/>
                </a:lnTo>
                <a:lnTo>
                  <a:pt x="225" y="51"/>
                </a:lnTo>
                <a:lnTo>
                  <a:pt x="247" y="49"/>
                </a:lnTo>
                <a:lnTo>
                  <a:pt x="251" y="48"/>
                </a:lnTo>
                <a:lnTo>
                  <a:pt x="258" y="41"/>
                </a:lnTo>
                <a:lnTo>
                  <a:pt x="254" y="31"/>
                </a:lnTo>
                <a:lnTo>
                  <a:pt x="244" y="31"/>
                </a:lnTo>
                <a:lnTo>
                  <a:pt x="222" y="37"/>
                </a:lnTo>
                <a:lnTo>
                  <a:pt x="226" y="31"/>
                </a:lnTo>
                <a:lnTo>
                  <a:pt x="218" y="23"/>
                </a:lnTo>
                <a:lnTo>
                  <a:pt x="175" y="4"/>
                </a:lnTo>
                <a:lnTo>
                  <a:pt x="163" y="13"/>
                </a:lnTo>
                <a:lnTo>
                  <a:pt x="152" y="23"/>
                </a:lnTo>
                <a:lnTo>
                  <a:pt x="148" y="12"/>
                </a:lnTo>
                <a:lnTo>
                  <a:pt x="130" y="12"/>
                </a:lnTo>
                <a:lnTo>
                  <a:pt x="124" y="16"/>
                </a:lnTo>
                <a:lnTo>
                  <a:pt x="122" y="24"/>
                </a:lnTo>
                <a:lnTo>
                  <a:pt x="114" y="23"/>
                </a:lnTo>
                <a:lnTo>
                  <a:pt x="107" y="25"/>
                </a:lnTo>
                <a:lnTo>
                  <a:pt x="98" y="14"/>
                </a:lnTo>
                <a:lnTo>
                  <a:pt x="103" y="0"/>
                </a:lnTo>
                <a:lnTo>
                  <a:pt x="96" y="2"/>
                </a:lnTo>
                <a:lnTo>
                  <a:pt x="86" y="1"/>
                </a:lnTo>
                <a:lnTo>
                  <a:pt x="75" y="7"/>
                </a:lnTo>
                <a:lnTo>
                  <a:pt x="87" y="27"/>
                </a:lnTo>
                <a:lnTo>
                  <a:pt x="74" y="33"/>
                </a:lnTo>
                <a:lnTo>
                  <a:pt x="73" y="49"/>
                </a:lnTo>
                <a:lnTo>
                  <a:pt x="83" y="53"/>
                </a:lnTo>
                <a:lnTo>
                  <a:pt x="82" y="67"/>
                </a:lnTo>
                <a:lnTo>
                  <a:pt x="78" y="65"/>
                </a:lnTo>
                <a:lnTo>
                  <a:pt x="66" y="71"/>
                </a:lnTo>
                <a:lnTo>
                  <a:pt x="52" y="72"/>
                </a:lnTo>
                <a:lnTo>
                  <a:pt x="62" y="79"/>
                </a:lnTo>
                <a:lnTo>
                  <a:pt x="64" y="87"/>
                </a:lnTo>
                <a:lnTo>
                  <a:pt x="88" y="89"/>
                </a:lnTo>
                <a:lnTo>
                  <a:pt x="94" y="97"/>
                </a:lnTo>
                <a:lnTo>
                  <a:pt x="77" y="110"/>
                </a:lnTo>
                <a:lnTo>
                  <a:pt x="71" y="114"/>
                </a:lnTo>
                <a:lnTo>
                  <a:pt x="66" y="131"/>
                </a:lnTo>
                <a:lnTo>
                  <a:pt x="71" y="146"/>
                </a:lnTo>
                <a:lnTo>
                  <a:pt x="68" y="159"/>
                </a:lnTo>
                <a:lnTo>
                  <a:pt x="57" y="163"/>
                </a:lnTo>
                <a:lnTo>
                  <a:pt x="46" y="171"/>
                </a:lnTo>
                <a:lnTo>
                  <a:pt x="36" y="166"/>
                </a:lnTo>
                <a:lnTo>
                  <a:pt x="27" y="172"/>
                </a:lnTo>
                <a:lnTo>
                  <a:pt x="27" y="172"/>
                </a:lnTo>
                <a:lnTo>
                  <a:pt x="55" y="195"/>
                </a:lnTo>
                <a:lnTo>
                  <a:pt x="67" y="199"/>
                </a:lnTo>
                <a:lnTo>
                  <a:pt x="68" y="202"/>
                </a:lnTo>
                <a:lnTo>
                  <a:pt x="60" y="210"/>
                </a:lnTo>
                <a:lnTo>
                  <a:pt x="61" y="214"/>
                </a:lnTo>
                <a:lnTo>
                  <a:pt x="63" y="216"/>
                </a:lnTo>
                <a:lnTo>
                  <a:pt x="70" y="214"/>
                </a:lnTo>
                <a:lnTo>
                  <a:pt x="63" y="226"/>
                </a:lnTo>
                <a:lnTo>
                  <a:pt x="54" y="224"/>
                </a:lnTo>
                <a:lnTo>
                  <a:pt x="51" y="230"/>
                </a:lnTo>
                <a:lnTo>
                  <a:pt x="43" y="242"/>
                </a:lnTo>
                <a:lnTo>
                  <a:pt x="30" y="249"/>
                </a:lnTo>
                <a:lnTo>
                  <a:pt x="26" y="249"/>
                </a:lnTo>
                <a:lnTo>
                  <a:pt x="25" y="242"/>
                </a:lnTo>
                <a:lnTo>
                  <a:pt x="18" y="238"/>
                </a:lnTo>
                <a:lnTo>
                  <a:pt x="18" y="256"/>
                </a:lnTo>
                <a:lnTo>
                  <a:pt x="22" y="257"/>
                </a:lnTo>
                <a:lnTo>
                  <a:pt x="20" y="262"/>
                </a:lnTo>
                <a:lnTo>
                  <a:pt x="24" y="272"/>
                </a:lnTo>
                <a:lnTo>
                  <a:pt x="25" y="276"/>
                </a:lnTo>
                <a:lnTo>
                  <a:pt x="35" y="274"/>
                </a:lnTo>
                <a:lnTo>
                  <a:pt x="33" y="280"/>
                </a:lnTo>
                <a:lnTo>
                  <a:pt x="28" y="290"/>
                </a:lnTo>
                <a:lnTo>
                  <a:pt x="27" y="301"/>
                </a:lnTo>
                <a:lnTo>
                  <a:pt x="34" y="309"/>
                </a:lnTo>
                <a:lnTo>
                  <a:pt x="33" y="316"/>
                </a:lnTo>
                <a:lnTo>
                  <a:pt x="31" y="316"/>
                </a:lnTo>
                <a:lnTo>
                  <a:pt x="32" y="323"/>
                </a:lnTo>
                <a:lnTo>
                  <a:pt x="39" y="328"/>
                </a:lnTo>
                <a:lnTo>
                  <a:pt x="42" y="335"/>
                </a:lnTo>
                <a:lnTo>
                  <a:pt x="24" y="337"/>
                </a:lnTo>
                <a:lnTo>
                  <a:pt x="23" y="346"/>
                </a:lnTo>
                <a:lnTo>
                  <a:pt x="25" y="350"/>
                </a:lnTo>
                <a:lnTo>
                  <a:pt x="0" y="371"/>
                </a:lnTo>
                <a:lnTo>
                  <a:pt x="2" y="374"/>
                </a:lnTo>
                <a:lnTo>
                  <a:pt x="2" y="374"/>
                </a:lnTo>
                <a:lnTo>
                  <a:pt x="8" y="383"/>
                </a:lnTo>
                <a:lnTo>
                  <a:pt x="8" y="395"/>
                </a:lnTo>
                <a:lnTo>
                  <a:pt x="14" y="395"/>
                </a:lnTo>
                <a:lnTo>
                  <a:pt x="20" y="399"/>
                </a:lnTo>
                <a:lnTo>
                  <a:pt x="29" y="404"/>
                </a:lnTo>
                <a:lnTo>
                  <a:pt x="33" y="394"/>
                </a:lnTo>
                <a:lnTo>
                  <a:pt x="40" y="391"/>
                </a:lnTo>
                <a:lnTo>
                  <a:pt x="60" y="398"/>
                </a:lnTo>
                <a:lnTo>
                  <a:pt x="63" y="399"/>
                </a:lnTo>
                <a:lnTo>
                  <a:pt x="62" y="405"/>
                </a:lnTo>
                <a:lnTo>
                  <a:pt x="71" y="417"/>
                </a:lnTo>
                <a:lnTo>
                  <a:pt x="68" y="433"/>
                </a:lnTo>
                <a:lnTo>
                  <a:pt x="72" y="442"/>
                </a:lnTo>
                <a:lnTo>
                  <a:pt x="85" y="446"/>
                </a:lnTo>
                <a:lnTo>
                  <a:pt x="92" y="454"/>
                </a:lnTo>
                <a:lnTo>
                  <a:pt x="97" y="450"/>
                </a:lnTo>
                <a:lnTo>
                  <a:pt x="102" y="446"/>
                </a:lnTo>
                <a:lnTo>
                  <a:pt x="106" y="444"/>
                </a:lnTo>
                <a:lnTo>
                  <a:pt x="125" y="449"/>
                </a:lnTo>
                <a:lnTo>
                  <a:pt x="136" y="467"/>
                </a:lnTo>
                <a:lnTo>
                  <a:pt x="135" y="472"/>
                </a:lnTo>
                <a:lnTo>
                  <a:pt x="137" y="478"/>
                </a:lnTo>
                <a:lnTo>
                  <a:pt x="148" y="479"/>
                </a:lnTo>
                <a:lnTo>
                  <a:pt x="148" y="472"/>
                </a:lnTo>
                <a:lnTo>
                  <a:pt x="164" y="456"/>
                </a:lnTo>
                <a:lnTo>
                  <a:pt x="174" y="455"/>
                </a:lnTo>
                <a:lnTo>
                  <a:pt x="158" y="426"/>
                </a:lnTo>
                <a:lnTo>
                  <a:pt x="162" y="424"/>
                </a:lnTo>
                <a:lnTo>
                  <a:pt x="162" y="406"/>
                </a:lnTo>
                <a:lnTo>
                  <a:pt x="164" y="410"/>
                </a:lnTo>
                <a:lnTo>
                  <a:pt x="178" y="415"/>
                </a:lnTo>
                <a:lnTo>
                  <a:pt x="189" y="404"/>
                </a:lnTo>
                <a:lnTo>
                  <a:pt x="195" y="402"/>
                </a:lnTo>
                <a:lnTo>
                  <a:pt x="193" y="413"/>
                </a:lnTo>
                <a:lnTo>
                  <a:pt x="194" y="420"/>
                </a:lnTo>
                <a:lnTo>
                  <a:pt x="222" y="430"/>
                </a:lnTo>
                <a:lnTo>
                  <a:pt x="261" y="414"/>
                </a:lnTo>
                <a:lnTo>
                  <a:pt x="253" y="405"/>
                </a:lnTo>
                <a:lnTo>
                  <a:pt x="262" y="392"/>
                </a:lnTo>
                <a:lnTo>
                  <a:pt x="272" y="399"/>
                </a:lnTo>
                <a:lnTo>
                  <a:pt x="289" y="391"/>
                </a:lnTo>
                <a:lnTo>
                  <a:pt x="306" y="399"/>
                </a:lnTo>
                <a:lnTo>
                  <a:pt x="316" y="396"/>
                </a:lnTo>
                <a:lnTo>
                  <a:pt x="328" y="398"/>
                </a:lnTo>
                <a:lnTo>
                  <a:pt x="328" y="397"/>
                </a:lnTo>
                <a:lnTo>
                  <a:pt x="341" y="387"/>
                </a:lnTo>
                <a:lnTo>
                  <a:pt x="344" y="374"/>
                </a:lnTo>
                <a:lnTo>
                  <a:pt x="351" y="370"/>
                </a:lnTo>
                <a:lnTo>
                  <a:pt x="361" y="370"/>
                </a:lnTo>
                <a:lnTo>
                  <a:pt x="364" y="367"/>
                </a:lnTo>
                <a:lnTo>
                  <a:pt x="378" y="344"/>
                </a:lnTo>
                <a:lnTo>
                  <a:pt x="389" y="328"/>
                </a:lnTo>
                <a:lnTo>
                  <a:pt x="395" y="323"/>
                </a:lnTo>
                <a:lnTo>
                  <a:pt x="389" y="315"/>
                </a:lnTo>
                <a:lnTo>
                  <a:pt x="401" y="288"/>
                </a:lnTo>
                <a:lnTo>
                  <a:pt x="394" y="279"/>
                </a:lnTo>
                <a:lnTo>
                  <a:pt x="403" y="273"/>
                </a:lnTo>
                <a:lnTo>
                  <a:pt x="419" y="247"/>
                </a:lnTo>
                <a:lnTo>
                  <a:pt x="395" y="246"/>
                </a:lnTo>
                <a:lnTo>
                  <a:pt x="392" y="246"/>
                </a:lnTo>
                <a:lnTo>
                  <a:pt x="388" y="236"/>
                </a:lnTo>
                <a:lnTo>
                  <a:pt x="384" y="235"/>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xdr:txBody>
      </xdr:sp>
      <xdr:sp macro="" textlink="">
        <xdr:nvSpPr>
          <xdr:cNvPr id="106" name="Freeform074"/>
          <xdr:cNvSpPr>
            <a:spLocks/>
          </xdr:cNvSpPr>
        </xdr:nvSpPr>
        <xdr:spPr bwMode="auto">
          <a:xfrm>
            <a:off x="3346450" y="2527300"/>
            <a:ext cx="696913" cy="384175"/>
          </a:xfrm>
          <a:custGeom>
            <a:avLst/>
            <a:gdLst>
              <a:gd name="T0" fmla="*/ 141 w 507"/>
              <a:gd name="T1" fmla="*/ 258 h 270"/>
              <a:gd name="T2" fmla="*/ 146 w 507"/>
              <a:gd name="T3" fmla="*/ 263 h 270"/>
              <a:gd name="T4" fmla="*/ 166 w 507"/>
              <a:gd name="T5" fmla="*/ 260 h 270"/>
              <a:gd name="T6" fmla="*/ 201 w 507"/>
              <a:gd name="T7" fmla="*/ 259 h 270"/>
              <a:gd name="T8" fmla="*/ 232 w 507"/>
              <a:gd name="T9" fmla="*/ 236 h 270"/>
              <a:gd name="T10" fmla="*/ 250 w 507"/>
              <a:gd name="T11" fmla="*/ 246 h 270"/>
              <a:gd name="T12" fmla="*/ 278 w 507"/>
              <a:gd name="T13" fmla="*/ 242 h 270"/>
              <a:gd name="T14" fmla="*/ 292 w 507"/>
              <a:gd name="T15" fmla="*/ 253 h 270"/>
              <a:gd name="T16" fmla="*/ 310 w 507"/>
              <a:gd name="T17" fmla="*/ 234 h 270"/>
              <a:gd name="T18" fmla="*/ 344 w 507"/>
              <a:gd name="T19" fmla="*/ 250 h 270"/>
              <a:gd name="T20" fmla="*/ 368 w 507"/>
              <a:gd name="T21" fmla="*/ 222 h 270"/>
              <a:gd name="T22" fmla="*/ 386 w 507"/>
              <a:gd name="T23" fmla="*/ 223 h 270"/>
              <a:gd name="T24" fmla="*/ 414 w 507"/>
              <a:gd name="T25" fmla="*/ 227 h 270"/>
              <a:gd name="T26" fmla="*/ 437 w 507"/>
              <a:gd name="T27" fmla="*/ 208 h 270"/>
              <a:gd name="T28" fmla="*/ 454 w 507"/>
              <a:gd name="T29" fmla="*/ 172 h 270"/>
              <a:gd name="T30" fmla="*/ 465 w 507"/>
              <a:gd name="T31" fmla="*/ 149 h 270"/>
              <a:gd name="T32" fmla="*/ 486 w 507"/>
              <a:gd name="T33" fmla="*/ 151 h 270"/>
              <a:gd name="T34" fmla="*/ 495 w 507"/>
              <a:gd name="T35" fmla="*/ 119 h 270"/>
              <a:gd name="T36" fmla="*/ 507 w 507"/>
              <a:gd name="T37" fmla="*/ 94 h 270"/>
              <a:gd name="T38" fmla="*/ 467 w 507"/>
              <a:gd name="T39" fmla="*/ 61 h 270"/>
              <a:gd name="T40" fmla="*/ 432 w 507"/>
              <a:gd name="T41" fmla="*/ 48 h 270"/>
              <a:gd name="T42" fmla="*/ 409 w 507"/>
              <a:gd name="T43" fmla="*/ 35 h 270"/>
              <a:gd name="T44" fmla="*/ 371 w 507"/>
              <a:gd name="T45" fmla="*/ 54 h 270"/>
              <a:gd name="T46" fmla="*/ 355 w 507"/>
              <a:gd name="T47" fmla="*/ 48 h 270"/>
              <a:gd name="T48" fmla="*/ 335 w 507"/>
              <a:gd name="T49" fmla="*/ 37 h 270"/>
              <a:gd name="T50" fmla="*/ 313 w 507"/>
              <a:gd name="T51" fmla="*/ 27 h 270"/>
              <a:gd name="T52" fmla="*/ 278 w 507"/>
              <a:gd name="T53" fmla="*/ 0 h 270"/>
              <a:gd name="T54" fmla="*/ 260 w 507"/>
              <a:gd name="T55" fmla="*/ 7 h 270"/>
              <a:gd name="T56" fmla="*/ 216 w 507"/>
              <a:gd name="T57" fmla="*/ 13 h 270"/>
              <a:gd name="T58" fmla="*/ 198 w 507"/>
              <a:gd name="T59" fmla="*/ 27 h 270"/>
              <a:gd name="T60" fmla="*/ 178 w 507"/>
              <a:gd name="T61" fmla="*/ 55 h 270"/>
              <a:gd name="T62" fmla="*/ 158 w 507"/>
              <a:gd name="T63" fmla="*/ 57 h 270"/>
              <a:gd name="T64" fmla="*/ 126 w 507"/>
              <a:gd name="T65" fmla="*/ 75 h 270"/>
              <a:gd name="T66" fmla="*/ 93 w 507"/>
              <a:gd name="T67" fmla="*/ 75 h 270"/>
              <a:gd name="T68" fmla="*/ 82 w 507"/>
              <a:gd name="T69" fmla="*/ 94 h 270"/>
              <a:gd name="T70" fmla="*/ 50 w 507"/>
              <a:gd name="T71" fmla="*/ 113 h 270"/>
              <a:gd name="T72" fmla="*/ 50 w 507"/>
              <a:gd name="T73" fmla="*/ 129 h 270"/>
              <a:gd name="T74" fmla="*/ 37 w 507"/>
              <a:gd name="T75" fmla="*/ 153 h 270"/>
              <a:gd name="T76" fmla="*/ 13 w 507"/>
              <a:gd name="T77" fmla="*/ 165 h 270"/>
              <a:gd name="T78" fmla="*/ 3 w 507"/>
              <a:gd name="T79" fmla="*/ 194 h 270"/>
              <a:gd name="T80" fmla="*/ 25 w 507"/>
              <a:gd name="T81" fmla="*/ 182 h 270"/>
              <a:gd name="T82" fmla="*/ 36 w 507"/>
              <a:gd name="T83" fmla="*/ 193 h 270"/>
              <a:gd name="T84" fmla="*/ 55 w 507"/>
              <a:gd name="T85" fmla="*/ 202 h 270"/>
              <a:gd name="T86" fmla="*/ 92 w 507"/>
              <a:gd name="T87" fmla="*/ 224 h 270"/>
              <a:gd name="T88" fmla="*/ 117 w 507"/>
              <a:gd name="T89" fmla="*/ 233 h 27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507" h="270">
                <a:moveTo>
                  <a:pt x="116" y="254"/>
                </a:moveTo>
                <a:lnTo>
                  <a:pt x="128" y="252"/>
                </a:lnTo>
                <a:lnTo>
                  <a:pt x="141" y="258"/>
                </a:lnTo>
                <a:lnTo>
                  <a:pt x="143" y="269"/>
                </a:lnTo>
                <a:lnTo>
                  <a:pt x="146" y="270"/>
                </a:lnTo>
                <a:lnTo>
                  <a:pt x="146" y="263"/>
                </a:lnTo>
                <a:lnTo>
                  <a:pt x="150" y="258"/>
                </a:lnTo>
                <a:lnTo>
                  <a:pt x="160" y="261"/>
                </a:lnTo>
                <a:lnTo>
                  <a:pt x="166" y="260"/>
                </a:lnTo>
                <a:lnTo>
                  <a:pt x="166" y="254"/>
                </a:lnTo>
                <a:lnTo>
                  <a:pt x="184" y="251"/>
                </a:lnTo>
                <a:lnTo>
                  <a:pt x="201" y="259"/>
                </a:lnTo>
                <a:lnTo>
                  <a:pt x="218" y="257"/>
                </a:lnTo>
                <a:lnTo>
                  <a:pt x="209" y="247"/>
                </a:lnTo>
                <a:lnTo>
                  <a:pt x="232" y="236"/>
                </a:lnTo>
                <a:lnTo>
                  <a:pt x="244" y="245"/>
                </a:lnTo>
                <a:lnTo>
                  <a:pt x="246" y="252"/>
                </a:lnTo>
                <a:lnTo>
                  <a:pt x="250" y="246"/>
                </a:lnTo>
                <a:lnTo>
                  <a:pt x="261" y="245"/>
                </a:lnTo>
                <a:lnTo>
                  <a:pt x="272" y="252"/>
                </a:lnTo>
                <a:lnTo>
                  <a:pt x="278" y="242"/>
                </a:lnTo>
                <a:lnTo>
                  <a:pt x="286" y="241"/>
                </a:lnTo>
                <a:lnTo>
                  <a:pt x="286" y="249"/>
                </a:lnTo>
                <a:lnTo>
                  <a:pt x="292" y="253"/>
                </a:lnTo>
                <a:lnTo>
                  <a:pt x="293" y="261"/>
                </a:lnTo>
                <a:lnTo>
                  <a:pt x="314" y="244"/>
                </a:lnTo>
                <a:lnTo>
                  <a:pt x="310" y="234"/>
                </a:lnTo>
                <a:lnTo>
                  <a:pt x="331" y="256"/>
                </a:lnTo>
                <a:lnTo>
                  <a:pt x="335" y="257"/>
                </a:lnTo>
                <a:lnTo>
                  <a:pt x="344" y="250"/>
                </a:lnTo>
                <a:lnTo>
                  <a:pt x="351" y="249"/>
                </a:lnTo>
                <a:lnTo>
                  <a:pt x="350" y="231"/>
                </a:lnTo>
                <a:lnTo>
                  <a:pt x="368" y="222"/>
                </a:lnTo>
                <a:lnTo>
                  <a:pt x="378" y="224"/>
                </a:lnTo>
                <a:lnTo>
                  <a:pt x="385" y="223"/>
                </a:lnTo>
                <a:lnTo>
                  <a:pt x="386" y="223"/>
                </a:lnTo>
                <a:lnTo>
                  <a:pt x="393" y="233"/>
                </a:lnTo>
                <a:lnTo>
                  <a:pt x="404" y="229"/>
                </a:lnTo>
                <a:lnTo>
                  <a:pt x="414" y="227"/>
                </a:lnTo>
                <a:lnTo>
                  <a:pt x="420" y="222"/>
                </a:lnTo>
                <a:lnTo>
                  <a:pt x="421" y="216"/>
                </a:lnTo>
                <a:lnTo>
                  <a:pt x="437" y="208"/>
                </a:lnTo>
                <a:lnTo>
                  <a:pt x="430" y="194"/>
                </a:lnTo>
                <a:lnTo>
                  <a:pt x="451" y="174"/>
                </a:lnTo>
                <a:lnTo>
                  <a:pt x="454" y="172"/>
                </a:lnTo>
                <a:lnTo>
                  <a:pt x="453" y="163"/>
                </a:lnTo>
                <a:lnTo>
                  <a:pt x="460" y="151"/>
                </a:lnTo>
                <a:lnTo>
                  <a:pt x="465" y="149"/>
                </a:lnTo>
                <a:lnTo>
                  <a:pt x="475" y="148"/>
                </a:lnTo>
                <a:lnTo>
                  <a:pt x="481" y="152"/>
                </a:lnTo>
                <a:lnTo>
                  <a:pt x="486" y="151"/>
                </a:lnTo>
                <a:lnTo>
                  <a:pt x="492" y="138"/>
                </a:lnTo>
                <a:lnTo>
                  <a:pt x="491" y="128"/>
                </a:lnTo>
                <a:lnTo>
                  <a:pt x="495" y="119"/>
                </a:lnTo>
                <a:lnTo>
                  <a:pt x="498" y="114"/>
                </a:lnTo>
                <a:lnTo>
                  <a:pt x="496" y="102"/>
                </a:lnTo>
                <a:lnTo>
                  <a:pt x="507" y="94"/>
                </a:lnTo>
                <a:lnTo>
                  <a:pt x="493" y="77"/>
                </a:lnTo>
                <a:lnTo>
                  <a:pt x="481" y="74"/>
                </a:lnTo>
                <a:lnTo>
                  <a:pt x="467" y="61"/>
                </a:lnTo>
                <a:lnTo>
                  <a:pt x="455" y="59"/>
                </a:lnTo>
                <a:lnTo>
                  <a:pt x="442" y="46"/>
                </a:lnTo>
                <a:lnTo>
                  <a:pt x="432" y="48"/>
                </a:lnTo>
                <a:lnTo>
                  <a:pt x="422" y="45"/>
                </a:lnTo>
                <a:lnTo>
                  <a:pt x="416" y="36"/>
                </a:lnTo>
                <a:lnTo>
                  <a:pt x="409" y="35"/>
                </a:lnTo>
                <a:lnTo>
                  <a:pt x="396" y="47"/>
                </a:lnTo>
                <a:lnTo>
                  <a:pt x="370" y="47"/>
                </a:lnTo>
                <a:lnTo>
                  <a:pt x="371" y="54"/>
                </a:lnTo>
                <a:lnTo>
                  <a:pt x="368" y="55"/>
                </a:lnTo>
                <a:lnTo>
                  <a:pt x="358" y="47"/>
                </a:lnTo>
                <a:lnTo>
                  <a:pt x="355" y="48"/>
                </a:lnTo>
                <a:lnTo>
                  <a:pt x="353" y="46"/>
                </a:lnTo>
                <a:lnTo>
                  <a:pt x="346" y="48"/>
                </a:lnTo>
                <a:lnTo>
                  <a:pt x="335" y="37"/>
                </a:lnTo>
                <a:lnTo>
                  <a:pt x="317" y="32"/>
                </a:lnTo>
                <a:lnTo>
                  <a:pt x="319" y="25"/>
                </a:lnTo>
                <a:lnTo>
                  <a:pt x="313" y="27"/>
                </a:lnTo>
                <a:lnTo>
                  <a:pt x="306" y="19"/>
                </a:lnTo>
                <a:lnTo>
                  <a:pt x="303" y="9"/>
                </a:lnTo>
                <a:lnTo>
                  <a:pt x="278" y="0"/>
                </a:lnTo>
                <a:lnTo>
                  <a:pt x="273" y="5"/>
                </a:lnTo>
                <a:lnTo>
                  <a:pt x="260" y="4"/>
                </a:lnTo>
                <a:lnTo>
                  <a:pt x="260" y="7"/>
                </a:lnTo>
                <a:lnTo>
                  <a:pt x="233" y="8"/>
                </a:lnTo>
                <a:lnTo>
                  <a:pt x="230" y="6"/>
                </a:lnTo>
                <a:lnTo>
                  <a:pt x="216" y="13"/>
                </a:lnTo>
                <a:lnTo>
                  <a:pt x="218" y="23"/>
                </a:lnTo>
                <a:lnTo>
                  <a:pt x="209" y="30"/>
                </a:lnTo>
                <a:lnTo>
                  <a:pt x="198" y="27"/>
                </a:lnTo>
                <a:lnTo>
                  <a:pt x="193" y="46"/>
                </a:lnTo>
                <a:lnTo>
                  <a:pt x="183" y="49"/>
                </a:lnTo>
                <a:lnTo>
                  <a:pt x="178" y="55"/>
                </a:lnTo>
                <a:lnTo>
                  <a:pt x="179" y="70"/>
                </a:lnTo>
                <a:lnTo>
                  <a:pt x="168" y="67"/>
                </a:lnTo>
                <a:lnTo>
                  <a:pt x="158" y="57"/>
                </a:lnTo>
                <a:lnTo>
                  <a:pt x="146" y="57"/>
                </a:lnTo>
                <a:lnTo>
                  <a:pt x="137" y="77"/>
                </a:lnTo>
                <a:lnTo>
                  <a:pt x="126" y="75"/>
                </a:lnTo>
                <a:lnTo>
                  <a:pt x="125" y="71"/>
                </a:lnTo>
                <a:lnTo>
                  <a:pt x="107" y="70"/>
                </a:lnTo>
                <a:lnTo>
                  <a:pt x="93" y="75"/>
                </a:lnTo>
                <a:lnTo>
                  <a:pt x="90" y="84"/>
                </a:lnTo>
                <a:lnTo>
                  <a:pt x="82" y="91"/>
                </a:lnTo>
                <a:lnTo>
                  <a:pt x="82" y="94"/>
                </a:lnTo>
                <a:lnTo>
                  <a:pt x="66" y="99"/>
                </a:lnTo>
                <a:lnTo>
                  <a:pt x="56" y="103"/>
                </a:lnTo>
                <a:lnTo>
                  <a:pt x="50" y="113"/>
                </a:lnTo>
                <a:lnTo>
                  <a:pt x="49" y="120"/>
                </a:lnTo>
                <a:lnTo>
                  <a:pt x="45" y="125"/>
                </a:lnTo>
                <a:lnTo>
                  <a:pt x="50" y="129"/>
                </a:lnTo>
                <a:lnTo>
                  <a:pt x="48" y="135"/>
                </a:lnTo>
                <a:lnTo>
                  <a:pt x="38" y="145"/>
                </a:lnTo>
                <a:lnTo>
                  <a:pt x="37" y="153"/>
                </a:lnTo>
                <a:lnTo>
                  <a:pt x="19" y="159"/>
                </a:lnTo>
                <a:lnTo>
                  <a:pt x="15" y="165"/>
                </a:lnTo>
                <a:lnTo>
                  <a:pt x="13" y="165"/>
                </a:lnTo>
                <a:lnTo>
                  <a:pt x="9" y="176"/>
                </a:lnTo>
                <a:lnTo>
                  <a:pt x="0" y="185"/>
                </a:lnTo>
                <a:lnTo>
                  <a:pt x="3" y="194"/>
                </a:lnTo>
                <a:lnTo>
                  <a:pt x="14" y="194"/>
                </a:lnTo>
                <a:lnTo>
                  <a:pt x="20" y="191"/>
                </a:lnTo>
                <a:lnTo>
                  <a:pt x="25" y="182"/>
                </a:lnTo>
                <a:lnTo>
                  <a:pt x="30" y="186"/>
                </a:lnTo>
                <a:lnTo>
                  <a:pt x="29" y="194"/>
                </a:lnTo>
                <a:lnTo>
                  <a:pt x="36" y="193"/>
                </a:lnTo>
                <a:lnTo>
                  <a:pt x="47" y="209"/>
                </a:lnTo>
                <a:lnTo>
                  <a:pt x="50" y="208"/>
                </a:lnTo>
                <a:lnTo>
                  <a:pt x="55" y="202"/>
                </a:lnTo>
                <a:lnTo>
                  <a:pt x="70" y="199"/>
                </a:lnTo>
                <a:lnTo>
                  <a:pt x="77" y="213"/>
                </a:lnTo>
                <a:lnTo>
                  <a:pt x="92" y="224"/>
                </a:lnTo>
                <a:lnTo>
                  <a:pt x="102" y="236"/>
                </a:lnTo>
                <a:lnTo>
                  <a:pt x="110" y="225"/>
                </a:lnTo>
                <a:lnTo>
                  <a:pt x="117" y="233"/>
                </a:lnTo>
                <a:lnTo>
                  <a:pt x="116" y="254"/>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07" name="Freeform065"/>
          <xdr:cNvSpPr>
            <a:spLocks/>
          </xdr:cNvSpPr>
        </xdr:nvSpPr>
        <xdr:spPr bwMode="auto">
          <a:xfrm>
            <a:off x="3968750" y="3805238"/>
            <a:ext cx="376238" cy="342900"/>
          </a:xfrm>
          <a:custGeom>
            <a:avLst/>
            <a:gdLst>
              <a:gd name="T0" fmla="*/ 242 w 272"/>
              <a:gd name="T1" fmla="*/ 89 h 229"/>
              <a:gd name="T2" fmla="*/ 232 w 272"/>
              <a:gd name="T3" fmla="*/ 77 h 229"/>
              <a:gd name="T4" fmla="*/ 233 w 272"/>
              <a:gd name="T5" fmla="*/ 70 h 229"/>
              <a:gd name="T6" fmla="*/ 227 w 272"/>
              <a:gd name="T7" fmla="*/ 55 h 229"/>
              <a:gd name="T8" fmla="*/ 233 w 272"/>
              <a:gd name="T9" fmla="*/ 34 h 229"/>
              <a:gd name="T10" fmla="*/ 225 w 272"/>
              <a:gd name="T11" fmla="*/ 30 h 229"/>
              <a:gd name="T12" fmla="*/ 220 w 272"/>
              <a:gd name="T13" fmla="*/ 16 h 229"/>
              <a:gd name="T14" fmla="*/ 218 w 272"/>
              <a:gd name="T15" fmla="*/ 10 h 229"/>
              <a:gd name="T16" fmla="*/ 184 w 272"/>
              <a:gd name="T17" fmla="*/ 11 h 229"/>
              <a:gd name="T18" fmla="*/ 169 w 272"/>
              <a:gd name="T19" fmla="*/ 0 h 229"/>
              <a:gd name="T20" fmla="*/ 154 w 272"/>
              <a:gd name="T21" fmla="*/ 16 h 229"/>
              <a:gd name="T22" fmla="*/ 147 w 272"/>
              <a:gd name="T23" fmla="*/ 11 h 229"/>
              <a:gd name="T24" fmla="*/ 150 w 272"/>
              <a:gd name="T25" fmla="*/ 24 h 229"/>
              <a:gd name="T26" fmla="*/ 139 w 272"/>
              <a:gd name="T27" fmla="*/ 42 h 229"/>
              <a:gd name="T28" fmla="*/ 111 w 272"/>
              <a:gd name="T29" fmla="*/ 48 h 229"/>
              <a:gd name="T30" fmla="*/ 104 w 272"/>
              <a:gd name="T31" fmla="*/ 53 h 229"/>
              <a:gd name="T32" fmla="*/ 89 w 272"/>
              <a:gd name="T33" fmla="*/ 56 h 229"/>
              <a:gd name="T34" fmla="*/ 75 w 272"/>
              <a:gd name="T35" fmla="*/ 46 h 229"/>
              <a:gd name="T36" fmla="*/ 48 w 272"/>
              <a:gd name="T37" fmla="*/ 65 h 229"/>
              <a:gd name="T38" fmla="*/ 45 w 272"/>
              <a:gd name="T39" fmla="*/ 71 h 229"/>
              <a:gd name="T40" fmla="*/ 30 w 272"/>
              <a:gd name="T41" fmla="*/ 50 h 229"/>
              <a:gd name="T42" fmla="*/ 14 w 272"/>
              <a:gd name="T43" fmla="*/ 65 h 229"/>
              <a:gd name="T44" fmla="*/ 19 w 272"/>
              <a:gd name="T45" fmla="*/ 74 h 229"/>
              <a:gd name="T46" fmla="*/ 6 w 272"/>
              <a:gd name="T47" fmla="*/ 94 h 229"/>
              <a:gd name="T48" fmla="*/ 15 w 272"/>
              <a:gd name="T49" fmla="*/ 112 h 229"/>
              <a:gd name="T50" fmla="*/ 9 w 272"/>
              <a:gd name="T51" fmla="*/ 117 h 229"/>
              <a:gd name="T52" fmla="*/ 4 w 272"/>
              <a:gd name="T53" fmla="*/ 131 h 229"/>
              <a:gd name="T54" fmla="*/ 13 w 272"/>
              <a:gd name="T55" fmla="*/ 144 h 229"/>
              <a:gd name="T56" fmla="*/ 25 w 272"/>
              <a:gd name="T57" fmla="*/ 150 h 229"/>
              <a:gd name="T58" fmla="*/ 39 w 272"/>
              <a:gd name="T59" fmla="*/ 143 h 229"/>
              <a:gd name="T60" fmla="*/ 39 w 272"/>
              <a:gd name="T61" fmla="*/ 162 h 229"/>
              <a:gd name="T62" fmla="*/ 31 w 272"/>
              <a:gd name="T63" fmla="*/ 177 h 229"/>
              <a:gd name="T64" fmla="*/ 43 w 272"/>
              <a:gd name="T65" fmla="*/ 176 h 229"/>
              <a:gd name="T66" fmla="*/ 54 w 272"/>
              <a:gd name="T67" fmla="*/ 195 h 229"/>
              <a:gd name="T68" fmla="*/ 76 w 272"/>
              <a:gd name="T69" fmla="*/ 186 h 229"/>
              <a:gd name="T70" fmla="*/ 99 w 272"/>
              <a:gd name="T71" fmla="*/ 179 h 229"/>
              <a:gd name="T72" fmla="*/ 100 w 272"/>
              <a:gd name="T73" fmla="*/ 192 h 229"/>
              <a:gd name="T74" fmla="*/ 125 w 272"/>
              <a:gd name="T75" fmla="*/ 214 h 229"/>
              <a:gd name="T76" fmla="*/ 145 w 272"/>
              <a:gd name="T77" fmla="*/ 215 h 229"/>
              <a:gd name="T78" fmla="*/ 154 w 272"/>
              <a:gd name="T79" fmla="*/ 229 h 229"/>
              <a:gd name="T80" fmla="*/ 170 w 272"/>
              <a:gd name="T81" fmla="*/ 215 h 229"/>
              <a:gd name="T82" fmla="*/ 167 w 272"/>
              <a:gd name="T83" fmla="*/ 193 h 229"/>
              <a:gd name="T84" fmla="*/ 157 w 272"/>
              <a:gd name="T85" fmla="*/ 185 h 229"/>
              <a:gd name="T86" fmla="*/ 169 w 272"/>
              <a:gd name="T87" fmla="*/ 178 h 229"/>
              <a:gd name="T88" fmla="*/ 181 w 272"/>
              <a:gd name="T89" fmla="*/ 178 h 229"/>
              <a:gd name="T90" fmla="*/ 195 w 272"/>
              <a:gd name="T91" fmla="*/ 169 h 229"/>
              <a:gd name="T92" fmla="*/ 221 w 272"/>
              <a:gd name="T93" fmla="*/ 179 h 229"/>
              <a:gd name="T94" fmla="*/ 226 w 272"/>
              <a:gd name="T95" fmla="*/ 189 h 229"/>
              <a:gd name="T96" fmla="*/ 239 w 272"/>
              <a:gd name="T97" fmla="*/ 172 h 229"/>
              <a:gd name="T98" fmla="*/ 256 w 272"/>
              <a:gd name="T99" fmla="*/ 192 h 229"/>
              <a:gd name="T100" fmla="*/ 265 w 272"/>
              <a:gd name="T101" fmla="*/ 203 h 229"/>
              <a:gd name="T102" fmla="*/ 272 w 272"/>
              <a:gd name="T103" fmla="*/ 196 h 229"/>
              <a:gd name="T104" fmla="*/ 271 w 272"/>
              <a:gd name="T105" fmla="*/ 171 h 229"/>
              <a:gd name="T106" fmla="*/ 263 w 272"/>
              <a:gd name="T107" fmla="*/ 153 h 229"/>
              <a:gd name="T108" fmla="*/ 240 w 272"/>
              <a:gd name="T109" fmla="*/ 145 h 229"/>
              <a:gd name="T110" fmla="*/ 229 w 272"/>
              <a:gd name="T111" fmla="*/ 158 h 229"/>
              <a:gd name="T112" fmla="*/ 214 w 272"/>
              <a:gd name="T113" fmla="*/ 149 h 229"/>
              <a:gd name="T114" fmla="*/ 208 w 272"/>
              <a:gd name="T115" fmla="*/ 137 h 229"/>
              <a:gd name="T116" fmla="*/ 202 w 272"/>
              <a:gd name="T117" fmla="*/ 128 h 229"/>
              <a:gd name="T118" fmla="*/ 225 w 272"/>
              <a:gd name="T119" fmla="*/ 104 h 229"/>
              <a:gd name="T120" fmla="*/ 224 w 272"/>
              <a:gd name="T121" fmla="*/ 91 h 22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272" h="229">
                <a:moveTo>
                  <a:pt x="224" y="91"/>
                </a:moveTo>
                <a:lnTo>
                  <a:pt x="242" y="89"/>
                </a:lnTo>
                <a:lnTo>
                  <a:pt x="239" y="82"/>
                </a:lnTo>
                <a:lnTo>
                  <a:pt x="232" y="77"/>
                </a:lnTo>
                <a:lnTo>
                  <a:pt x="231" y="70"/>
                </a:lnTo>
                <a:lnTo>
                  <a:pt x="233" y="70"/>
                </a:lnTo>
                <a:lnTo>
                  <a:pt x="234" y="63"/>
                </a:lnTo>
                <a:lnTo>
                  <a:pt x="227" y="55"/>
                </a:lnTo>
                <a:lnTo>
                  <a:pt x="228" y="44"/>
                </a:lnTo>
                <a:lnTo>
                  <a:pt x="233" y="34"/>
                </a:lnTo>
                <a:lnTo>
                  <a:pt x="235" y="28"/>
                </a:lnTo>
                <a:lnTo>
                  <a:pt x="225" y="30"/>
                </a:lnTo>
                <a:lnTo>
                  <a:pt x="224" y="26"/>
                </a:lnTo>
                <a:lnTo>
                  <a:pt x="220" y="16"/>
                </a:lnTo>
                <a:lnTo>
                  <a:pt x="222" y="11"/>
                </a:lnTo>
                <a:lnTo>
                  <a:pt x="218" y="10"/>
                </a:lnTo>
                <a:lnTo>
                  <a:pt x="196" y="17"/>
                </a:lnTo>
                <a:lnTo>
                  <a:pt x="184" y="11"/>
                </a:lnTo>
                <a:lnTo>
                  <a:pt x="173" y="9"/>
                </a:lnTo>
                <a:lnTo>
                  <a:pt x="169" y="0"/>
                </a:lnTo>
                <a:lnTo>
                  <a:pt x="165" y="1"/>
                </a:lnTo>
                <a:lnTo>
                  <a:pt x="154" y="16"/>
                </a:lnTo>
                <a:lnTo>
                  <a:pt x="153" y="12"/>
                </a:lnTo>
                <a:lnTo>
                  <a:pt x="147" y="11"/>
                </a:lnTo>
                <a:lnTo>
                  <a:pt x="145" y="14"/>
                </a:lnTo>
                <a:lnTo>
                  <a:pt x="150" y="24"/>
                </a:lnTo>
                <a:lnTo>
                  <a:pt x="140" y="42"/>
                </a:lnTo>
                <a:lnTo>
                  <a:pt x="139" y="42"/>
                </a:lnTo>
                <a:lnTo>
                  <a:pt x="131" y="42"/>
                </a:lnTo>
                <a:lnTo>
                  <a:pt x="111" y="48"/>
                </a:lnTo>
                <a:lnTo>
                  <a:pt x="104" y="51"/>
                </a:lnTo>
                <a:lnTo>
                  <a:pt x="104" y="53"/>
                </a:lnTo>
                <a:lnTo>
                  <a:pt x="87" y="60"/>
                </a:lnTo>
                <a:lnTo>
                  <a:pt x="89" y="56"/>
                </a:lnTo>
                <a:lnTo>
                  <a:pt x="82" y="48"/>
                </a:lnTo>
                <a:lnTo>
                  <a:pt x="75" y="46"/>
                </a:lnTo>
                <a:lnTo>
                  <a:pt x="48" y="57"/>
                </a:lnTo>
                <a:lnTo>
                  <a:pt x="48" y="65"/>
                </a:lnTo>
                <a:lnTo>
                  <a:pt x="51" y="70"/>
                </a:lnTo>
                <a:lnTo>
                  <a:pt x="45" y="71"/>
                </a:lnTo>
                <a:lnTo>
                  <a:pt x="33" y="52"/>
                </a:lnTo>
                <a:lnTo>
                  <a:pt x="30" y="50"/>
                </a:lnTo>
                <a:lnTo>
                  <a:pt x="22" y="56"/>
                </a:lnTo>
                <a:lnTo>
                  <a:pt x="14" y="65"/>
                </a:lnTo>
                <a:lnTo>
                  <a:pt x="16" y="68"/>
                </a:lnTo>
                <a:lnTo>
                  <a:pt x="19" y="74"/>
                </a:lnTo>
                <a:lnTo>
                  <a:pt x="13" y="91"/>
                </a:lnTo>
                <a:lnTo>
                  <a:pt x="6" y="94"/>
                </a:lnTo>
                <a:lnTo>
                  <a:pt x="3" y="93"/>
                </a:lnTo>
                <a:lnTo>
                  <a:pt x="15" y="112"/>
                </a:lnTo>
                <a:lnTo>
                  <a:pt x="13" y="119"/>
                </a:lnTo>
                <a:lnTo>
                  <a:pt x="9" y="117"/>
                </a:lnTo>
                <a:lnTo>
                  <a:pt x="3" y="122"/>
                </a:lnTo>
                <a:lnTo>
                  <a:pt x="4" y="131"/>
                </a:lnTo>
                <a:lnTo>
                  <a:pt x="0" y="141"/>
                </a:lnTo>
                <a:lnTo>
                  <a:pt x="13" y="144"/>
                </a:lnTo>
                <a:lnTo>
                  <a:pt x="16" y="150"/>
                </a:lnTo>
                <a:lnTo>
                  <a:pt x="25" y="150"/>
                </a:lnTo>
                <a:lnTo>
                  <a:pt x="36" y="153"/>
                </a:lnTo>
                <a:lnTo>
                  <a:pt x="39" y="143"/>
                </a:lnTo>
                <a:lnTo>
                  <a:pt x="44" y="148"/>
                </a:lnTo>
                <a:lnTo>
                  <a:pt x="39" y="162"/>
                </a:lnTo>
                <a:lnTo>
                  <a:pt x="30" y="174"/>
                </a:lnTo>
                <a:lnTo>
                  <a:pt x="31" y="177"/>
                </a:lnTo>
                <a:lnTo>
                  <a:pt x="34" y="180"/>
                </a:lnTo>
                <a:lnTo>
                  <a:pt x="43" y="176"/>
                </a:lnTo>
                <a:lnTo>
                  <a:pt x="47" y="191"/>
                </a:lnTo>
                <a:lnTo>
                  <a:pt x="54" y="195"/>
                </a:lnTo>
                <a:lnTo>
                  <a:pt x="64" y="199"/>
                </a:lnTo>
                <a:lnTo>
                  <a:pt x="76" y="186"/>
                </a:lnTo>
                <a:lnTo>
                  <a:pt x="85" y="192"/>
                </a:lnTo>
                <a:lnTo>
                  <a:pt x="99" y="179"/>
                </a:lnTo>
                <a:lnTo>
                  <a:pt x="103" y="182"/>
                </a:lnTo>
                <a:lnTo>
                  <a:pt x="100" y="192"/>
                </a:lnTo>
                <a:lnTo>
                  <a:pt x="106" y="203"/>
                </a:lnTo>
                <a:lnTo>
                  <a:pt x="125" y="214"/>
                </a:lnTo>
                <a:lnTo>
                  <a:pt x="127" y="220"/>
                </a:lnTo>
                <a:lnTo>
                  <a:pt x="145" y="215"/>
                </a:lnTo>
                <a:lnTo>
                  <a:pt x="151" y="229"/>
                </a:lnTo>
                <a:lnTo>
                  <a:pt x="154" y="229"/>
                </a:lnTo>
                <a:lnTo>
                  <a:pt x="164" y="225"/>
                </a:lnTo>
                <a:lnTo>
                  <a:pt x="170" y="215"/>
                </a:lnTo>
                <a:lnTo>
                  <a:pt x="163" y="207"/>
                </a:lnTo>
                <a:lnTo>
                  <a:pt x="167" y="193"/>
                </a:lnTo>
                <a:lnTo>
                  <a:pt x="158" y="188"/>
                </a:lnTo>
                <a:lnTo>
                  <a:pt x="157" y="185"/>
                </a:lnTo>
                <a:lnTo>
                  <a:pt x="162" y="179"/>
                </a:lnTo>
                <a:lnTo>
                  <a:pt x="169" y="178"/>
                </a:lnTo>
                <a:lnTo>
                  <a:pt x="169" y="177"/>
                </a:lnTo>
                <a:lnTo>
                  <a:pt x="181" y="178"/>
                </a:lnTo>
                <a:lnTo>
                  <a:pt x="185" y="172"/>
                </a:lnTo>
                <a:lnTo>
                  <a:pt x="195" y="169"/>
                </a:lnTo>
                <a:lnTo>
                  <a:pt x="203" y="168"/>
                </a:lnTo>
                <a:lnTo>
                  <a:pt x="221" y="179"/>
                </a:lnTo>
                <a:lnTo>
                  <a:pt x="213" y="191"/>
                </a:lnTo>
                <a:lnTo>
                  <a:pt x="226" y="189"/>
                </a:lnTo>
                <a:lnTo>
                  <a:pt x="230" y="179"/>
                </a:lnTo>
                <a:lnTo>
                  <a:pt x="239" y="172"/>
                </a:lnTo>
                <a:lnTo>
                  <a:pt x="247" y="176"/>
                </a:lnTo>
                <a:lnTo>
                  <a:pt x="256" y="192"/>
                </a:lnTo>
                <a:lnTo>
                  <a:pt x="256" y="196"/>
                </a:lnTo>
                <a:lnTo>
                  <a:pt x="265" y="203"/>
                </a:lnTo>
                <a:lnTo>
                  <a:pt x="268" y="200"/>
                </a:lnTo>
                <a:lnTo>
                  <a:pt x="272" y="196"/>
                </a:lnTo>
                <a:lnTo>
                  <a:pt x="268" y="187"/>
                </a:lnTo>
                <a:lnTo>
                  <a:pt x="271" y="171"/>
                </a:lnTo>
                <a:lnTo>
                  <a:pt x="262" y="159"/>
                </a:lnTo>
                <a:lnTo>
                  <a:pt x="263" y="153"/>
                </a:lnTo>
                <a:lnTo>
                  <a:pt x="260" y="152"/>
                </a:lnTo>
                <a:lnTo>
                  <a:pt x="240" y="145"/>
                </a:lnTo>
                <a:lnTo>
                  <a:pt x="233" y="148"/>
                </a:lnTo>
                <a:lnTo>
                  <a:pt x="229" y="158"/>
                </a:lnTo>
                <a:lnTo>
                  <a:pt x="220" y="153"/>
                </a:lnTo>
                <a:lnTo>
                  <a:pt x="214" y="149"/>
                </a:lnTo>
                <a:lnTo>
                  <a:pt x="208" y="149"/>
                </a:lnTo>
                <a:lnTo>
                  <a:pt x="208" y="137"/>
                </a:lnTo>
                <a:lnTo>
                  <a:pt x="202" y="128"/>
                </a:lnTo>
                <a:lnTo>
                  <a:pt x="202" y="128"/>
                </a:lnTo>
                <a:lnTo>
                  <a:pt x="200" y="125"/>
                </a:lnTo>
                <a:lnTo>
                  <a:pt x="225" y="104"/>
                </a:lnTo>
                <a:lnTo>
                  <a:pt x="223" y="100"/>
                </a:lnTo>
                <a:lnTo>
                  <a:pt x="224" y="91"/>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108000" rIns="36000"/>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08" name="Freeform069"/>
          <xdr:cNvSpPr>
            <a:spLocks/>
          </xdr:cNvSpPr>
        </xdr:nvSpPr>
        <xdr:spPr bwMode="auto">
          <a:xfrm>
            <a:off x="2473325" y="2427288"/>
            <a:ext cx="714375" cy="1044575"/>
          </a:xfrm>
          <a:custGeom>
            <a:avLst/>
            <a:gdLst>
              <a:gd name="T0" fmla="*/ 342 w 529"/>
              <a:gd name="T1" fmla="*/ 212 h 723"/>
              <a:gd name="T2" fmla="*/ 315 w 529"/>
              <a:gd name="T3" fmla="*/ 203 h 723"/>
              <a:gd name="T4" fmla="*/ 302 w 529"/>
              <a:gd name="T5" fmla="*/ 164 h 723"/>
              <a:gd name="T6" fmla="*/ 347 w 529"/>
              <a:gd name="T7" fmla="*/ 178 h 723"/>
              <a:gd name="T8" fmla="*/ 319 w 529"/>
              <a:gd name="T9" fmla="*/ 143 h 723"/>
              <a:gd name="T10" fmla="*/ 272 w 529"/>
              <a:gd name="T11" fmla="*/ 187 h 723"/>
              <a:gd name="T12" fmla="*/ 251 w 529"/>
              <a:gd name="T13" fmla="*/ 177 h 723"/>
              <a:gd name="T14" fmla="*/ 251 w 529"/>
              <a:gd name="T15" fmla="*/ 133 h 723"/>
              <a:gd name="T16" fmla="*/ 291 w 529"/>
              <a:gd name="T17" fmla="*/ 118 h 723"/>
              <a:gd name="T18" fmla="*/ 257 w 529"/>
              <a:gd name="T19" fmla="*/ 91 h 723"/>
              <a:gd name="T20" fmla="*/ 230 w 529"/>
              <a:gd name="T21" fmla="*/ 80 h 723"/>
              <a:gd name="T22" fmla="*/ 236 w 529"/>
              <a:gd name="T23" fmla="*/ 42 h 723"/>
              <a:gd name="T24" fmla="*/ 199 w 529"/>
              <a:gd name="T25" fmla="*/ 25 h 723"/>
              <a:gd name="T26" fmla="*/ 153 w 529"/>
              <a:gd name="T27" fmla="*/ 32 h 723"/>
              <a:gd name="T28" fmla="*/ 111 w 529"/>
              <a:gd name="T29" fmla="*/ 6 h 723"/>
              <a:gd name="T30" fmla="*/ 96 w 529"/>
              <a:gd name="T31" fmla="*/ 58 h 723"/>
              <a:gd name="T32" fmla="*/ 78 w 529"/>
              <a:gd name="T33" fmla="*/ 96 h 723"/>
              <a:gd name="T34" fmla="*/ 94 w 529"/>
              <a:gd name="T35" fmla="*/ 137 h 723"/>
              <a:gd name="T36" fmla="*/ 108 w 529"/>
              <a:gd name="T37" fmla="*/ 169 h 723"/>
              <a:gd name="T38" fmla="*/ 96 w 529"/>
              <a:gd name="T39" fmla="*/ 210 h 723"/>
              <a:gd name="T40" fmla="*/ 80 w 529"/>
              <a:gd name="T41" fmla="*/ 246 h 723"/>
              <a:gd name="T42" fmla="*/ 59 w 529"/>
              <a:gd name="T43" fmla="*/ 297 h 723"/>
              <a:gd name="T44" fmla="*/ 79 w 529"/>
              <a:gd name="T45" fmla="*/ 333 h 723"/>
              <a:gd name="T46" fmla="*/ 58 w 529"/>
              <a:gd name="T47" fmla="*/ 356 h 723"/>
              <a:gd name="T48" fmla="*/ 12 w 529"/>
              <a:gd name="T49" fmla="*/ 394 h 723"/>
              <a:gd name="T50" fmla="*/ 26 w 529"/>
              <a:gd name="T51" fmla="*/ 437 h 723"/>
              <a:gd name="T52" fmla="*/ 25 w 529"/>
              <a:gd name="T53" fmla="*/ 511 h 723"/>
              <a:gd name="T54" fmla="*/ 48 w 529"/>
              <a:gd name="T55" fmla="*/ 585 h 723"/>
              <a:gd name="T56" fmla="*/ 53 w 529"/>
              <a:gd name="T57" fmla="*/ 620 h 723"/>
              <a:gd name="T58" fmla="*/ 94 w 529"/>
              <a:gd name="T59" fmla="*/ 634 h 723"/>
              <a:gd name="T60" fmla="*/ 132 w 529"/>
              <a:gd name="T61" fmla="*/ 641 h 723"/>
              <a:gd name="T62" fmla="*/ 180 w 529"/>
              <a:gd name="T63" fmla="*/ 617 h 723"/>
              <a:gd name="T64" fmla="*/ 216 w 529"/>
              <a:gd name="T65" fmla="*/ 660 h 723"/>
              <a:gd name="T66" fmla="*/ 269 w 529"/>
              <a:gd name="T67" fmla="*/ 666 h 723"/>
              <a:gd name="T68" fmla="*/ 296 w 529"/>
              <a:gd name="T69" fmla="*/ 694 h 723"/>
              <a:gd name="T70" fmla="*/ 352 w 529"/>
              <a:gd name="T71" fmla="*/ 703 h 723"/>
              <a:gd name="T72" fmla="*/ 364 w 529"/>
              <a:gd name="T73" fmla="*/ 656 h 723"/>
              <a:gd name="T74" fmla="*/ 390 w 529"/>
              <a:gd name="T75" fmla="*/ 629 h 723"/>
              <a:gd name="T76" fmla="*/ 428 w 529"/>
              <a:gd name="T77" fmla="*/ 599 h 723"/>
              <a:gd name="T78" fmla="*/ 465 w 529"/>
              <a:gd name="T79" fmla="*/ 632 h 723"/>
              <a:gd name="T80" fmla="*/ 498 w 529"/>
              <a:gd name="T81" fmla="*/ 611 h 723"/>
              <a:gd name="T82" fmla="*/ 510 w 529"/>
              <a:gd name="T83" fmla="*/ 578 h 723"/>
              <a:gd name="T84" fmla="*/ 516 w 529"/>
              <a:gd name="T85" fmla="*/ 547 h 723"/>
              <a:gd name="T86" fmla="*/ 488 w 529"/>
              <a:gd name="T87" fmla="*/ 506 h 723"/>
              <a:gd name="T88" fmla="*/ 464 w 529"/>
              <a:gd name="T89" fmla="*/ 469 h 723"/>
              <a:gd name="T90" fmla="*/ 488 w 529"/>
              <a:gd name="T91" fmla="*/ 475 h 723"/>
              <a:gd name="T92" fmla="*/ 510 w 529"/>
              <a:gd name="T93" fmla="*/ 464 h 723"/>
              <a:gd name="T94" fmla="*/ 498 w 529"/>
              <a:gd name="T95" fmla="*/ 447 h 723"/>
              <a:gd name="T96" fmla="*/ 471 w 529"/>
              <a:gd name="T97" fmla="*/ 416 h 723"/>
              <a:gd name="T98" fmla="*/ 469 w 529"/>
              <a:gd name="T99" fmla="*/ 393 h 723"/>
              <a:gd name="T100" fmla="*/ 443 w 529"/>
              <a:gd name="T101" fmla="*/ 379 h 723"/>
              <a:gd name="T102" fmla="*/ 439 w 529"/>
              <a:gd name="T103" fmla="*/ 342 h 723"/>
              <a:gd name="T104" fmla="*/ 410 w 529"/>
              <a:gd name="T105" fmla="*/ 300 h 723"/>
              <a:gd name="T106" fmla="*/ 357 w 529"/>
              <a:gd name="T107" fmla="*/ 258 h 72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529" h="723">
                <a:moveTo>
                  <a:pt x="352" y="250"/>
                </a:moveTo>
                <a:lnTo>
                  <a:pt x="356" y="248"/>
                </a:lnTo>
                <a:lnTo>
                  <a:pt x="356" y="245"/>
                </a:lnTo>
                <a:lnTo>
                  <a:pt x="346" y="238"/>
                </a:lnTo>
                <a:lnTo>
                  <a:pt x="342" y="212"/>
                </a:lnTo>
                <a:lnTo>
                  <a:pt x="335" y="212"/>
                </a:lnTo>
                <a:lnTo>
                  <a:pt x="334" y="204"/>
                </a:lnTo>
                <a:lnTo>
                  <a:pt x="328" y="199"/>
                </a:lnTo>
                <a:lnTo>
                  <a:pt x="322" y="203"/>
                </a:lnTo>
                <a:lnTo>
                  <a:pt x="315" y="203"/>
                </a:lnTo>
                <a:lnTo>
                  <a:pt x="308" y="206"/>
                </a:lnTo>
                <a:lnTo>
                  <a:pt x="298" y="204"/>
                </a:lnTo>
                <a:lnTo>
                  <a:pt x="293" y="195"/>
                </a:lnTo>
                <a:lnTo>
                  <a:pt x="291" y="192"/>
                </a:lnTo>
                <a:lnTo>
                  <a:pt x="302" y="164"/>
                </a:lnTo>
                <a:lnTo>
                  <a:pt x="323" y="157"/>
                </a:lnTo>
                <a:lnTo>
                  <a:pt x="335" y="157"/>
                </a:lnTo>
                <a:lnTo>
                  <a:pt x="343" y="164"/>
                </a:lnTo>
                <a:lnTo>
                  <a:pt x="344" y="176"/>
                </a:lnTo>
                <a:lnTo>
                  <a:pt x="347" y="178"/>
                </a:lnTo>
                <a:lnTo>
                  <a:pt x="350" y="171"/>
                </a:lnTo>
                <a:lnTo>
                  <a:pt x="344" y="157"/>
                </a:lnTo>
                <a:lnTo>
                  <a:pt x="332" y="151"/>
                </a:lnTo>
                <a:lnTo>
                  <a:pt x="317" y="151"/>
                </a:lnTo>
                <a:lnTo>
                  <a:pt x="319" y="143"/>
                </a:lnTo>
                <a:lnTo>
                  <a:pt x="307" y="139"/>
                </a:lnTo>
                <a:lnTo>
                  <a:pt x="303" y="150"/>
                </a:lnTo>
                <a:lnTo>
                  <a:pt x="292" y="160"/>
                </a:lnTo>
                <a:lnTo>
                  <a:pt x="295" y="175"/>
                </a:lnTo>
                <a:lnTo>
                  <a:pt x="272" y="187"/>
                </a:lnTo>
                <a:lnTo>
                  <a:pt x="270" y="195"/>
                </a:lnTo>
                <a:lnTo>
                  <a:pt x="265" y="193"/>
                </a:lnTo>
                <a:lnTo>
                  <a:pt x="258" y="191"/>
                </a:lnTo>
                <a:lnTo>
                  <a:pt x="254" y="181"/>
                </a:lnTo>
                <a:lnTo>
                  <a:pt x="251" y="177"/>
                </a:lnTo>
                <a:lnTo>
                  <a:pt x="252" y="171"/>
                </a:lnTo>
                <a:lnTo>
                  <a:pt x="244" y="168"/>
                </a:lnTo>
                <a:lnTo>
                  <a:pt x="249" y="150"/>
                </a:lnTo>
                <a:lnTo>
                  <a:pt x="246" y="142"/>
                </a:lnTo>
                <a:lnTo>
                  <a:pt x="251" y="133"/>
                </a:lnTo>
                <a:lnTo>
                  <a:pt x="252" y="132"/>
                </a:lnTo>
                <a:lnTo>
                  <a:pt x="258" y="135"/>
                </a:lnTo>
                <a:lnTo>
                  <a:pt x="265" y="133"/>
                </a:lnTo>
                <a:lnTo>
                  <a:pt x="277" y="123"/>
                </a:lnTo>
                <a:lnTo>
                  <a:pt x="291" y="118"/>
                </a:lnTo>
                <a:lnTo>
                  <a:pt x="291" y="111"/>
                </a:lnTo>
                <a:lnTo>
                  <a:pt x="285" y="103"/>
                </a:lnTo>
                <a:lnTo>
                  <a:pt x="276" y="107"/>
                </a:lnTo>
                <a:lnTo>
                  <a:pt x="269" y="105"/>
                </a:lnTo>
                <a:lnTo>
                  <a:pt x="257" y="91"/>
                </a:lnTo>
                <a:lnTo>
                  <a:pt x="258" y="94"/>
                </a:lnTo>
                <a:lnTo>
                  <a:pt x="255" y="96"/>
                </a:lnTo>
                <a:lnTo>
                  <a:pt x="241" y="92"/>
                </a:lnTo>
                <a:lnTo>
                  <a:pt x="235" y="93"/>
                </a:lnTo>
                <a:lnTo>
                  <a:pt x="230" y="80"/>
                </a:lnTo>
                <a:lnTo>
                  <a:pt x="247" y="72"/>
                </a:lnTo>
                <a:lnTo>
                  <a:pt x="259" y="62"/>
                </a:lnTo>
                <a:lnTo>
                  <a:pt x="264" y="40"/>
                </a:lnTo>
                <a:lnTo>
                  <a:pt x="256" y="34"/>
                </a:lnTo>
                <a:lnTo>
                  <a:pt x="236" y="42"/>
                </a:lnTo>
                <a:lnTo>
                  <a:pt x="231" y="51"/>
                </a:lnTo>
                <a:lnTo>
                  <a:pt x="220" y="54"/>
                </a:lnTo>
                <a:lnTo>
                  <a:pt x="213" y="38"/>
                </a:lnTo>
                <a:lnTo>
                  <a:pt x="200" y="32"/>
                </a:lnTo>
                <a:lnTo>
                  <a:pt x="199" y="25"/>
                </a:lnTo>
                <a:lnTo>
                  <a:pt x="184" y="20"/>
                </a:lnTo>
                <a:lnTo>
                  <a:pt x="176" y="27"/>
                </a:lnTo>
                <a:lnTo>
                  <a:pt x="165" y="25"/>
                </a:lnTo>
                <a:lnTo>
                  <a:pt x="159" y="28"/>
                </a:lnTo>
                <a:lnTo>
                  <a:pt x="153" y="32"/>
                </a:lnTo>
                <a:lnTo>
                  <a:pt x="146" y="29"/>
                </a:lnTo>
                <a:lnTo>
                  <a:pt x="140" y="18"/>
                </a:lnTo>
                <a:lnTo>
                  <a:pt x="135" y="5"/>
                </a:lnTo>
                <a:lnTo>
                  <a:pt x="116" y="0"/>
                </a:lnTo>
                <a:lnTo>
                  <a:pt x="111" y="6"/>
                </a:lnTo>
                <a:lnTo>
                  <a:pt x="107" y="17"/>
                </a:lnTo>
                <a:lnTo>
                  <a:pt x="113" y="35"/>
                </a:lnTo>
                <a:lnTo>
                  <a:pt x="110" y="42"/>
                </a:lnTo>
                <a:lnTo>
                  <a:pt x="100" y="40"/>
                </a:lnTo>
                <a:lnTo>
                  <a:pt x="96" y="58"/>
                </a:lnTo>
                <a:lnTo>
                  <a:pt x="102" y="67"/>
                </a:lnTo>
                <a:lnTo>
                  <a:pt x="97" y="80"/>
                </a:lnTo>
                <a:lnTo>
                  <a:pt x="94" y="81"/>
                </a:lnTo>
                <a:lnTo>
                  <a:pt x="89" y="94"/>
                </a:lnTo>
                <a:lnTo>
                  <a:pt x="78" y="96"/>
                </a:lnTo>
                <a:lnTo>
                  <a:pt x="76" y="99"/>
                </a:lnTo>
                <a:lnTo>
                  <a:pt x="87" y="119"/>
                </a:lnTo>
                <a:lnTo>
                  <a:pt x="91" y="119"/>
                </a:lnTo>
                <a:lnTo>
                  <a:pt x="94" y="125"/>
                </a:lnTo>
                <a:lnTo>
                  <a:pt x="94" y="137"/>
                </a:lnTo>
                <a:lnTo>
                  <a:pt x="103" y="148"/>
                </a:lnTo>
                <a:lnTo>
                  <a:pt x="107" y="146"/>
                </a:lnTo>
                <a:lnTo>
                  <a:pt x="108" y="148"/>
                </a:lnTo>
                <a:lnTo>
                  <a:pt x="113" y="152"/>
                </a:lnTo>
                <a:lnTo>
                  <a:pt x="108" y="169"/>
                </a:lnTo>
                <a:lnTo>
                  <a:pt x="112" y="183"/>
                </a:lnTo>
                <a:lnTo>
                  <a:pt x="118" y="191"/>
                </a:lnTo>
                <a:lnTo>
                  <a:pt x="114" y="197"/>
                </a:lnTo>
                <a:lnTo>
                  <a:pt x="107" y="199"/>
                </a:lnTo>
                <a:lnTo>
                  <a:pt x="96" y="210"/>
                </a:lnTo>
                <a:lnTo>
                  <a:pt x="99" y="216"/>
                </a:lnTo>
                <a:lnTo>
                  <a:pt x="111" y="225"/>
                </a:lnTo>
                <a:lnTo>
                  <a:pt x="108" y="239"/>
                </a:lnTo>
                <a:lnTo>
                  <a:pt x="100" y="247"/>
                </a:lnTo>
                <a:lnTo>
                  <a:pt x="80" y="246"/>
                </a:lnTo>
                <a:lnTo>
                  <a:pt x="76" y="253"/>
                </a:lnTo>
                <a:lnTo>
                  <a:pt x="77" y="260"/>
                </a:lnTo>
                <a:lnTo>
                  <a:pt x="57" y="286"/>
                </a:lnTo>
                <a:lnTo>
                  <a:pt x="58" y="291"/>
                </a:lnTo>
                <a:lnTo>
                  <a:pt x="59" y="297"/>
                </a:lnTo>
                <a:lnTo>
                  <a:pt x="66" y="307"/>
                </a:lnTo>
                <a:lnTo>
                  <a:pt x="60" y="314"/>
                </a:lnTo>
                <a:lnTo>
                  <a:pt x="60" y="317"/>
                </a:lnTo>
                <a:lnTo>
                  <a:pt x="69" y="329"/>
                </a:lnTo>
                <a:lnTo>
                  <a:pt x="79" y="333"/>
                </a:lnTo>
                <a:lnTo>
                  <a:pt x="81" y="337"/>
                </a:lnTo>
                <a:lnTo>
                  <a:pt x="75" y="344"/>
                </a:lnTo>
                <a:lnTo>
                  <a:pt x="76" y="354"/>
                </a:lnTo>
                <a:lnTo>
                  <a:pt x="66" y="358"/>
                </a:lnTo>
                <a:lnTo>
                  <a:pt x="58" y="356"/>
                </a:lnTo>
                <a:lnTo>
                  <a:pt x="48" y="360"/>
                </a:lnTo>
                <a:lnTo>
                  <a:pt x="38" y="366"/>
                </a:lnTo>
                <a:lnTo>
                  <a:pt x="39" y="370"/>
                </a:lnTo>
                <a:lnTo>
                  <a:pt x="17" y="383"/>
                </a:lnTo>
                <a:lnTo>
                  <a:pt x="12" y="394"/>
                </a:lnTo>
                <a:lnTo>
                  <a:pt x="5" y="397"/>
                </a:lnTo>
                <a:lnTo>
                  <a:pt x="19" y="398"/>
                </a:lnTo>
                <a:lnTo>
                  <a:pt x="25" y="416"/>
                </a:lnTo>
                <a:lnTo>
                  <a:pt x="35" y="425"/>
                </a:lnTo>
                <a:lnTo>
                  <a:pt x="26" y="437"/>
                </a:lnTo>
                <a:lnTo>
                  <a:pt x="15" y="440"/>
                </a:lnTo>
                <a:lnTo>
                  <a:pt x="0" y="452"/>
                </a:lnTo>
                <a:lnTo>
                  <a:pt x="9" y="469"/>
                </a:lnTo>
                <a:lnTo>
                  <a:pt x="17" y="488"/>
                </a:lnTo>
                <a:lnTo>
                  <a:pt x="25" y="511"/>
                </a:lnTo>
                <a:lnTo>
                  <a:pt x="28" y="517"/>
                </a:lnTo>
                <a:lnTo>
                  <a:pt x="32" y="523"/>
                </a:lnTo>
                <a:lnTo>
                  <a:pt x="41" y="540"/>
                </a:lnTo>
                <a:lnTo>
                  <a:pt x="43" y="556"/>
                </a:lnTo>
                <a:lnTo>
                  <a:pt x="48" y="585"/>
                </a:lnTo>
                <a:lnTo>
                  <a:pt x="50" y="591"/>
                </a:lnTo>
                <a:lnTo>
                  <a:pt x="46" y="602"/>
                </a:lnTo>
                <a:lnTo>
                  <a:pt x="21" y="634"/>
                </a:lnTo>
                <a:lnTo>
                  <a:pt x="23" y="635"/>
                </a:lnTo>
                <a:lnTo>
                  <a:pt x="53" y="620"/>
                </a:lnTo>
                <a:lnTo>
                  <a:pt x="72" y="632"/>
                </a:lnTo>
                <a:lnTo>
                  <a:pt x="72" y="634"/>
                </a:lnTo>
                <a:lnTo>
                  <a:pt x="82" y="634"/>
                </a:lnTo>
                <a:lnTo>
                  <a:pt x="88" y="638"/>
                </a:lnTo>
                <a:lnTo>
                  <a:pt x="94" y="634"/>
                </a:lnTo>
                <a:lnTo>
                  <a:pt x="102" y="632"/>
                </a:lnTo>
                <a:lnTo>
                  <a:pt x="102" y="629"/>
                </a:lnTo>
                <a:lnTo>
                  <a:pt x="110" y="637"/>
                </a:lnTo>
                <a:lnTo>
                  <a:pt x="126" y="644"/>
                </a:lnTo>
                <a:lnTo>
                  <a:pt x="132" y="641"/>
                </a:lnTo>
                <a:lnTo>
                  <a:pt x="140" y="645"/>
                </a:lnTo>
                <a:lnTo>
                  <a:pt x="151" y="629"/>
                </a:lnTo>
                <a:lnTo>
                  <a:pt x="159" y="623"/>
                </a:lnTo>
                <a:lnTo>
                  <a:pt x="171" y="622"/>
                </a:lnTo>
                <a:lnTo>
                  <a:pt x="180" y="617"/>
                </a:lnTo>
                <a:lnTo>
                  <a:pt x="199" y="634"/>
                </a:lnTo>
                <a:lnTo>
                  <a:pt x="199" y="643"/>
                </a:lnTo>
                <a:lnTo>
                  <a:pt x="203" y="644"/>
                </a:lnTo>
                <a:lnTo>
                  <a:pt x="210" y="662"/>
                </a:lnTo>
                <a:lnTo>
                  <a:pt x="216" y="660"/>
                </a:lnTo>
                <a:lnTo>
                  <a:pt x="230" y="663"/>
                </a:lnTo>
                <a:lnTo>
                  <a:pt x="230" y="672"/>
                </a:lnTo>
                <a:lnTo>
                  <a:pt x="240" y="662"/>
                </a:lnTo>
                <a:lnTo>
                  <a:pt x="262" y="668"/>
                </a:lnTo>
                <a:lnTo>
                  <a:pt x="269" y="666"/>
                </a:lnTo>
                <a:lnTo>
                  <a:pt x="279" y="682"/>
                </a:lnTo>
                <a:lnTo>
                  <a:pt x="282" y="685"/>
                </a:lnTo>
                <a:lnTo>
                  <a:pt x="290" y="682"/>
                </a:lnTo>
                <a:lnTo>
                  <a:pt x="292" y="685"/>
                </a:lnTo>
                <a:lnTo>
                  <a:pt x="296" y="694"/>
                </a:lnTo>
                <a:lnTo>
                  <a:pt x="308" y="687"/>
                </a:lnTo>
                <a:lnTo>
                  <a:pt x="305" y="700"/>
                </a:lnTo>
                <a:lnTo>
                  <a:pt x="320" y="721"/>
                </a:lnTo>
                <a:lnTo>
                  <a:pt x="327" y="723"/>
                </a:lnTo>
                <a:lnTo>
                  <a:pt x="352" y="703"/>
                </a:lnTo>
                <a:lnTo>
                  <a:pt x="345" y="685"/>
                </a:lnTo>
                <a:lnTo>
                  <a:pt x="340" y="682"/>
                </a:lnTo>
                <a:lnTo>
                  <a:pt x="331" y="681"/>
                </a:lnTo>
                <a:lnTo>
                  <a:pt x="345" y="675"/>
                </a:lnTo>
                <a:lnTo>
                  <a:pt x="364" y="656"/>
                </a:lnTo>
                <a:lnTo>
                  <a:pt x="378" y="649"/>
                </a:lnTo>
                <a:lnTo>
                  <a:pt x="369" y="635"/>
                </a:lnTo>
                <a:lnTo>
                  <a:pt x="372" y="632"/>
                </a:lnTo>
                <a:lnTo>
                  <a:pt x="378" y="634"/>
                </a:lnTo>
                <a:lnTo>
                  <a:pt x="390" y="629"/>
                </a:lnTo>
                <a:lnTo>
                  <a:pt x="395" y="620"/>
                </a:lnTo>
                <a:lnTo>
                  <a:pt x="386" y="612"/>
                </a:lnTo>
                <a:lnTo>
                  <a:pt x="397" y="602"/>
                </a:lnTo>
                <a:lnTo>
                  <a:pt x="415" y="602"/>
                </a:lnTo>
                <a:lnTo>
                  <a:pt x="428" y="599"/>
                </a:lnTo>
                <a:lnTo>
                  <a:pt x="435" y="602"/>
                </a:lnTo>
                <a:lnTo>
                  <a:pt x="449" y="601"/>
                </a:lnTo>
                <a:lnTo>
                  <a:pt x="468" y="620"/>
                </a:lnTo>
                <a:lnTo>
                  <a:pt x="462" y="630"/>
                </a:lnTo>
                <a:lnTo>
                  <a:pt x="465" y="632"/>
                </a:lnTo>
                <a:lnTo>
                  <a:pt x="482" y="628"/>
                </a:lnTo>
                <a:lnTo>
                  <a:pt x="484" y="631"/>
                </a:lnTo>
                <a:lnTo>
                  <a:pt x="499" y="621"/>
                </a:lnTo>
                <a:lnTo>
                  <a:pt x="501" y="618"/>
                </a:lnTo>
                <a:lnTo>
                  <a:pt x="498" y="611"/>
                </a:lnTo>
                <a:lnTo>
                  <a:pt x="500" y="609"/>
                </a:lnTo>
                <a:lnTo>
                  <a:pt x="510" y="606"/>
                </a:lnTo>
                <a:lnTo>
                  <a:pt x="529" y="580"/>
                </a:lnTo>
                <a:lnTo>
                  <a:pt x="526" y="573"/>
                </a:lnTo>
                <a:lnTo>
                  <a:pt x="510" y="578"/>
                </a:lnTo>
                <a:lnTo>
                  <a:pt x="506" y="568"/>
                </a:lnTo>
                <a:lnTo>
                  <a:pt x="500" y="566"/>
                </a:lnTo>
                <a:lnTo>
                  <a:pt x="500" y="559"/>
                </a:lnTo>
                <a:lnTo>
                  <a:pt x="503" y="550"/>
                </a:lnTo>
                <a:lnTo>
                  <a:pt x="516" y="547"/>
                </a:lnTo>
                <a:lnTo>
                  <a:pt x="521" y="528"/>
                </a:lnTo>
                <a:lnTo>
                  <a:pt x="516" y="524"/>
                </a:lnTo>
                <a:lnTo>
                  <a:pt x="516" y="518"/>
                </a:lnTo>
                <a:lnTo>
                  <a:pt x="490" y="513"/>
                </a:lnTo>
                <a:lnTo>
                  <a:pt x="488" y="506"/>
                </a:lnTo>
                <a:lnTo>
                  <a:pt x="482" y="503"/>
                </a:lnTo>
                <a:lnTo>
                  <a:pt x="481" y="495"/>
                </a:lnTo>
                <a:lnTo>
                  <a:pt x="462" y="484"/>
                </a:lnTo>
                <a:lnTo>
                  <a:pt x="456" y="481"/>
                </a:lnTo>
                <a:lnTo>
                  <a:pt x="464" y="469"/>
                </a:lnTo>
                <a:lnTo>
                  <a:pt x="464" y="462"/>
                </a:lnTo>
                <a:lnTo>
                  <a:pt x="471" y="463"/>
                </a:lnTo>
                <a:lnTo>
                  <a:pt x="478" y="472"/>
                </a:lnTo>
                <a:lnTo>
                  <a:pt x="481" y="472"/>
                </a:lnTo>
                <a:lnTo>
                  <a:pt x="488" y="475"/>
                </a:lnTo>
                <a:lnTo>
                  <a:pt x="489" y="481"/>
                </a:lnTo>
                <a:lnTo>
                  <a:pt x="499" y="486"/>
                </a:lnTo>
                <a:lnTo>
                  <a:pt x="506" y="485"/>
                </a:lnTo>
                <a:lnTo>
                  <a:pt x="507" y="465"/>
                </a:lnTo>
                <a:lnTo>
                  <a:pt x="510" y="464"/>
                </a:lnTo>
                <a:lnTo>
                  <a:pt x="509" y="460"/>
                </a:lnTo>
                <a:lnTo>
                  <a:pt x="499" y="460"/>
                </a:lnTo>
                <a:lnTo>
                  <a:pt x="506" y="449"/>
                </a:lnTo>
                <a:lnTo>
                  <a:pt x="505" y="446"/>
                </a:lnTo>
                <a:lnTo>
                  <a:pt x="498" y="447"/>
                </a:lnTo>
                <a:lnTo>
                  <a:pt x="493" y="442"/>
                </a:lnTo>
                <a:lnTo>
                  <a:pt x="491" y="428"/>
                </a:lnTo>
                <a:lnTo>
                  <a:pt x="475" y="430"/>
                </a:lnTo>
                <a:lnTo>
                  <a:pt x="470" y="424"/>
                </a:lnTo>
                <a:lnTo>
                  <a:pt x="471" y="416"/>
                </a:lnTo>
                <a:lnTo>
                  <a:pt x="480" y="409"/>
                </a:lnTo>
                <a:lnTo>
                  <a:pt x="473" y="408"/>
                </a:lnTo>
                <a:lnTo>
                  <a:pt x="473" y="405"/>
                </a:lnTo>
                <a:lnTo>
                  <a:pt x="476" y="402"/>
                </a:lnTo>
                <a:lnTo>
                  <a:pt x="469" y="393"/>
                </a:lnTo>
                <a:lnTo>
                  <a:pt x="469" y="382"/>
                </a:lnTo>
                <a:lnTo>
                  <a:pt x="460" y="377"/>
                </a:lnTo>
                <a:lnTo>
                  <a:pt x="451" y="383"/>
                </a:lnTo>
                <a:lnTo>
                  <a:pt x="441" y="386"/>
                </a:lnTo>
                <a:lnTo>
                  <a:pt x="443" y="379"/>
                </a:lnTo>
                <a:lnTo>
                  <a:pt x="440" y="368"/>
                </a:lnTo>
                <a:lnTo>
                  <a:pt x="444" y="359"/>
                </a:lnTo>
                <a:lnTo>
                  <a:pt x="434" y="362"/>
                </a:lnTo>
                <a:lnTo>
                  <a:pt x="432" y="350"/>
                </a:lnTo>
                <a:lnTo>
                  <a:pt x="439" y="342"/>
                </a:lnTo>
                <a:lnTo>
                  <a:pt x="449" y="337"/>
                </a:lnTo>
                <a:lnTo>
                  <a:pt x="446" y="331"/>
                </a:lnTo>
                <a:lnTo>
                  <a:pt x="435" y="324"/>
                </a:lnTo>
                <a:lnTo>
                  <a:pt x="411" y="312"/>
                </a:lnTo>
                <a:lnTo>
                  <a:pt x="410" y="300"/>
                </a:lnTo>
                <a:lnTo>
                  <a:pt x="399" y="301"/>
                </a:lnTo>
                <a:lnTo>
                  <a:pt x="397" y="281"/>
                </a:lnTo>
                <a:lnTo>
                  <a:pt x="379" y="271"/>
                </a:lnTo>
                <a:lnTo>
                  <a:pt x="362" y="262"/>
                </a:lnTo>
                <a:lnTo>
                  <a:pt x="357" y="258"/>
                </a:lnTo>
                <a:lnTo>
                  <a:pt x="352" y="250"/>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xdr:txBody>
      </xdr:sp>
      <xdr:sp macro="" textlink="">
        <xdr:nvSpPr>
          <xdr:cNvPr id="109" name="Freeform067"/>
          <xdr:cNvSpPr>
            <a:spLocks/>
          </xdr:cNvSpPr>
        </xdr:nvSpPr>
        <xdr:spPr bwMode="auto">
          <a:xfrm>
            <a:off x="2427288" y="3311525"/>
            <a:ext cx="546100" cy="903288"/>
          </a:xfrm>
          <a:custGeom>
            <a:avLst/>
            <a:gdLst>
              <a:gd name="T0" fmla="*/ 360 w 404"/>
              <a:gd name="T1" fmla="*/ 353 h 618"/>
              <a:gd name="T2" fmla="*/ 335 w 404"/>
              <a:gd name="T3" fmla="*/ 324 h 618"/>
              <a:gd name="T4" fmla="*/ 344 w 404"/>
              <a:gd name="T5" fmla="*/ 279 h 618"/>
              <a:gd name="T6" fmla="*/ 326 w 404"/>
              <a:gd name="T7" fmla="*/ 271 h 618"/>
              <a:gd name="T8" fmla="*/ 305 w 404"/>
              <a:gd name="T9" fmla="*/ 258 h 618"/>
              <a:gd name="T10" fmla="*/ 306 w 404"/>
              <a:gd name="T11" fmla="*/ 226 h 618"/>
              <a:gd name="T12" fmla="*/ 307 w 404"/>
              <a:gd name="T13" fmla="*/ 220 h 618"/>
              <a:gd name="T14" fmla="*/ 289 w 404"/>
              <a:gd name="T15" fmla="*/ 174 h 618"/>
              <a:gd name="T16" fmla="*/ 286 w 404"/>
              <a:gd name="T17" fmla="*/ 161 h 618"/>
              <a:gd name="T18" fmla="*/ 278 w 404"/>
              <a:gd name="T19" fmla="*/ 147 h 618"/>
              <a:gd name="T20" fmla="*/ 294 w 404"/>
              <a:gd name="T21" fmla="*/ 115 h 618"/>
              <a:gd name="T22" fmla="*/ 273 w 404"/>
              <a:gd name="T23" fmla="*/ 100 h 618"/>
              <a:gd name="T24" fmla="*/ 287 w 404"/>
              <a:gd name="T25" fmla="*/ 83 h 618"/>
              <a:gd name="T26" fmla="*/ 321 w 404"/>
              <a:gd name="T27" fmla="*/ 68 h 618"/>
              <a:gd name="T28" fmla="*/ 308 w 404"/>
              <a:gd name="T29" fmla="*/ 65 h 618"/>
              <a:gd name="T30" fmla="*/ 269 w 404"/>
              <a:gd name="T31" fmla="*/ 45 h 618"/>
              <a:gd name="T32" fmla="*/ 245 w 404"/>
              <a:gd name="T33" fmla="*/ 43 h 618"/>
              <a:gd name="T34" fmla="*/ 228 w 404"/>
              <a:gd name="T35" fmla="*/ 26 h 618"/>
              <a:gd name="T36" fmla="*/ 200 w 404"/>
              <a:gd name="T37" fmla="*/ 5 h 618"/>
              <a:gd name="T38" fmla="*/ 169 w 404"/>
              <a:gd name="T39" fmla="*/ 28 h 618"/>
              <a:gd name="T40" fmla="*/ 139 w 404"/>
              <a:gd name="T41" fmla="*/ 20 h 618"/>
              <a:gd name="T42" fmla="*/ 123 w 404"/>
              <a:gd name="T43" fmla="*/ 17 h 618"/>
              <a:gd name="T44" fmla="*/ 101 w 404"/>
              <a:gd name="T45" fmla="*/ 17 h 618"/>
              <a:gd name="T46" fmla="*/ 99 w 404"/>
              <a:gd name="T47" fmla="*/ 46 h 618"/>
              <a:gd name="T48" fmla="*/ 99 w 404"/>
              <a:gd name="T49" fmla="*/ 64 h 618"/>
              <a:gd name="T50" fmla="*/ 87 w 404"/>
              <a:gd name="T51" fmla="*/ 100 h 618"/>
              <a:gd name="T52" fmla="*/ 59 w 404"/>
              <a:gd name="T53" fmla="*/ 119 h 618"/>
              <a:gd name="T54" fmla="*/ 32 w 404"/>
              <a:gd name="T55" fmla="*/ 128 h 618"/>
              <a:gd name="T56" fmla="*/ 18 w 404"/>
              <a:gd name="T57" fmla="*/ 153 h 618"/>
              <a:gd name="T58" fmla="*/ 23 w 404"/>
              <a:gd name="T59" fmla="*/ 166 h 618"/>
              <a:gd name="T60" fmla="*/ 24 w 404"/>
              <a:gd name="T61" fmla="*/ 194 h 618"/>
              <a:gd name="T62" fmla="*/ 34 w 404"/>
              <a:gd name="T63" fmla="*/ 218 h 618"/>
              <a:gd name="T64" fmla="*/ 0 w 404"/>
              <a:gd name="T65" fmla="*/ 245 h 618"/>
              <a:gd name="T66" fmla="*/ 3 w 404"/>
              <a:gd name="T67" fmla="*/ 267 h 618"/>
              <a:gd name="T68" fmla="*/ 34 w 404"/>
              <a:gd name="T69" fmla="*/ 273 h 618"/>
              <a:gd name="T70" fmla="*/ 48 w 404"/>
              <a:gd name="T71" fmla="*/ 298 h 618"/>
              <a:gd name="T72" fmla="*/ 76 w 404"/>
              <a:gd name="T73" fmla="*/ 326 h 618"/>
              <a:gd name="T74" fmla="*/ 96 w 404"/>
              <a:gd name="T75" fmla="*/ 361 h 618"/>
              <a:gd name="T76" fmla="*/ 89 w 404"/>
              <a:gd name="T77" fmla="*/ 373 h 618"/>
              <a:gd name="T78" fmla="*/ 90 w 404"/>
              <a:gd name="T79" fmla="*/ 394 h 618"/>
              <a:gd name="T80" fmla="*/ 82 w 404"/>
              <a:gd name="T81" fmla="*/ 432 h 618"/>
              <a:gd name="T82" fmla="*/ 91 w 404"/>
              <a:gd name="T83" fmla="*/ 470 h 618"/>
              <a:gd name="T84" fmla="*/ 128 w 404"/>
              <a:gd name="T85" fmla="*/ 445 h 618"/>
              <a:gd name="T86" fmla="*/ 157 w 404"/>
              <a:gd name="T87" fmla="*/ 489 h 618"/>
              <a:gd name="T88" fmla="*/ 181 w 404"/>
              <a:gd name="T89" fmla="*/ 502 h 618"/>
              <a:gd name="T90" fmla="*/ 200 w 404"/>
              <a:gd name="T91" fmla="*/ 523 h 618"/>
              <a:gd name="T92" fmla="*/ 233 w 404"/>
              <a:gd name="T93" fmla="*/ 538 h 618"/>
              <a:gd name="T94" fmla="*/ 245 w 404"/>
              <a:gd name="T95" fmla="*/ 557 h 618"/>
              <a:gd name="T96" fmla="*/ 289 w 404"/>
              <a:gd name="T97" fmla="*/ 572 h 618"/>
              <a:gd name="T98" fmla="*/ 307 w 404"/>
              <a:gd name="T99" fmla="*/ 578 h 618"/>
              <a:gd name="T100" fmla="*/ 330 w 404"/>
              <a:gd name="T101" fmla="*/ 576 h 618"/>
              <a:gd name="T102" fmla="*/ 362 w 404"/>
              <a:gd name="T103" fmla="*/ 612 h 618"/>
              <a:gd name="T104" fmla="*/ 385 w 404"/>
              <a:gd name="T105" fmla="*/ 618 h 618"/>
              <a:gd name="T106" fmla="*/ 402 w 404"/>
              <a:gd name="T107" fmla="*/ 587 h 618"/>
              <a:gd name="T108" fmla="*/ 358 w 404"/>
              <a:gd name="T109" fmla="*/ 547 h 618"/>
              <a:gd name="T110" fmla="*/ 363 w 404"/>
              <a:gd name="T111" fmla="*/ 513 h 618"/>
              <a:gd name="T112" fmla="*/ 345 w 404"/>
              <a:gd name="T113" fmla="*/ 491 h 618"/>
              <a:gd name="T114" fmla="*/ 355 w 404"/>
              <a:gd name="T115" fmla="*/ 460 h 618"/>
              <a:gd name="T116" fmla="*/ 387 w 404"/>
              <a:gd name="T117" fmla="*/ 432 h 618"/>
              <a:gd name="T118" fmla="*/ 391 w 404"/>
              <a:gd name="T119" fmla="*/ 409 h 618"/>
              <a:gd name="T120" fmla="*/ 370 w 404"/>
              <a:gd name="T121" fmla="*/ 364 h 61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404" h="618">
                <a:moveTo>
                  <a:pt x="356" y="368"/>
                </a:moveTo>
                <a:lnTo>
                  <a:pt x="361" y="361"/>
                </a:lnTo>
                <a:lnTo>
                  <a:pt x="360" y="353"/>
                </a:lnTo>
                <a:lnTo>
                  <a:pt x="350" y="333"/>
                </a:lnTo>
                <a:lnTo>
                  <a:pt x="334" y="327"/>
                </a:lnTo>
                <a:lnTo>
                  <a:pt x="335" y="324"/>
                </a:lnTo>
                <a:lnTo>
                  <a:pt x="347" y="310"/>
                </a:lnTo>
                <a:lnTo>
                  <a:pt x="343" y="293"/>
                </a:lnTo>
                <a:lnTo>
                  <a:pt x="344" y="279"/>
                </a:lnTo>
                <a:lnTo>
                  <a:pt x="333" y="270"/>
                </a:lnTo>
                <a:lnTo>
                  <a:pt x="329" y="270"/>
                </a:lnTo>
                <a:lnTo>
                  <a:pt x="326" y="271"/>
                </a:lnTo>
                <a:lnTo>
                  <a:pt x="321" y="263"/>
                </a:lnTo>
                <a:lnTo>
                  <a:pt x="310" y="262"/>
                </a:lnTo>
                <a:lnTo>
                  <a:pt x="305" y="258"/>
                </a:lnTo>
                <a:lnTo>
                  <a:pt x="303" y="251"/>
                </a:lnTo>
                <a:lnTo>
                  <a:pt x="307" y="240"/>
                </a:lnTo>
                <a:lnTo>
                  <a:pt x="306" y="226"/>
                </a:lnTo>
                <a:lnTo>
                  <a:pt x="305" y="222"/>
                </a:lnTo>
                <a:lnTo>
                  <a:pt x="307" y="220"/>
                </a:lnTo>
                <a:lnTo>
                  <a:pt x="307" y="220"/>
                </a:lnTo>
                <a:lnTo>
                  <a:pt x="304" y="210"/>
                </a:lnTo>
                <a:lnTo>
                  <a:pt x="288" y="185"/>
                </a:lnTo>
                <a:lnTo>
                  <a:pt x="289" y="174"/>
                </a:lnTo>
                <a:lnTo>
                  <a:pt x="292" y="172"/>
                </a:lnTo>
                <a:lnTo>
                  <a:pt x="290" y="166"/>
                </a:lnTo>
                <a:lnTo>
                  <a:pt x="286" y="161"/>
                </a:lnTo>
                <a:lnTo>
                  <a:pt x="276" y="157"/>
                </a:lnTo>
                <a:lnTo>
                  <a:pt x="274" y="154"/>
                </a:lnTo>
                <a:lnTo>
                  <a:pt x="278" y="147"/>
                </a:lnTo>
                <a:lnTo>
                  <a:pt x="281" y="140"/>
                </a:lnTo>
                <a:lnTo>
                  <a:pt x="285" y="127"/>
                </a:lnTo>
                <a:lnTo>
                  <a:pt x="294" y="115"/>
                </a:lnTo>
                <a:lnTo>
                  <a:pt x="302" y="114"/>
                </a:lnTo>
                <a:lnTo>
                  <a:pt x="284" y="103"/>
                </a:lnTo>
                <a:lnTo>
                  <a:pt x="273" y="100"/>
                </a:lnTo>
                <a:lnTo>
                  <a:pt x="278" y="97"/>
                </a:lnTo>
                <a:lnTo>
                  <a:pt x="283" y="93"/>
                </a:lnTo>
                <a:lnTo>
                  <a:pt x="287" y="83"/>
                </a:lnTo>
                <a:lnTo>
                  <a:pt x="301" y="77"/>
                </a:lnTo>
                <a:lnTo>
                  <a:pt x="306" y="72"/>
                </a:lnTo>
                <a:lnTo>
                  <a:pt x="321" y="68"/>
                </a:lnTo>
                <a:lnTo>
                  <a:pt x="319" y="65"/>
                </a:lnTo>
                <a:lnTo>
                  <a:pt x="311" y="68"/>
                </a:lnTo>
                <a:lnTo>
                  <a:pt x="308" y="65"/>
                </a:lnTo>
                <a:lnTo>
                  <a:pt x="298" y="49"/>
                </a:lnTo>
                <a:lnTo>
                  <a:pt x="291" y="51"/>
                </a:lnTo>
                <a:lnTo>
                  <a:pt x="269" y="45"/>
                </a:lnTo>
                <a:lnTo>
                  <a:pt x="259" y="55"/>
                </a:lnTo>
                <a:lnTo>
                  <a:pt x="259" y="46"/>
                </a:lnTo>
                <a:lnTo>
                  <a:pt x="245" y="43"/>
                </a:lnTo>
                <a:lnTo>
                  <a:pt x="239" y="45"/>
                </a:lnTo>
                <a:lnTo>
                  <a:pt x="232" y="27"/>
                </a:lnTo>
                <a:lnTo>
                  <a:pt x="228" y="26"/>
                </a:lnTo>
                <a:lnTo>
                  <a:pt x="228" y="17"/>
                </a:lnTo>
                <a:lnTo>
                  <a:pt x="209" y="0"/>
                </a:lnTo>
                <a:lnTo>
                  <a:pt x="200" y="5"/>
                </a:lnTo>
                <a:lnTo>
                  <a:pt x="188" y="6"/>
                </a:lnTo>
                <a:lnTo>
                  <a:pt x="180" y="12"/>
                </a:lnTo>
                <a:lnTo>
                  <a:pt x="169" y="28"/>
                </a:lnTo>
                <a:lnTo>
                  <a:pt x="161" y="24"/>
                </a:lnTo>
                <a:lnTo>
                  <a:pt x="155" y="27"/>
                </a:lnTo>
                <a:lnTo>
                  <a:pt x="139" y="20"/>
                </a:lnTo>
                <a:lnTo>
                  <a:pt x="131" y="12"/>
                </a:lnTo>
                <a:lnTo>
                  <a:pt x="131" y="15"/>
                </a:lnTo>
                <a:lnTo>
                  <a:pt x="123" y="17"/>
                </a:lnTo>
                <a:lnTo>
                  <a:pt x="117" y="21"/>
                </a:lnTo>
                <a:lnTo>
                  <a:pt x="111" y="17"/>
                </a:lnTo>
                <a:lnTo>
                  <a:pt x="101" y="17"/>
                </a:lnTo>
                <a:lnTo>
                  <a:pt x="103" y="28"/>
                </a:lnTo>
                <a:lnTo>
                  <a:pt x="99" y="38"/>
                </a:lnTo>
                <a:lnTo>
                  <a:pt x="99" y="46"/>
                </a:lnTo>
                <a:lnTo>
                  <a:pt x="82" y="49"/>
                </a:lnTo>
                <a:lnTo>
                  <a:pt x="74" y="61"/>
                </a:lnTo>
                <a:lnTo>
                  <a:pt x="99" y="64"/>
                </a:lnTo>
                <a:lnTo>
                  <a:pt x="104" y="69"/>
                </a:lnTo>
                <a:lnTo>
                  <a:pt x="100" y="91"/>
                </a:lnTo>
                <a:lnTo>
                  <a:pt x="87" y="100"/>
                </a:lnTo>
                <a:lnTo>
                  <a:pt x="87" y="110"/>
                </a:lnTo>
                <a:lnTo>
                  <a:pt x="76" y="110"/>
                </a:lnTo>
                <a:lnTo>
                  <a:pt x="59" y="119"/>
                </a:lnTo>
                <a:lnTo>
                  <a:pt x="47" y="122"/>
                </a:lnTo>
                <a:lnTo>
                  <a:pt x="44" y="118"/>
                </a:lnTo>
                <a:lnTo>
                  <a:pt x="32" y="128"/>
                </a:lnTo>
                <a:lnTo>
                  <a:pt x="29" y="138"/>
                </a:lnTo>
                <a:lnTo>
                  <a:pt x="20" y="146"/>
                </a:lnTo>
                <a:lnTo>
                  <a:pt x="18" y="153"/>
                </a:lnTo>
                <a:lnTo>
                  <a:pt x="16" y="155"/>
                </a:lnTo>
                <a:lnTo>
                  <a:pt x="21" y="158"/>
                </a:lnTo>
                <a:lnTo>
                  <a:pt x="23" y="166"/>
                </a:lnTo>
                <a:lnTo>
                  <a:pt x="16" y="183"/>
                </a:lnTo>
                <a:lnTo>
                  <a:pt x="16" y="187"/>
                </a:lnTo>
                <a:lnTo>
                  <a:pt x="24" y="194"/>
                </a:lnTo>
                <a:lnTo>
                  <a:pt x="28" y="207"/>
                </a:lnTo>
                <a:lnTo>
                  <a:pt x="35" y="210"/>
                </a:lnTo>
                <a:lnTo>
                  <a:pt x="34" y="218"/>
                </a:lnTo>
                <a:lnTo>
                  <a:pt x="18" y="226"/>
                </a:lnTo>
                <a:lnTo>
                  <a:pt x="11" y="233"/>
                </a:lnTo>
                <a:lnTo>
                  <a:pt x="0" y="245"/>
                </a:lnTo>
                <a:lnTo>
                  <a:pt x="5" y="254"/>
                </a:lnTo>
                <a:lnTo>
                  <a:pt x="1" y="263"/>
                </a:lnTo>
                <a:lnTo>
                  <a:pt x="3" y="267"/>
                </a:lnTo>
                <a:lnTo>
                  <a:pt x="4" y="267"/>
                </a:lnTo>
                <a:lnTo>
                  <a:pt x="27" y="272"/>
                </a:lnTo>
                <a:lnTo>
                  <a:pt x="34" y="273"/>
                </a:lnTo>
                <a:lnTo>
                  <a:pt x="35" y="280"/>
                </a:lnTo>
                <a:lnTo>
                  <a:pt x="45" y="295"/>
                </a:lnTo>
                <a:lnTo>
                  <a:pt x="48" y="298"/>
                </a:lnTo>
                <a:lnTo>
                  <a:pt x="69" y="319"/>
                </a:lnTo>
                <a:lnTo>
                  <a:pt x="69" y="322"/>
                </a:lnTo>
                <a:lnTo>
                  <a:pt x="76" y="326"/>
                </a:lnTo>
                <a:lnTo>
                  <a:pt x="90" y="327"/>
                </a:lnTo>
                <a:lnTo>
                  <a:pt x="88" y="349"/>
                </a:lnTo>
                <a:lnTo>
                  <a:pt x="96" y="361"/>
                </a:lnTo>
                <a:lnTo>
                  <a:pt x="94" y="364"/>
                </a:lnTo>
                <a:lnTo>
                  <a:pt x="83" y="360"/>
                </a:lnTo>
                <a:lnTo>
                  <a:pt x="89" y="373"/>
                </a:lnTo>
                <a:lnTo>
                  <a:pt x="78" y="382"/>
                </a:lnTo>
                <a:lnTo>
                  <a:pt x="77" y="390"/>
                </a:lnTo>
                <a:lnTo>
                  <a:pt x="90" y="394"/>
                </a:lnTo>
                <a:lnTo>
                  <a:pt x="94" y="408"/>
                </a:lnTo>
                <a:lnTo>
                  <a:pt x="80" y="418"/>
                </a:lnTo>
                <a:lnTo>
                  <a:pt x="82" y="432"/>
                </a:lnTo>
                <a:lnTo>
                  <a:pt x="89" y="444"/>
                </a:lnTo>
                <a:lnTo>
                  <a:pt x="84" y="462"/>
                </a:lnTo>
                <a:lnTo>
                  <a:pt x="91" y="470"/>
                </a:lnTo>
                <a:lnTo>
                  <a:pt x="110" y="466"/>
                </a:lnTo>
                <a:lnTo>
                  <a:pt x="124" y="445"/>
                </a:lnTo>
                <a:lnTo>
                  <a:pt x="128" y="445"/>
                </a:lnTo>
                <a:lnTo>
                  <a:pt x="130" y="464"/>
                </a:lnTo>
                <a:lnTo>
                  <a:pt x="139" y="485"/>
                </a:lnTo>
                <a:lnTo>
                  <a:pt x="157" y="489"/>
                </a:lnTo>
                <a:lnTo>
                  <a:pt x="175" y="485"/>
                </a:lnTo>
                <a:lnTo>
                  <a:pt x="173" y="495"/>
                </a:lnTo>
                <a:lnTo>
                  <a:pt x="181" y="502"/>
                </a:lnTo>
                <a:lnTo>
                  <a:pt x="186" y="513"/>
                </a:lnTo>
                <a:lnTo>
                  <a:pt x="193" y="520"/>
                </a:lnTo>
                <a:lnTo>
                  <a:pt x="200" y="523"/>
                </a:lnTo>
                <a:lnTo>
                  <a:pt x="209" y="518"/>
                </a:lnTo>
                <a:lnTo>
                  <a:pt x="214" y="526"/>
                </a:lnTo>
                <a:lnTo>
                  <a:pt x="233" y="538"/>
                </a:lnTo>
                <a:lnTo>
                  <a:pt x="231" y="544"/>
                </a:lnTo>
                <a:lnTo>
                  <a:pt x="241" y="547"/>
                </a:lnTo>
                <a:lnTo>
                  <a:pt x="245" y="557"/>
                </a:lnTo>
                <a:lnTo>
                  <a:pt x="252" y="559"/>
                </a:lnTo>
                <a:lnTo>
                  <a:pt x="258" y="555"/>
                </a:lnTo>
                <a:lnTo>
                  <a:pt x="289" y="572"/>
                </a:lnTo>
                <a:lnTo>
                  <a:pt x="301" y="572"/>
                </a:lnTo>
                <a:lnTo>
                  <a:pt x="302" y="576"/>
                </a:lnTo>
                <a:lnTo>
                  <a:pt x="307" y="578"/>
                </a:lnTo>
                <a:lnTo>
                  <a:pt x="313" y="569"/>
                </a:lnTo>
                <a:lnTo>
                  <a:pt x="322" y="577"/>
                </a:lnTo>
                <a:lnTo>
                  <a:pt x="330" y="576"/>
                </a:lnTo>
                <a:lnTo>
                  <a:pt x="347" y="605"/>
                </a:lnTo>
                <a:lnTo>
                  <a:pt x="362" y="612"/>
                </a:lnTo>
                <a:lnTo>
                  <a:pt x="362" y="612"/>
                </a:lnTo>
                <a:lnTo>
                  <a:pt x="368" y="616"/>
                </a:lnTo>
                <a:lnTo>
                  <a:pt x="383" y="615"/>
                </a:lnTo>
                <a:lnTo>
                  <a:pt x="385" y="618"/>
                </a:lnTo>
                <a:lnTo>
                  <a:pt x="404" y="600"/>
                </a:lnTo>
                <a:lnTo>
                  <a:pt x="399" y="591"/>
                </a:lnTo>
                <a:lnTo>
                  <a:pt x="402" y="587"/>
                </a:lnTo>
                <a:lnTo>
                  <a:pt x="377" y="568"/>
                </a:lnTo>
                <a:lnTo>
                  <a:pt x="372" y="554"/>
                </a:lnTo>
                <a:lnTo>
                  <a:pt x="358" y="547"/>
                </a:lnTo>
                <a:lnTo>
                  <a:pt x="367" y="541"/>
                </a:lnTo>
                <a:lnTo>
                  <a:pt x="373" y="528"/>
                </a:lnTo>
                <a:lnTo>
                  <a:pt x="363" y="513"/>
                </a:lnTo>
                <a:lnTo>
                  <a:pt x="365" y="501"/>
                </a:lnTo>
                <a:lnTo>
                  <a:pt x="361" y="495"/>
                </a:lnTo>
                <a:lnTo>
                  <a:pt x="345" y="491"/>
                </a:lnTo>
                <a:lnTo>
                  <a:pt x="340" y="477"/>
                </a:lnTo>
                <a:lnTo>
                  <a:pt x="353" y="464"/>
                </a:lnTo>
                <a:lnTo>
                  <a:pt x="355" y="460"/>
                </a:lnTo>
                <a:lnTo>
                  <a:pt x="393" y="444"/>
                </a:lnTo>
                <a:lnTo>
                  <a:pt x="392" y="437"/>
                </a:lnTo>
                <a:lnTo>
                  <a:pt x="387" y="432"/>
                </a:lnTo>
                <a:lnTo>
                  <a:pt x="371" y="434"/>
                </a:lnTo>
                <a:lnTo>
                  <a:pt x="370" y="420"/>
                </a:lnTo>
                <a:lnTo>
                  <a:pt x="391" y="409"/>
                </a:lnTo>
                <a:lnTo>
                  <a:pt x="398" y="373"/>
                </a:lnTo>
                <a:lnTo>
                  <a:pt x="385" y="362"/>
                </a:lnTo>
                <a:lnTo>
                  <a:pt x="370" y="364"/>
                </a:lnTo>
                <a:lnTo>
                  <a:pt x="360" y="369"/>
                </a:lnTo>
                <a:lnTo>
                  <a:pt x="356" y="368"/>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xdr:txBody>
      </xdr:sp>
      <xdr:sp macro="" textlink="">
        <xdr:nvSpPr>
          <xdr:cNvPr id="110" name="Freeform073"/>
          <xdr:cNvSpPr>
            <a:spLocks/>
          </xdr:cNvSpPr>
        </xdr:nvSpPr>
        <xdr:spPr bwMode="auto">
          <a:xfrm>
            <a:off x="4279900" y="2989263"/>
            <a:ext cx="809625" cy="523875"/>
          </a:xfrm>
          <a:custGeom>
            <a:avLst/>
            <a:gdLst>
              <a:gd name="T0" fmla="*/ 604 w 607"/>
              <a:gd name="T1" fmla="*/ 136 h 362"/>
              <a:gd name="T2" fmla="*/ 547 w 607"/>
              <a:gd name="T3" fmla="*/ 107 h 362"/>
              <a:gd name="T4" fmla="*/ 505 w 607"/>
              <a:gd name="T5" fmla="*/ 64 h 362"/>
              <a:gd name="T6" fmla="*/ 502 w 607"/>
              <a:gd name="T7" fmla="*/ 31 h 362"/>
              <a:gd name="T8" fmla="*/ 467 w 607"/>
              <a:gd name="T9" fmla="*/ 22 h 362"/>
              <a:gd name="T10" fmla="*/ 412 w 607"/>
              <a:gd name="T11" fmla="*/ 13 h 362"/>
              <a:gd name="T12" fmla="*/ 374 w 607"/>
              <a:gd name="T13" fmla="*/ 49 h 362"/>
              <a:gd name="T14" fmla="*/ 345 w 607"/>
              <a:gd name="T15" fmla="*/ 80 h 362"/>
              <a:gd name="T16" fmla="*/ 292 w 607"/>
              <a:gd name="T17" fmla="*/ 75 h 362"/>
              <a:gd name="T18" fmla="*/ 258 w 607"/>
              <a:gd name="T19" fmla="*/ 75 h 362"/>
              <a:gd name="T20" fmla="*/ 214 w 607"/>
              <a:gd name="T21" fmla="*/ 64 h 362"/>
              <a:gd name="T22" fmla="*/ 208 w 607"/>
              <a:gd name="T23" fmla="*/ 46 h 362"/>
              <a:gd name="T24" fmla="*/ 192 w 607"/>
              <a:gd name="T25" fmla="*/ 80 h 362"/>
              <a:gd name="T26" fmla="*/ 172 w 607"/>
              <a:gd name="T27" fmla="*/ 77 h 362"/>
              <a:gd name="T28" fmla="*/ 160 w 607"/>
              <a:gd name="T29" fmla="*/ 12 h 362"/>
              <a:gd name="T30" fmla="*/ 141 w 607"/>
              <a:gd name="T31" fmla="*/ 6 h 362"/>
              <a:gd name="T32" fmla="*/ 132 w 607"/>
              <a:gd name="T33" fmla="*/ 39 h 362"/>
              <a:gd name="T34" fmla="*/ 105 w 607"/>
              <a:gd name="T35" fmla="*/ 75 h 362"/>
              <a:gd name="T36" fmla="*/ 75 w 607"/>
              <a:gd name="T37" fmla="*/ 105 h 362"/>
              <a:gd name="T38" fmla="*/ 41 w 607"/>
              <a:gd name="T39" fmla="*/ 125 h 362"/>
              <a:gd name="T40" fmla="*/ 41 w 607"/>
              <a:gd name="T41" fmla="*/ 141 h 362"/>
              <a:gd name="T42" fmla="*/ 19 w 607"/>
              <a:gd name="T43" fmla="*/ 163 h 362"/>
              <a:gd name="T44" fmla="*/ 39 w 607"/>
              <a:gd name="T45" fmla="*/ 175 h 362"/>
              <a:gd name="T46" fmla="*/ 44 w 607"/>
              <a:gd name="T47" fmla="*/ 211 h 362"/>
              <a:gd name="T48" fmla="*/ 5 w 607"/>
              <a:gd name="T49" fmla="*/ 215 h 362"/>
              <a:gd name="T50" fmla="*/ 12 w 607"/>
              <a:gd name="T51" fmla="*/ 246 h 362"/>
              <a:gd name="T52" fmla="*/ 28 w 607"/>
              <a:gd name="T53" fmla="*/ 260 h 362"/>
              <a:gd name="T54" fmla="*/ 29 w 607"/>
              <a:gd name="T55" fmla="*/ 297 h 362"/>
              <a:gd name="T56" fmla="*/ 81 w 607"/>
              <a:gd name="T57" fmla="*/ 292 h 362"/>
              <a:gd name="T58" fmla="*/ 73 w 607"/>
              <a:gd name="T59" fmla="*/ 313 h 362"/>
              <a:gd name="T60" fmla="*/ 64 w 607"/>
              <a:gd name="T61" fmla="*/ 339 h 362"/>
              <a:gd name="T62" fmla="*/ 82 w 607"/>
              <a:gd name="T63" fmla="*/ 360 h 362"/>
              <a:gd name="T64" fmla="*/ 116 w 607"/>
              <a:gd name="T65" fmla="*/ 349 h 362"/>
              <a:gd name="T66" fmla="*/ 132 w 607"/>
              <a:gd name="T67" fmla="*/ 342 h 362"/>
              <a:gd name="T68" fmla="*/ 107 w 607"/>
              <a:gd name="T69" fmla="*/ 306 h 362"/>
              <a:gd name="T70" fmla="*/ 125 w 607"/>
              <a:gd name="T71" fmla="*/ 303 h 362"/>
              <a:gd name="T72" fmla="*/ 143 w 607"/>
              <a:gd name="T73" fmla="*/ 264 h 362"/>
              <a:gd name="T74" fmla="*/ 168 w 607"/>
              <a:gd name="T75" fmla="*/ 253 h 362"/>
              <a:gd name="T76" fmla="*/ 174 w 607"/>
              <a:gd name="T77" fmla="*/ 224 h 362"/>
              <a:gd name="T78" fmla="*/ 184 w 607"/>
              <a:gd name="T79" fmla="*/ 185 h 362"/>
              <a:gd name="T80" fmla="*/ 194 w 607"/>
              <a:gd name="T81" fmla="*/ 141 h 362"/>
              <a:gd name="T82" fmla="*/ 219 w 607"/>
              <a:gd name="T83" fmla="*/ 137 h 362"/>
              <a:gd name="T84" fmla="*/ 217 w 607"/>
              <a:gd name="T85" fmla="*/ 149 h 362"/>
              <a:gd name="T86" fmla="*/ 234 w 607"/>
              <a:gd name="T87" fmla="*/ 190 h 362"/>
              <a:gd name="T88" fmla="*/ 272 w 607"/>
              <a:gd name="T89" fmla="*/ 207 h 362"/>
              <a:gd name="T90" fmla="*/ 320 w 607"/>
              <a:gd name="T91" fmla="*/ 225 h 362"/>
              <a:gd name="T92" fmla="*/ 360 w 607"/>
              <a:gd name="T93" fmla="*/ 258 h 362"/>
              <a:gd name="T94" fmla="*/ 391 w 607"/>
              <a:gd name="T95" fmla="*/ 265 h 362"/>
              <a:gd name="T96" fmla="*/ 416 w 607"/>
              <a:gd name="T97" fmla="*/ 258 h 362"/>
              <a:gd name="T98" fmla="*/ 460 w 607"/>
              <a:gd name="T99" fmla="*/ 247 h 362"/>
              <a:gd name="T100" fmla="*/ 503 w 607"/>
              <a:gd name="T101" fmla="*/ 257 h 362"/>
              <a:gd name="T102" fmla="*/ 554 w 607"/>
              <a:gd name="T103" fmla="*/ 269 h 362"/>
              <a:gd name="T104" fmla="*/ 571 w 607"/>
              <a:gd name="T105" fmla="*/ 228 h 362"/>
              <a:gd name="T106" fmla="*/ 585 w 607"/>
              <a:gd name="T107" fmla="*/ 175 h 36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607" h="362">
                <a:moveTo>
                  <a:pt x="585" y="175"/>
                </a:moveTo>
                <a:lnTo>
                  <a:pt x="598" y="159"/>
                </a:lnTo>
                <a:lnTo>
                  <a:pt x="607" y="142"/>
                </a:lnTo>
                <a:lnTo>
                  <a:pt x="604" y="136"/>
                </a:lnTo>
                <a:lnTo>
                  <a:pt x="596" y="115"/>
                </a:lnTo>
                <a:lnTo>
                  <a:pt x="576" y="105"/>
                </a:lnTo>
                <a:lnTo>
                  <a:pt x="553" y="110"/>
                </a:lnTo>
                <a:lnTo>
                  <a:pt x="547" y="107"/>
                </a:lnTo>
                <a:lnTo>
                  <a:pt x="526" y="93"/>
                </a:lnTo>
                <a:lnTo>
                  <a:pt x="519" y="83"/>
                </a:lnTo>
                <a:lnTo>
                  <a:pt x="514" y="69"/>
                </a:lnTo>
                <a:lnTo>
                  <a:pt x="505" y="64"/>
                </a:lnTo>
                <a:lnTo>
                  <a:pt x="500" y="54"/>
                </a:lnTo>
                <a:lnTo>
                  <a:pt x="493" y="51"/>
                </a:lnTo>
                <a:lnTo>
                  <a:pt x="502" y="35"/>
                </a:lnTo>
                <a:lnTo>
                  <a:pt x="502" y="31"/>
                </a:lnTo>
                <a:lnTo>
                  <a:pt x="495" y="26"/>
                </a:lnTo>
                <a:lnTo>
                  <a:pt x="492" y="16"/>
                </a:lnTo>
                <a:lnTo>
                  <a:pt x="481" y="16"/>
                </a:lnTo>
                <a:lnTo>
                  <a:pt x="467" y="22"/>
                </a:lnTo>
                <a:lnTo>
                  <a:pt x="462" y="17"/>
                </a:lnTo>
                <a:lnTo>
                  <a:pt x="453" y="22"/>
                </a:lnTo>
                <a:lnTo>
                  <a:pt x="459" y="0"/>
                </a:lnTo>
                <a:lnTo>
                  <a:pt x="412" y="13"/>
                </a:lnTo>
                <a:lnTo>
                  <a:pt x="402" y="17"/>
                </a:lnTo>
                <a:lnTo>
                  <a:pt x="400" y="43"/>
                </a:lnTo>
                <a:lnTo>
                  <a:pt x="401" y="46"/>
                </a:lnTo>
                <a:lnTo>
                  <a:pt x="374" y="49"/>
                </a:lnTo>
                <a:lnTo>
                  <a:pt x="366" y="58"/>
                </a:lnTo>
                <a:lnTo>
                  <a:pt x="360" y="73"/>
                </a:lnTo>
                <a:lnTo>
                  <a:pt x="352" y="82"/>
                </a:lnTo>
                <a:lnTo>
                  <a:pt x="345" y="80"/>
                </a:lnTo>
                <a:lnTo>
                  <a:pt x="342" y="74"/>
                </a:lnTo>
                <a:lnTo>
                  <a:pt x="320" y="70"/>
                </a:lnTo>
                <a:lnTo>
                  <a:pt x="317" y="68"/>
                </a:lnTo>
                <a:lnTo>
                  <a:pt x="292" y="75"/>
                </a:lnTo>
                <a:lnTo>
                  <a:pt x="283" y="86"/>
                </a:lnTo>
                <a:lnTo>
                  <a:pt x="281" y="79"/>
                </a:lnTo>
                <a:lnTo>
                  <a:pt x="272" y="70"/>
                </a:lnTo>
                <a:lnTo>
                  <a:pt x="258" y="75"/>
                </a:lnTo>
                <a:lnTo>
                  <a:pt x="255" y="81"/>
                </a:lnTo>
                <a:lnTo>
                  <a:pt x="234" y="69"/>
                </a:lnTo>
                <a:lnTo>
                  <a:pt x="228" y="60"/>
                </a:lnTo>
                <a:lnTo>
                  <a:pt x="214" y="64"/>
                </a:lnTo>
                <a:lnTo>
                  <a:pt x="213" y="57"/>
                </a:lnTo>
                <a:lnTo>
                  <a:pt x="218" y="51"/>
                </a:lnTo>
                <a:lnTo>
                  <a:pt x="216" y="47"/>
                </a:lnTo>
                <a:lnTo>
                  <a:pt x="208" y="46"/>
                </a:lnTo>
                <a:lnTo>
                  <a:pt x="198" y="51"/>
                </a:lnTo>
                <a:lnTo>
                  <a:pt x="198" y="62"/>
                </a:lnTo>
                <a:lnTo>
                  <a:pt x="204" y="72"/>
                </a:lnTo>
                <a:lnTo>
                  <a:pt x="192" y="80"/>
                </a:lnTo>
                <a:lnTo>
                  <a:pt x="188" y="90"/>
                </a:lnTo>
                <a:lnTo>
                  <a:pt x="182" y="95"/>
                </a:lnTo>
                <a:lnTo>
                  <a:pt x="173" y="88"/>
                </a:lnTo>
                <a:lnTo>
                  <a:pt x="172" y="77"/>
                </a:lnTo>
                <a:lnTo>
                  <a:pt x="172" y="65"/>
                </a:lnTo>
                <a:lnTo>
                  <a:pt x="162" y="48"/>
                </a:lnTo>
                <a:lnTo>
                  <a:pt x="157" y="31"/>
                </a:lnTo>
                <a:lnTo>
                  <a:pt x="160" y="12"/>
                </a:lnTo>
                <a:lnTo>
                  <a:pt x="151" y="7"/>
                </a:lnTo>
                <a:lnTo>
                  <a:pt x="146" y="8"/>
                </a:lnTo>
                <a:lnTo>
                  <a:pt x="145" y="12"/>
                </a:lnTo>
                <a:lnTo>
                  <a:pt x="141" y="6"/>
                </a:lnTo>
                <a:lnTo>
                  <a:pt x="135" y="6"/>
                </a:lnTo>
                <a:lnTo>
                  <a:pt x="122" y="22"/>
                </a:lnTo>
                <a:lnTo>
                  <a:pt x="125" y="26"/>
                </a:lnTo>
                <a:lnTo>
                  <a:pt x="132" y="39"/>
                </a:lnTo>
                <a:lnTo>
                  <a:pt x="126" y="43"/>
                </a:lnTo>
                <a:lnTo>
                  <a:pt x="122" y="58"/>
                </a:lnTo>
                <a:lnTo>
                  <a:pt x="118" y="60"/>
                </a:lnTo>
                <a:lnTo>
                  <a:pt x="105" y="75"/>
                </a:lnTo>
                <a:lnTo>
                  <a:pt x="107" y="87"/>
                </a:lnTo>
                <a:lnTo>
                  <a:pt x="86" y="95"/>
                </a:lnTo>
                <a:lnTo>
                  <a:pt x="76" y="104"/>
                </a:lnTo>
                <a:lnTo>
                  <a:pt x="75" y="105"/>
                </a:lnTo>
                <a:lnTo>
                  <a:pt x="69" y="107"/>
                </a:lnTo>
                <a:lnTo>
                  <a:pt x="60" y="100"/>
                </a:lnTo>
                <a:lnTo>
                  <a:pt x="52" y="114"/>
                </a:lnTo>
                <a:lnTo>
                  <a:pt x="41" y="125"/>
                </a:lnTo>
                <a:lnTo>
                  <a:pt x="35" y="128"/>
                </a:lnTo>
                <a:lnTo>
                  <a:pt x="32" y="128"/>
                </a:lnTo>
                <a:lnTo>
                  <a:pt x="32" y="136"/>
                </a:lnTo>
                <a:lnTo>
                  <a:pt x="41" y="141"/>
                </a:lnTo>
                <a:lnTo>
                  <a:pt x="56" y="144"/>
                </a:lnTo>
                <a:lnTo>
                  <a:pt x="56" y="145"/>
                </a:lnTo>
                <a:lnTo>
                  <a:pt x="30" y="158"/>
                </a:lnTo>
                <a:lnTo>
                  <a:pt x="19" y="163"/>
                </a:lnTo>
                <a:lnTo>
                  <a:pt x="17" y="172"/>
                </a:lnTo>
                <a:lnTo>
                  <a:pt x="19" y="180"/>
                </a:lnTo>
                <a:lnTo>
                  <a:pt x="21" y="179"/>
                </a:lnTo>
                <a:lnTo>
                  <a:pt x="39" y="175"/>
                </a:lnTo>
                <a:lnTo>
                  <a:pt x="42" y="189"/>
                </a:lnTo>
                <a:lnTo>
                  <a:pt x="36" y="202"/>
                </a:lnTo>
                <a:lnTo>
                  <a:pt x="42" y="204"/>
                </a:lnTo>
                <a:lnTo>
                  <a:pt x="44" y="211"/>
                </a:lnTo>
                <a:lnTo>
                  <a:pt x="35" y="208"/>
                </a:lnTo>
                <a:lnTo>
                  <a:pt x="21" y="210"/>
                </a:lnTo>
                <a:lnTo>
                  <a:pt x="15" y="211"/>
                </a:lnTo>
                <a:lnTo>
                  <a:pt x="5" y="215"/>
                </a:lnTo>
                <a:lnTo>
                  <a:pt x="0" y="222"/>
                </a:lnTo>
                <a:lnTo>
                  <a:pt x="2" y="236"/>
                </a:lnTo>
                <a:lnTo>
                  <a:pt x="19" y="243"/>
                </a:lnTo>
                <a:lnTo>
                  <a:pt x="12" y="246"/>
                </a:lnTo>
                <a:lnTo>
                  <a:pt x="12" y="256"/>
                </a:lnTo>
                <a:lnTo>
                  <a:pt x="18" y="257"/>
                </a:lnTo>
                <a:lnTo>
                  <a:pt x="22" y="251"/>
                </a:lnTo>
                <a:lnTo>
                  <a:pt x="28" y="260"/>
                </a:lnTo>
                <a:lnTo>
                  <a:pt x="27" y="270"/>
                </a:lnTo>
                <a:lnTo>
                  <a:pt x="22" y="277"/>
                </a:lnTo>
                <a:lnTo>
                  <a:pt x="21" y="283"/>
                </a:lnTo>
                <a:lnTo>
                  <a:pt x="29" y="297"/>
                </a:lnTo>
                <a:lnTo>
                  <a:pt x="32" y="290"/>
                </a:lnTo>
                <a:lnTo>
                  <a:pt x="51" y="284"/>
                </a:lnTo>
                <a:lnTo>
                  <a:pt x="65" y="281"/>
                </a:lnTo>
                <a:lnTo>
                  <a:pt x="81" y="292"/>
                </a:lnTo>
                <a:lnTo>
                  <a:pt x="89" y="312"/>
                </a:lnTo>
                <a:lnTo>
                  <a:pt x="96" y="316"/>
                </a:lnTo>
                <a:lnTo>
                  <a:pt x="96" y="316"/>
                </a:lnTo>
                <a:lnTo>
                  <a:pt x="73" y="313"/>
                </a:lnTo>
                <a:lnTo>
                  <a:pt x="65" y="321"/>
                </a:lnTo>
                <a:lnTo>
                  <a:pt x="55" y="326"/>
                </a:lnTo>
                <a:lnTo>
                  <a:pt x="54" y="338"/>
                </a:lnTo>
                <a:lnTo>
                  <a:pt x="64" y="339"/>
                </a:lnTo>
                <a:lnTo>
                  <a:pt x="71" y="337"/>
                </a:lnTo>
                <a:lnTo>
                  <a:pt x="66" y="351"/>
                </a:lnTo>
                <a:lnTo>
                  <a:pt x="75" y="362"/>
                </a:lnTo>
                <a:lnTo>
                  <a:pt x="82" y="360"/>
                </a:lnTo>
                <a:lnTo>
                  <a:pt x="90" y="361"/>
                </a:lnTo>
                <a:lnTo>
                  <a:pt x="92" y="353"/>
                </a:lnTo>
                <a:lnTo>
                  <a:pt x="98" y="349"/>
                </a:lnTo>
                <a:lnTo>
                  <a:pt x="116" y="349"/>
                </a:lnTo>
                <a:lnTo>
                  <a:pt x="120" y="360"/>
                </a:lnTo>
                <a:lnTo>
                  <a:pt x="131" y="350"/>
                </a:lnTo>
                <a:lnTo>
                  <a:pt x="143" y="341"/>
                </a:lnTo>
                <a:lnTo>
                  <a:pt x="132" y="342"/>
                </a:lnTo>
                <a:lnTo>
                  <a:pt x="121" y="339"/>
                </a:lnTo>
                <a:lnTo>
                  <a:pt x="125" y="324"/>
                </a:lnTo>
                <a:lnTo>
                  <a:pt x="118" y="310"/>
                </a:lnTo>
                <a:lnTo>
                  <a:pt x="107" y="306"/>
                </a:lnTo>
                <a:lnTo>
                  <a:pt x="110" y="294"/>
                </a:lnTo>
                <a:lnTo>
                  <a:pt x="112" y="294"/>
                </a:lnTo>
                <a:lnTo>
                  <a:pt x="119" y="302"/>
                </a:lnTo>
                <a:lnTo>
                  <a:pt x="125" y="303"/>
                </a:lnTo>
                <a:lnTo>
                  <a:pt x="134" y="296"/>
                </a:lnTo>
                <a:lnTo>
                  <a:pt x="136" y="285"/>
                </a:lnTo>
                <a:lnTo>
                  <a:pt x="139" y="277"/>
                </a:lnTo>
                <a:lnTo>
                  <a:pt x="143" y="264"/>
                </a:lnTo>
                <a:lnTo>
                  <a:pt x="162" y="266"/>
                </a:lnTo>
                <a:lnTo>
                  <a:pt x="167" y="268"/>
                </a:lnTo>
                <a:lnTo>
                  <a:pt x="172" y="268"/>
                </a:lnTo>
                <a:lnTo>
                  <a:pt x="168" y="253"/>
                </a:lnTo>
                <a:lnTo>
                  <a:pt x="175" y="249"/>
                </a:lnTo>
                <a:lnTo>
                  <a:pt x="175" y="245"/>
                </a:lnTo>
                <a:lnTo>
                  <a:pt x="169" y="235"/>
                </a:lnTo>
                <a:lnTo>
                  <a:pt x="174" y="224"/>
                </a:lnTo>
                <a:lnTo>
                  <a:pt x="180" y="219"/>
                </a:lnTo>
                <a:lnTo>
                  <a:pt x="184" y="209"/>
                </a:lnTo>
                <a:lnTo>
                  <a:pt x="181" y="199"/>
                </a:lnTo>
                <a:lnTo>
                  <a:pt x="184" y="185"/>
                </a:lnTo>
                <a:lnTo>
                  <a:pt x="200" y="162"/>
                </a:lnTo>
                <a:lnTo>
                  <a:pt x="196" y="155"/>
                </a:lnTo>
                <a:lnTo>
                  <a:pt x="193" y="148"/>
                </a:lnTo>
                <a:lnTo>
                  <a:pt x="194" y="141"/>
                </a:lnTo>
                <a:lnTo>
                  <a:pt x="197" y="138"/>
                </a:lnTo>
                <a:lnTo>
                  <a:pt x="207" y="140"/>
                </a:lnTo>
                <a:lnTo>
                  <a:pt x="214" y="130"/>
                </a:lnTo>
                <a:lnTo>
                  <a:pt x="219" y="137"/>
                </a:lnTo>
                <a:lnTo>
                  <a:pt x="225" y="139"/>
                </a:lnTo>
                <a:lnTo>
                  <a:pt x="225" y="145"/>
                </a:lnTo>
                <a:lnTo>
                  <a:pt x="218" y="146"/>
                </a:lnTo>
                <a:lnTo>
                  <a:pt x="217" y="149"/>
                </a:lnTo>
                <a:lnTo>
                  <a:pt x="221" y="166"/>
                </a:lnTo>
                <a:lnTo>
                  <a:pt x="230" y="175"/>
                </a:lnTo>
                <a:lnTo>
                  <a:pt x="228" y="182"/>
                </a:lnTo>
                <a:lnTo>
                  <a:pt x="234" y="190"/>
                </a:lnTo>
                <a:lnTo>
                  <a:pt x="240" y="209"/>
                </a:lnTo>
                <a:lnTo>
                  <a:pt x="262" y="208"/>
                </a:lnTo>
                <a:lnTo>
                  <a:pt x="263" y="212"/>
                </a:lnTo>
                <a:lnTo>
                  <a:pt x="272" y="207"/>
                </a:lnTo>
                <a:lnTo>
                  <a:pt x="282" y="221"/>
                </a:lnTo>
                <a:lnTo>
                  <a:pt x="288" y="220"/>
                </a:lnTo>
                <a:lnTo>
                  <a:pt x="299" y="235"/>
                </a:lnTo>
                <a:lnTo>
                  <a:pt x="320" y="225"/>
                </a:lnTo>
                <a:lnTo>
                  <a:pt x="361" y="240"/>
                </a:lnTo>
                <a:lnTo>
                  <a:pt x="359" y="246"/>
                </a:lnTo>
                <a:lnTo>
                  <a:pt x="361" y="248"/>
                </a:lnTo>
                <a:lnTo>
                  <a:pt x="360" y="258"/>
                </a:lnTo>
                <a:lnTo>
                  <a:pt x="370" y="257"/>
                </a:lnTo>
                <a:lnTo>
                  <a:pt x="371" y="261"/>
                </a:lnTo>
                <a:lnTo>
                  <a:pt x="387" y="270"/>
                </a:lnTo>
                <a:lnTo>
                  <a:pt x="391" y="265"/>
                </a:lnTo>
                <a:lnTo>
                  <a:pt x="399" y="264"/>
                </a:lnTo>
                <a:lnTo>
                  <a:pt x="407" y="258"/>
                </a:lnTo>
                <a:lnTo>
                  <a:pt x="409" y="255"/>
                </a:lnTo>
                <a:lnTo>
                  <a:pt x="416" y="258"/>
                </a:lnTo>
                <a:lnTo>
                  <a:pt x="425" y="260"/>
                </a:lnTo>
                <a:lnTo>
                  <a:pt x="433" y="258"/>
                </a:lnTo>
                <a:lnTo>
                  <a:pt x="443" y="251"/>
                </a:lnTo>
                <a:lnTo>
                  <a:pt x="460" y="247"/>
                </a:lnTo>
                <a:lnTo>
                  <a:pt x="475" y="239"/>
                </a:lnTo>
                <a:lnTo>
                  <a:pt x="481" y="244"/>
                </a:lnTo>
                <a:lnTo>
                  <a:pt x="495" y="244"/>
                </a:lnTo>
                <a:lnTo>
                  <a:pt x="503" y="257"/>
                </a:lnTo>
                <a:lnTo>
                  <a:pt x="522" y="263"/>
                </a:lnTo>
                <a:lnTo>
                  <a:pt x="533" y="264"/>
                </a:lnTo>
                <a:lnTo>
                  <a:pt x="539" y="272"/>
                </a:lnTo>
                <a:lnTo>
                  <a:pt x="554" y="269"/>
                </a:lnTo>
                <a:lnTo>
                  <a:pt x="551" y="263"/>
                </a:lnTo>
                <a:lnTo>
                  <a:pt x="569" y="240"/>
                </a:lnTo>
                <a:lnTo>
                  <a:pt x="572" y="235"/>
                </a:lnTo>
                <a:lnTo>
                  <a:pt x="571" y="228"/>
                </a:lnTo>
                <a:lnTo>
                  <a:pt x="577" y="214"/>
                </a:lnTo>
                <a:lnTo>
                  <a:pt x="574" y="207"/>
                </a:lnTo>
                <a:lnTo>
                  <a:pt x="587" y="185"/>
                </a:lnTo>
                <a:lnTo>
                  <a:pt x="585" y="175"/>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72000" tIns="72000" rIns="72000"/>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fr-FR" sz="1000"/>
              <a:t>  </a:t>
            </a:r>
          </a:p>
        </xdr:txBody>
      </xdr:sp>
      <xdr:sp macro="" textlink="">
        <xdr:nvSpPr>
          <xdr:cNvPr id="111" name="Freeform083"/>
          <xdr:cNvSpPr>
            <a:spLocks/>
          </xdr:cNvSpPr>
        </xdr:nvSpPr>
        <xdr:spPr bwMode="auto">
          <a:xfrm>
            <a:off x="4957763" y="3592513"/>
            <a:ext cx="412750" cy="844550"/>
          </a:xfrm>
          <a:custGeom>
            <a:avLst/>
            <a:gdLst>
              <a:gd name="T0" fmla="*/ 93 w 313"/>
              <a:gd name="T1" fmla="*/ 482 h 585"/>
              <a:gd name="T2" fmla="*/ 112 w 313"/>
              <a:gd name="T3" fmla="*/ 515 h 585"/>
              <a:gd name="T4" fmla="*/ 133 w 313"/>
              <a:gd name="T5" fmla="*/ 512 h 585"/>
              <a:gd name="T6" fmla="*/ 139 w 313"/>
              <a:gd name="T7" fmla="*/ 539 h 585"/>
              <a:gd name="T8" fmla="*/ 150 w 313"/>
              <a:gd name="T9" fmla="*/ 559 h 585"/>
              <a:gd name="T10" fmla="*/ 162 w 313"/>
              <a:gd name="T11" fmla="*/ 571 h 585"/>
              <a:gd name="T12" fmla="*/ 183 w 313"/>
              <a:gd name="T13" fmla="*/ 585 h 585"/>
              <a:gd name="T14" fmla="*/ 217 w 313"/>
              <a:gd name="T15" fmla="*/ 514 h 585"/>
              <a:gd name="T16" fmla="*/ 224 w 313"/>
              <a:gd name="T17" fmla="*/ 490 h 585"/>
              <a:gd name="T18" fmla="*/ 212 w 313"/>
              <a:gd name="T19" fmla="*/ 426 h 585"/>
              <a:gd name="T20" fmla="*/ 231 w 313"/>
              <a:gd name="T21" fmla="*/ 327 h 585"/>
              <a:gd name="T22" fmla="*/ 257 w 313"/>
              <a:gd name="T23" fmla="*/ 297 h 585"/>
              <a:gd name="T24" fmla="*/ 251 w 313"/>
              <a:gd name="T25" fmla="*/ 208 h 585"/>
              <a:gd name="T26" fmla="*/ 277 w 313"/>
              <a:gd name="T27" fmla="*/ 149 h 585"/>
              <a:gd name="T28" fmla="*/ 306 w 313"/>
              <a:gd name="T29" fmla="*/ 116 h 585"/>
              <a:gd name="T30" fmla="*/ 271 w 313"/>
              <a:gd name="T31" fmla="*/ 114 h 585"/>
              <a:gd name="T32" fmla="*/ 246 w 313"/>
              <a:gd name="T33" fmla="*/ 85 h 585"/>
              <a:gd name="T34" fmla="*/ 228 w 313"/>
              <a:gd name="T35" fmla="*/ 56 h 585"/>
              <a:gd name="T36" fmla="*/ 228 w 313"/>
              <a:gd name="T37" fmla="*/ 52 h 585"/>
              <a:gd name="T38" fmla="*/ 208 w 313"/>
              <a:gd name="T39" fmla="*/ 44 h 585"/>
              <a:gd name="T40" fmla="*/ 180 w 313"/>
              <a:gd name="T41" fmla="*/ 37 h 585"/>
              <a:gd name="T42" fmla="*/ 164 w 313"/>
              <a:gd name="T43" fmla="*/ 28 h 585"/>
              <a:gd name="T44" fmla="*/ 143 w 313"/>
              <a:gd name="T45" fmla="*/ 47 h 585"/>
              <a:gd name="T46" fmla="*/ 126 w 313"/>
              <a:gd name="T47" fmla="*/ 47 h 585"/>
              <a:gd name="T48" fmla="*/ 104 w 313"/>
              <a:gd name="T49" fmla="*/ 59 h 585"/>
              <a:gd name="T50" fmla="*/ 92 w 313"/>
              <a:gd name="T51" fmla="*/ 56 h 585"/>
              <a:gd name="T52" fmla="*/ 107 w 313"/>
              <a:gd name="T53" fmla="*/ 20 h 585"/>
              <a:gd name="T54" fmla="*/ 72 w 313"/>
              <a:gd name="T55" fmla="*/ 0 h 585"/>
              <a:gd name="T56" fmla="*/ 61 w 313"/>
              <a:gd name="T57" fmla="*/ 19 h 585"/>
              <a:gd name="T58" fmla="*/ 49 w 313"/>
              <a:gd name="T59" fmla="*/ 35 h 585"/>
              <a:gd name="T60" fmla="*/ 45 w 313"/>
              <a:gd name="T61" fmla="*/ 54 h 585"/>
              <a:gd name="T62" fmla="*/ 24 w 313"/>
              <a:gd name="T63" fmla="*/ 62 h 585"/>
              <a:gd name="T64" fmla="*/ 39 w 313"/>
              <a:gd name="T65" fmla="*/ 78 h 585"/>
              <a:gd name="T66" fmla="*/ 38 w 313"/>
              <a:gd name="T67" fmla="*/ 114 h 585"/>
              <a:gd name="T68" fmla="*/ 17 w 313"/>
              <a:gd name="T69" fmla="*/ 120 h 585"/>
              <a:gd name="T70" fmla="*/ 13 w 313"/>
              <a:gd name="T71" fmla="*/ 142 h 585"/>
              <a:gd name="T72" fmla="*/ 2 w 313"/>
              <a:gd name="T73" fmla="*/ 136 h 585"/>
              <a:gd name="T74" fmla="*/ 16 w 313"/>
              <a:gd name="T75" fmla="*/ 151 h 585"/>
              <a:gd name="T76" fmla="*/ 6 w 313"/>
              <a:gd name="T77" fmla="*/ 169 h 585"/>
              <a:gd name="T78" fmla="*/ 22 w 313"/>
              <a:gd name="T79" fmla="*/ 180 h 585"/>
              <a:gd name="T80" fmla="*/ 50 w 313"/>
              <a:gd name="T81" fmla="*/ 187 h 585"/>
              <a:gd name="T82" fmla="*/ 57 w 313"/>
              <a:gd name="T83" fmla="*/ 216 h 585"/>
              <a:gd name="T84" fmla="*/ 92 w 313"/>
              <a:gd name="T85" fmla="*/ 223 h 585"/>
              <a:gd name="T86" fmla="*/ 93 w 313"/>
              <a:gd name="T87" fmla="*/ 233 h 585"/>
              <a:gd name="T88" fmla="*/ 105 w 313"/>
              <a:gd name="T89" fmla="*/ 249 h 585"/>
              <a:gd name="T90" fmla="*/ 109 w 313"/>
              <a:gd name="T91" fmla="*/ 273 h 585"/>
              <a:gd name="T92" fmla="*/ 103 w 313"/>
              <a:gd name="T93" fmla="*/ 306 h 585"/>
              <a:gd name="T94" fmla="*/ 103 w 313"/>
              <a:gd name="T95" fmla="*/ 324 h 585"/>
              <a:gd name="T96" fmla="*/ 105 w 313"/>
              <a:gd name="T97" fmla="*/ 354 h 585"/>
              <a:gd name="T98" fmla="*/ 105 w 313"/>
              <a:gd name="T99" fmla="*/ 382 h 585"/>
              <a:gd name="T100" fmla="*/ 97 w 313"/>
              <a:gd name="T101" fmla="*/ 392 h 585"/>
              <a:gd name="T102" fmla="*/ 75 w 313"/>
              <a:gd name="T103" fmla="*/ 416 h 585"/>
              <a:gd name="T104" fmla="*/ 66 w 313"/>
              <a:gd name="T105" fmla="*/ 447 h 58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Lst>
            <a:rect l="0" t="0" r="r" b="b"/>
            <a:pathLst>
              <a:path w="313" h="585">
                <a:moveTo>
                  <a:pt x="66" y="468"/>
                </a:moveTo>
                <a:lnTo>
                  <a:pt x="66" y="472"/>
                </a:lnTo>
                <a:lnTo>
                  <a:pt x="93" y="482"/>
                </a:lnTo>
                <a:lnTo>
                  <a:pt x="97" y="501"/>
                </a:lnTo>
                <a:lnTo>
                  <a:pt x="105" y="513"/>
                </a:lnTo>
                <a:lnTo>
                  <a:pt x="112" y="515"/>
                </a:lnTo>
                <a:lnTo>
                  <a:pt x="116" y="516"/>
                </a:lnTo>
                <a:lnTo>
                  <a:pt x="124" y="517"/>
                </a:lnTo>
                <a:lnTo>
                  <a:pt x="133" y="512"/>
                </a:lnTo>
                <a:lnTo>
                  <a:pt x="143" y="515"/>
                </a:lnTo>
                <a:lnTo>
                  <a:pt x="146" y="526"/>
                </a:lnTo>
                <a:lnTo>
                  <a:pt x="139" y="539"/>
                </a:lnTo>
                <a:lnTo>
                  <a:pt x="140" y="547"/>
                </a:lnTo>
                <a:lnTo>
                  <a:pt x="147" y="553"/>
                </a:lnTo>
                <a:lnTo>
                  <a:pt x="150" y="559"/>
                </a:lnTo>
                <a:lnTo>
                  <a:pt x="152" y="562"/>
                </a:lnTo>
                <a:lnTo>
                  <a:pt x="151" y="569"/>
                </a:lnTo>
                <a:lnTo>
                  <a:pt x="162" y="571"/>
                </a:lnTo>
                <a:lnTo>
                  <a:pt x="171" y="567"/>
                </a:lnTo>
                <a:lnTo>
                  <a:pt x="175" y="580"/>
                </a:lnTo>
                <a:lnTo>
                  <a:pt x="183" y="585"/>
                </a:lnTo>
                <a:lnTo>
                  <a:pt x="189" y="534"/>
                </a:lnTo>
                <a:lnTo>
                  <a:pt x="197" y="526"/>
                </a:lnTo>
                <a:lnTo>
                  <a:pt x="217" y="514"/>
                </a:lnTo>
                <a:lnTo>
                  <a:pt x="223" y="509"/>
                </a:lnTo>
                <a:lnTo>
                  <a:pt x="225" y="502"/>
                </a:lnTo>
                <a:lnTo>
                  <a:pt x="224" y="490"/>
                </a:lnTo>
                <a:lnTo>
                  <a:pt x="216" y="466"/>
                </a:lnTo>
                <a:lnTo>
                  <a:pt x="211" y="445"/>
                </a:lnTo>
                <a:lnTo>
                  <a:pt x="212" y="426"/>
                </a:lnTo>
                <a:lnTo>
                  <a:pt x="225" y="386"/>
                </a:lnTo>
                <a:lnTo>
                  <a:pt x="232" y="352"/>
                </a:lnTo>
                <a:lnTo>
                  <a:pt x="231" y="327"/>
                </a:lnTo>
                <a:lnTo>
                  <a:pt x="234" y="321"/>
                </a:lnTo>
                <a:lnTo>
                  <a:pt x="250" y="310"/>
                </a:lnTo>
                <a:lnTo>
                  <a:pt x="257" y="297"/>
                </a:lnTo>
                <a:lnTo>
                  <a:pt x="254" y="246"/>
                </a:lnTo>
                <a:lnTo>
                  <a:pt x="249" y="220"/>
                </a:lnTo>
                <a:lnTo>
                  <a:pt x="251" y="208"/>
                </a:lnTo>
                <a:lnTo>
                  <a:pt x="268" y="178"/>
                </a:lnTo>
                <a:lnTo>
                  <a:pt x="271" y="163"/>
                </a:lnTo>
                <a:lnTo>
                  <a:pt x="277" y="149"/>
                </a:lnTo>
                <a:lnTo>
                  <a:pt x="303" y="134"/>
                </a:lnTo>
                <a:lnTo>
                  <a:pt x="313" y="123"/>
                </a:lnTo>
                <a:lnTo>
                  <a:pt x="306" y="116"/>
                </a:lnTo>
                <a:lnTo>
                  <a:pt x="295" y="115"/>
                </a:lnTo>
                <a:lnTo>
                  <a:pt x="280" y="124"/>
                </a:lnTo>
                <a:lnTo>
                  <a:pt x="271" y="114"/>
                </a:lnTo>
                <a:lnTo>
                  <a:pt x="254" y="104"/>
                </a:lnTo>
                <a:lnTo>
                  <a:pt x="255" y="102"/>
                </a:lnTo>
                <a:lnTo>
                  <a:pt x="246" y="85"/>
                </a:lnTo>
                <a:lnTo>
                  <a:pt x="234" y="79"/>
                </a:lnTo>
                <a:lnTo>
                  <a:pt x="218" y="79"/>
                </a:lnTo>
                <a:lnTo>
                  <a:pt x="228" y="56"/>
                </a:lnTo>
                <a:lnTo>
                  <a:pt x="231" y="55"/>
                </a:lnTo>
                <a:lnTo>
                  <a:pt x="231" y="52"/>
                </a:lnTo>
                <a:lnTo>
                  <a:pt x="228" y="52"/>
                </a:lnTo>
                <a:lnTo>
                  <a:pt x="222" y="52"/>
                </a:lnTo>
                <a:lnTo>
                  <a:pt x="214" y="43"/>
                </a:lnTo>
                <a:lnTo>
                  <a:pt x="208" y="44"/>
                </a:lnTo>
                <a:lnTo>
                  <a:pt x="200" y="36"/>
                </a:lnTo>
                <a:lnTo>
                  <a:pt x="191" y="43"/>
                </a:lnTo>
                <a:lnTo>
                  <a:pt x="180" y="37"/>
                </a:lnTo>
                <a:lnTo>
                  <a:pt x="174" y="40"/>
                </a:lnTo>
                <a:lnTo>
                  <a:pt x="167" y="36"/>
                </a:lnTo>
                <a:lnTo>
                  <a:pt x="164" y="28"/>
                </a:lnTo>
                <a:lnTo>
                  <a:pt x="156" y="27"/>
                </a:lnTo>
                <a:lnTo>
                  <a:pt x="144" y="32"/>
                </a:lnTo>
                <a:lnTo>
                  <a:pt x="143" y="47"/>
                </a:lnTo>
                <a:lnTo>
                  <a:pt x="139" y="57"/>
                </a:lnTo>
                <a:lnTo>
                  <a:pt x="129" y="47"/>
                </a:lnTo>
                <a:lnTo>
                  <a:pt x="126" y="47"/>
                </a:lnTo>
                <a:lnTo>
                  <a:pt x="124" y="55"/>
                </a:lnTo>
                <a:lnTo>
                  <a:pt x="114" y="61"/>
                </a:lnTo>
                <a:lnTo>
                  <a:pt x="104" y="59"/>
                </a:lnTo>
                <a:lnTo>
                  <a:pt x="91" y="65"/>
                </a:lnTo>
                <a:lnTo>
                  <a:pt x="91" y="61"/>
                </a:lnTo>
                <a:lnTo>
                  <a:pt x="92" y="56"/>
                </a:lnTo>
                <a:lnTo>
                  <a:pt x="103" y="41"/>
                </a:lnTo>
                <a:lnTo>
                  <a:pt x="110" y="39"/>
                </a:lnTo>
                <a:lnTo>
                  <a:pt x="107" y="20"/>
                </a:lnTo>
                <a:lnTo>
                  <a:pt x="94" y="9"/>
                </a:lnTo>
                <a:lnTo>
                  <a:pt x="75" y="5"/>
                </a:lnTo>
                <a:lnTo>
                  <a:pt x="72" y="0"/>
                </a:lnTo>
                <a:lnTo>
                  <a:pt x="59" y="3"/>
                </a:lnTo>
                <a:lnTo>
                  <a:pt x="50" y="9"/>
                </a:lnTo>
                <a:lnTo>
                  <a:pt x="61" y="19"/>
                </a:lnTo>
                <a:lnTo>
                  <a:pt x="61" y="22"/>
                </a:lnTo>
                <a:lnTo>
                  <a:pt x="49" y="24"/>
                </a:lnTo>
                <a:lnTo>
                  <a:pt x="49" y="35"/>
                </a:lnTo>
                <a:lnTo>
                  <a:pt x="42" y="42"/>
                </a:lnTo>
                <a:lnTo>
                  <a:pt x="40" y="48"/>
                </a:lnTo>
                <a:lnTo>
                  <a:pt x="45" y="54"/>
                </a:lnTo>
                <a:lnTo>
                  <a:pt x="38" y="54"/>
                </a:lnTo>
                <a:lnTo>
                  <a:pt x="27" y="55"/>
                </a:lnTo>
                <a:lnTo>
                  <a:pt x="24" y="62"/>
                </a:lnTo>
                <a:lnTo>
                  <a:pt x="27" y="76"/>
                </a:lnTo>
                <a:lnTo>
                  <a:pt x="32" y="74"/>
                </a:lnTo>
                <a:lnTo>
                  <a:pt x="39" y="78"/>
                </a:lnTo>
                <a:lnTo>
                  <a:pt x="42" y="105"/>
                </a:lnTo>
                <a:lnTo>
                  <a:pt x="36" y="111"/>
                </a:lnTo>
                <a:lnTo>
                  <a:pt x="38" y="114"/>
                </a:lnTo>
                <a:lnTo>
                  <a:pt x="37" y="121"/>
                </a:lnTo>
                <a:lnTo>
                  <a:pt x="20" y="118"/>
                </a:lnTo>
                <a:lnTo>
                  <a:pt x="17" y="120"/>
                </a:lnTo>
                <a:lnTo>
                  <a:pt x="20" y="120"/>
                </a:lnTo>
                <a:lnTo>
                  <a:pt x="23" y="126"/>
                </a:lnTo>
                <a:lnTo>
                  <a:pt x="13" y="142"/>
                </a:lnTo>
                <a:lnTo>
                  <a:pt x="6" y="123"/>
                </a:lnTo>
                <a:lnTo>
                  <a:pt x="0" y="133"/>
                </a:lnTo>
                <a:lnTo>
                  <a:pt x="2" y="136"/>
                </a:lnTo>
                <a:lnTo>
                  <a:pt x="9" y="146"/>
                </a:lnTo>
                <a:lnTo>
                  <a:pt x="13" y="149"/>
                </a:lnTo>
                <a:lnTo>
                  <a:pt x="16" y="151"/>
                </a:lnTo>
                <a:lnTo>
                  <a:pt x="12" y="157"/>
                </a:lnTo>
                <a:lnTo>
                  <a:pt x="8" y="161"/>
                </a:lnTo>
                <a:lnTo>
                  <a:pt x="6" y="169"/>
                </a:lnTo>
                <a:lnTo>
                  <a:pt x="9" y="167"/>
                </a:lnTo>
                <a:lnTo>
                  <a:pt x="16" y="177"/>
                </a:lnTo>
                <a:lnTo>
                  <a:pt x="22" y="180"/>
                </a:lnTo>
                <a:lnTo>
                  <a:pt x="32" y="182"/>
                </a:lnTo>
                <a:lnTo>
                  <a:pt x="47" y="180"/>
                </a:lnTo>
                <a:lnTo>
                  <a:pt x="50" y="187"/>
                </a:lnTo>
                <a:lnTo>
                  <a:pt x="61" y="187"/>
                </a:lnTo>
                <a:lnTo>
                  <a:pt x="54" y="209"/>
                </a:lnTo>
                <a:lnTo>
                  <a:pt x="57" y="216"/>
                </a:lnTo>
                <a:lnTo>
                  <a:pt x="75" y="210"/>
                </a:lnTo>
                <a:lnTo>
                  <a:pt x="82" y="220"/>
                </a:lnTo>
                <a:lnTo>
                  <a:pt x="92" y="223"/>
                </a:lnTo>
                <a:lnTo>
                  <a:pt x="92" y="224"/>
                </a:lnTo>
                <a:lnTo>
                  <a:pt x="90" y="231"/>
                </a:lnTo>
                <a:lnTo>
                  <a:pt x="93" y="233"/>
                </a:lnTo>
                <a:lnTo>
                  <a:pt x="88" y="238"/>
                </a:lnTo>
                <a:lnTo>
                  <a:pt x="94" y="246"/>
                </a:lnTo>
                <a:lnTo>
                  <a:pt x="105" y="249"/>
                </a:lnTo>
                <a:lnTo>
                  <a:pt x="103" y="259"/>
                </a:lnTo>
                <a:lnTo>
                  <a:pt x="106" y="261"/>
                </a:lnTo>
                <a:lnTo>
                  <a:pt x="109" y="273"/>
                </a:lnTo>
                <a:lnTo>
                  <a:pt x="115" y="289"/>
                </a:lnTo>
                <a:lnTo>
                  <a:pt x="114" y="297"/>
                </a:lnTo>
                <a:lnTo>
                  <a:pt x="103" y="306"/>
                </a:lnTo>
                <a:lnTo>
                  <a:pt x="99" y="306"/>
                </a:lnTo>
                <a:lnTo>
                  <a:pt x="98" y="310"/>
                </a:lnTo>
                <a:lnTo>
                  <a:pt x="103" y="324"/>
                </a:lnTo>
                <a:lnTo>
                  <a:pt x="103" y="334"/>
                </a:lnTo>
                <a:lnTo>
                  <a:pt x="115" y="347"/>
                </a:lnTo>
                <a:lnTo>
                  <a:pt x="105" y="354"/>
                </a:lnTo>
                <a:lnTo>
                  <a:pt x="104" y="355"/>
                </a:lnTo>
                <a:lnTo>
                  <a:pt x="105" y="380"/>
                </a:lnTo>
                <a:lnTo>
                  <a:pt x="105" y="382"/>
                </a:lnTo>
                <a:lnTo>
                  <a:pt x="104" y="384"/>
                </a:lnTo>
                <a:lnTo>
                  <a:pt x="103" y="385"/>
                </a:lnTo>
                <a:lnTo>
                  <a:pt x="97" y="392"/>
                </a:lnTo>
                <a:lnTo>
                  <a:pt x="91" y="400"/>
                </a:lnTo>
                <a:lnTo>
                  <a:pt x="86" y="403"/>
                </a:lnTo>
                <a:lnTo>
                  <a:pt x="75" y="416"/>
                </a:lnTo>
                <a:lnTo>
                  <a:pt x="74" y="417"/>
                </a:lnTo>
                <a:lnTo>
                  <a:pt x="71" y="437"/>
                </a:lnTo>
                <a:lnTo>
                  <a:pt x="66" y="447"/>
                </a:lnTo>
                <a:lnTo>
                  <a:pt x="66" y="468"/>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108000" tIns="180000" anchor="t"/>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l"/>
            <a:endParaRPr lang="fr-FR" sz="1000" b="1"/>
          </a:p>
        </xdr:txBody>
      </xdr:sp>
      <xdr:sp macro="" textlink="">
        <xdr:nvSpPr>
          <xdr:cNvPr id="112" name="Freeform081"/>
          <xdr:cNvSpPr>
            <a:spLocks/>
          </xdr:cNvSpPr>
        </xdr:nvSpPr>
        <xdr:spPr bwMode="auto">
          <a:xfrm>
            <a:off x="4429125" y="3170238"/>
            <a:ext cx="601663" cy="763587"/>
          </a:xfrm>
          <a:custGeom>
            <a:avLst/>
            <a:gdLst>
              <a:gd name="T0" fmla="*/ 285 w 448"/>
              <a:gd name="T1" fmla="*/ 530 h 530"/>
              <a:gd name="T2" fmla="*/ 315 w 448"/>
              <a:gd name="T3" fmla="*/ 495 h 530"/>
              <a:gd name="T4" fmla="*/ 368 w 448"/>
              <a:gd name="T5" fmla="*/ 465 h 530"/>
              <a:gd name="T6" fmla="*/ 407 w 448"/>
              <a:gd name="T7" fmla="*/ 459 h 530"/>
              <a:gd name="T8" fmla="*/ 408 w 448"/>
              <a:gd name="T9" fmla="*/ 444 h 530"/>
              <a:gd name="T10" fmla="*/ 412 w 448"/>
              <a:gd name="T11" fmla="*/ 440 h 530"/>
              <a:gd name="T12" fmla="*/ 419 w 448"/>
              <a:gd name="T13" fmla="*/ 416 h 530"/>
              <a:gd name="T14" fmla="*/ 441 w 448"/>
              <a:gd name="T15" fmla="*/ 403 h 530"/>
              <a:gd name="T16" fmla="*/ 423 w 448"/>
              <a:gd name="T17" fmla="*/ 360 h 530"/>
              <a:gd name="T18" fmla="*/ 439 w 448"/>
              <a:gd name="T19" fmla="*/ 346 h 530"/>
              <a:gd name="T20" fmla="*/ 442 w 448"/>
              <a:gd name="T21" fmla="*/ 318 h 530"/>
              <a:gd name="T22" fmla="*/ 444 w 448"/>
              <a:gd name="T23" fmla="*/ 298 h 530"/>
              <a:gd name="T24" fmla="*/ 408 w 448"/>
              <a:gd name="T25" fmla="*/ 286 h 530"/>
              <a:gd name="T26" fmla="*/ 420 w 448"/>
              <a:gd name="T27" fmla="*/ 259 h 530"/>
              <a:gd name="T28" fmla="*/ 385 w 448"/>
              <a:gd name="T29" fmla="*/ 251 h 530"/>
              <a:gd name="T30" fmla="*/ 362 w 448"/>
              <a:gd name="T31" fmla="*/ 228 h 530"/>
              <a:gd name="T32" fmla="*/ 320 w 448"/>
              <a:gd name="T33" fmla="*/ 239 h 530"/>
              <a:gd name="T34" fmla="*/ 299 w 448"/>
              <a:gd name="T35" fmla="*/ 218 h 530"/>
              <a:gd name="T36" fmla="*/ 282 w 448"/>
              <a:gd name="T37" fmla="*/ 200 h 530"/>
              <a:gd name="T38" fmla="*/ 241 w 448"/>
              <a:gd name="T39" fmla="*/ 183 h 530"/>
              <a:gd name="T40" fmla="*/ 227 w 448"/>
              <a:gd name="T41" fmla="*/ 199 h 530"/>
              <a:gd name="T42" fmla="*/ 212 w 448"/>
              <a:gd name="T43" fmla="*/ 184 h 530"/>
              <a:gd name="T44" fmla="*/ 249 w 448"/>
              <a:gd name="T45" fmla="*/ 158 h 530"/>
              <a:gd name="T46" fmla="*/ 230 w 448"/>
              <a:gd name="T47" fmla="*/ 152 h 530"/>
              <a:gd name="T48" fmla="*/ 254 w 448"/>
              <a:gd name="T49" fmla="*/ 118 h 530"/>
              <a:gd name="T50" fmla="*/ 192 w 448"/>
              <a:gd name="T51" fmla="*/ 105 h 530"/>
              <a:gd name="T52" fmla="*/ 156 w 448"/>
              <a:gd name="T53" fmla="*/ 82 h 530"/>
              <a:gd name="T54" fmla="*/ 121 w 448"/>
              <a:gd name="T55" fmla="*/ 52 h 530"/>
              <a:gd name="T56" fmla="*/ 111 w 448"/>
              <a:gd name="T57" fmla="*/ 16 h 530"/>
              <a:gd name="T58" fmla="*/ 107 w 448"/>
              <a:gd name="T59" fmla="*/ 0 h 530"/>
              <a:gd name="T60" fmla="*/ 86 w 448"/>
              <a:gd name="T61" fmla="*/ 18 h 530"/>
              <a:gd name="T62" fmla="*/ 74 w 448"/>
              <a:gd name="T63" fmla="*/ 69 h 530"/>
              <a:gd name="T64" fmla="*/ 62 w 448"/>
              <a:gd name="T65" fmla="*/ 105 h 530"/>
              <a:gd name="T66" fmla="*/ 65 w 448"/>
              <a:gd name="T67" fmla="*/ 138 h 530"/>
              <a:gd name="T68" fmla="*/ 32 w 448"/>
              <a:gd name="T69" fmla="*/ 147 h 530"/>
              <a:gd name="T70" fmla="*/ 12 w 448"/>
              <a:gd name="T71" fmla="*/ 172 h 530"/>
              <a:gd name="T72" fmla="*/ 11 w 448"/>
              <a:gd name="T73" fmla="*/ 180 h 530"/>
              <a:gd name="T74" fmla="*/ 36 w 448"/>
              <a:gd name="T75" fmla="*/ 211 h 530"/>
              <a:gd name="T76" fmla="*/ 105 w 448"/>
              <a:gd name="T77" fmla="*/ 238 h 530"/>
              <a:gd name="T78" fmla="*/ 108 w 448"/>
              <a:gd name="T79" fmla="*/ 256 h 530"/>
              <a:gd name="T80" fmla="*/ 88 w 448"/>
              <a:gd name="T81" fmla="*/ 293 h 530"/>
              <a:gd name="T82" fmla="*/ 99 w 448"/>
              <a:gd name="T83" fmla="*/ 310 h 530"/>
              <a:gd name="T84" fmla="*/ 127 w 448"/>
              <a:gd name="T85" fmla="*/ 312 h 530"/>
              <a:gd name="T86" fmla="*/ 144 w 448"/>
              <a:gd name="T87" fmla="*/ 289 h 530"/>
              <a:gd name="T88" fmla="*/ 156 w 448"/>
              <a:gd name="T89" fmla="*/ 256 h 530"/>
              <a:gd name="T90" fmla="*/ 190 w 448"/>
              <a:gd name="T91" fmla="*/ 261 h 530"/>
              <a:gd name="T92" fmla="*/ 210 w 448"/>
              <a:gd name="T93" fmla="*/ 282 h 530"/>
              <a:gd name="T94" fmla="*/ 237 w 448"/>
              <a:gd name="T95" fmla="*/ 277 h 530"/>
              <a:gd name="T96" fmla="*/ 238 w 448"/>
              <a:gd name="T97" fmla="*/ 297 h 530"/>
              <a:gd name="T98" fmla="*/ 263 w 448"/>
              <a:gd name="T99" fmla="*/ 315 h 530"/>
              <a:gd name="T100" fmla="*/ 263 w 448"/>
              <a:gd name="T101" fmla="*/ 376 h 530"/>
              <a:gd name="T102" fmla="*/ 246 w 448"/>
              <a:gd name="T103" fmla="*/ 418 h 530"/>
              <a:gd name="T104" fmla="*/ 249 w 448"/>
              <a:gd name="T105" fmla="*/ 443 h 530"/>
              <a:gd name="T106" fmla="*/ 264 w 448"/>
              <a:gd name="T107" fmla="*/ 480 h 530"/>
              <a:gd name="T108" fmla="*/ 256 w 448"/>
              <a:gd name="T109" fmla="*/ 530 h 53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448" h="530">
                <a:moveTo>
                  <a:pt x="256" y="530"/>
                </a:moveTo>
                <a:lnTo>
                  <a:pt x="266" y="529"/>
                </a:lnTo>
                <a:lnTo>
                  <a:pt x="272" y="525"/>
                </a:lnTo>
                <a:lnTo>
                  <a:pt x="285" y="530"/>
                </a:lnTo>
                <a:lnTo>
                  <a:pt x="293" y="530"/>
                </a:lnTo>
                <a:lnTo>
                  <a:pt x="293" y="523"/>
                </a:lnTo>
                <a:lnTo>
                  <a:pt x="308" y="513"/>
                </a:lnTo>
                <a:lnTo>
                  <a:pt x="315" y="495"/>
                </a:lnTo>
                <a:lnTo>
                  <a:pt x="337" y="486"/>
                </a:lnTo>
                <a:lnTo>
                  <a:pt x="352" y="475"/>
                </a:lnTo>
                <a:lnTo>
                  <a:pt x="362" y="474"/>
                </a:lnTo>
                <a:lnTo>
                  <a:pt x="368" y="465"/>
                </a:lnTo>
                <a:lnTo>
                  <a:pt x="362" y="458"/>
                </a:lnTo>
                <a:lnTo>
                  <a:pt x="385" y="450"/>
                </a:lnTo>
                <a:lnTo>
                  <a:pt x="400" y="450"/>
                </a:lnTo>
                <a:lnTo>
                  <a:pt x="407" y="459"/>
                </a:lnTo>
                <a:lnTo>
                  <a:pt x="411" y="455"/>
                </a:lnTo>
                <a:lnTo>
                  <a:pt x="415" y="449"/>
                </a:lnTo>
                <a:lnTo>
                  <a:pt x="412" y="447"/>
                </a:lnTo>
                <a:lnTo>
                  <a:pt x="408" y="444"/>
                </a:lnTo>
                <a:lnTo>
                  <a:pt x="401" y="434"/>
                </a:lnTo>
                <a:lnTo>
                  <a:pt x="399" y="431"/>
                </a:lnTo>
                <a:lnTo>
                  <a:pt x="405" y="421"/>
                </a:lnTo>
                <a:lnTo>
                  <a:pt x="412" y="440"/>
                </a:lnTo>
                <a:lnTo>
                  <a:pt x="422" y="424"/>
                </a:lnTo>
                <a:lnTo>
                  <a:pt x="419" y="418"/>
                </a:lnTo>
                <a:lnTo>
                  <a:pt x="416" y="418"/>
                </a:lnTo>
                <a:lnTo>
                  <a:pt x="419" y="416"/>
                </a:lnTo>
                <a:lnTo>
                  <a:pt x="436" y="419"/>
                </a:lnTo>
                <a:lnTo>
                  <a:pt x="437" y="412"/>
                </a:lnTo>
                <a:lnTo>
                  <a:pt x="435" y="409"/>
                </a:lnTo>
                <a:lnTo>
                  <a:pt x="441" y="403"/>
                </a:lnTo>
                <a:lnTo>
                  <a:pt x="438" y="376"/>
                </a:lnTo>
                <a:lnTo>
                  <a:pt x="431" y="372"/>
                </a:lnTo>
                <a:lnTo>
                  <a:pt x="426" y="374"/>
                </a:lnTo>
                <a:lnTo>
                  <a:pt x="423" y="360"/>
                </a:lnTo>
                <a:lnTo>
                  <a:pt x="426" y="353"/>
                </a:lnTo>
                <a:lnTo>
                  <a:pt x="437" y="352"/>
                </a:lnTo>
                <a:lnTo>
                  <a:pt x="444" y="352"/>
                </a:lnTo>
                <a:lnTo>
                  <a:pt x="439" y="346"/>
                </a:lnTo>
                <a:lnTo>
                  <a:pt x="441" y="340"/>
                </a:lnTo>
                <a:lnTo>
                  <a:pt x="448" y="333"/>
                </a:lnTo>
                <a:lnTo>
                  <a:pt x="448" y="322"/>
                </a:lnTo>
                <a:lnTo>
                  <a:pt x="442" y="318"/>
                </a:lnTo>
                <a:lnTo>
                  <a:pt x="431" y="320"/>
                </a:lnTo>
                <a:lnTo>
                  <a:pt x="425" y="313"/>
                </a:lnTo>
                <a:lnTo>
                  <a:pt x="423" y="301"/>
                </a:lnTo>
                <a:lnTo>
                  <a:pt x="444" y="298"/>
                </a:lnTo>
                <a:lnTo>
                  <a:pt x="441" y="292"/>
                </a:lnTo>
                <a:lnTo>
                  <a:pt x="429" y="293"/>
                </a:lnTo>
                <a:lnTo>
                  <a:pt x="420" y="295"/>
                </a:lnTo>
                <a:lnTo>
                  <a:pt x="408" y="286"/>
                </a:lnTo>
                <a:lnTo>
                  <a:pt x="414" y="275"/>
                </a:lnTo>
                <a:lnTo>
                  <a:pt x="417" y="274"/>
                </a:lnTo>
                <a:lnTo>
                  <a:pt x="422" y="270"/>
                </a:lnTo>
                <a:lnTo>
                  <a:pt x="420" y="259"/>
                </a:lnTo>
                <a:lnTo>
                  <a:pt x="419" y="253"/>
                </a:lnTo>
                <a:lnTo>
                  <a:pt x="411" y="246"/>
                </a:lnTo>
                <a:lnTo>
                  <a:pt x="401" y="245"/>
                </a:lnTo>
                <a:lnTo>
                  <a:pt x="385" y="251"/>
                </a:lnTo>
                <a:lnTo>
                  <a:pt x="379" y="253"/>
                </a:lnTo>
                <a:lnTo>
                  <a:pt x="362" y="246"/>
                </a:lnTo>
                <a:lnTo>
                  <a:pt x="364" y="236"/>
                </a:lnTo>
                <a:lnTo>
                  <a:pt x="362" y="228"/>
                </a:lnTo>
                <a:lnTo>
                  <a:pt x="357" y="222"/>
                </a:lnTo>
                <a:lnTo>
                  <a:pt x="344" y="222"/>
                </a:lnTo>
                <a:lnTo>
                  <a:pt x="329" y="228"/>
                </a:lnTo>
                <a:lnTo>
                  <a:pt x="320" y="239"/>
                </a:lnTo>
                <a:lnTo>
                  <a:pt x="316" y="229"/>
                </a:lnTo>
                <a:lnTo>
                  <a:pt x="324" y="220"/>
                </a:lnTo>
                <a:lnTo>
                  <a:pt x="313" y="221"/>
                </a:lnTo>
                <a:lnTo>
                  <a:pt x="299" y="218"/>
                </a:lnTo>
                <a:lnTo>
                  <a:pt x="281" y="223"/>
                </a:lnTo>
                <a:lnTo>
                  <a:pt x="278" y="221"/>
                </a:lnTo>
                <a:lnTo>
                  <a:pt x="285" y="208"/>
                </a:lnTo>
                <a:lnTo>
                  <a:pt x="282" y="200"/>
                </a:lnTo>
                <a:lnTo>
                  <a:pt x="274" y="196"/>
                </a:lnTo>
                <a:lnTo>
                  <a:pt x="256" y="197"/>
                </a:lnTo>
                <a:lnTo>
                  <a:pt x="251" y="188"/>
                </a:lnTo>
                <a:lnTo>
                  <a:pt x="241" y="183"/>
                </a:lnTo>
                <a:lnTo>
                  <a:pt x="238" y="186"/>
                </a:lnTo>
                <a:lnTo>
                  <a:pt x="236" y="192"/>
                </a:lnTo>
                <a:lnTo>
                  <a:pt x="225" y="192"/>
                </a:lnTo>
                <a:lnTo>
                  <a:pt x="227" y="199"/>
                </a:lnTo>
                <a:lnTo>
                  <a:pt x="217" y="202"/>
                </a:lnTo>
                <a:lnTo>
                  <a:pt x="203" y="193"/>
                </a:lnTo>
                <a:lnTo>
                  <a:pt x="205" y="186"/>
                </a:lnTo>
                <a:lnTo>
                  <a:pt x="212" y="184"/>
                </a:lnTo>
                <a:lnTo>
                  <a:pt x="241" y="176"/>
                </a:lnTo>
                <a:lnTo>
                  <a:pt x="253" y="167"/>
                </a:lnTo>
                <a:lnTo>
                  <a:pt x="252" y="163"/>
                </a:lnTo>
                <a:lnTo>
                  <a:pt x="249" y="158"/>
                </a:lnTo>
                <a:lnTo>
                  <a:pt x="253" y="150"/>
                </a:lnTo>
                <a:lnTo>
                  <a:pt x="250" y="148"/>
                </a:lnTo>
                <a:lnTo>
                  <a:pt x="239" y="148"/>
                </a:lnTo>
                <a:lnTo>
                  <a:pt x="230" y="152"/>
                </a:lnTo>
                <a:lnTo>
                  <a:pt x="238" y="144"/>
                </a:lnTo>
                <a:lnTo>
                  <a:pt x="245" y="131"/>
                </a:lnTo>
                <a:lnTo>
                  <a:pt x="253" y="128"/>
                </a:lnTo>
                <a:lnTo>
                  <a:pt x="254" y="118"/>
                </a:lnTo>
                <a:lnTo>
                  <a:pt x="252" y="116"/>
                </a:lnTo>
                <a:lnTo>
                  <a:pt x="254" y="110"/>
                </a:lnTo>
                <a:lnTo>
                  <a:pt x="213" y="95"/>
                </a:lnTo>
                <a:lnTo>
                  <a:pt x="192" y="105"/>
                </a:lnTo>
                <a:lnTo>
                  <a:pt x="181" y="90"/>
                </a:lnTo>
                <a:lnTo>
                  <a:pt x="175" y="91"/>
                </a:lnTo>
                <a:lnTo>
                  <a:pt x="165" y="77"/>
                </a:lnTo>
                <a:lnTo>
                  <a:pt x="156" y="82"/>
                </a:lnTo>
                <a:lnTo>
                  <a:pt x="155" y="78"/>
                </a:lnTo>
                <a:lnTo>
                  <a:pt x="133" y="79"/>
                </a:lnTo>
                <a:lnTo>
                  <a:pt x="127" y="60"/>
                </a:lnTo>
                <a:lnTo>
                  <a:pt x="121" y="52"/>
                </a:lnTo>
                <a:lnTo>
                  <a:pt x="123" y="45"/>
                </a:lnTo>
                <a:lnTo>
                  <a:pt x="114" y="36"/>
                </a:lnTo>
                <a:lnTo>
                  <a:pt x="110" y="19"/>
                </a:lnTo>
                <a:lnTo>
                  <a:pt x="111" y="16"/>
                </a:lnTo>
                <a:lnTo>
                  <a:pt x="118" y="15"/>
                </a:lnTo>
                <a:lnTo>
                  <a:pt x="118" y="9"/>
                </a:lnTo>
                <a:lnTo>
                  <a:pt x="112" y="7"/>
                </a:lnTo>
                <a:lnTo>
                  <a:pt x="107" y="0"/>
                </a:lnTo>
                <a:lnTo>
                  <a:pt x="100" y="10"/>
                </a:lnTo>
                <a:lnTo>
                  <a:pt x="90" y="8"/>
                </a:lnTo>
                <a:lnTo>
                  <a:pt x="87" y="11"/>
                </a:lnTo>
                <a:lnTo>
                  <a:pt x="86" y="18"/>
                </a:lnTo>
                <a:lnTo>
                  <a:pt x="89" y="25"/>
                </a:lnTo>
                <a:lnTo>
                  <a:pt x="93" y="32"/>
                </a:lnTo>
                <a:lnTo>
                  <a:pt x="77" y="55"/>
                </a:lnTo>
                <a:lnTo>
                  <a:pt x="74" y="69"/>
                </a:lnTo>
                <a:lnTo>
                  <a:pt x="77" y="79"/>
                </a:lnTo>
                <a:lnTo>
                  <a:pt x="73" y="89"/>
                </a:lnTo>
                <a:lnTo>
                  <a:pt x="67" y="94"/>
                </a:lnTo>
                <a:lnTo>
                  <a:pt x="62" y="105"/>
                </a:lnTo>
                <a:lnTo>
                  <a:pt x="68" y="115"/>
                </a:lnTo>
                <a:lnTo>
                  <a:pt x="68" y="119"/>
                </a:lnTo>
                <a:lnTo>
                  <a:pt x="61" y="123"/>
                </a:lnTo>
                <a:lnTo>
                  <a:pt x="65" y="138"/>
                </a:lnTo>
                <a:lnTo>
                  <a:pt x="60" y="138"/>
                </a:lnTo>
                <a:lnTo>
                  <a:pt x="55" y="136"/>
                </a:lnTo>
                <a:lnTo>
                  <a:pt x="36" y="134"/>
                </a:lnTo>
                <a:lnTo>
                  <a:pt x="32" y="147"/>
                </a:lnTo>
                <a:lnTo>
                  <a:pt x="29" y="155"/>
                </a:lnTo>
                <a:lnTo>
                  <a:pt x="27" y="166"/>
                </a:lnTo>
                <a:lnTo>
                  <a:pt x="18" y="173"/>
                </a:lnTo>
                <a:lnTo>
                  <a:pt x="12" y="172"/>
                </a:lnTo>
                <a:lnTo>
                  <a:pt x="5" y="164"/>
                </a:lnTo>
                <a:lnTo>
                  <a:pt x="3" y="164"/>
                </a:lnTo>
                <a:lnTo>
                  <a:pt x="0" y="176"/>
                </a:lnTo>
                <a:lnTo>
                  <a:pt x="11" y="180"/>
                </a:lnTo>
                <a:lnTo>
                  <a:pt x="18" y="194"/>
                </a:lnTo>
                <a:lnTo>
                  <a:pt x="14" y="209"/>
                </a:lnTo>
                <a:lnTo>
                  <a:pt x="25" y="212"/>
                </a:lnTo>
                <a:lnTo>
                  <a:pt x="36" y="211"/>
                </a:lnTo>
                <a:lnTo>
                  <a:pt x="79" y="230"/>
                </a:lnTo>
                <a:lnTo>
                  <a:pt x="87" y="238"/>
                </a:lnTo>
                <a:lnTo>
                  <a:pt x="83" y="244"/>
                </a:lnTo>
                <a:lnTo>
                  <a:pt x="105" y="238"/>
                </a:lnTo>
                <a:lnTo>
                  <a:pt x="115" y="238"/>
                </a:lnTo>
                <a:lnTo>
                  <a:pt x="119" y="248"/>
                </a:lnTo>
                <a:lnTo>
                  <a:pt x="112" y="255"/>
                </a:lnTo>
                <a:lnTo>
                  <a:pt x="108" y="256"/>
                </a:lnTo>
                <a:lnTo>
                  <a:pt x="86" y="258"/>
                </a:lnTo>
                <a:lnTo>
                  <a:pt x="88" y="270"/>
                </a:lnTo>
                <a:lnTo>
                  <a:pt x="83" y="286"/>
                </a:lnTo>
                <a:lnTo>
                  <a:pt x="88" y="293"/>
                </a:lnTo>
                <a:lnTo>
                  <a:pt x="101" y="292"/>
                </a:lnTo>
                <a:lnTo>
                  <a:pt x="112" y="295"/>
                </a:lnTo>
                <a:lnTo>
                  <a:pt x="114" y="301"/>
                </a:lnTo>
                <a:lnTo>
                  <a:pt x="99" y="310"/>
                </a:lnTo>
                <a:lnTo>
                  <a:pt x="101" y="316"/>
                </a:lnTo>
                <a:lnTo>
                  <a:pt x="109" y="323"/>
                </a:lnTo>
                <a:lnTo>
                  <a:pt x="113" y="317"/>
                </a:lnTo>
                <a:lnTo>
                  <a:pt x="127" y="312"/>
                </a:lnTo>
                <a:lnTo>
                  <a:pt x="136" y="309"/>
                </a:lnTo>
                <a:lnTo>
                  <a:pt x="142" y="305"/>
                </a:lnTo>
                <a:lnTo>
                  <a:pt x="139" y="295"/>
                </a:lnTo>
                <a:lnTo>
                  <a:pt x="144" y="289"/>
                </a:lnTo>
                <a:lnTo>
                  <a:pt x="151" y="286"/>
                </a:lnTo>
                <a:lnTo>
                  <a:pt x="156" y="281"/>
                </a:lnTo>
                <a:lnTo>
                  <a:pt x="152" y="266"/>
                </a:lnTo>
                <a:lnTo>
                  <a:pt x="156" y="256"/>
                </a:lnTo>
                <a:lnTo>
                  <a:pt x="174" y="258"/>
                </a:lnTo>
                <a:lnTo>
                  <a:pt x="176" y="252"/>
                </a:lnTo>
                <a:lnTo>
                  <a:pt x="182" y="249"/>
                </a:lnTo>
                <a:lnTo>
                  <a:pt x="190" y="261"/>
                </a:lnTo>
                <a:lnTo>
                  <a:pt x="184" y="266"/>
                </a:lnTo>
                <a:lnTo>
                  <a:pt x="197" y="274"/>
                </a:lnTo>
                <a:lnTo>
                  <a:pt x="203" y="275"/>
                </a:lnTo>
                <a:lnTo>
                  <a:pt x="210" y="282"/>
                </a:lnTo>
                <a:lnTo>
                  <a:pt x="208" y="272"/>
                </a:lnTo>
                <a:lnTo>
                  <a:pt x="214" y="272"/>
                </a:lnTo>
                <a:lnTo>
                  <a:pt x="229" y="283"/>
                </a:lnTo>
                <a:lnTo>
                  <a:pt x="237" y="277"/>
                </a:lnTo>
                <a:lnTo>
                  <a:pt x="240" y="281"/>
                </a:lnTo>
                <a:lnTo>
                  <a:pt x="232" y="285"/>
                </a:lnTo>
                <a:lnTo>
                  <a:pt x="229" y="291"/>
                </a:lnTo>
                <a:lnTo>
                  <a:pt x="238" y="297"/>
                </a:lnTo>
                <a:lnTo>
                  <a:pt x="240" y="304"/>
                </a:lnTo>
                <a:lnTo>
                  <a:pt x="247" y="298"/>
                </a:lnTo>
                <a:lnTo>
                  <a:pt x="262" y="306"/>
                </a:lnTo>
                <a:lnTo>
                  <a:pt x="263" y="315"/>
                </a:lnTo>
                <a:lnTo>
                  <a:pt x="277" y="335"/>
                </a:lnTo>
                <a:lnTo>
                  <a:pt x="280" y="336"/>
                </a:lnTo>
                <a:lnTo>
                  <a:pt x="266" y="353"/>
                </a:lnTo>
                <a:lnTo>
                  <a:pt x="263" y="376"/>
                </a:lnTo>
                <a:lnTo>
                  <a:pt x="263" y="376"/>
                </a:lnTo>
                <a:lnTo>
                  <a:pt x="250" y="399"/>
                </a:lnTo>
                <a:lnTo>
                  <a:pt x="250" y="411"/>
                </a:lnTo>
                <a:lnTo>
                  <a:pt x="246" y="418"/>
                </a:lnTo>
                <a:lnTo>
                  <a:pt x="239" y="417"/>
                </a:lnTo>
                <a:lnTo>
                  <a:pt x="233" y="421"/>
                </a:lnTo>
                <a:lnTo>
                  <a:pt x="245" y="442"/>
                </a:lnTo>
                <a:lnTo>
                  <a:pt x="249" y="443"/>
                </a:lnTo>
                <a:lnTo>
                  <a:pt x="253" y="453"/>
                </a:lnTo>
                <a:lnTo>
                  <a:pt x="256" y="453"/>
                </a:lnTo>
                <a:lnTo>
                  <a:pt x="280" y="454"/>
                </a:lnTo>
                <a:lnTo>
                  <a:pt x="264" y="480"/>
                </a:lnTo>
                <a:lnTo>
                  <a:pt x="255" y="486"/>
                </a:lnTo>
                <a:lnTo>
                  <a:pt x="262" y="495"/>
                </a:lnTo>
                <a:lnTo>
                  <a:pt x="250" y="522"/>
                </a:lnTo>
                <a:lnTo>
                  <a:pt x="256" y="530"/>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13" name="Freeform079"/>
          <xdr:cNvSpPr>
            <a:spLocks/>
          </xdr:cNvSpPr>
        </xdr:nvSpPr>
        <xdr:spPr bwMode="auto">
          <a:xfrm>
            <a:off x="4694238" y="3170238"/>
            <a:ext cx="884237" cy="603250"/>
          </a:xfrm>
          <a:custGeom>
            <a:avLst/>
            <a:gdLst>
              <a:gd name="T0" fmla="*/ 338 w 659"/>
              <a:gd name="T1" fmla="*/ 5 h 427"/>
              <a:gd name="T2" fmla="*/ 297 w 659"/>
              <a:gd name="T3" fmla="*/ 17 h 427"/>
              <a:gd name="T4" fmla="*/ 264 w 659"/>
              <a:gd name="T5" fmla="*/ 82 h 427"/>
              <a:gd name="T6" fmla="*/ 259 w 659"/>
              <a:gd name="T7" fmla="*/ 115 h 427"/>
              <a:gd name="T8" fmla="*/ 223 w 659"/>
              <a:gd name="T9" fmla="*/ 139 h 427"/>
              <a:gd name="T10" fmla="*/ 171 w 659"/>
              <a:gd name="T11" fmla="*/ 119 h 427"/>
              <a:gd name="T12" fmla="*/ 123 w 659"/>
              <a:gd name="T13" fmla="*/ 133 h 427"/>
              <a:gd name="T14" fmla="*/ 97 w 659"/>
              <a:gd name="T15" fmla="*/ 133 h 427"/>
              <a:gd name="T16" fmla="*/ 61 w 659"/>
              <a:gd name="T17" fmla="*/ 136 h 427"/>
              <a:gd name="T18" fmla="*/ 35 w 659"/>
              <a:gd name="T19" fmla="*/ 149 h 427"/>
              <a:gd name="T20" fmla="*/ 50 w 659"/>
              <a:gd name="T21" fmla="*/ 155 h 427"/>
              <a:gd name="T22" fmla="*/ 38 w 659"/>
              <a:gd name="T23" fmla="*/ 181 h 427"/>
              <a:gd name="T24" fmla="*/ 14 w 659"/>
              <a:gd name="T25" fmla="*/ 207 h 427"/>
              <a:gd name="T26" fmla="*/ 35 w 659"/>
              <a:gd name="T27" fmla="*/ 191 h 427"/>
              <a:gd name="T28" fmla="*/ 71 w 659"/>
              <a:gd name="T29" fmla="*/ 201 h 427"/>
              <a:gd name="T30" fmla="*/ 78 w 659"/>
              <a:gd name="T31" fmla="*/ 228 h 427"/>
              <a:gd name="T32" fmla="*/ 113 w 659"/>
              <a:gd name="T33" fmla="*/ 234 h 427"/>
              <a:gd name="T34" fmla="*/ 154 w 659"/>
              <a:gd name="T35" fmla="*/ 227 h 427"/>
              <a:gd name="T36" fmla="*/ 176 w 659"/>
              <a:gd name="T37" fmla="*/ 258 h 427"/>
              <a:gd name="T38" fmla="*/ 216 w 659"/>
              <a:gd name="T39" fmla="*/ 258 h 427"/>
              <a:gd name="T40" fmla="*/ 211 w 659"/>
              <a:gd name="T41" fmla="*/ 280 h 427"/>
              <a:gd name="T42" fmla="*/ 238 w 659"/>
              <a:gd name="T43" fmla="*/ 297 h 427"/>
              <a:gd name="T44" fmla="*/ 228 w 659"/>
              <a:gd name="T45" fmla="*/ 325 h 427"/>
              <a:gd name="T46" fmla="*/ 257 w 659"/>
              <a:gd name="T47" fmla="*/ 322 h 427"/>
              <a:gd name="T48" fmla="*/ 271 w 659"/>
              <a:gd name="T49" fmla="*/ 308 h 427"/>
              <a:gd name="T50" fmla="*/ 299 w 659"/>
              <a:gd name="T51" fmla="*/ 344 h 427"/>
              <a:gd name="T52" fmla="*/ 300 w 659"/>
              <a:gd name="T53" fmla="*/ 362 h 427"/>
              <a:gd name="T54" fmla="*/ 325 w 659"/>
              <a:gd name="T55" fmla="*/ 350 h 427"/>
              <a:gd name="T56" fmla="*/ 352 w 659"/>
              <a:gd name="T57" fmla="*/ 330 h 427"/>
              <a:gd name="T58" fmla="*/ 376 w 659"/>
              <a:gd name="T59" fmla="*/ 340 h 427"/>
              <a:gd name="T60" fmla="*/ 410 w 659"/>
              <a:gd name="T61" fmla="*/ 346 h 427"/>
              <a:gd name="T62" fmla="*/ 427 w 659"/>
              <a:gd name="T63" fmla="*/ 358 h 427"/>
              <a:gd name="T64" fmla="*/ 442 w 659"/>
              <a:gd name="T65" fmla="*/ 388 h 427"/>
              <a:gd name="T66" fmla="*/ 476 w 659"/>
              <a:gd name="T67" fmla="*/ 427 h 427"/>
              <a:gd name="T68" fmla="*/ 528 w 659"/>
              <a:gd name="T69" fmla="*/ 399 h 427"/>
              <a:gd name="T70" fmla="*/ 566 w 659"/>
              <a:gd name="T71" fmla="*/ 319 h 427"/>
              <a:gd name="T72" fmla="*/ 607 w 659"/>
              <a:gd name="T73" fmla="*/ 283 h 427"/>
              <a:gd name="T74" fmla="*/ 652 w 659"/>
              <a:gd name="T75" fmla="*/ 239 h 427"/>
              <a:gd name="T76" fmla="*/ 633 w 659"/>
              <a:gd name="T77" fmla="*/ 194 h 427"/>
              <a:gd name="T78" fmla="*/ 609 w 659"/>
              <a:gd name="T79" fmla="*/ 193 h 427"/>
              <a:gd name="T80" fmla="*/ 590 w 659"/>
              <a:gd name="T81" fmla="*/ 203 h 427"/>
              <a:gd name="T82" fmla="*/ 521 w 659"/>
              <a:gd name="T83" fmla="*/ 171 h 427"/>
              <a:gd name="T84" fmla="*/ 513 w 659"/>
              <a:gd name="T85" fmla="*/ 135 h 427"/>
              <a:gd name="T86" fmla="*/ 471 w 659"/>
              <a:gd name="T87" fmla="*/ 118 h 427"/>
              <a:gd name="T88" fmla="*/ 465 w 659"/>
              <a:gd name="T89" fmla="*/ 91 h 427"/>
              <a:gd name="T90" fmla="*/ 450 w 659"/>
              <a:gd name="T91" fmla="*/ 70 h 427"/>
              <a:gd name="T92" fmla="*/ 440 w 659"/>
              <a:gd name="T93" fmla="*/ 40 h 427"/>
              <a:gd name="T94" fmla="*/ 405 w 659"/>
              <a:gd name="T95" fmla="*/ 13 h 427"/>
              <a:gd name="T96" fmla="*/ 364 w 659"/>
              <a:gd name="T97" fmla="*/ 17 h 42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659" h="427">
                <a:moveTo>
                  <a:pt x="364" y="17"/>
                </a:moveTo>
                <a:lnTo>
                  <a:pt x="363" y="6"/>
                </a:lnTo>
                <a:lnTo>
                  <a:pt x="356" y="9"/>
                </a:lnTo>
                <a:lnTo>
                  <a:pt x="338" y="5"/>
                </a:lnTo>
                <a:lnTo>
                  <a:pt x="339" y="13"/>
                </a:lnTo>
                <a:lnTo>
                  <a:pt x="320" y="18"/>
                </a:lnTo>
                <a:lnTo>
                  <a:pt x="294" y="11"/>
                </a:lnTo>
                <a:lnTo>
                  <a:pt x="297" y="17"/>
                </a:lnTo>
                <a:lnTo>
                  <a:pt x="288" y="34"/>
                </a:lnTo>
                <a:lnTo>
                  <a:pt x="275" y="50"/>
                </a:lnTo>
                <a:lnTo>
                  <a:pt x="277" y="60"/>
                </a:lnTo>
                <a:lnTo>
                  <a:pt x="264" y="82"/>
                </a:lnTo>
                <a:lnTo>
                  <a:pt x="267" y="89"/>
                </a:lnTo>
                <a:lnTo>
                  <a:pt x="261" y="103"/>
                </a:lnTo>
                <a:lnTo>
                  <a:pt x="262" y="110"/>
                </a:lnTo>
                <a:lnTo>
                  <a:pt x="259" y="115"/>
                </a:lnTo>
                <a:lnTo>
                  <a:pt x="241" y="138"/>
                </a:lnTo>
                <a:lnTo>
                  <a:pt x="244" y="144"/>
                </a:lnTo>
                <a:lnTo>
                  <a:pt x="229" y="147"/>
                </a:lnTo>
                <a:lnTo>
                  <a:pt x="223" y="139"/>
                </a:lnTo>
                <a:lnTo>
                  <a:pt x="212" y="138"/>
                </a:lnTo>
                <a:lnTo>
                  <a:pt x="193" y="132"/>
                </a:lnTo>
                <a:lnTo>
                  <a:pt x="185" y="119"/>
                </a:lnTo>
                <a:lnTo>
                  <a:pt x="171" y="119"/>
                </a:lnTo>
                <a:lnTo>
                  <a:pt x="165" y="114"/>
                </a:lnTo>
                <a:lnTo>
                  <a:pt x="150" y="122"/>
                </a:lnTo>
                <a:lnTo>
                  <a:pt x="133" y="126"/>
                </a:lnTo>
                <a:lnTo>
                  <a:pt x="123" y="133"/>
                </a:lnTo>
                <a:lnTo>
                  <a:pt x="115" y="135"/>
                </a:lnTo>
                <a:lnTo>
                  <a:pt x="106" y="133"/>
                </a:lnTo>
                <a:lnTo>
                  <a:pt x="99" y="130"/>
                </a:lnTo>
                <a:lnTo>
                  <a:pt x="97" y="133"/>
                </a:lnTo>
                <a:lnTo>
                  <a:pt x="89" y="139"/>
                </a:lnTo>
                <a:lnTo>
                  <a:pt x="81" y="140"/>
                </a:lnTo>
                <a:lnTo>
                  <a:pt x="77" y="145"/>
                </a:lnTo>
                <a:lnTo>
                  <a:pt x="61" y="136"/>
                </a:lnTo>
                <a:lnTo>
                  <a:pt x="60" y="132"/>
                </a:lnTo>
                <a:lnTo>
                  <a:pt x="50" y="133"/>
                </a:lnTo>
                <a:lnTo>
                  <a:pt x="42" y="136"/>
                </a:lnTo>
                <a:lnTo>
                  <a:pt x="35" y="149"/>
                </a:lnTo>
                <a:lnTo>
                  <a:pt x="27" y="157"/>
                </a:lnTo>
                <a:lnTo>
                  <a:pt x="36" y="153"/>
                </a:lnTo>
                <a:lnTo>
                  <a:pt x="47" y="153"/>
                </a:lnTo>
                <a:lnTo>
                  <a:pt x="50" y="155"/>
                </a:lnTo>
                <a:lnTo>
                  <a:pt x="46" y="163"/>
                </a:lnTo>
                <a:lnTo>
                  <a:pt x="49" y="168"/>
                </a:lnTo>
                <a:lnTo>
                  <a:pt x="50" y="172"/>
                </a:lnTo>
                <a:lnTo>
                  <a:pt x="38" y="181"/>
                </a:lnTo>
                <a:lnTo>
                  <a:pt x="9" y="189"/>
                </a:lnTo>
                <a:lnTo>
                  <a:pt x="2" y="191"/>
                </a:lnTo>
                <a:lnTo>
                  <a:pt x="0" y="198"/>
                </a:lnTo>
                <a:lnTo>
                  <a:pt x="14" y="207"/>
                </a:lnTo>
                <a:lnTo>
                  <a:pt x="24" y="204"/>
                </a:lnTo>
                <a:lnTo>
                  <a:pt x="22" y="197"/>
                </a:lnTo>
                <a:lnTo>
                  <a:pt x="33" y="197"/>
                </a:lnTo>
                <a:lnTo>
                  <a:pt x="35" y="191"/>
                </a:lnTo>
                <a:lnTo>
                  <a:pt x="38" y="188"/>
                </a:lnTo>
                <a:lnTo>
                  <a:pt x="48" y="193"/>
                </a:lnTo>
                <a:lnTo>
                  <a:pt x="53" y="202"/>
                </a:lnTo>
                <a:lnTo>
                  <a:pt x="71" y="201"/>
                </a:lnTo>
                <a:lnTo>
                  <a:pt x="79" y="205"/>
                </a:lnTo>
                <a:lnTo>
                  <a:pt x="82" y="213"/>
                </a:lnTo>
                <a:lnTo>
                  <a:pt x="75" y="226"/>
                </a:lnTo>
                <a:lnTo>
                  <a:pt x="78" y="228"/>
                </a:lnTo>
                <a:lnTo>
                  <a:pt x="96" y="223"/>
                </a:lnTo>
                <a:lnTo>
                  <a:pt x="110" y="226"/>
                </a:lnTo>
                <a:lnTo>
                  <a:pt x="121" y="225"/>
                </a:lnTo>
                <a:lnTo>
                  <a:pt x="113" y="234"/>
                </a:lnTo>
                <a:lnTo>
                  <a:pt x="117" y="244"/>
                </a:lnTo>
                <a:lnTo>
                  <a:pt x="126" y="233"/>
                </a:lnTo>
                <a:lnTo>
                  <a:pt x="141" y="227"/>
                </a:lnTo>
                <a:lnTo>
                  <a:pt x="154" y="227"/>
                </a:lnTo>
                <a:lnTo>
                  <a:pt x="159" y="233"/>
                </a:lnTo>
                <a:lnTo>
                  <a:pt x="161" y="241"/>
                </a:lnTo>
                <a:lnTo>
                  <a:pt x="159" y="251"/>
                </a:lnTo>
                <a:lnTo>
                  <a:pt x="176" y="258"/>
                </a:lnTo>
                <a:lnTo>
                  <a:pt x="182" y="256"/>
                </a:lnTo>
                <a:lnTo>
                  <a:pt x="198" y="250"/>
                </a:lnTo>
                <a:lnTo>
                  <a:pt x="208" y="251"/>
                </a:lnTo>
                <a:lnTo>
                  <a:pt x="216" y="258"/>
                </a:lnTo>
                <a:lnTo>
                  <a:pt x="217" y="264"/>
                </a:lnTo>
                <a:lnTo>
                  <a:pt x="219" y="275"/>
                </a:lnTo>
                <a:lnTo>
                  <a:pt x="214" y="279"/>
                </a:lnTo>
                <a:lnTo>
                  <a:pt x="211" y="280"/>
                </a:lnTo>
                <a:lnTo>
                  <a:pt x="205" y="291"/>
                </a:lnTo>
                <a:lnTo>
                  <a:pt x="217" y="300"/>
                </a:lnTo>
                <a:lnTo>
                  <a:pt x="226" y="298"/>
                </a:lnTo>
                <a:lnTo>
                  <a:pt x="238" y="297"/>
                </a:lnTo>
                <a:lnTo>
                  <a:pt x="241" y="303"/>
                </a:lnTo>
                <a:lnTo>
                  <a:pt x="220" y="306"/>
                </a:lnTo>
                <a:lnTo>
                  <a:pt x="222" y="318"/>
                </a:lnTo>
                <a:lnTo>
                  <a:pt x="228" y="325"/>
                </a:lnTo>
                <a:lnTo>
                  <a:pt x="239" y="323"/>
                </a:lnTo>
                <a:lnTo>
                  <a:pt x="245" y="327"/>
                </a:lnTo>
                <a:lnTo>
                  <a:pt x="257" y="325"/>
                </a:lnTo>
                <a:lnTo>
                  <a:pt x="257" y="322"/>
                </a:lnTo>
                <a:lnTo>
                  <a:pt x="246" y="312"/>
                </a:lnTo>
                <a:lnTo>
                  <a:pt x="255" y="306"/>
                </a:lnTo>
                <a:lnTo>
                  <a:pt x="268" y="303"/>
                </a:lnTo>
                <a:lnTo>
                  <a:pt x="271" y="308"/>
                </a:lnTo>
                <a:lnTo>
                  <a:pt x="290" y="312"/>
                </a:lnTo>
                <a:lnTo>
                  <a:pt x="303" y="323"/>
                </a:lnTo>
                <a:lnTo>
                  <a:pt x="306" y="342"/>
                </a:lnTo>
                <a:lnTo>
                  <a:pt x="299" y="344"/>
                </a:lnTo>
                <a:lnTo>
                  <a:pt x="288" y="359"/>
                </a:lnTo>
                <a:lnTo>
                  <a:pt x="287" y="364"/>
                </a:lnTo>
                <a:lnTo>
                  <a:pt x="287" y="368"/>
                </a:lnTo>
                <a:lnTo>
                  <a:pt x="300" y="362"/>
                </a:lnTo>
                <a:lnTo>
                  <a:pt x="310" y="364"/>
                </a:lnTo>
                <a:lnTo>
                  <a:pt x="320" y="358"/>
                </a:lnTo>
                <a:lnTo>
                  <a:pt x="322" y="350"/>
                </a:lnTo>
                <a:lnTo>
                  <a:pt x="325" y="350"/>
                </a:lnTo>
                <a:lnTo>
                  <a:pt x="335" y="360"/>
                </a:lnTo>
                <a:lnTo>
                  <a:pt x="339" y="350"/>
                </a:lnTo>
                <a:lnTo>
                  <a:pt x="340" y="335"/>
                </a:lnTo>
                <a:lnTo>
                  <a:pt x="352" y="330"/>
                </a:lnTo>
                <a:lnTo>
                  <a:pt x="360" y="331"/>
                </a:lnTo>
                <a:lnTo>
                  <a:pt x="363" y="339"/>
                </a:lnTo>
                <a:lnTo>
                  <a:pt x="370" y="343"/>
                </a:lnTo>
                <a:lnTo>
                  <a:pt x="376" y="340"/>
                </a:lnTo>
                <a:lnTo>
                  <a:pt x="387" y="346"/>
                </a:lnTo>
                <a:lnTo>
                  <a:pt x="396" y="339"/>
                </a:lnTo>
                <a:lnTo>
                  <a:pt x="404" y="347"/>
                </a:lnTo>
                <a:lnTo>
                  <a:pt x="410" y="346"/>
                </a:lnTo>
                <a:lnTo>
                  <a:pt x="418" y="355"/>
                </a:lnTo>
                <a:lnTo>
                  <a:pt x="424" y="355"/>
                </a:lnTo>
                <a:lnTo>
                  <a:pt x="427" y="355"/>
                </a:lnTo>
                <a:lnTo>
                  <a:pt x="427" y="358"/>
                </a:lnTo>
                <a:lnTo>
                  <a:pt x="424" y="359"/>
                </a:lnTo>
                <a:lnTo>
                  <a:pt x="414" y="382"/>
                </a:lnTo>
                <a:lnTo>
                  <a:pt x="430" y="382"/>
                </a:lnTo>
                <a:lnTo>
                  <a:pt x="442" y="388"/>
                </a:lnTo>
                <a:lnTo>
                  <a:pt x="451" y="405"/>
                </a:lnTo>
                <a:lnTo>
                  <a:pt x="450" y="407"/>
                </a:lnTo>
                <a:lnTo>
                  <a:pt x="467" y="417"/>
                </a:lnTo>
                <a:lnTo>
                  <a:pt x="476" y="427"/>
                </a:lnTo>
                <a:lnTo>
                  <a:pt x="491" y="418"/>
                </a:lnTo>
                <a:lnTo>
                  <a:pt x="502" y="419"/>
                </a:lnTo>
                <a:lnTo>
                  <a:pt x="509" y="426"/>
                </a:lnTo>
                <a:lnTo>
                  <a:pt x="528" y="399"/>
                </a:lnTo>
                <a:lnTo>
                  <a:pt x="553" y="364"/>
                </a:lnTo>
                <a:lnTo>
                  <a:pt x="557" y="353"/>
                </a:lnTo>
                <a:lnTo>
                  <a:pt x="557" y="324"/>
                </a:lnTo>
                <a:lnTo>
                  <a:pt x="566" y="319"/>
                </a:lnTo>
                <a:lnTo>
                  <a:pt x="581" y="320"/>
                </a:lnTo>
                <a:lnTo>
                  <a:pt x="591" y="315"/>
                </a:lnTo>
                <a:lnTo>
                  <a:pt x="599" y="286"/>
                </a:lnTo>
                <a:lnTo>
                  <a:pt x="607" y="283"/>
                </a:lnTo>
                <a:lnTo>
                  <a:pt x="622" y="284"/>
                </a:lnTo>
                <a:lnTo>
                  <a:pt x="638" y="268"/>
                </a:lnTo>
                <a:lnTo>
                  <a:pt x="648" y="253"/>
                </a:lnTo>
                <a:lnTo>
                  <a:pt x="652" y="239"/>
                </a:lnTo>
                <a:lnTo>
                  <a:pt x="659" y="198"/>
                </a:lnTo>
                <a:lnTo>
                  <a:pt x="651" y="191"/>
                </a:lnTo>
                <a:lnTo>
                  <a:pt x="639" y="191"/>
                </a:lnTo>
                <a:lnTo>
                  <a:pt x="633" y="194"/>
                </a:lnTo>
                <a:lnTo>
                  <a:pt x="624" y="188"/>
                </a:lnTo>
                <a:lnTo>
                  <a:pt x="615" y="197"/>
                </a:lnTo>
                <a:lnTo>
                  <a:pt x="612" y="198"/>
                </a:lnTo>
                <a:lnTo>
                  <a:pt x="609" y="193"/>
                </a:lnTo>
                <a:lnTo>
                  <a:pt x="600" y="187"/>
                </a:lnTo>
                <a:lnTo>
                  <a:pt x="596" y="198"/>
                </a:lnTo>
                <a:lnTo>
                  <a:pt x="591" y="203"/>
                </a:lnTo>
                <a:lnTo>
                  <a:pt x="590" y="203"/>
                </a:lnTo>
                <a:lnTo>
                  <a:pt x="579" y="205"/>
                </a:lnTo>
                <a:lnTo>
                  <a:pt x="542" y="180"/>
                </a:lnTo>
                <a:lnTo>
                  <a:pt x="526" y="180"/>
                </a:lnTo>
                <a:lnTo>
                  <a:pt x="521" y="171"/>
                </a:lnTo>
                <a:lnTo>
                  <a:pt x="522" y="153"/>
                </a:lnTo>
                <a:lnTo>
                  <a:pt x="514" y="144"/>
                </a:lnTo>
                <a:lnTo>
                  <a:pt x="516" y="138"/>
                </a:lnTo>
                <a:lnTo>
                  <a:pt x="513" y="135"/>
                </a:lnTo>
                <a:lnTo>
                  <a:pt x="488" y="131"/>
                </a:lnTo>
                <a:lnTo>
                  <a:pt x="487" y="120"/>
                </a:lnTo>
                <a:lnTo>
                  <a:pt x="479" y="124"/>
                </a:lnTo>
                <a:lnTo>
                  <a:pt x="471" y="118"/>
                </a:lnTo>
                <a:lnTo>
                  <a:pt x="471" y="115"/>
                </a:lnTo>
                <a:lnTo>
                  <a:pt x="466" y="111"/>
                </a:lnTo>
                <a:lnTo>
                  <a:pt x="468" y="96"/>
                </a:lnTo>
                <a:lnTo>
                  <a:pt x="465" y="91"/>
                </a:lnTo>
                <a:lnTo>
                  <a:pt x="462" y="84"/>
                </a:lnTo>
                <a:lnTo>
                  <a:pt x="453" y="78"/>
                </a:lnTo>
                <a:lnTo>
                  <a:pt x="453" y="75"/>
                </a:lnTo>
                <a:lnTo>
                  <a:pt x="450" y="70"/>
                </a:lnTo>
                <a:lnTo>
                  <a:pt x="447" y="65"/>
                </a:lnTo>
                <a:lnTo>
                  <a:pt x="443" y="60"/>
                </a:lnTo>
                <a:lnTo>
                  <a:pt x="444" y="53"/>
                </a:lnTo>
                <a:lnTo>
                  <a:pt x="440" y="40"/>
                </a:lnTo>
                <a:lnTo>
                  <a:pt x="426" y="45"/>
                </a:lnTo>
                <a:lnTo>
                  <a:pt x="419" y="42"/>
                </a:lnTo>
                <a:lnTo>
                  <a:pt x="406" y="29"/>
                </a:lnTo>
                <a:lnTo>
                  <a:pt x="405" y="13"/>
                </a:lnTo>
                <a:lnTo>
                  <a:pt x="397" y="0"/>
                </a:lnTo>
                <a:lnTo>
                  <a:pt x="389" y="13"/>
                </a:lnTo>
                <a:lnTo>
                  <a:pt x="371" y="14"/>
                </a:lnTo>
                <a:lnTo>
                  <a:pt x="364" y="17"/>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fr-FR" sz="1000"/>
              <a:t>  </a:t>
            </a:r>
          </a:p>
        </xdr:txBody>
      </xdr:sp>
      <xdr:sp macro="" textlink="">
        <xdr:nvSpPr>
          <xdr:cNvPr id="114" name="Freeform084"/>
          <xdr:cNvSpPr>
            <a:spLocks/>
          </xdr:cNvSpPr>
        </xdr:nvSpPr>
        <xdr:spPr bwMode="auto">
          <a:xfrm>
            <a:off x="5229225" y="3176588"/>
            <a:ext cx="452438" cy="301625"/>
          </a:xfrm>
          <a:custGeom>
            <a:avLst/>
            <a:gdLst>
              <a:gd name="T0" fmla="*/ 275 w 334"/>
              <a:gd name="T1" fmla="*/ 169 h 212"/>
              <a:gd name="T2" fmla="*/ 304 w 334"/>
              <a:gd name="T3" fmla="*/ 113 h 212"/>
              <a:gd name="T4" fmla="*/ 332 w 334"/>
              <a:gd name="T5" fmla="*/ 89 h 212"/>
              <a:gd name="T6" fmla="*/ 333 w 334"/>
              <a:gd name="T7" fmla="*/ 83 h 212"/>
              <a:gd name="T8" fmla="*/ 314 w 334"/>
              <a:gd name="T9" fmla="*/ 85 h 212"/>
              <a:gd name="T10" fmla="*/ 306 w 334"/>
              <a:gd name="T11" fmla="*/ 78 h 212"/>
              <a:gd name="T12" fmla="*/ 262 w 334"/>
              <a:gd name="T13" fmla="*/ 76 h 212"/>
              <a:gd name="T14" fmla="*/ 232 w 334"/>
              <a:gd name="T15" fmla="*/ 69 h 212"/>
              <a:gd name="T16" fmla="*/ 200 w 334"/>
              <a:gd name="T17" fmla="*/ 45 h 212"/>
              <a:gd name="T18" fmla="*/ 160 w 334"/>
              <a:gd name="T19" fmla="*/ 30 h 212"/>
              <a:gd name="T20" fmla="*/ 136 w 334"/>
              <a:gd name="T21" fmla="*/ 18 h 212"/>
              <a:gd name="T22" fmla="*/ 100 w 334"/>
              <a:gd name="T23" fmla="*/ 19 h 212"/>
              <a:gd name="T24" fmla="*/ 78 w 334"/>
              <a:gd name="T25" fmla="*/ 15 h 212"/>
              <a:gd name="T26" fmla="*/ 57 w 334"/>
              <a:gd name="T27" fmla="*/ 28 h 212"/>
              <a:gd name="T28" fmla="*/ 41 w 334"/>
              <a:gd name="T29" fmla="*/ 17 h 212"/>
              <a:gd name="T30" fmla="*/ 11 w 334"/>
              <a:gd name="T31" fmla="*/ 0 h 212"/>
              <a:gd name="T32" fmla="*/ 0 w 334"/>
              <a:gd name="T33" fmla="*/ 7 h 212"/>
              <a:gd name="T34" fmla="*/ 9 w 334"/>
              <a:gd name="T35" fmla="*/ 36 h 212"/>
              <a:gd name="T36" fmla="*/ 29 w 334"/>
              <a:gd name="T37" fmla="*/ 52 h 212"/>
              <a:gd name="T38" fmla="*/ 47 w 334"/>
              <a:gd name="T39" fmla="*/ 60 h 212"/>
              <a:gd name="T40" fmla="*/ 50 w 334"/>
              <a:gd name="T41" fmla="*/ 72 h 212"/>
              <a:gd name="T42" fmla="*/ 56 w 334"/>
              <a:gd name="T43" fmla="*/ 82 h 212"/>
              <a:gd name="T44" fmla="*/ 65 w 334"/>
              <a:gd name="T45" fmla="*/ 91 h 212"/>
              <a:gd name="T46" fmla="*/ 71 w 334"/>
              <a:gd name="T47" fmla="*/ 103 h 212"/>
              <a:gd name="T48" fmla="*/ 74 w 334"/>
              <a:gd name="T49" fmla="*/ 122 h 212"/>
              <a:gd name="T50" fmla="*/ 82 w 334"/>
              <a:gd name="T51" fmla="*/ 131 h 212"/>
              <a:gd name="T52" fmla="*/ 91 w 334"/>
              <a:gd name="T53" fmla="*/ 138 h 212"/>
              <a:gd name="T54" fmla="*/ 119 w 334"/>
              <a:gd name="T55" fmla="*/ 145 h 212"/>
              <a:gd name="T56" fmla="*/ 125 w 334"/>
              <a:gd name="T57" fmla="*/ 160 h 212"/>
              <a:gd name="T58" fmla="*/ 129 w 334"/>
              <a:gd name="T59" fmla="*/ 187 h 212"/>
              <a:gd name="T60" fmla="*/ 182 w 334"/>
              <a:gd name="T61" fmla="*/ 212 h 212"/>
              <a:gd name="T62" fmla="*/ 194 w 334"/>
              <a:gd name="T63" fmla="*/ 210 h 212"/>
              <a:gd name="T64" fmla="*/ 203 w 334"/>
              <a:gd name="T65" fmla="*/ 194 h 212"/>
              <a:gd name="T66" fmla="*/ 215 w 334"/>
              <a:gd name="T67" fmla="*/ 205 h 212"/>
              <a:gd name="T68" fmla="*/ 227 w 334"/>
              <a:gd name="T69" fmla="*/ 195 h 212"/>
              <a:gd name="T70" fmla="*/ 242 w 334"/>
              <a:gd name="T71" fmla="*/ 198 h 212"/>
              <a:gd name="T72" fmla="*/ 262 w 334"/>
              <a:gd name="T73" fmla="*/ 205 h 21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334" h="212">
                <a:moveTo>
                  <a:pt x="262" y="205"/>
                </a:moveTo>
                <a:lnTo>
                  <a:pt x="275" y="169"/>
                </a:lnTo>
                <a:lnTo>
                  <a:pt x="292" y="137"/>
                </a:lnTo>
                <a:lnTo>
                  <a:pt x="304" y="113"/>
                </a:lnTo>
                <a:lnTo>
                  <a:pt x="311" y="100"/>
                </a:lnTo>
                <a:lnTo>
                  <a:pt x="332" y="89"/>
                </a:lnTo>
                <a:lnTo>
                  <a:pt x="334" y="86"/>
                </a:lnTo>
                <a:lnTo>
                  <a:pt x="333" y="83"/>
                </a:lnTo>
                <a:lnTo>
                  <a:pt x="326" y="78"/>
                </a:lnTo>
                <a:lnTo>
                  <a:pt x="314" y="85"/>
                </a:lnTo>
                <a:lnTo>
                  <a:pt x="310" y="85"/>
                </a:lnTo>
                <a:lnTo>
                  <a:pt x="306" y="78"/>
                </a:lnTo>
                <a:lnTo>
                  <a:pt x="284" y="79"/>
                </a:lnTo>
                <a:lnTo>
                  <a:pt x="262" y="76"/>
                </a:lnTo>
                <a:lnTo>
                  <a:pt x="256" y="72"/>
                </a:lnTo>
                <a:lnTo>
                  <a:pt x="232" y="69"/>
                </a:lnTo>
                <a:lnTo>
                  <a:pt x="214" y="59"/>
                </a:lnTo>
                <a:lnTo>
                  <a:pt x="200" y="45"/>
                </a:lnTo>
                <a:lnTo>
                  <a:pt x="178" y="39"/>
                </a:lnTo>
                <a:lnTo>
                  <a:pt x="160" y="30"/>
                </a:lnTo>
                <a:lnTo>
                  <a:pt x="146" y="31"/>
                </a:lnTo>
                <a:lnTo>
                  <a:pt x="136" y="18"/>
                </a:lnTo>
                <a:lnTo>
                  <a:pt x="115" y="2"/>
                </a:lnTo>
                <a:lnTo>
                  <a:pt x="100" y="19"/>
                </a:lnTo>
                <a:lnTo>
                  <a:pt x="82" y="13"/>
                </a:lnTo>
                <a:lnTo>
                  <a:pt x="78" y="15"/>
                </a:lnTo>
                <a:lnTo>
                  <a:pt x="66" y="30"/>
                </a:lnTo>
                <a:lnTo>
                  <a:pt x="57" y="28"/>
                </a:lnTo>
                <a:lnTo>
                  <a:pt x="51" y="20"/>
                </a:lnTo>
                <a:lnTo>
                  <a:pt x="41" y="17"/>
                </a:lnTo>
                <a:lnTo>
                  <a:pt x="15" y="0"/>
                </a:lnTo>
                <a:lnTo>
                  <a:pt x="11" y="0"/>
                </a:lnTo>
                <a:lnTo>
                  <a:pt x="8" y="6"/>
                </a:lnTo>
                <a:lnTo>
                  <a:pt x="0" y="7"/>
                </a:lnTo>
                <a:lnTo>
                  <a:pt x="8" y="20"/>
                </a:lnTo>
                <a:lnTo>
                  <a:pt x="9" y="36"/>
                </a:lnTo>
                <a:lnTo>
                  <a:pt x="22" y="49"/>
                </a:lnTo>
                <a:lnTo>
                  <a:pt x="29" y="52"/>
                </a:lnTo>
                <a:lnTo>
                  <a:pt x="43" y="47"/>
                </a:lnTo>
                <a:lnTo>
                  <a:pt x="47" y="60"/>
                </a:lnTo>
                <a:lnTo>
                  <a:pt x="46" y="67"/>
                </a:lnTo>
                <a:lnTo>
                  <a:pt x="50" y="72"/>
                </a:lnTo>
                <a:lnTo>
                  <a:pt x="53" y="77"/>
                </a:lnTo>
                <a:lnTo>
                  <a:pt x="56" y="82"/>
                </a:lnTo>
                <a:lnTo>
                  <a:pt x="56" y="85"/>
                </a:lnTo>
                <a:lnTo>
                  <a:pt x="65" y="91"/>
                </a:lnTo>
                <a:lnTo>
                  <a:pt x="68" y="98"/>
                </a:lnTo>
                <a:lnTo>
                  <a:pt x="71" y="103"/>
                </a:lnTo>
                <a:lnTo>
                  <a:pt x="69" y="118"/>
                </a:lnTo>
                <a:lnTo>
                  <a:pt x="74" y="122"/>
                </a:lnTo>
                <a:lnTo>
                  <a:pt x="74" y="125"/>
                </a:lnTo>
                <a:lnTo>
                  <a:pt x="82" y="131"/>
                </a:lnTo>
                <a:lnTo>
                  <a:pt x="90" y="127"/>
                </a:lnTo>
                <a:lnTo>
                  <a:pt x="91" y="138"/>
                </a:lnTo>
                <a:lnTo>
                  <a:pt x="116" y="142"/>
                </a:lnTo>
                <a:lnTo>
                  <a:pt x="119" y="145"/>
                </a:lnTo>
                <a:lnTo>
                  <a:pt x="117" y="151"/>
                </a:lnTo>
                <a:lnTo>
                  <a:pt x="125" y="160"/>
                </a:lnTo>
                <a:lnTo>
                  <a:pt x="124" y="178"/>
                </a:lnTo>
                <a:lnTo>
                  <a:pt x="129" y="187"/>
                </a:lnTo>
                <a:lnTo>
                  <a:pt x="145" y="187"/>
                </a:lnTo>
                <a:lnTo>
                  <a:pt x="182" y="212"/>
                </a:lnTo>
                <a:lnTo>
                  <a:pt x="193" y="210"/>
                </a:lnTo>
                <a:lnTo>
                  <a:pt x="194" y="210"/>
                </a:lnTo>
                <a:lnTo>
                  <a:pt x="199" y="205"/>
                </a:lnTo>
                <a:lnTo>
                  <a:pt x="203" y="194"/>
                </a:lnTo>
                <a:lnTo>
                  <a:pt x="212" y="200"/>
                </a:lnTo>
                <a:lnTo>
                  <a:pt x="215" y="205"/>
                </a:lnTo>
                <a:lnTo>
                  <a:pt x="218" y="204"/>
                </a:lnTo>
                <a:lnTo>
                  <a:pt x="227" y="195"/>
                </a:lnTo>
                <a:lnTo>
                  <a:pt x="236" y="201"/>
                </a:lnTo>
                <a:lnTo>
                  <a:pt x="242" y="198"/>
                </a:lnTo>
                <a:lnTo>
                  <a:pt x="254" y="198"/>
                </a:lnTo>
                <a:lnTo>
                  <a:pt x="262" y="205"/>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15" name="Freeform086"/>
          <xdr:cNvSpPr>
            <a:spLocks/>
          </xdr:cNvSpPr>
        </xdr:nvSpPr>
        <xdr:spPr bwMode="auto">
          <a:xfrm>
            <a:off x="4411663" y="4829175"/>
            <a:ext cx="714375" cy="706438"/>
          </a:xfrm>
          <a:custGeom>
            <a:avLst/>
            <a:gdLst>
              <a:gd name="T0" fmla="*/ 44 w 543"/>
              <a:gd name="T1" fmla="*/ 162 h 483"/>
              <a:gd name="T2" fmla="*/ 53 w 543"/>
              <a:gd name="T3" fmla="*/ 187 h 483"/>
              <a:gd name="T4" fmla="*/ 39 w 543"/>
              <a:gd name="T5" fmla="*/ 213 h 483"/>
              <a:gd name="T6" fmla="*/ 12 w 543"/>
              <a:gd name="T7" fmla="*/ 226 h 483"/>
              <a:gd name="T8" fmla="*/ 4 w 543"/>
              <a:gd name="T9" fmla="*/ 245 h 483"/>
              <a:gd name="T10" fmla="*/ 38 w 543"/>
              <a:gd name="T11" fmla="*/ 276 h 483"/>
              <a:gd name="T12" fmla="*/ 61 w 543"/>
              <a:gd name="T13" fmla="*/ 281 h 483"/>
              <a:gd name="T14" fmla="*/ 101 w 543"/>
              <a:gd name="T15" fmla="*/ 302 h 483"/>
              <a:gd name="T16" fmla="*/ 132 w 543"/>
              <a:gd name="T17" fmla="*/ 310 h 483"/>
              <a:gd name="T18" fmla="*/ 149 w 543"/>
              <a:gd name="T19" fmla="*/ 333 h 483"/>
              <a:gd name="T20" fmla="*/ 150 w 543"/>
              <a:gd name="T21" fmla="*/ 366 h 483"/>
              <a:gd name="T22" fmla="*/ 152 w 543"/>
              <a:gd name="T23" fmla="*/ 384 h 483"/>
              <a:gd name="T24" fmla="*/ 151 w 543"/>
              <a:gd name="T25" fmla="*/ 401 h 483"/>
              <a:gd name="T26" fmla="*/ 139 w 543"/>
              <a:gd name="T27" fmla="*/ 418 h 483"/>
              <a:gd name="T28" fmla="*/ 132 w 543"/>
              <a:gd name="T29" fmla="*/ 439 h 483"/>
              <a:gd name="T30" fmla="*/ 135 w 543"/>
              <a:gd name="T31" fmla="*/ 469 h 483"/>
              <a:gd name="T32" fmla="*/ 147 w 543"/>
              <a:gd name="T33" fmla="*/ 479 h 483"/>
              <a:gd name="T34" fmla="*/ 184 w 543"/>
              <a:gd name="T35" fmla="*/ 466 h 483"/>
              <a:gd name="T36" fmla="*/ 192 w 543"/>
              <a:gd name="T37" fmla="*/ 473 h 483"/>
              <a:gd name="T38" fmla="*/ 203 w 543"/>
              <a:gd name="T39" fmla="*/ 480 h 483"/>
              <a:gd name="T40" fmla="*/ 223 w 543"/>
              <a:gd name="T41" fmla="*/ 459 h 483"/>
              <a:gd name="T42" fmla="*/ 233 w 543"/>
              <a:gd name="T43" fmla="*/ 432 h 483"/>
              <a:gd name="T44" fmla="*/ 267 w 543"/>
              <a:gd name="T45" fmla="*/ 413 h 483"/>
              <a:gd name="T46" fmla="*/ 283 w 543"/>
              <a:gd name="T47" fmla="*/ 409 h 483"/>
              <a:gd name="T48" fmla="*/ 313 w 543"/>
              <a:gd name="T49" fmla="*/ 418 h 483"/>
              <a:gd name="T50" fmla="*/ 336 w 543"/>
              <a:gd name="T51" fmla="*/ 422 h 483"/>
              <a:gd name="T52" fmla="*/ 355 w 543"/>
              <a:gd name="T53" fmla="*/ 397 h 483"/>
              <a:gd name="T54" fmla="*/ 389 w 543"/>
              <a:gd name="T55" fmla="*/ 403 h 483"/>
              <a:gd name="T56" fmla="*/ 418 w 543"/>
              <a:gd name="T57" fmla="*/ 382 h 483"/>
              <a:gd name="T58" fmla="*/ 410 w 543"/>
              <a:gd name="T59" fmla="*/ 346 h 483"/>
              <a:gd name="T60" fmla="*/ 436 w 543"/>
              <a:gd name="T61" fmla="*/ 329 h 483"/>
              <a:gd name="T62" fmla="*/ 459 w 543"/>
              <a:gd name="T63" fmla="*/ 292 h 483"/>
              <a:gd name="T64" fmla="*/ 515 w 543"/>
              <a:gd name="T65" fmla="*/ 265 h 483"/>
              <a:gd name="T66" fmla="*/ 521 w 543"/>
              <a:gd name="T67" fmla="*/ 212 h 483"/>
              <a:gd name="T68" fmla="*/ 525 w 543"/>
              <a:gd name="T69" fmla="*/ 148 h 483"/>
              <a:gd name="T70" fmla="*/ 543 w 543"/>
              <a:gd name="T71" fmla="*/ 116 h 483"/>
              <a:gd name="T72" fmla="*/ 512 w 543"/>
              <a:gd name="T73" fmla="*/ 81 h 483"/>
              <a:gd name="T74" fmla="*/ 498 w 543"/>
              <a:gd name="T75" fmla="*/ 67 h 483"/>
              <a:gd name="T76" fmla="*/ 439 w 543"/>
              <a:gd name="T77" fmla="*/ 57 h 483"/>
              <a:gd name="T78" fmla="*/ 426 w 543"/>
              <a:gd name="T79" fmla="*/ 88 h 483"/>
              <a:gd name="T80" fmla="*/ 384 w 543"/>
              <a:gd name="T81" fmla="*/ 86 h 483"/>
              <a:gd name="T82" fmla="*/ 363 w 543"/>
              <a:gd name="T83" fmla="*/ 65 h 483"/>
              <a:gd name="T84" fmla="*/ 360 w 543"/>
              <a:gd name="T85" fmla="*/ 22 h 483"/>
              <a:gd name="T86" fmla="*/ 337 w 543"/>
              <a:gd name="T87" fmla="*/ 12 h 483"/>
              <a:gd name="T88" fmla="*/ 314 w 543"/>
              <a:gd name="T89" fmla="*/ 42 h 483"/>
              <a:gd name="T90" fmla="*/ 267 w 543"/>
              <a:gd name="T91" fmla="*/ 13 h 483"/>
              <a:gd name="T92" fmla="*/ 241 w 543"/>
              <a:gd name="T93" fmla="*/ 7 h 483"/>
              <a:gd name="T94" fmla="*/ 229 w 543"/>
              <a:gd name="T95" fmla="*/ 24 h 483"/>
              <a:gd name="T96" fmla="*/ 202 w 543"/>
              <a:gd name="T97" fmla="*/ 44 h 483"/>
              <a:gd name="T98" fmla="*/ 165 w 543"/>
              <a:gd name="T99" fmla="*/ 77 h 483"/>
              <a:gd name="T100" fmla="*/ 130 w 543"/>
              <a:gd name="T101" fmla="*/ 84 h 483"/>
              <a:gd name="T102" fmla="*/ 94 w 543"/>
              <a:gd name="T103" fmla="*/ 48 h 483"/>
              <a:gd name="T104" fmla="*/ 78 w 543"/>
              <a:gd name="T105" fmla="*/ 29 h 483"/>
              <a:gd name="T106" fmla="*/ 64 w 543"/>
              <a:gd name="T107" fmla="*/ 31 h 483"/>
              <a:gd name="T108" fmla="*/ 57 w 543"/>
              <a:gd name="T109" fmla="*/ 62 h 483"/>
              <a:gd name="T110" fmla="*/ 50 w 543"/>
              <a:gd name="T111" fmla="*/ 90 h 483"/>
              <a:gd name="T112" fmla="*/ 53 w 543"/>
              <a:gd name="T113" fmla="*/ 122 h 483"/>
              <a:gd name="T114" fmla="*/ 50 w 543"/>
              <a:gd name="T115" fmla="*/ 139 h 48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543" h="483">
                <a:moveTo>
                  <a:pt x="51" y="143"/>
                </a:moveTo>
                <a:lnTo>
                  <a:pt x="37" y="154"/>
                </a:lnTo>
                <a:lnTo>
                  <a:pt x="44" y="162"/>
                </a:lnTo>
                <a:lnTo>
                  <a:pt x="44" y="173"/>
                </a:lnTo>
                <a:lnTo>
                  <a:pt x="45" y="180"/>
                </a:lnTo>
                <a:lnTo>
                  <a:pt x="53" y="187"/>
                </a:lnTo>
                <a:lnTo>
                  <a:pt x="56" y="195"/>
                </a:lnTo>
                <a:lnTo>
                  <a:pt x="46" y="200"/>
                </a:lnTo>
                <a:lnTo>
                  <a:pt x="39" y="213"/>
                </a:lnTo>
                <a:lnTo>
                  <a:pt x="39" y="215"/>
                </a:lnTo>
                <a:lnTo>
                  <a:pt x="18" y="220"/>
                </a:lnTo>
                <a:lnTo>
                  <a:pt x="12" y="226"/>
                </a:lnTo>
                <a:lnTo>
                  <a:pt x="2" y="229"/>
                </a:lnTo>
                <a:lnTo>
                  <a:pt x="0" y="239"/>
                </a:lnTo>
                <a:lnTo>
                  <a:pt x="4" y="245"/>
                </a:lnTo>
                <a:lnTo>
                  <a:pt x="5" y="252"/>
                </a:lnTo>
                <a:lnTo>
                  <a:pt x="18" y="270"/>
                </a:lnTo>
                <a:lnTo>
                  <a:pt x="38" y="276"/>
                </a:lnTo>
                <a:lnTo>
                  <a:pt x="46" y="277"/>
                </a:lnTo>
                <a:lnTo>
                  <a:pt x="49" y="276"/>
                </a:lnTo>
                <a:lnTo>
                  <a:pt x="61" y="281"/>
                </a:lnTo>
                <a:lnTo>
                  <a:pt x="62" y="283"/>
                </a:lnTo>
                <a:lnTo>
                  <a:pt x="73" y="282"/>
                </a:lnTo>
                <a:lnTo>
                  <a:pt x="101" y="302"/>
                </a:lnTo>
                <a:lnTo>
                  <a:pt x="119" y="308"/>
                </a:lnTo>
                <a:lnTo>
                  <a:pt x="129" y="312"/>
                </a:lnTo>
                <a:lnTo>
                  <a:pt x="132" y="310"/>
                </a:lnTo>
                <a:lnTo>
                  <a:pt x="137" y="319"/>
                </a:lnTo>
                <a:lnTo>
                  <a:pt x="145" y="329"/>
                </a:lnTo>
                <a:lnTo>
                  <a:pt x="149" y="333"/>
                </a:lnTo>
                <a:lnTo>
                  <a:pt x="143" y="352"/>
                </a:lnTo>
                <a:lnTo>
                  <a:pt x="152" y="366"/>
                </a:lnTo>
                <a:lnTo>
                  <a:pt x="150" y="366"/>
                </a:lnTo>
                <a:lnTo>
                  <a:pt x="152" y="370"/>
                </a:lnTo>
                <a:lnTo>
                  <a:pt x="158" y="375"/>
                </a:lnTo>
                <a:lnTo>
                  <a:pt x="152" y="384"/>
                </a:lnTo>
                <a:lnTo>
                  <a:pt x="155" y="388"/>
                </a:lnTo>
                <a:lnTo>
                  <a:pt x="159" y="390"/>
                </a:lnTo>
                <a:lnTo>
                  <a:pt x="151" y="401"/>
                </a:lnTo>
                <a:lnTo>
                  <a:pt x="154" y="412"/>
                </a:lnTo>
                <a:lnTo>
                  <a:pt x="141" y="412"/>
                </a:lnTo>
                <a:lnTo>
                  <a:pt x="139" y="418"/>
                </a:lnTo>
                <a:lnTo>
                  <a:pt x="137" y="435"/>
                </a:lnTo>
                <a:lnTo>
                  <a:pt x="134" y="435"/>
                </a:lnTo>
                <a:lnTo>
                  <a:pt x="132" y="439"/>
                </a:lnTo>
                <a:lnTo>
                  <a:pt x="131" y="446"/>
                </a:lnTo>
                <a:lnTo>
                  <a:pt x="135" y="463"/>
                </a:lnTo>
                <a:lnTo>
                  <a:pt x="135" y="469"/>
                </a:lnTo>
                <a:lnTo>
                  <a:pt x="142" y="472"/>
                </a:lnTo>
                <a:lnTo>
                  <a:pt x="144" y="480"/>
                </a:lnTo>
                <a:lnTo>
                  <a:pt x="147" y="479"/>
                </a:lnTo>
                <a:lnTo>
                  <a:pt x="148" y="476"/>
                </a:lnTo>
                <a:lnTo>
                  <a:pt x="161" y="466"/>
                </a:lnTo>
                <a:lnTo>
                  <a:pt x="184" y="466"/>
                </a:lnTo>
                <a:lnTo>
                  <a:pt x="184" y="466"/>
                </a:lnTo>
                <a:lnTo>
                  <a:pt x="187" y="469"/>
                </a:lnTo>
                <a:lnTo>
                  <a:pt x="192" y="473"/>
                </a:lnTo>
                <a:lnTo>
                  <a:pt x="193" y="481"/>
                </a:lnTo>
                <a:lnTo>
                  <a:pt x="195" y="483"/>
                </a:lnTo>
                <a:lnTo>
                  <a:pt x="203" y="480"/>
                </a:lnTo>
                <a:lnTo>
                  <a:pt x="207" y="471"/>
                </a:lnTo>
                <a:lnTo>
                  <a:pt x="216" y="462"/>
                </a:lnTo>
                <a:lnTo>
                  <a:pt x="223" y="459"/>
                </a:lnTo>
                <a:lnTo>
                  <a:pt x="231" y="460"/>
                </a:lnTo>
                <a:lnTo>
                  <a:pt x="226" y="444"/>
                </a:lnTo>
                <a:lnTo>
                  <a:pt x="233" y="432"/>
                </a:lnTo>
                <a:lnTo>
                  <a:pt x="235" y="423"/>
                </a:lnTo>
                <a:lnTo>
                  <a:pt x="258" y="418"/>
                </a:lnTo>
                <a:lnTo>
                  <a:pt x="267" y="413"/>
                </a:lnTo>
                <a:lnTo>
                  <a:pt x="272" y="404"/>
                </a:lnTo>
                <a:lnTo>
                  <a:pt x="278" y="407"/>
                </a:lnTo>
                <a:lnTo>
                  <a:pt x="283" y="409"/>
                </a:lnTo>
                <a:lnTo>
                  <a:pt x="290" y="418"/>
                </a:lnTo>
                <a:lnTo>
                  <a:pt x="298" y="423"/>
                </a:lnTo>
                <a:lnTo>
                  <a:pt x="313" y="418"/>
                </a:lnTo>
                <a:lnTo>
                  <a:pt x="324" y="419"/>
                </a:lnTo>
                <a:lnTo>
                  <a:pt x="327" y="425"/>
                </a:lnTo>
                <a:lnTo>
                  <a:pt x="336" y="422"/>
                </a:lnTo>
                <a:lnTo>
                  <a:pt x="343" y="416"/>
                </a:lnTo>
                <a:lnTo>
                  <a:pt x="347" y="416"/>
                </a:lnTo>
                <a:lnTo>
                  <a:pt x="355" y="397"/>
                </a:lnTo>
                <a:lnTo>
                  <a:pt x="361" y="395"/>
                </a:lnTo>
                <a:lnTo>
                  <a:pt x="379" y="410"/>
                </a:lnTo>
                <a:lnTo>
                  <a:pt x="389" y="403"/>
                </a:lnTo>
                <a:lnTo>
                  <a:pt x="400" y="385"/>
                </a:lnTo>
                <a:lnTo>
                  <a:pt x="411" y="387"/>
                </a:lnTo>
                <a:lnTo>
                  <a:pt x="418" y="382"/>
                </a:lnTo>
                <a:lnTo>
                  <a:pt x="413" y="373"/>
                </a:lnTo>
                <a:lnTo>
                  <a:pt x="420" y="360"/>
                </a:lnTo>
                <a:lnTo>
                  <a:pt x="410" y="346"/>
                </a:lnTo>
                <a:lnTo>
                  <a:pt x="411" y="342"/>
                </a:lnTo>
                <a:lnTo>
                  <a:pt x="429" y="333"/>
                </a:lnTo>
                <a:lnTo>
                  <a:pt x="436" y="329"/>
                </a:lnTo>
                <a:lnTo>
                  <a:pt x="471" y="324"/>
                </a:lnTo>
                <a:lnTo>
                  <a:pt x="469" y="315"/>
                </a:lnTo>
                <a:lnTo>
                  <a:pt x="459" y="292"/>
                </a:lnTo>
                <a:lnTo>
                  <a:pt x="493" y="288"/>
                </a:lnTo>
                <a:lnTo>
                  <a:pt x="521" y="277"/>
                </a:lnTo>
                <a:lnTo>
                  <a:pt x="515" y="265"/>
                </a:lnTo>
                <a:lnTo>
                  <a:pt x="512" y="245"/>
                </a:lnTo>
                <a:lnTo>
                  <a:pt x="519" y="222"/>
                </a:lnTo>
                <a:lnTo>
                  <a:pt x="521" y="212"/>
                </a:lnTo>
                <a:lnTo>
                  <a:pt x="532" y="180"/>
                </a:lnTo>
                <a:lnTo>
                  <a:pt x="532" y="169"/>
                </a:lnTo>
                <a:lnTo>
                  <a:pt x="525" y="148"/>
                </a:lnTo>
                <a:lnTo>
                  <a:pt x="526" y="136"/>
                </a:lnTo>
                <a:lnTo>
                  <a:pt x="540" y="124"/>
                </a:lnTo>
                <a:lnTo>
                  <a:pt x="543" y="116"/>
                </a:lnTo>
                <a:lnTo>
                  <a:pt x="541" y="91"/>
                </a:lnTo>
                <a:lnTo>
                  <a:pt x="541" y="82"/>
                </a:lnTo>
                <a:lnTo>
                  <a:pt x="512" y="81"/>
                </a:lnTo>
                <a:lnTo>
                  <a:pt x="501" y="77"/>
                </a:lnTo>
                <a:lnTo>
                  <a:pt x="497" y="72"/>
                </a:lnTo>
                <a:lnTo>
                  <a:pt x="498" y="67"/>
                </a:lnTo>
                <a:lnTo>
                  <a:pt x="472" y="68"/>
                </a:lnTo>
                <a:lnTo>
                  <a:pt x="459" y="60"/>
                </a:lnTo>
                <a:lnTo>
                  <a:pt x="439" y="57"/>
                </a:lnTo>
                <a:lnTo>
                  <a:pt x="435" y="73"/>
                </a:lnTo>
                <a:lnTo>
                  <a:pt x="433" y="83"/>
                </a:lnTo>
                <a:lnTo>
                  <a:pt x="426" y="88"/>
                </a:lnTo>
                <a:lnTo>
                  <a:pt x="419" y="96"/>
                </a:lnTo>
                <a:lnTo>
                  <a:pt x="385" y="92"/>
                </a:lnTo>
                <a:lnTo>
                  <a:pt x="384" y="86"/>
                </a:lnTo>
                <a:lnTo>
                  <a:pt x="376" y="78"/>
                </a:lnTo>
                <a:lnTo>
                  <a:pt x="364" y="71"/>
                </a:lnTo>
                <a:lnTo>
                  <a:pt x="363" y="65"/>
                </a:lnTo>
                <a:lnTo>
                  <a:pt x="356" y="56"/>
                </a:lnTo>
                <a:lnTo>
                  <a:pt x="356" y="36"/>
                </a:lnTo>
                <a:lnTo>
                  <a:pt x="360" y="22"/>
                </a:lnTo>
                <a:lnTo>
                  <a:pt x="359" y="9"/>
                </a:lnTo>
                <a:lnTo>
                  <a:pt x="344" y="8"/>
                </a:lnTo>
                <a:lnTo>
                  <a:pt x="337" y="12"/>
                </a:lnTo>
                <a:lnTo>
                  <a:pt x="335" y="31"/>
                </a:lnTo>
                <a:lnTo>
                  <a:pt x="330" y="41"/>
                </a:lnTo>
                <a:lnTo>
                  <a:pt x="314" y="42"/>
                </a:lnTo>
                <a:lnTo>
                  <a:pt x="304" y="44"/>
                </a:lnTo>
                <a:lnTo>
                  <a:pt x="277" y="17"/>
                </a:lnTo>
                <a:lnTo>
                  <a:pt x="267" y="13"/>
                </a:lnTo>
                <a:lnTo>
                  <a:pt x="256" y="13"/>
                </a:lnTo>
                <a:lnTo>
                  <a:pt x="246" y="0"/>
                </a:lnTo>
                <a:lnTo>
                  <a:pt x="241" y="7"/>
                </a:lnTo>
                <a:lnTo>
                  <a:pt x="240" y="14"/>
                </a:lnTo>
                <a:lnTo>
                  <a:pt x="240" y="23"/>
                </a:lnTo>
                <a:lnTo>
                  <a:pt x="229" y="24"/>
                </a:lnTo>
                <a:lnTo>
                  <a:pt x="216" y="48"/>
                </a:lnTo>
                <a:lnTo>
                  <a:pt x="206" y="48"/>
                </a:lnTo>
                <a:lnTo>
                  <a:pt x="202" y="44"/>
                </a:lnTo>
                <a:lnTo>
                  <a:pt x="201" y="44"/>
                </a:lnTo>
                <a:lnTo>
                  <a:pt x="172" y="64"/>
                </a:lnTo>
                <a:lnTo>
                  <a:pt x="165" y="77"/>
                </a:lnTo>
                <a:lnTo>
                  <a:pt x="146" y="83"/>
                </a:lnTo>
                <a:lnTo>
                  <a:pt x="137" y="78"/>
                </a:lnTo>
                <a:lnTo>
                  <a:pt x="130" y="84"/>
                </a:lnTo>
                <a:lnTo>
                  <a:pt x="114" y="74"/>
                </a:lnTo>
                <a:lnTo>
                  <a:pt x="104" y="64"/>
                </a:lnTo>
                <a:lnTo>
                  <a:pt x="94" y="48"/>
                </a:lnTo>
                <a:lnTo>
                  <a:pt x="92" y="17"/>
                </a:lnTo>
                <a:lnTo>
                  <a:pt x="85" y="21"/>
                </a:lnTo>
                <a:lnTo>
                  <a:pt x="78" y="29"/>
                </a:lnTo>
                <a:lnTo>
                  <a:pt x="70" y="27"/>
                </a:lnTo>
                <a:lnTo>
                  <a:pt x="67" y="29"/>
                </a:lnTo>
                <a:lnTo>
                  <a:pt x="64" y="31"/>
                </a:lnTo>
                <a:lnTo>
                  <a:pt x="65" y="38"/>
                </a:lnTo>
                <a:lnTo>
                  <a:pt x="65" y="51"/>
                </a:lnTo>
                <a:lnTo>
                  <a:pt x="57" y="62"/>
                </a:lnTo>
                <a:lnTo>
                  <a:pt x="53" y="75"/>
                </a:lnTo>
                <a:lnTo>
                  <a:pt x="52" y="83"/>
                </a:lnTo>
                <a:lnTo>
                  <a:pt x="50" y="90"/>
                </a:lnTo>
                <a:lnTo>
                  <a:pt x="55" y="109"/>
                </a:lnTo>
                <a:lnTo>
                  <a:pt x="46" y="120"/>
                </a:lnTo>
                <a:lnTo>
                  <a:pt x="53" y="122"/>
                </a:lnTo>
                <a:lnTo>
                  <a:pt x="58" y="127"/>
                </a:lnTo>
                <a:lnTo>
                  <a:pt x="56" y="134"/>
                </a:lnTo>
                <a:lnTo>
                  <a:pt x="50" y="139"/>
                </a:lnTo>
                <a:lnTo>
                  <a:pt x="51" y="143"/>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108000" tIns="36000" rIns="72000"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b="1"/>
          </a:p>
        </xdr:txBody>
      </xdr:sp>
      <xdr:sp macro="" textlink="">
        <xdr:nvSpPr>
          <xdr:cNvPr id="116" name="Freeform087"/>
          <xdr:cNvSpPr>
            <a:spLocks/>
          </xdr:cNvSpPr>
        </xdr:nvSpPr>
        <xdr:spPr bwMode="auto">
          <a:xfrm>
            <a:off x="4665663" y="5241925"/>
            <a:ext cx="490537" cy="541338"/>
          </a:xfrm>
          <a:custGeom>
            <a:avLst/>
            <a:gdLst>
              <a:gd name="T0" fmla="*/ 132 w 376"/>
              <a:gd name="T1" fmla="*/ 148 h 379"/>
              <a:gd name="T2" fmla="*/ 118 w 376"/>
              <a:gd name="T3" fmla="*/ 141 h 379"/>
              <a:gd name="T4" fmla="*/ 95 w 376"/>
              <a:gd name="T5" fmla="*/ 141 h 379"/>
              <a:gd name="T6" fmla="*/ 83 w 376"/>
              <a:gd name="T7" fmla="*/ 130 h 379"/>
              <a:gd name="T8" fmla="*/ 72 w 376"/>
              <a:gd name="T9" fmla="*/ 136 h 379"/>
              <a:gd name="T10" fmla="*/ 40 w 376"/>
              <a:gd name="T11" fmla="*/ 146 h 379"/>
              <a:gd name="T12" fmla="*/ 31 w 376"/>
              <a:gd name="T13" fmla="*/ 167 h 379"/>
              <a:gd name="T14" fmla="*/ 28 w 376"/>
              <a:gd name="T15" fmla="*/ 182 h 379"/>
              <a:gd name="T16" fmla="*/ 12 w 376"/>
              <a:gd name="T17" fmla="*/ 194 h 379"/>
              <a:gd name="T18" fmla="*/ 0 w 376"/>
              <a:gd name="T19" fmla="*/ 206 h 379"/>
              <a:gd name="T20" fmla="*/ 14 w 376"/>
              <a:gd name="T21" fmla="*/ 223 h 379"/>
              <a:gd name="T22" fmla="*/ 15 w 376"/>
              <a:gd name="T23" fmla="*/ 241 h 379"/>
              <a:gd name="T24" fmla="*/ 35 w 376"/>
              <a:gd name="T25" fmla="*/ 253 h 379"/>
              <a:gd name="T26" fmla="*/ 40 w 376"/>
              <a:gd name="T27" fmla="*/ 263 h 379"/>
              <a:gd name="T28" fmla="*/ 40 w 376"/>
              <a:gd name="T29" fmla="*/ 287 h 379"/>
              <a:gd name="T30" fmla="*/ 50 w 376"/>
              <a:gd name="T31" fmla="*/ 299 h 379"/>
              <a:gd name="T32" fmla="*/ 66 w 376"/>
              <a:gd name="T33" fmla="*/ 307 h 379"/>
              <a:gd name="T34" fmla="*/ 91 w 376"/>
              <a:gd name="T35" fmla="*/ 303 h 379"/>
              <a:gd name="T36" fmla="*/ 80 w 376"/>
              <a:gd name="T37" fmla="*/ 312 h 379"/>
              <a:gd name="T38" fmla="*/ 75 w 376"/>
              <a:gd name="T39" fmla="*/ 341 h 379"/>
              <a:gd name="T40" fmla="*/ 73 w 376"/>
              <a:gd name="T41" fmla="*/ 358 h 379"/>
              <a:gd name="T42" fmla="*/ 110 w 376"/>
              <a:gd name="T43" fmla="*/ 360 h 379"/>
              <a:gd name="T44" fmla="*/ 121 w 376"/>
              <a:gd name="T45" fmla="*/ 369 h 379"/>
              <a:gd name="T46" fmla="*/ 170 w 376"/>
              <a:gd name="T47" fmla="*/ 358 h 379"/>
              <a:gd name="T48" fmla="*/ 196 w 376"/>
              <a:gd name="T49" fmla="*/ 354 h 379"/>
              <a:gd name="T50" fmla="*/ 232 w 376"/>
              <a:gd name="T51" fmla="*/ 361 h 379"/>
              <a:gd name="T52" fmla="*/ 258 w 376"/>
              <a:gd name="T53" fmla="*/ 343 h 379"/>
              <a:gd name="T54" fmla="*/ 274 w 376"/>
              <a:gd name="T55" fmla="*/ 326 h 379"/>
              <a:gd name="T56" fmla="*/ 262 w 376"/>
              <a:gd name="T57" fmla="*/ 305 h 379"/>
              <a:gd name="T58" fmla="*/ 263 w 376"/>
              <a:gd name="T59" fmla="*/ 286 h 379"/>
              <a:gd name="T60" fmla="*/ 295 w 376"/>
              <a:gd name="T61" fmla="*/ 304 h 379"/>
              <a:gd name="T62" fmla="*/ 314 w 376"/>
              <a:gd name="T63" fmla="*/ 291 h 379"/>
              <a:gd name="T64" fmla="*/ 319 w 376"/>
              <a:gd name="T65" fmla="*/ 274 h 379"/>
              <a:gd name="T66" fmla="*/ 314 w 376"/>
              <a:gd name="T67" fmla="*/ 264 h 379"/>
              <a:gd name="T68" fmla="*/ 328 w 376"/>
              <a:gd name="T69" fmla="*/ 262 h 379"/>
              <a:gd name="T70" fmla="*/ 333 w 376"/>
              <a:gd name="T71" fmla="*/ 247 h 379"/>
              <a:gd name="T72" fmla="*/ 313 w 376"/>
              <a:gd name="T73" fmla="*/ 249 h 379"/>
              <a:gd name="T74" fmla="*/ 313 w 376"/>
              <a:gd name="T75" fmla="*/ 234 h 379"/>
              <a:gd name="T76" fmla="*/ 322 w 376"/>
              <a:gd name="T77" fmla="*/ 230 h 379"/>
              <a:gd name="T78" fmla="*/ 350 w 376"/>
              <a:gd name="T79" fmla="*/ 207 h 379"/>
              <a:gd name="T80" fmla="*/ 363 w 376"/>
              <a:gd name="T81" fmla="*/ 195 h 379"/>
              <a:gd name="T82" fmla="*/ 376 w 376"/>
              <a:gd name="T83" fmla="*/ 166 h 379"/>
              <a:gd name="T84" fmla="*/ 355 w 376"/>
              <a:gd name="T85" fmla="*/ 134 h 379"/>
              <a:gd name="T86" fmla="*/ 317 w 376"/>
              <a:gd name="T87" fmla="*/ 98 h 379"/>
              <a:gd name="T88" fmla="*/ 309 w 376"/>
              <a:gd name="T89" fmla="*/ 65 h 379"/>
              <a:gd name="T90" fmla="*/ 325 w 376"/>
              <a:gd name="T91" fmla="*/ 43 h 379"/>
              <a:gd name="T92" fmla="*/ 334 w 376"/>
              <a:gd name="T93" fmla="*/ 20 h 379"/>
              <a:gd name="T94" fmla="*/ 298 w 376"/>
              <a:gd name="T95" fmla="*/ 11 h 379"/>
              <a:gd name="T96" fmla="*/ 274 w 376"/>
              <a:gd name="T97" fmla="*/ 38 h 379"/>
              <a:gd name="T98" fmla="*/ 241 w 376"/>
              <a:gd name="T99" fmla="*/ 52 h 379"/>
              <a:gd name="T100" fmla="*/ 216 w 376"/>
              <a:gd name="T101" fmla="*/ 65 h 379"/>
              <a:gd name="T102" fmla="*/ 225 w 376"/>
              <a:gd name="T103" fmla="*/ 83 h 379"/>
              <a:gd name="T104" fmla="*/ 223 w 376"/>
              <a:gd name="T105" fmla="*/ 105 h 379"/>
              <a:gd name="T106" fmla="*/ 205 w 376"/>
              <a:gd name="T107" fmla="*/ 108 h 379"/>
              <a:gd name="T108" fmla="*/ 184 w 376"/>
              <a:gd name="T109" fmla="*/ 133 h 379"/>
              <a:gd name="T110" fmla="*/ 160 w 376"/>
              <a:gd name="T111" fmla="*/ 120 h 379"/>
              <a:gd name="T112" fmla="*/ 148 w 376"/>
              <a:gd name="T113" fmla="*/ 139 h 37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376" h="379">
                <a:moveTo>
                  <a:pt x="141" y="145"/>
                </a:moveTo>
                <a:lnTo>
                  <a:pt x="132" y="148"/>
                </a:lnTo>
                <a:lnTo>
                  <a:pt x="129" y="142"/>
                </a:lnTo>
                <a:lnTo>
                  <a:pt x="118" y="141"/>
                </a:lnTo>
                <a:lnTo>
                  <a:pt x="103" y="146"/>
                </a:lnTo>
                <a:lnTo>
                  <a:pt x="95" y="141"/>
                </a:lnTo>
                <a:lnTo>
                  <a:pt x="88" y="132"/>
                </a:lnTo>
                <a:lnTo>
                  <a:pt x="83" y="130"/>
                </a:lnTo>
                <a:lnTo>
                  <a:pt x="77" y="127"/>
                </a:lnTo>
                <a:lnTo>
                  <a:pt x="72" y="136"/>
                </a:lnTo>
                <a:lnTo>
                  <a:pt x="63" y="141"/>
                </a:lnTo>
                <a:lnTo>
                  <a:pt x="40" y="146"/>
                </a:lnTo>
                <a:lnTo>
                  <a:pt x="38" y="155"/>
                </a:lnTo>
                <a:lnTo>
                  <a:pt x="31" y="167"/>
                </a:lnTo>
                <a:lnTo>
                  <a:pt x="36" y="183"/>
                </a:lnTo>
                <a:lnTo>
                  <a:pt x="28" y="182"/>
                </a:lnTo>
                <a:lnTo>
                  <a:pt x="21" y="185"/>
                </a:lnTo>
                <a:lnTo>
                  <a:pt x="12" y="194"/>
                </a:lnTo>
                <a:lnTo>
                  <a:pt x="8" y="203"/>
                </a:lnTo>
                <a:lnTo>
                  <a:pt x="0" y="206"/>
                </a:lnTo>
                <a:lnTo>
                  <a:pt x="6" y="217"/>
                </a:lnTo>
                <a:lnTo>
                  <a:pt x="14" y="223"/>
                </a:lnTo>
                <a:lnTo>
                  <a:pt x="16" y="233"/>
                </a:lnTo>
                <a:lnTo>
                  <a:pt x="15" y="241"/>
                </a:lnTo>
                <a:lnTo>
                  <a:pt x="25" y="245"/>
                </a:lnTo>
                <a:lnTo>
                  <a:pt x="35" y="253"/>
                </a:lnTo>
                <a:lnTo>
                  <a:pt x="36" y="253"/>
                </a:lnTo>
                <a:lnTo>
                  <a:pt x="40" y="263"/>
                </a:lnTo>
                <a:lnTo>
                  <a:pt x="43" y="268"/>
                </a:lnTo>
                <a:lnTo>
                  <a:pt x="40" y="287"/>
                </a:lnTo>
                <a:lnTo>
                  <a:pt x="36" y="294"/>
                </a:lnTo>
                <a:lnTo>
                  <a:pt x="50" y="299"/>
                </a:lnTo>
                <a:lnTo>
                  <a:pt x="58" y="306"/>
                </a:lnTo>
                <a:lnTo>
                  <a:pt x="66" y="307"/>
                </a:lnTo>
                <a:lnTo>
                  <a:pt x="88" y="301"/>
                </a:lnTo>
                <a:lnTo>
                  <a:pt x="91" y="303"/>
                </a:lnTo>
                <a:lnTo>
                  <a:pt x="84" y="306"/>
                </a:lnTo>
                <a:lnTo>
                  <a:pt x="80" y="312"/>
                </a:lnTo>
                <a:lnTo>
                  <a:pt x="74" y="330"/>
                </a:lnTo>
                <a:lnTo>
                  <a:pt x="75" y="341"/>
                </a:lnTo>
                <a:lnTo>
                  <a:pt x="71" y="356"/>
                </a:lnTo>
                <a:lnTo>
                  <a:pt x="73" y="358"/>
                </a:lnTo>
                <a:lnTo>
                  <a:pt x="97" y="365"/>
                </a:lnTo>
                <a:lnTo>
                  <a:pt x="110" y="360"/>
                </a:lnTo>
                <a:lnTo>
                  <a:pt x="119" y="362"/>
                </a:lnTo>
                <a:lnTo>
                  <a:pt x="121" y="369"/>
                </a:lnTo>
                <a:lnTo>
                  <a:pt x="129" y="379"/>
                </a:lnTo>
                <a:lnTo>
                  <a:pt x="170" y="358"/>
                </a:lnTo>
                <a:lnTo>
                  <a:pt x="185" y="357"/>
                </a:lnTo>
                <a:lnTo>
                  <a:pt x="196" y="354"/>
                </a:lnTo>
                <a:lnTo>
                  <a:pt x="205" y="360"/>
                </a:lnTo>
                <a:lnTo>
                  <a:pt x="232" y="361"/>
                </a:lnTo>
                <a:lnTo>
                  <a:pt x="242" y="357"/>
                </a:lnTo>
                <a:lnTo>
                  <a:pt x="258" y="343"/>
                </a:lnTo>
                <a:lnTo>
                  <a:pt x="262" y="329"/>
                </a:lnTo>
                <a:lnTo>
                  <a:pt x="274" y="326"/>
                </a:lnTo>
                <a:lnTo>
                  <a:pt x="279" y="312"/>
                </a:lnTo>
                <a:lnTo>
                  <a:pt x="262" y="305"/>
                </a:lnTo>
                <a:lnTo>
                  <a:pt x="255" y="307"/>
                </a:lnTo>
                <a:lnTo>
                  <a:pt x="263" y="286"/>
                </a:lnTo>
                <a:lnTo>
                  <a:pt x="279" y="296"/>
                </a:lnTo>
                <a:lnTo>
                  <a:pt x="295" y="304"/>
                </a:lnTo>
                <a:lnTo>
                  <a:pt x="303" y="302"/>
                </a:lnTo>
                <a:lnTo>
                  <a:pt x="314" y="291"/>
                </a:lnTo>
                <a:lnTo>
                  <a:pt x="319" y="285"/>
                </a:lnTo>
                <a:lnTo>
                  <a:pt x="319" y="274"/>
                </a:lnTo>
                <a:lnTo>
                  <a:pt x="309" y="258"/>
                </a:lnTo>
                <a:lnTo>
                  <a:pt x="314" y="264"/>
                </a:lnTo>
                <a:lnTo>
                  <a:pt x="325" y="263"/>
                </a:lnTo>
                <a:lnTo>
                  <a:pt x="328" y="262"/>
                </a:lnTo>
                <a:lnTo>
                  <a:pt x="333" y="252"/>
                </a:lnTo>
                <a:lnTo>
                  <a:pt x="333" y="247"/>
                </a:lnTo>
                <a:lnTo>
                  <a:pt x="326" y="244"/>
                </a:lnTo>
                <a:lnTo>
                  <a:pt x="313" y="249"/>
                </a:lnTo>
                <a:lnTo>
                  <a:pt x="309" y="243"/>
                </a:lnTo>
                <a:lnTo>
                  <a:pt x="313" y="234"/>
                </a:lnTo>
                <a:lnTo>
                  <a:pt x="316" y="232"/>
                </a:lnTo>
                <a:lnTo>
                  <a:pt x="322" y="230"/>
                </a:lnTo>
                <a:lnTo>
                  <a:pt x="347" y="209"/>
                </a:lnTo>
                <a:lnTo>
                  <a:pt x="350" y="207"/>
                </a:lnTo>
                <a:lnTo>
                  <a:pt x="354" y="197"/>
                </a:lnTo>
                <a:lnTo>
                  <a:pt x="363" y="195"/>
                </a:lnTo>
                <a:lnTo>
                  <a:pt x="370" y="195"/>
                </a:lnTo>
                <a:lnTo>
                  <a:pt x="376" y="166"/>
                </a:lnTo>
                <a:lnTo>
                  <a:pt x="360" y="151"/>
                </a:lnTo>
                <a:lnTo>
                  <a:pt x="355" y="134"/>
                </a:lnTo>
                <a:lnTo>
                  <a:pt x="321" y="104"/>
                </a:lnTo>
                <a:lnTo>
                  <a:pt x="317" y="98"/>
                </a:lnTo>
                <a:lnTo>
                  <a:pt x="316" y="79"/>
                </a:lnTo>
                <a:lnTo>
                  <a:pt x="309" y="65"/>
                </a:lnTo>
                <a:lnTo>
                  <a:pt x="309" y="58"/>
                </a:lnTo>
                <a:lnTo>
                  <a:pt x="325" y="43"/>
                </a:lnTo>
                <a:lnTo>
                  <a:pt x="330" y="35"/>
                </a:lnTo>
                <a:lnTo>
                  <a:pt x="334" y="20"/>
                </a:lnTo>
                <a:lnTo>
                  <a:pt x="326" y="0"/>
                </a:lnTo>
                <a:lnTo>
                  <a:pt x="298" y="11"/>
                </a:lnTo>
                <a:lnTo>
                  <a:pt x="264" y="15"/>
                </a:lnTo>
                <a:lnTo>
                  <a:pt x="274" y="38"/>
                </a:lnTo>
                <a:lnTo>
                  <a:pt x="276" y="47"/>
                </a:lnTo>
                <a:lnTo>
                  <a:pt x="241" y="52"/>
                </a:lnTo>
                <a:lnTo>
                  <a:pt x="234" y="56"/>
                </a:lnTo>
                <a:lnTo>
                  <a:pt x="216" y="65"/>
                </a:lnTo>
                <a:lnTo>
                  <a:pt x="215" y="69"/>
                </a:lnTo>
                <a:lnTo>
                  <a:pt x="225" y="83"/>
                </a:lnTo>
                <a:lnTo>
                  <a:pt x="218" y="96"/>
                </a:lnTo>
                <a:lnTo>
                  <a:pt x="223" y="105"/>
                </a:lnTo>
                <a:lnTo>
                  <a:pt x="216" y="110"/>
                </a:lnTo>
                <a:lnTo>
                  <a:pt x="205" y="108"/>
                </a:lnTo>
                <a:lnTo>
                  <a:pt x="194" y="126"/>
                </a:lnTo>
                <a:lnTo>
                  <a:pt x="184" y="133"/>
                </a:lnTo>
                <a:lnTo>
                  <a:pt x="166" y="118"/>
                </a:lnTo>
                <a:lnTo>
                  <a:pt x="160" y="120"/>
                </a:lnTo>
                <a:lnTo>
                  <a:pt x="152" y="139"/>
                </a:lnTo>
                <a:lnTo>
                  <a:pt x="148" y="139"/>
                </a:lnTo>
                <a:lnTo>
                  <a:pt x="141" y="145"/>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b"/>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xdr:txBody>
      </xdr:sp>
      <xdr:sp macro="" textlink="">
        <xdr:nvSpPr>
          <xdr:cNvPr id="117" name="Freeform075"/>
          <xdr:cNvSpPr>
            <a:spLocks/>
          </xdr:cNvSpPr>
        </xdr:nvSpPr>
        <xdr:spPr bwMode="auto">
          <a:xfrm>
            <a:off x="3460750" y="4140200"/>
            <a:ext cx="958850" cy="882650"/>
          </a:xfrm>
          <a:custGeom>
            <a:avLst/>
            <a:gdLst>
              <a:gd name="T0" fmla="*/ 478 w 709"/>
              <a:gd name="T1" fmla="*/ 64 h 611"/>
              <a:gd name="T2" fmla="*/ 411 w 709"/>
              <a:gd name="T3" fmla="*/ 66 h 611"/>
              <a:gd name="T4" fmla="*/ 357 w 709"/>
              <a:gd name="T5" fmla="*/ 94 h 611"/>
              <a:gd name="T6" fmla="*/ 336 w 709"/>
              <a:gd name="T7" fmla="*/ 88 h 611"/>
              <a:gd name="T8" fmla="*/ 313 w 709"/>
              <a:gd name="T9" fmla="*/ 84 h 611"/>
              <a:gd name="T10" fmla="*/ 257 w 709"/>
              <a:gd name="T11" fmla="*/ 64 h 611"/>
              <a:gd name="T12" fmla="*/ 227 w 709"/>
              <a:gd name="T13" fmla="*/ 100 h 611"/>
              <a:gd name="T14" fmla="*/ 179 w 709"/>
              <a:gd name="T15" fmla="*/ 124 h 611"/>
              <a:gd name="T16" fmla="*/ 187 w 709"/>
              <a:gd name="T17" fmla="*/ 84 h 611"/>
              <a:gd name="T18" fmla="*/ 166 w 709"/>
              <a:gd name="T19" fmla="*/ 115 h 611"/>
              <a:gd name="T20" fmla="*/ 124 w 709"/>
              <a:gd name="T21" fmla="*/ 137 h 611"/>
              <a:gd name="T22" fmla="*/ 109 w 709"/>
              <a:gd name="T23" fmla="*/ 125 h 611"/>
              <a:gd name="T24" fmla="*/ 90 w 709"/>
              <a:gd name="T25" fmla="*/ 136 h 611"/>
              <a:gd name="T26" fmla="*/ 59 w 709"/>
              <a:gd name="T27" fmla="*/ 143 h 611"/>
              <a:gd name="T28" fmla="*/ 30 w 709"/>
              <a:gd name="T29" fmla="*/ 155 h 611"/>
              <a:gd name="T30" fmla="*/ 33 w 709"/>
              <a:gd name="T31" fmla="*/ 173 h 611"/>
              <a:gd name="T32" fmla="*/ 24 w 709"/>
              <a:gd name="T33" fmla="*/ 199 h 611"/>
              <a:gd name="T34" fmla="*/ 49 w 709"/>
              <a:gd name="T35" fmla="*/ 233 h 611"/>
              <a:gd name="T36" fmla="*/ 69 w 709"/>
              <a:gd name="T37" fmla="*/ 251 h 611"/>
              <a:gd name="T38" fmla="*/ 107 w 709"/>
              <a:gd name="T39" fmla="*/ 237 h 611"/>
              <a:gd name="T40" fmla="*/ 112 w 709"/>
              <a:gd name="T41" fmla="*/ 275 h 611"/>
              <a:gd name="T42" fmla="*/ 148 w 709"/>
              <a:gd name="T43" fmla="*/ 309 h 611"/>
              <a:gd name="T44" fmla="*/ 142 w 709"/>
              <a:gd name="T45" fmla="*/ 344 h 611"/>
              <a:gd name="T46" fmla="*/ 152 w 709"/>
              <a:gd name="T47" fmla="*/ 382 h 611"/>
              <a:gd name="T48" fmla="*/ 157 w 709"/>
              <a:gd name="T49" fmla="*/ 420 h 611"/>
              <a:gd name="T50" fmla="*/ 146 w 709"/>
              <a:gd name="T51" fmla="*/ 444 h 611"/>
              <a:gd name="T52" fmla="*/ 183 w 709"/>
              <a:gd name="T53" fmla="*/ 467 h 611"/>
              <a:gd name="T54" fmla="*/ 184 w 709"/>
              <a:gd name="T55" fmla="*/ 541 h 611"/>
              <a:gd name="T56" fmla="*/ 190 w 709"/>
              <a:gd name="T57" fmla="*/ 575 h 611"/>
              <a:gd name="T58" fmla="*/ 227 w 709"/>
              <a:gd name="T59" fmla="*/ 598 h 611"/>
              <a:gd name="T60" fmla="*/ 252 w 709"/>
              <a:gd name="T61" fmla="*/ 602 h 611"/>
              <a:gd name="T62" fmla="*/ 299 w 709"/>
              <a:gd name="T63" fmla="*/ 586 h 611"/>
              <a:gd name="T64" fmla="*/ 368 w 709"/>
              <a:gd name="T65" fmla="*/ 547 h 611"/>
              <a:gd name="T66" fmla="*/ 426 w 709"/>
              <a:gd name="T67" fmla="*/ 544 h 611"/>
              <a:gd name="T68" fmla="*/ 443 w 709"/>
              <a:gd name="T69" fmla="*/ 493 h 611"/>
              <a:gd name="T70" fmla="*/ 414 w 709"/>
              <a:gd name="T71" fmla="*/ 479 h 611"/>
              <a:gd name="T72" fmla="*/ 476 w 709"/>
              <a:gd name="T73" fmla="*/ 443 h 611"/>
              <a:gd name="T74" fmla="*/ 484 w 709"/>
              <a:gd name="T75" fmla="*/ 396 h 611"/>
              <a:gd name="T76" fmla="*/ 544 w 709"/>
              <a:gd name="T77" fmla="*/ 390 h 611"/>
              <a:gd name="T78" fmla="*/ 538 w 709"/>
              <a:gd name="T79" fmla="*/ 364 h 611"/>
              <a:gd name="T80" fmla="*/ 570 w 709"/>
              <a:gd name="T81" fmla="*/ 367 h 611"/>
              <a:gd name="T82" fmla="*/ 621 w 709"/>
              <a:gd name="T83" fmla="*/ 395 h 611"/>
              <a:gd name="T84" fmla="*/ 665 w 709"/>
              <a:gd name="T85" fmla="*/ 389 h 611"/>
              <a:gd name="T86" fmla="*/ 709 w 709"/>
              <a:gd name="T87" fmla="*/ 393 h 611"/>
              <a:gd name="T88" fmla="*/ 685 w 709"/>
              <a:gd name="T89" fmla="*/ 327 h 611"/>
              <a:gd name="T90" fmla="*/ 686 w 709"/>
              <a:gd name="T91" fmla="*/ 278 h 611"/>
              <a:gd name="T92" fmla="*/ 669 w 709"/>
              <a:gd name="T93" fmla="*/ 233 h 611"/>
              <a:gd name="T94" fmla="*/ 686 w 709"/>
              <a:gd name="T95" fmla="*/ 190 h 611"/>
              <a:gd name="T96" fmla="*/ 630 w 709"/>
              <a:gd name="T97" fmla="*/ 197 h 611"/>
              <a:gd name="T98" fmla="*/ 630 w 709"/>
              <a:gd name="T99" fmla="*/ 151 h 611"/>
              <a:gd name="T100" fmla="*/ 626 w 709"/>
              <a:gd name="T101" fmla="*/ 108 h 611"/>
              <a:gd name="T102" fmla="*/ 563 w 709"/>
              <a:gd name="T103" fmla="*/ 71 h 611"/>
              <a:gd name="T104" fmla="*/ 551 w 709"/>
              <a:gd name="T105" fmla="*/ 54 h 611"/>
              <a:gd name="T106" fmla="*/ 519 w 709"/>
              <a:gd name="T107" fmla="*/ 13 h 61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709" h="611">
                <a:moveTo>
                  <a:pt x="487" y="12"/>
                </a:moveTo>
                <a:lnTo>
                  <a:pt x="480" y="15"/>
                </a:lnTo>
                <a:lnTo>
                  <a:pt x="469" y="40"/>
                </a:lnTo>
                <a:lnTo>
                  <a:pt x="481" y="62"/>
                </a:lnTo>
                <a:lnTo>
                  <a:pt x="478" y="64"/>
                </a:lnTo>
                <a:lnTo>
                  <a:pt x="452" y="52"/>
                </a:lnTo>
                <a:lnTo>
                  <a:pt x="444" y="48"/>
                </a:lnTo>
                <a:lnTo>
                  <a:pt x="433" y="58"/>
                </a:lnTo>
                <a:lnTo>
                  <a:pt x="421" y="67"/>
                </a:lnTo>
                <a:lnTo>
                  <a:pt x="411" y="66"/>
                </a:lnTo>
                <a:lnTo>
                  <a:pt x="399" y="75"/>
                </a:lnTo>
                <a:lnTo>
                  <a:pt x="389" y="66"/>
                </a:lnTo>
                <a:lnTo>
                  <a:pt x="382" y="69"/>
                </a:lnTo>
                <a:lnTo>
                  <a:pt x="364" y="77"/>
                </a:lnTo>
                <a:lnTo>
                  <a:pt x="357" y="94"/>
                </a:lnTo>
                <a:lnTo>
                  <a:pt x="350" y="96"/>
                </a:lnTo>
                <a:lnTo>
                  <a:pt x="348" y="93"/>
                </a:lnTo>
                <a:lnTo>
                  <a:pt x="338" y="96"/>
                </a:lnTo>
                <a:lnTo>
                  <a:pt x="336" y="94"/>
                </a:lnTo>
                <a:lnTo>
                  <a:pt x="336" y="88"/>
                </a:lnTo>
                <a:lnTo>
                  <a:pt x="339" y="79"/>
                </a:lnTo>
                <a:lnTo>
                  <a:pt x="330" y="75"/>
                </a:lnTo>
                <a:lnTo>
                  <a:pt x="320" y="80"/>
                </a:lnTo>
                <a:lnTo>
                  <a:pt x="319" y="80"/>
                </a:lnTo>
                <a:lnTo>
                  <a:pt x="313" y="84"/>
                </a:lnTo>
                <a:lnTo>
                  <a:pt x="300" y="84"/>
                </a:lnTo>
                <a:lnTo>
                  <a:pt x="279" y="77"/>
                </a:lnTo>
                <a:lnTo>
                  <a:pt x="275" y="59"/>
                </a:lnTo>
                <a:lnTo>
                  <a:pt x="270" y="53"/>
                </a:lnTo>
                <a:lnTo>
                  <a:pt x="257" y="64"/>
                </a:lnTo>
                <a:lnTo>
                  <a:pt x="251" y="62"/>
                </a:lnTo>
                <a:lnTo>
                  <a:pt x="245" y="84"/>
                </a:lnTo>
                <a:lnTo>
                  <a:pt x="234" y="85"/>
                </a:lnTo>
                <a:lnTo>
                  <a:pt x="225" y="96"/>
                </a:lnTo>
                <a:lnTo>
                  <a:pt x="227" y="100"/>
                </a:lnTo>
                <a:lnTo>
                  <a:pt x="203" y="118"/>
                </a:lnTo>
                <a:lnTo>
                  <a:pt x="208" y="129"/>
                </a:lnTo>
                <a:lnTo>
                  <a:pt x="199" y="139"/>
                </a:lnTo>
                <a:lnTo>
                  <a:pt x="193" y="137"/>
                </a:lnTo>
                <a:lnTo>
                  <a:pt x="179" y="124"/>
                </a:lnTo>
                <a:lnTo>
                  <a:pt x="173" y="115"/>
                </a:lnTo>
                <a:lnTo>
                  <a:pt x="177" y="109"/>
                </a:lnTo>
                <a:lnTo>
                  <a:pt x="181" y="97"/>
                </a:lnTo>
                <a:lnTo>
                  <a:pt x="185" y="97"/>
                </a:lnTo>
                <a:lnTo>
                  <a:pt x="187" y="84"/>
                </a:lnTo>
                <a:lnTo>
                  <a:pt x="185" y="82"/>
                </a:lnTo>
                <a:lnTo>
                  <a:pt x="180" y="87"/>
                </a:lnTo>
                <a:lnTo>
                  <a:pt x="163" y="85"/>
                </a:lnTo>
                <a:lnTo>
                  <a:pt x="162" y="86"/>
                </a:lnTo>
                <a:lnTo>
                  <a:pt x="166" y="115"/>
                </a:lnTo>
                <a:lnTo>
                  <a:pt x="152" y="137"/>
                </a:lnTo>
                <a:lnTo>
                  <a:pt x="147" y="131"/>
                </a:lnTo>
                <a:lnTo>
                  <a:pt x="142" y="146"/>
                </a:lnTo>
                <a:lnTo>
                  <a:pt x="131" y="144"/>
                </a:lnTo>
                <a:lnTo>
                  <a:pt x="124" y="137"/>
                </a:lnTo>
                <a:lnTo>
                  <a:pt x="127" y="135"/>
                </a:lnTo>
                <a:lnTo>
                  <a:pt x="127" y="131"/>
                </a:lnTo>
                <a:lnTo>
                  <a:pt x="122" y="116"/>
                </a:lnTo>
                <a:lnTo>
                  <a:pt x="111" y="119"/>
                </a:lnTo>
                <a:lnTo>
                  <a:pt x="109" y="125"/>
                </a:lnTo>
                <a:lnTo>
                  <a:pt x="113" y="137"/>
                </a:lnTo>
                <a:lnTo>
                  <a:pt x="108" y="141"/>
                </a:lnTo>
                <a:lnTo>
                  <a:pt x="101" y="142"/>
                </a:lnTo>
                <a:lnTo>
                  <a:pt x="93" y="136"/>
                </a:lnTo>
                <a:lnTo>
                  <a:pt x="90" y="136"/>
                </a:lnTo>
                <a:lnTo>
                  <a:pt x="89" y="139"/>
                </a:lnTo>
                <a:lnTo>
                  <a:pt x="80" y="141"/>
                </a:lnTo>
                <a:lnTo>
                  <a:pt x="73" y="146"/>
                </a:lnTo>
                <a:lnTo>
                  <a:pt x="70" y="141"/>
                </a:lnTo>
                <a:lnTo>
                  <a:pt x="59" y="143"/>
                </a:lnTo>
                <a:lnTo>
                  <a:pt x="50" y="149"/>
                </a:lnTo>
                <a:lnTo>
                  <a:pt x="47" y="149"/>
                </a:lnTo>
                <a:lnTo>
                  <a:pt x="43" y="155"/>
                </a:lnTo>
                <a:lnTo>
                  <a:pt x="36" y="153"/>
                </a:lnTo>
                <a:lnTo>
                  <a:pt x="30" y="155"/>
                </a:lnTo>
                <a:lnTo>
                  <a:pt x="23" y="148"/>
                </a:lnTo>
                <a:lnTo>
                  <a:pt x="18" y="154"/>
                </a:lnTo>
                <a:lnTo>
                  <a:pt x="0" y="150"/>
                </a:lnTo>
                <a:lnTo>
                  <a:pt x="10" y="169"/>
                </a:lnTo>
                <a:lnTo>
                  <a:pt x="33" y="173"/>
                </a:lnTo>
                <a:lnTo>
                  <a:pt x="34" y="186"/>
                </a:lnTo>
                <a:lnTo>
                  <a:pt x="37" y="191"/>
                </a:lnTo>
                <a:lnTo>
                  <a:pt x="36" y="196"/>
                </a:lnTo>
                <a:lnTo>
                  <a:pt x="29" y="194"/>
                </a:lnTo>
                <a:lnTo>
                  <a:pt x="24" y="199"/>
                </a:lnTo>
                <a:lnTo>
                  <a:pt x="25" y="206"/>
                </a:lnTo>
                <a:lnTo>
                  <a:pt x="37" y="214"/>
                </a:lnTo>
                <a:lnTo>
                  <a:pt x="41" y="220"/>
                </a:lnTo>
                <a:lnTo>
                  <a:pt x="46" y="230"/>
                </a:lnTo>
                <a:lnTo>
                  <a:pt x="49" y="233"/>
                </a:lnTo>
                <a:lnTo>
                  <a:pt x="59" y="228"/>
                </a:lnTo>
                <a:lnTo>
                  <a:pt x="57" y="230"/>
                </a:lnTo>
                <a:lnTo>
                  <a:pt x="56" y="236"/>
                </a:lnTo>
                <a:lnTo>
                  <a:pt x="53" y="236"/>
                </a:lnTo>
                <a:lnTo>
                  <a:pt x="69" y="251"/>
                </a:lnTo>
                <a:lnTo>
                  <a:pt x="81" y="255"/>
                </a:lnTo>
                <a:lnTo>
                  <a:pt x="84" y="253"/>
                </a:lnTo>
                <a:lnTo>
                  <a:pt x="89" y="249"/>
                </a:lnTo>
                <a:lnTo>
                  <a:pt x="102" y="242"/>
                </a:lnTo>
                <a:lnTo>
                  <a:pt x="107" y="237"/>
                </a:lnTo>
                <a:lnTo>
                  <a:pt x="117" y="238"/>
                </a:lnTo>
                <a:lnTo>
                  <a:pt x="109" y="259"/>
                </a:lnTo>
                <a:lnTo>
                  <a:pt x="102" y="267"/>
                </a:lnTo>
                <a:lnTo>
                  <a:pt x="107" y="270"/>
                </a:lnTo>
                <a:lnTo>
                  <a:pt x="112" y="275"/>
                </a:lnTo>
                <a:lnTo>
                  <a:pt x="114" y="289"/>
                </a:lnTo>
                <a:lnTo>
                  <a:pt x="123" y="296"/>
                </a:lnTo>
                <a:lnTo>
                  <a:pt x="127" y="292"/>
                </a:lnTo>
                <a:lnTo>
                  <a:pt x="137" y="307"/>
                </a:lnTo>
                <a:lnTo>
                  <a:pt x="148" y="309"/>
                </a:lnTo>
                <a:lnTo>
                  <a:pt x="149" y="319"/>
                </a:lnTo>
                <a:lnTo>
                  <a:pt x="142" y="329"/>
                </a:lnTo>
                <a:lnTo>
                  <a:pt x="142" y="337"/>
                </a:lnTo>
                <a:lnTo>
                  <a:pt x="147" y="342"/>
                </a:lnTo>
                <a:lnTo>
                  <a:pt x="142" y="344"/>
                </a:lnTo>
                <a:lnTo>
                  <a:pt x="146" y="344"/>
                </a:lnTo>
                <a:lnTo>
                  <a:pt x="149" y="354"/>
                </a:lnTo>
                <a:lnTo>
                  <a:pt x="144" y="365"/>
                </a:lnTo>
                <a:lnTo>
                  <a:pt x="144" y="379"/>
                </a:lnTo>
                <a:lnTo>
                  <a:pt x="152" y="382"/>
                </a:lnTo>
                <a:lnTo>
                  <a:pt x="157" y="381"/>
                </a:lnTo>
                <a:lnTo>
                  <a:pt x="162" y="391"/>
                </a:lnTo>
                <a:lnTo>
                  <a:pt x="153" y="407"/>
                </a:lnTo>
                <a:lnTo>
                  <a:pt x="154" y="410"/>
                </a:lnTo>
                <a:lnTo>
                  <a:pt x="157" y="420"/>
                </a:lnTo>
                <a:lnTo>
                  <a:pt x="151" y="422"/>
                </a:lnTo>
                <a:lnTo>
                  <a:pt x="146" y="418"/>
                </a:lnTo>
                <a:lnTo>
                  <a:pt x="139" y="431"/>
                </a:lnTo>
                <a:lnTo>
                  <a:pt x="142" y="439"/>
                </a:lnTo>
                <a:lnTo>
                  <a:pt x="146" y="444"/>
                </a:lnTo>
                <a:lnTo>
                  <a:pt x="155" y="449"/>
                </a:lnTo>
                <a:lnTo>
                  <a:pt x="185" y="447"/>
                </a:lnTo>
                <a:lnTo>
                  <a:pt x="190" y="461"/>
                </a:lnTo>
                <a:lnTo>
                  <a:pt x="188" y="463"/>
                </a:lnTo>
                <a:lnTo>
                  <a:pt x="183" y="467"/>
                </a:lnTo>
                <a:lnTo>
                  <a:pt x="167" y="484"/>
                </a:lnTo>
                <a:lnTo>
                  <a:pt x="165" y="503"/>
                </a:lnTo>
                <a:lnTo>
                  <a:pt x="167" y="510"/>
                </a:lnTo>
                <a:lnTo>
                  <a:pt x="186" y="528"/>
                </a:lnTo>
                <a:lnTo>
                  <a:pt x="184" y="541"/>
                </a:lnTo>
                <a:lnTo>
                  <a:pt x="189" y="545"/>
                </a:lnTo>
                <a:lnTo>
                  <a:pt x="192" y="566"/>
                </a:lnTo>
                <a:lnTo>
                  <a:pt x="183" y="570"/>
                </a:lnTo>
                <a:lnTo>
                  <a:pt x="187" y="575"/>
                </a:lnTo>
                <a:lnTo>
                  <a:pt x="190" y="575"/>
                </a:lnTo>
                <a:lnTo>
                  <a:pt x="191" y="582"/>
                </a:lnTo>
                <a:lnTo>
                  <a:pt x="199" y="588"/>
                </a:lnTo>
                <a:lnTo>
                  <a:pt x="207" y="583"/>
                </a:lnTo>
                <a:lnTo>
                  <a:pt x="226" y="594"/>
                </a:lnTo>
                <a:lnTo>
                  <a:pt x="227" y="598"/>
                </a:lnTo>
                <a:lnTo>
                  <a:pt x="225" y="609"/>
                </a:lnTo>
                <a:lnTo>
                  <a:pt x="232" y="611"/>
                </a:lnTo>
                <a:lnTo>
                  <a:pt x="235" y="605"/>
                </a:lnTo>
                <a:lnTo>
                  <a:pt x="250" y="608"/>
                </a:lnTo>
                <a:lnTo>
                  <a:pt x="252" y="602"/>
                </a:lnTo>
                <a:lnTo>
                  <a:pt x="258" y="600"/>
                </a:lnTo>
                <a:lnTo>
                  <a:pt x="268" y="592"/>
                </a:lnTo>
                <a:lnTo>
                  <a:pt x="277" y="584"/>
                </a:lnTo>
                <a:lnTo>
                  <a:pt x="289" y="581"/>
                </a:lnTo>
                <a:lnTo>
                  <a:pt x="299" y="586"/>
                </a:lnTo>
                <a:lnTo>
                  <a:pt x="311" y="586"/>
                </a:lnTo>
                <a:lnTo>
                  <a:pt x="342" y="571"/>
                </a:lnTo>
                <a:lnTo>
                  <a:pt x="354" y="564"/>
                </a:lnTo>
                <a:lnTo>
                  <a:pt x="357" y="550"/>
                </a:lnTo>
                <a:lnTo>
                  <a:pt x="368" y="547"/>
                </a:lnTo>
                <a:lnTo>
                  <a:pt x="372" y="535"/>
                </a:lnTo>
                <a:lnTo>
                  <a:pt x="379" y="548"/>
                </a:lnTo>
                <a:lnTo>
                  <a:pt x="395" y="538"/>
                </a:lnTo>
                <a:lnTo>
                  <a:pt x="422" y="538"/>
                </a:lnTo>
                <a:lnTo>
                  <a:pt x="426" y="544"/>
                </a:lnTo>
                <a:lnTo>
                  <a:pt x="434" y="545"/>
                </a:lnTo>
                <a:lnTo>
                  <a:pt x="456" y="536"/>
                </a:lnTo>
                <a:lnTo>
                  <a:pt x="444" y="522"/>
                </a:lnTo>
                <a:lnTo>
                  <a:pt x="447" y="504"/>
                </a:lnTo>
                <a:lnTo>
                  <a:pt x="443" y="493"/>
                </a:lnTo>
                <a:lnTo>
                  <a:pt x="444" y="486"/>
                </a:lnTo>
                <a:lnTo>
                  <a:pt x="436" y="480"/>
                </a:lnTo>
                <a:lnTo>
                  <a:pt x="406" y="483"/>
                </a:lnTo>
                <a:lnTo>
                  <a:pt x="407" y="479"/>
                </a:lnTo>
                <a:lnTo>
                  <a:pt x="414" y="479"/>
                </a:lnTo>
                <a:lnTo>
                  <a:pt x="414" y="468"/>
                </a:lnTo>
                <a:lnTo>
                  <a:pt x="438" y="443"/>
                </a:lnTo>
                <a:lnTo>
                  <a:pt x="452" y="436"/>
                </a:lnTo>
                <a:lnTo>
                  <a:pt x="456" y="429"/>
                </a:lnTo>
                <a:lnTo>
                  <a:pt x="476" y="443"/>
                </a:lnTo>
                <a:lnTo>
                  <a:pt x="469" y="426"/>
                </a:lnTo>
                <a:lnTo>
                  <a:pt x="466" y="396"/>
                </a:lnTo>
                <a:lnTo>
                  <a:pt x="468" y="390"/>
                </a:lnTo>
                <a:lnTo>
                  <a:pt x="478" y="393"/>
                </a:lnTo>
                <a:lnTo>
                  <a:pt x="484" y="396"/>
                </a:lnTo>
                <a:lnTo>
                  <a:pt x="497" y="384"/>
                </a:lnTo>
                <a:lnTo>
                  <a:pt x="524" y="395"/>
                </a:lnTo>
                <a:lnTo>
                  <a:pt x="529" y="402"/>
                </a:lnTo>
                <a:lnTo>
                  <a:pt x="535" y="396"/>
                </a:lnTo>
                <a:lnTo>
                  <a:pt x="544" y="390"/>
                </a:lnTo>
                <a:lnTo>
                  <a:pt x="551" y="390"/>
                </a:lnTo>
                <a:lnTo>
                  <a:pt x="551" y="371"/>
                </a:lnTo>
                <a:lnTo>
                  <a:pt x="549" y="369"/>
                </a:lnTo>
                <a:lnTo>
                  <a:pt x="540" y="367"/>
                </a:lnTo>
                <a:lnTo>
                  <a:pt x="538" y="364"/>
                </a:lnTo>
                <a:lnTo>
                  <a:pt x="539" y="361"/>
                </a:lnTo>
                <a:lnTo>
                  <a:pt x="554" y="360"/>
                </a:lnTo>
                <a:lnTo>
                  <a:pt x="561" y="361"/>
                </a:lnTo>
                <a:lnTo>
                  <a:pt x="570" y="367"/>
                </a:lnTo>
                <a:lnTo>
                  <a:pt x="570" y="367"/>
                </a:lnTo>
                <a:lnTo>
                  <a:pt x="580" y="379"/>
                </a:lnTo>
                <a:lnTo>
                  <a:pt x="587" y="382"/>
                </a:lnTo>
                <a:lnTo>
                  <a:pt x="595" y="381"/>
                </a:lnTo>
                <a:lnTo>
                  <a:pt x="596" y="382"/>
                </a:lnTo>
                <a:lnTo>
                  <a:pt x="621" y="395"/>
                </a:lnTo>
                <a:lnTo>
                  <a:pt x="633" y="409"/>
                </a:lnTo>
                <a:lnTo>
                  <a:pt x="632" y="403"/>
                </a:lnTo>
                <a:lnTo>
                  <a:pt x="633" y="400"/>
                </a:lnTo>
                <a:lnTo>
                  <a:pt x="644" y="398"/>
                </a:lnTo>
                <a:lnTo>
                  <a:pt x="665" y="389"/>
                </a:lnTo>
                <a:lnTo>
                  <a:pt x="668" y="390"/>
                </a:lnTo>
                <a:lnTo>
                  <a:pt x="674" y="408"/>
                </a:lnTo>
                <a:lnTo>
                  <a:pt x="688" y="412"/>
                </a:lnTo>
                <a:lnTo>
                  <a:pt x="706" y="394"/>
                </a:lnTo>
                <a:lnTo>
                  <a:pt x="709" y="393"/>
                </a:lnTo>
                <a:lnTo>
                  <a:pt x="702" y="371"/>
                </a:lnTo>
                <a:lnTo>
                  <a:pt x="690" y="351"/>
                </a:lnTo>
                <a:lnTo>
                  <a:pt x="683" y="349"/>
                </a:lnTo>
                <a:lnTo>
                  <a:pt x="683" y="335"/>
                </a:lnTo>
                <a:lnTo>
                  <a:pt x="685" y="327"/>
                </a:lnTo>
                <a:lnTo>
                  <a:pt x="670" y="319"/>
                </a:lnTo>
                <a:lnTo>
                  <a:pt x="678" y="311"/>
                </a:lnTo>
                <a:lnTo>
                  <a:pt x="672" y="301"/>
                </a:lnTo>
                <a:lnTo>
                  <a:pt x="672" y="290"/>
                </a:lnTo>
                <a:lnTo>
                  <a:pt x="686" y="278"/>
                </a:lnTo>
                <a:lnTo>
                  <a:pt x="678" y="267"/>
                </a:lnTo>
                <a:lnTo>
                  <a:pt x="678" y="260"/>
                </a:lnTo>
                <a:lnTo>
                  <a:pt x="673" y="250"/>
                </a:lnTo>
                <a:lnTo>
                  <a:pt x="681" y="242"/>
                </a:lnTo>
                <a:lnTo>
                  <a:pt x="669" y="233"/>
                </a:lnTo>
                <a:lnTo>
                  <a:pt x="686" y="216"/>
                </a:lnTo>
                <a:lnTo>
                  <a:pt x="694" y="209"/>
                </a:lnTo>
                <a:lnTo>
                  <a:pt x="700" y="198"/>
                </a:lnTo>
                <a:lnTo>
                  <a:pt x="698" y="192"/>
                </a:lnTo>
                <a:lnTo>
                  <a:pt x="686" y="190"/>
                </a:lnTo>
                <a:lnTo>
                  <a:pt x="680" y="195"/>
                </a:lnTo>
                <a:lnTo>
                  <a:pt x="665" y="189"/>
                </a:lnTo>
                <a:lnTo>
                  <a:pt x="654" y="201"/>
                </a:lnTo>
                <a:lnTo>
                  <a:pt x="636" y="200"/>
                </a:lnTo>
                <a:lnTo>
                  <a:pt x="630" y="197"/>
                </a:lnTo>
                <a:lnTo>
                  <a:pt x="631" y="189"/>
                </a:lnTo>
                <a:lnTo>
                  <a:pt x="627" y="180"/>
                </a:lnTo>
                <a:lnTo>
                  <a:pt x="632" y="166"/>
                </a:lnTo>
                <a:lnTo>
                  <a:pt x="636" y="163"/>
                </a:lnTo>
                <a:lnTo>
                  <a:pt x="630" y="151"/>
                </a:lnTo>
                <a:lnTo>
                  <a:pt x="629" y="148"/>
                </a:lnTo>
                <a:lnTo>
                  <a:pt x="633" y="137"/>
                </a:lnTo>
                <a:lnTo>
                  <a:pt x="635" y="123"/>
                </a:lnTo>
                <a:lnTo>
                  <a:pt x="628" y="119"/>
                </a:lnTo>
                <a:lnTo>
                  <a:pt x="626" y="108"/>
                </a:lnTo>
                <a:lnTo>
                  <a:pt x="612" y="101"/>
                </a:lnTo>
                <a:lnTo>
                  <a:pt x="597" y="103"/>
                </a:lnTo>
                <a:lnTo>
                  <a:pt x="579" y="109"/>
                </a:lnTo>
                <a:lnTo>
                  <a:pt x="578" y="92"/>
                </a:lnTo>
                <a:lnTo>
                  <a:pt x="563" y="71"/>
                </a:lnTo>
                <a:lnTo>
                  <a:pt x="566" y="63"/>
                </a:lnTo>
                <a:lnTo>
                  <a:pt x="566" y="63"/>
                </a:lnTo>
                <a:lnTo>
                  <a:pt x="556" y="58"/>
                </a:lnTo>
                <a:lnTo>
                  <a:pt x="554" y="51"/>
                </a:lnTo>
                <a:lnTo>
                  <a:pt x="551" y="54"/>
                </a:lnTo>
                <a:lnTo>
                  <a:pt x="544" y="49"/>
                </a:lnTo>
                <a:lnTo>
                  <a:pt x="525" y="47"/>
                </a:lnTo>
                <a:lnTo>
                  <a:pt x="527" y="40"/>
                </a:lnTo>
                <a:lnTo>
                  <a:pt x="518" y="24"/>
                </a:lnTo>
                <a:lnTo>
                  <a:pt x="519" y="13"/>
                </a:lnTo>
                <a:lnTo>
                  <a:pt x="517" y="2"/>
                </a:lnTo>
                <a:lnTo>
                  <a:pt x="505" y="0"/>
                </a:lnTo>
                <a:lnTo>
                  <a:pt x="488" y="6"/>
                </a:lnTo>
                <a:lnTo>
                  <a:pt x="487" y="12"/>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xdr:txBody>
      </xdr:sp>
      <xdr:sp macro="" textlink="">
        <xdr:nvSpPr>
          <xdr:cNvPr id="118" name="Freeform078"/>
          <xdr:cNvSpPr>
            <a:spLocks/>
          </xdr:cNvSpPr>
        </xdr:nvSpPr>
        <xdr:spPr bwMode="auto">
          <a:xfrm>
            <a:off x="2935288" y="4171950"/>
            <a:ext cx="788987" cy="863600"/>
          </a:xfrm>
          <a:custGeom>
            <a:avLst/>
            <a:gdLst>
              <a:gd name="T0" fmla="*/ 192 w 581"/>
              <a:gd name="T1" fmla="*/ 246 h 603"/>
              <a:gd name="T2" fmla="*/ 239 w 581"/>
              <a:gd name="T3" fmla="*/ 283 h 603"/>
              <a:gd name="T4" fmla="*/ 232 w 581"/>
              <a:gd name="T5" fmla="*/ 317 h 603"/>
              <a:gd name="T6" fmla="*/ 221 w 581"/>
              <a:gd name="T7" fmla="*/ 352 h 603"/>
              <a:gd name="T8" fmla="*/ 207 w 581"/>
              <a:gd name="T9" fmla="*/ 385 h 603"/>
              <a:gd name="T10" fmla="*/ 191 w 581"/>
              <a:gd name="T11" fmla="*/ 421 h 603"/>
              <a:gd name="T12" fmla="*/ 204 w 581"/>
              <a:gd name="T13" fmla="*/ 438 h 603"/>
              <a:gd name="T14" fmla="*/ 237 w 581"/>
              <a:gd name="T15" fmla="*/ 452 h 603"/>
              <a:gd name="T16" fmla="*/ 253 w 581"/>
              <a:gd name="T17" fmla="*/ 475 h 603"/>
              <a:gd name="T18" fmla="*/ 295 w 581"/>
              <a:gd name="T19" fmla="*/ 487 h 603"/>
              <a:gd name="T20" fmla="*/ 310 w 581"/>
              <a:gd name="T21" fmla="*/ 528 h 603"/>
              <a:gd name="T22" fmla="*/ 319 w 581"/>
              <a:gd name="T23" fmla="*/ 583 h 603"/>
              <a:gd name="T24" fmla="*/ 348 w 581"/>
              <a:gd name="T25" fmla="*/ 549 h 603"/>
              <a:gd name="T26" fmla="*/ 352 w 581"/>
              <a:gd name="T27" fmla="*/ 562 h 603"/>
              <a:gd name="T28" fmla="*/ 379 w 581"/>
              <a:gd name="T29" fmla="*/ 603 h 603"/>
              <a:gd name="T30" fmla="*/ 402 w 581"/>
              <a:gd name="T31" fmla="*/ 578 h 603"/>
              <a:gd name="T32" fmla="*/ 433 w 581"/>
              <a:gd name="T33" fmla="*/ 556 h 603"/>
              <a:gd name="T34" fmla="*/ 440 w 581"/>
              <a:gd name="T35" fmla="*/ 577 h 603"/>
              <a:gd name="T36" fmla="*/ 469 w 581"/>
              <a:gd name="T37" fmla="*/ 553 h 603"/>
              <a:gd name="T38" fmla="*/ 514 w 581"/>
              <a:gd name="T39" fmla="*/ 500 h 603"/>
              <a:gd name="T40" fmla="*/ 558 w 581"/>
              <a:gd name="T41" fmla="*/ 488 h 603"/>
              <a:gd name="T42" fmla="*/ 579 w 581"/>
              <a:gd name="T43" fmla="*/ 441 h 603"/>
              <a:gd name="T44" fmla="*/ 537 w 581"/>
              <a:gd name="T45" fmla="*/ 422 h 603"/>
              <a:gd name="T46" fmla="*/ 542 w 581"/>
              <a:gd name="T47" fmla="*/ 400 h 603"/>
              <a:gd name="T48" fmla="*/ 553 w 581"/>
              <a:gd name="T49" fmla="*/ 369 h 603"/>
              <a:gd name="T50" fmla="*/ 535 w 581"/>
              <a:gd name="T51" fmla="*/ 343 h 603"/>
              <a:gd name="T52" fmla="*/ 538 w 581"/>
              <a:gd name="T53" fmla="*/ 320 h 603"/>
              <a:gd name="T54" fmla="*/ 539 w 581"/>
              <a:gd name="T55" fmla="*/ 287 h 603"/>
              <a:gd name="T56" fmla="*/ 505 w 581"/>
              <a:gd name="T57" fmla="*/ 267 h 603"/>
              <a:gd name="T58" fmla="*/ 500 w 581"/>
              <a:gd name="T59" fmla="*/ 237 h 603"/>
              <a:gd name="T60" fmla="*/ 480 w 581"/>
              <a:gd name="T61" fmla="*/ 227 h 603"/>
              <a:gd name="T62" fmla="*/ 444 w 581"/>
              <a:gd name="T63" fmla="*/ 214 h 603"/>
              <a:gd name="T64" fmla="*/ 440 w 581"/>
              <a:gd name="T65" fmla="*/ 211 h 603"/>
              <a:gd name="T66" fmla="*/ 416 w 581"/>
              <a:gd name="T67" fmla="*/ 184 h 603"/>
              <a:gd name="T68" fmla="*/ 428 w 581"/>
              <a:gd name="T69" fmla="*/ 169 h 603"/>
              <a:gd name="T70" fmla="*/ 391 w 581"/>
              <a:gd name="T71" fmla="*/ 128 h 603"/>
              <a:gd name="T72" fmla="*/ 393 w 581"/>
              <a:gd name="T73" fmla="*/ 109 h 603"/>
              <a:gd name="T74" fmla="*/ 386 w 581"/>
              <a:gd name="T75" fmla="*/ 78 h 603"/>
              <a:gd name="T76" fmla="*/ 349 w 581"/>
              <a:gd name="T77" fmla="*/ 74 h 603"/>
              <a:gd name="T78" fmla="*/ 317 w 581"/>
              <a:gd name="T79" fmla="*/ 46 h 603"/>
              <a:gd name="T80" fmla="*/ 300 w 581"/>
              <a:gd name="T81" fmla="*/ 47 h 603"/>
              <a:gd name="T82" fmla="*/ 274 w 581"/>
              <a:gd name="T83" fmla="*/ 31 h 603"/>
              <a:gd name="T84" fmla="*/ 269 w 581"/>
              <a:gd name="T85" fmla="*/ 21 h 603"/>
              <a:gd name="T86" fmla="*/ 251 w 581"/>
              <a:gd name="T87" fmla="*/ 12 h 603"/>
              <a:gd name="T88" fmla="*/ 204 w 581"/>
              <a:gd name="T89" fmla="*/ 6 h 603"/>
              <a:gd name="T90" fmla="*/ 179 w 581"/>
              <a:gd name="T91" fmla="*/ 6 h 603"/>
              <a:gd name="T92" fmla="*/ 169 w 581"/>
              <a:gd name="T93" fmla="*/ 33 h 603"/>
              <a:gd name="T94" fmla="*/ 142 w 581"/>
              <a:gd name="T95" fmla="*/ 41 h 603"/>
              <a:gd name="T96" fmla="*/ 126 w 581"/>
              <a:gd name="T97" fmla="*/ 47 h 603"/>
              <a:gd name="T98" fmla="*/ 84 w 581"/>
              <a:gd name="T99" fmla="*/ 71 h 603"/>
              <a:gd name="T100" fmla="*/ 64 w 581"/>
              <a:gd name="T101" fmla="*/ 73 h 603"/>
              <a:gd name="T102" fmla="*/ 0 w 581"/>
              <a:gd name="T103" fmla="*/ 101 h 603"/>
              <a:gd name="T104" fmla="*/ 22 w 581"/>
              <a:gd name="T105" fmla="*/ 145 h 603"/>
              <a:gd name="T106" fmla="*/ 49 w 581"/>
              <a:gd name="T107" fmla="*/ 146 h 603"/>
              <a:gd name="T108" fmla="*/ 84 w 581"/>
              <a:gd name="T109" fmla="*/ 144 h 603"/>
              <a:gd name="T110" fmla="*/ 145 w 581"/>
              <a:gd name="T111" fmla="*/ 220 h 60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Lst>
            <a:rect l="0" t="0" r="r" b="b"/>
            <a:pathLst>
              <a:path w="581" h="603">
                <a:moveTo>
                  <a:pt x="147" y="227"/>
                </a:moveTo>
                <a:lnTo>
                  <a:pt x="164" y="206"/>
                </a:lnTo>
                <a:lnTo>
                  <a:pt x="195" y="231"/>
                </a:lnTo>
                <a:lnTo>
                  <a:pt x="192" y="246"/>
                </a:lnTo>
                <a:lnTo>
                  <a:pt x="187" y="261"/>
                </a:lnTo>
                <a:lnTo>
                  <a:pt x="213" y="275"/>
                </a:lnTo>
                <a:lnTo>
                  <a:pt x="221" y="268"/>
                </a:lnTo>
                <a:lnTo>
                  <a:pt x="239" y="283"/>
                </a:lnTo>
                <a:lnTo>
                  <a:pt x="250" y="302"/>
                </a:lnTo>
                <a:lnTo>
                  <a:pt x="254" y="307"/>
                </a:lnTo>
                <a:lnTo>
                  <a:pt x="255" y="317"/>
                </a:lnTo>
                <a:lnTo>
                  <a:pt x="232" y="317"/>
                </a:lnTo>
                <a:lnTo>
                  <a:pt x="218" y="329"/>
                </a:lnTo>
                <a:lnTo>
                  <a:pt x="219" y="333"/>
                </a:lnTo>
                <a:lnTo>
                  <a:pt x="224" y="342"/>
                </a:lnTo>
                <a:lnTo>
                  <a:pt x="221" y="352"/>
                </a:lnTo>
                <a:lnTo>
                  <a:pt x="222" y="361"/>
                </a:lnTo>
                <a:lnTo>
                  <a:pt x="216" y="370"/>
                </a:lnTo>
                <a:lnTo>
                  <a:pt x="217" y="377"/>
                </a:lnTo>
                <a:lnTo>
                  <a:pt x="207" y="385"/>
                </a:lnTo>
                <a:lnTo>
                  <a:pt x="203" y="394"/>
                </a:lnTo>
                <a:lnTo>
                  <a:pt x="214" y="406"/>
                </a:lnTo>
                <a:lnTo>
                  <a:pt x="198" y="411"/>
                </a:lnTo>
                <a:lnTo>
                  <a:pt x="191" y="421"/>
                </a:lnTo>
                <a:lnTo>
                  <a:pt x="187" y="435"/>
                </a:lnTo>
                <a:lnTo>
                  <a:pt x="200" y="448"/>
                </a:lnTo>
                <a:lnTo>
                  <a:pt x="204" y="448"/>
                </a:lnTo>
                <a:lnTo>
                  <a:pt x="204" y="438"/>
                </a:lnTo>
                <a:lnTo>
                  <a:pt x="206" y="434"/>
                </a:lnTo>
                <a:lnTo>
                  <a:pt x="231" y="443"/>
                </a:lnTo>
                <a:lnTo>
                  <a:pt x="233" y="441"/>
                </a:lnTo>
                <a:lnTo>
                  <a:pt x="237" y="452"/>
                </a:lnTo>
                <a:lnTo>
                  <a:pt x="247" y="458"/>
                </a:lnTo>
                <a:lnTo>
                  <a:pt x="253" y="468"/>
                </a:lnTo>
                <a:lnTo>
                  <a:pt x="253" y="468"/>
                </a:lnTo>
                <a:lnTo>
                  <a:pt x="253" y="475"/>
                </a:lnTo>
                <a:lnTo>
                  <a:pt x="268" y="471"/>
                </a:lnTo>
                <a:lnTo>
                  <a:pt x="286" y="490"/>
                </a:lnTo>
                <a:lnTo>
                  <a:pt x="289" y="491"/>
                </a:lnTo>
                <a:lnTo>
                  <a:pt x="295" y="487"/>
                </a:lnTo>
                <a:lnTo>
                  <a:pt x="295" y="500"/>
                </a:lnTo>
                <a:lnTo>
                  <a:pt x="302" y="512"/>
                </a:lnTo>
                <a:lnTo>
                  <a:pt x="303" y="520"/>
                </a:lnTo>
                <a:lnTo>
                  <a:pt x="310" y="528"/>
                </a:lnTo>
                <a:lnTo>
                  <a:pt x="309" y="534"/>
                </a:lnTo>
                <a:lnTo>
                  <a:pt x="298" y="549"/>
                </a:lnTo>
                <a:lnTo>
                  <a:pt x="307" y="576"/>
                </a:lnTo>
                <a:lnTo>
                  <a:pt x="319" y="583"/>
                </a:lnTo>
                <a:lnTo>
                  <a:pt x="327" y="571"/>
                </a:lnTo>
                <a:lnTo>
                  <a:pt x="340" y="568"/>
                </a:lnTo>
                <a:lnTo>
                  <a:pt x="344" y="557"/>
                </a:lnTo>
                <a:lnTo>
                  <a:pt x="348" y="549"/>
                </a:lnTo>
                <a:lnTo>
                  <a:pt x="351" y="556"/>
                </a:lnTo>
                <a:lnTo>
                  <a:pt x="354" y="555"/>
                </a:lnTo>
                <a:lnTo>
                  <a:pt x="355" y="560"/>
                </a:lnTo>
                <a:lnTo>
                  <a:pt x="352" y="562"/>
                </a:lnTo>
                <a:lnTo>
                  <a:pt x="355" y="576"/>
                </a:lnTo>
                <a:lnTo>
                  <a:pt x="359" y="582"/>
                </a:lnTo>
                <a:lnTo>
                  <a:pt x="363" y="582"/>
                </a:lnTo>
                <a:lnTo>
                  <a:pt x="379" y="603"/>
                </a:lnTo>
                <a:lnTo>
                  <a:pt x="387" y="596"/>
                </a:lnTo>
                <a:lnTo>
                  <a:pt x="384" y="590"/>
                </a:lnTo>
                <a:lnTo>
                  <a:pt x="395" y="580"/>
                </a:lnTo>
                <a:lnTo>
                  <a:pt x="402" y="578"/>
                </a:lnTo>
                <a:lnTo>
                  <a:pt x="404" y="552"/>
                </a:lnTo>
                <a:lnTo>
                  <a:pt x="409" y="549"/>
                </a:lnTo>
                <a:lnTo>
                  <a:pt x="423" y="543"/>
                </a:lnTo>
                <a:lnTo>
                  <a:pt x="433" y="556"/>
                </a:lnTo>
                <a:lnTo>
                  <a:pt x="417" y="574"/>
                </a:lnTo>
                <a:lnTo>
                  <a:pt x="414" y="589"/>
                </a:lnTo>
                <a:lnTo>
                  <a:pt x="425" y="590"/>
                </a:lnTo>
                <a:lnTo>
                  <a:pt x="440" y="577"/>
                </a:lnTo>
                <a:lnTo>
                  <a:pt x="441" y="567"/>
                </a:lnTo>
                <a:lnTo>
                  <a:pt x="464" y="567"/>
                </a:lnTo>
                <a:lnTo>
                  <a:pt x="469" y="561"/>
                </a:lnTo>
                <a:lnTo>
                  <a:pt x="469" y="553"/>
                </a:lnTo>
                <a:lnTo>
                  <a:pt x="479" y="542"/>
                </a:lnTo>
                <a:lnTo>
                  <a:pt x="478" y="531"/>
                </a:lnTo>
                <a:lnTo>
                  <a:pt x="488" y="515"/>
                </a:lnTo>
                <a:lnTo>
                  <a:pt x="514" y="500"/>
                </a:lnTo>
                <a:lnTo>
                  <a:pt x="524" y="501"/>
                </a:lnTo>
                <a:lnTo>
                  <a:pt x="542" y="502"/>
                </a:lnTo>
                <a:lnTo>
                  <a:pt x="545" y="495"/>
                </a:lnTo>
                <a:lnTo>
                  <a:pt x="558" y="488"/>
                </a:lnTo>
                <a:lnTo>
                  <a:pt x="556" y="481"/>
                </a:lnTo>
                <a:lnTo>
                  <a:pt x="558" y="462"/>
                </a:lnTo>
                <a:lnTo>
                  <a:pt x="574" y="445"/>
                </a:lnTo>
                <a:lnTo>
                  <a:pt x="579" y="441"/>
                </a:lnTo>
                <a:lnTo>
                  <a:pt x="581" y="439"/>
                </a:lnTo>
                <a:lnTo>
                  <a:pt x="576" y="425"/>
                </a:lnTo>
                <a:lnTo>
                  <a:pt x="546" y="427"/>
                </a:lnTo>
                <a:lnTo>
                  <a:pt x="537" y="422"/>
                </a:lnTo>
                <a:lnTo>
                  <a:pt x="533" y="417"/>
                </a:lnTo>
                <a:lnTo>
                  <a:pt x="530" y="409"/>
                </a:lnTo>
                <a:lnTo>
                  <a:pt x="537" y="396"/>
                </a:lnTo>
                <a:lnTo>
                  <a:pt x="542" y="400"/>
                </a:lnTo>
                <a:lnTo>
                  <a:pt x="548" y="398"/>
                </a:lnTo>
                <a:lnTo>
                  <a:pt x="545" y="388"/>
                </a:lnTo>
                <a:lnTo>
                  <a:pt x="544" y="385"/>
                </a:lnTo>
                <a:lnTo>
                  <a:pt x="553" y="369"/>
                </a:lnTo>
                <a:lnTo>
                  <a:pt x="548" y="359"/>
                </a:lnTo>
                <a:lnTo>
                  <a:pt x="543" y="360"/>
                </a:lnTo>
                <a:lnTo>
                  <a:pt x="535" y="357"/>
                </a:lnTo>
                <a:lnTo>
                  <a:pt x="535" y="343"/>
                </a:lnTo>
                <a:lnTo>
                  <a:pt x="540" y="332"/>
                </a:lnTo>
                <a:lnTo>
                  <a:pt x="537" y="322"/>
                </a:lnTo>
                <a:lnTo>
                  <a:pt x="533" y="322"/>
                </a:lnTo>
                <a:lnTo>
                  <a:pt x="538" y="320"/>
                </a:lnTo>
                <a:lnTo>
                  <a:pt x="533" y="315"/>
                </a:lnTo>
                <a:lnTo>
                  <a:pt x="533" y="307"/>
                </a:lnTo>
                <a:lnTo>
                  <a:pt x="540" y="297"/>
                </a:lnTo>
                <a:lnTo>
                  <a:pt x="539" y="287"/>
                </a:lnTo>
                <a:lnTo>
                  <a:pt x="528" y="285"/>
                </a:lnTo>
                <a:lnTo>
                  <a:pt x="518" y="270"/>
                </a:lnTo>
                <a:lnTo>
                  <a:pt x="514" y="274"/>
                </a:lnTo>
                <a:lnTo>
                  <a:pt x="505" y="267"/>
                </a:lnTo>
                <a:lnTo>
                  <a:pt x="503" y="253"/>
                </a:lnTo>
                <a:lnTo>
                  <a:pt x="498" y="248"/>
                </a:lnTo>
                <a:lnTo>
                  <a:pt x="493" y="245"/>
                </a:lnTo>
                <a:lnTo>
                  <a:pt x="500" y="237"/>
                </a:lnTo>
                <a:lnTo>
                  <a:pt x="508" y="216"/>
                </a:lnTo>
                <a:lnTo>
                  <a:pt x="498" y="215"/>
                </a:lnTo>
                <a:lnTo>
                  <a:pt x="493" y="220"/>
                </a:lnTo>
                <a:lnTo>
                  <a:pt x="480" y="227"/>
                </a:lnTo>
                <a:lnTo>
                  <a:pt x="475" y="231"/>
                </a:lnTo>
                <a:lnTo>
                  <a:pt x="472" y="233"/>
                </a:lnTo>
                <a:lnTo>
                  <a:pt x="460" y="229"/>
                </a:lnTo>
                <a:lnTo>
                  <a:pt x="444" y="214"/>
                </a:lnTo>
                <a:lnTo>
                  <a:pt x="447" y="214"/>
                </a:lnTo>
                <a:lnTo>
                  <a:pt x="448" y="208"/>
                </a:lnTo>
                <a:lnTo>
                  <a:pt x="450" y="206"/>
                </a:lnTo>
                <a:lnTo>
                  <a:pt x="440" y="211"/>
                </a:lnTo>
                <a:lnTo>
                  <a:pt x="437" y="208"/>
                </a:lnTo>
                <a:lnTo>
                  <a:pt x="432" y="198"/>
                </a:lnTo>
                <a:lnTo>
                  <a:pt x="428" y="192"/>
                </a:lnTo>
                <a:lnTo>
                  <a:pt x="416" y="184"/>
                </a:lnTo>
                <a:lnTo>
                  <a:pt x="415" y="177"/>
                </a:lnTo>
                <a:lnTo>
                  <a:pt x="420" y="172"/>
                </a:lnTo>
                <a:lnTo>
                  <a:pt x="427" y="174"/>
                </a:lnTo>
                <a:lnTo>
                  <a:pt x="428" y="169"/>
                </a:lnTo>
                <a:lnTo>
                  <a:pt x="425" y="164"/>
                </a:lnTo>
                <a:lnTo>
                  <a:pt x="424" y="151"/>
                </a:lnTo>
                <a:lnTo>
                  <a:pt x="401" y="147"/>
                </a:lnTo>
                <a:lnTo>
                  <a:pt x="391" y="128"/>
                </a:lnTo>
                <a:lnTo>
                  <a:pt x="382" y="126"/>
                </a:lnTo>
                <a:lnTo>
                  <a:pt x="382" y="124"/>
                </a:lnTo>
                <a:lnTo>
                  <a:pt x="380" y="118"/>
                </a:lnTo>
                <a:lnTo>
                  <a:pt x="393" y="109"/>
                </a:lnTo>
                <a:lnTo>
                  <a:pt x="394" y="102"/>
                </a:lnTo>
                <a:lnTo>
                  <a:pt x="390" y="92"/>
                </a:lnTo>
                <a:lnTo>
                  <a:pt x="392" y="86"/>
                </a:lnTo>
                <a:lnTo>
                  <a:pt x="386" y="78"/>
                </a:lnTo>
                <a:lnTo>
                  <a:pt x="368" y="92"/>
                </a:lnTo>
                <a:lnTo>
                  <a:pt x="356" y="93"/>
                </a:lnTo>
                <a:lnTo>
                  <a:pt x="348" y="85"/>
                </a:lnTo>
                <a:lnTo>
                  <a:pt x="349" y="74"/>
                </a:lnTo>
                <a:lnTo>
                  <a:pt x="338" y="71"/>
                </a:lnTo>
                <a:lnTo>
                  <a:pt x="340" y="62"/>
                </a:lnTo>
                <a:lnTo>
                  <a:pt x="320" y="54"/>
                </a:lnTo>
                <a:lnTo>
                  <a:pt x="317" y="46"/>
                </a:lnTo>
                <a:lnTo>
                  <a:pt x="313" y="47"/>
                </a:lnTo>
                <a:lnTo>
                  <a:pt x="314" y="38"/>
                </a:lnTo>
                <a:lnTo>
                  <a:pt x="307" y="38"/>
                </a:lnTo>
                <a:lnTo>
                  <a:pt x="300" y="47"/>
                </a:lnTo>
                <a:lnTo>
                  <a:pt x="290" y="51"/>
                </a:lnTo>
                <a:lnTo>
                  <a:pt x="280" y="43"/>
                </a:lnTo>
                <a:lnTo>
                  <a:pt x="279" y="34"/>
                </a:lnTo>
                <a:lnTo>
                  <a:pt x="274" y="31"/>
                </a:lnTo>
                <a:lnTo>
                  <a:pt x="271" y="36"/>
                </a:lnTo>
                <a:lnTo>
                  <a:pt x="265" y="34"/>
                </a:lnTo>
                <a:lnTo>
                  <a:pt x="265" y="26"/>
                </a:lnTo>
                <a:lnTo>
                  <a:pt x="269" y="21"/>
                </a:lnTo>
                <a:lnTo>
                  <a:pt x="257" y="2"/>
                </a:lnTo>
                <a:lnTo>
                  <a:pt x="255" y="0"/>
                </a:lnTo>
                <a:lnTo>
                  <a:pt x="252" y="2"/>
                </a:lnTo>
                <a:lnTo>
                  <a:pt x="251" y="12"/>
                </a:lnTo>
                <a:lnTo>
                  <a:pt x="233" y="17"/>
                </a:lnTo>
                <a:lnTo>
                  <a:pt x="218" y="15"/>
                </a:lnTo>
                <a:lnTo>
                  <a:pt x="214" y="11"/>
                </a:lnTo>
                <a:lnTo>
                  <a:pt x="204" y="6"/>
                </a:lnTo>
                <a:lnTo>
                  <a:pt x="190" y="7"/>
                </a:lnTo>
                <a:lnTo>
                  <a:pt x="187" y="10"/>
                </a:lnTo>
                <a:lnTo>
                  <a:pt x="180" y="7"/>
                </a:lnTo>
                <a:lnTo>
                  <a:pt x="179" y="6"/>
                </a:lnTo>
                <a:lnTo>
                  <a:pt x="176" y="9"/>
                </a:lnTo>
                <a:lnTo>
                  <a:pt x="186" y="19"/>
                </a:lnTo>
                <a:lnTo>
                  <a:pt x="185" y="25"/>
                </a:lnTo>
                <a:lnTo>
                  <a:pt x="169" y="33"/>
                </a:lnTo>
                <a:lnTo>
                  <a:pt x="164" y="39"/>
                </a:lnTo>
                <a:lnTo>
                  <a:pt x="164" y="53"/>
                </a:lnTo>
                <a:lnTo>
                  <a:pt x="160" y="42"/>
                </a:lnTo>
                <a:lnTo>
                  <a:pt x="142" y="41"/>
                </a:lnTo>
                <a:lnTo>
                  <a:pt x="135" y="45"/>
                </a:lnTo>
                <a:lnTo>
                  <a:pt x="132" y="53"/>
                </a:lnTo>
                <a:lnTo>
                  <a:pt x="125" y="51"/>
                </a:lnTo>
                <a:lnTo>
                  <a:pt x="126" y="47"/>
                </a:lnTo>
                <a:lnTo>
                  <a:pt x="121" y="42"/>
                </a:lnTo>
                <a:lnTo>
                  <a:pt x="108" y="51"/>
                </a:lnTo>
                <a:lnTo>
                  <a:pt x="87" y="57"/>
                </a:lnTo>
                <a:lnTo>
                  <a:pt x="84" y="71"/>
                </a:lnTo>
                <a:lnTo>
                  <a:pt x="87" y="78"/>
                </a:lnTo>
                <a:lnTo>
                  <a:pt x="80" y="79"/>
                </a:lnTo>
                <a:lnTo>
                  <a:pt x="71" y="73"/>
                </a:lnTo>
                <a:lnTo>
                  <a:pt x="64" y="73"/>
                </a:lnTo>
                <a:lnTo>
                  <a:pt x="54" y="67"/>
                </a:lnTo>
                <a:lnTo>
                  <a:pt x="37" y="75"/>
                </a:lnTo>
                <a:lnTo>
                  <a:pt x="11" y="100"/>
                </a:lnTo>
                <a:lnTo>
                  <a:pt x="0" y="101"/>
                </a:lnTo>
                <a:lnTo>
                  <a:pt x="11" y="111"/>
                </a:lnTo>
                <a:lnTo>
                  <a:pt x="35" y="114"/>
                </a:lnTo>
                <a:lnTo>
                  <a:pt x="19" y="135"/>
                </a:lnTo>
                <a:lnTo>
                  <a:pt x="22" y="145"/>
                </a:lnTo>
                <a:lnTo>
                  <a:pt x="19" y="155"/>
                </a:lnTo>
                <a:lnTo>
                  <a:pt x="25" y="167"/>
                </a:lnTo>
                <a:lnTo>
                  <a:pt x="39" y="161"/>
                </a:lnTo>
                <a:lnTo>
                  <a:pt x="49" y="146"/>
                </a:lnTo>
                <a:lnTo>
                  <a:pt x="56" y="146"/>
                </a:lnTo>
                <a:lnTo>
                  <a:pt x="60" y="141"/>
                </a:lnTo>
                <a:lnTo>
                  <a:pt x="78" y="140"/>
                </a:lnTo>
                <a:lnTo>
                  <a:pt x="84" y="144"/>
                </a:lnTo>
                <a:lnTo>
                  <a:pt x="98" y="148"/>
                </a:lnTo>
                <a:lnTo>
                  <a:pt x="96" y="155"/>
                </a:lnTo>
                <a:lnTo>
                  <a:pt x="105" y="172"/>
                </a:lnTo>
                <a:lnTo>
                  <a:pt x="145" y="220"/>
                </a:lnTo>
                <a:lnTo>
                  <a:pt x="147" y="227"/>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rIns="0"/>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fr-FR" sz="1000"/>
              <a:t>   </a:t>
            </a:r>
          </a:p>
          <a:p>
            <a:r>
              <a:rPr lang="fr-FR" sz="1000"/>
              <a:t>      </a:t>
            </a:r>
          </a:p>
          <a:p>
            <a:r>
              <a:rPr lang="fr-FR" sz="1000"/>
              <a:t>    </a:t>
            </a:r>
            <a:r>
              <a:rPr lang="fr-FR" sz="1000" baseline="0"/>
              <a:t>   </a:t>
            </a:r>
            <a:endParaRPr lang="fr-FR" sz="1000"/>
          </a:p>
        </xdr:txBody>
      </xdr:sp>
      <xdr:sp macro="" textlink="">
        <xdr:nvSpPr>
          <xdr:cNvPr id="119" name="Freeform076"/>
          <xdr:cNvSpPr>
            <a:spLocks/>
          </xdr:cNvSpPr>
        </xdr:nvSpPr>
        <xdr:spPr bwMode="auto">
          <a:xfrm>
            <a:off x="3930650" y="4659313"/>
            <a:ext cx="639763" cy="503237"/>
          </a:xfrm>
          <a:custGeom>
            <a:avLst/>
            <a:gdLst>
              <a:gd name="T0" fmla="*/ 184 w 479"/>
              <a:gd name="T1" fmla="*/ 232 h 360"/>
              <a:gd name="T2" fmla="*/ 206 w 479"/>
              <a:gd name="T3" fmla="*/ 259 h 360"/>
              <a:gd name="T4" fmla="*/ 245 w 479"/>
              <a:gd name="T5" fmla="*/ 285 h 360"/>
              <a:gd name="T6" fmla="*/ 279 w 479"/>
              <a:gd name="T7" fmla="*/ 306 h 360"/>
              <a:gd name="T8" fmla="*/ 317 w 479"/>
              <a:gd name="T9" fmla="*/ 321 h 360"/>
              <a:gd name="T10" fmla="*/ 323 w 479"/>
              <a:gd name="T11" fmla="*/ 342 h 360"/>
              <a:gd name="T12" fmla="*/ 361 w 479"/>
              <a:gd name="T13" fmla="*/ 347 h 360"/>
              <a:gd name="T14" fmla="*/ 380 w 479"/>
              <a:gd name="T15" fmla="*/ 340 h 360"/>
              <a:gd name="T16" fmla="*/ 408 w 479"/>
              <a:gd name="T17" fmla="*/ 320 h 360"/>
              <a:gd name="T18" fmla="*/ 407 w 479"/>
              <a:gd name="T19" fmla="*/ 300 h 360"/>
              <a:gd name="T20" fmla="*/ 399 w 479"/>
              <a:gd name="T21" fmla="*/ 274 h 360"/>
              <a:gd name="T22" fmla="*/ 418 w 479"/>
              <a:gd name="T23" fmla="*/ 254 h 360"/>
              <a:gd name="T24" fmla="*/ 408 w 479"/>
              <a:gd name="T25" fmla="*/ 240 h 360"/>
              <a:gd name="T26" fmla="*/ 414 w 479"/>
              <a:gd name="T27" fmla="*/ 203 h 360"/>
              <a:gd name="T28" fmla="*/ 427 w 479"/>
              <a:gd name="T29" fmla="*/ 171 h 360"/>
              <a:gd name="T30" fmla="*/ 429 w 479"/>
              <a:gd name="T31" fmla="*/ 149 h 360"/>
              <a:gd name="T32" fmla="*/ 447 w 479"/>
              <a:gd name="T33" fmla="*/ 141 h 360"/>
              <a:gd name="T34" fmla="*/ 469 w 479"/>
              <a:gd name="T35" fmla="*/ 122 h 360"/>
              <a:gd name="T36" fmla="*/ 479 w 479"/>
              <a:gd name="T37" fmla="*/ 86 h 360"/>
              <a:gd name="T38" fmla="*/ 466 w 479"/>
              <a:gd name="T39" fmla="*/ 70 h 360"/>
              <a:gd name="T40" fmla="*/ 433 w 479"/>
              <a:gd name="T41" fmla="*/ 49 h 360"/>
              <a:gd name="T42" fmla="*/ 409 w 479"/>
              <a:gd name="T43" fmla="*/ 44 h 360"/>
              <a:gd name="T44" fmla="*/ 367 w 479"/>
              <a:gd name="T45" fmla="*/ 33 h 360"/>
              <a:gd name="T46" fmla="*/ 332 w 479"/>
              <a:gd name="T47" fmla="*/ 48 h 360"/>
              <a:gd name="T48" fmla="*/ 302 w 479"/>
              <a:gd name="T49" fmla="*/ 38 h 360"/>
              <a:gd name="T50" fmla="*/ 291 w 479"/>
              <a:gd name="T51" fmla="*/ 49 h 360"/>
              <a:gd name="T52" fmla="*/ 253 w 479"/>
              <a:gd name="T53" fmla="*/ 21 h 360"/>
              <a:gd name="T54" fmla="*/ 228 w 479"/>
              <a:gd name="T55" fmla="*/ 7 h 360"/>
              <a:gd name="T56" fmla="*/ 212 w 479"/>
              <a:gd name="T57" fmla="*/ 0 h 360"/>
              <a:gd name="T58" fmla="*/ 198 w 479"/>
              <a:gd name="T59" fmla="*/ 7 h 360"/>
              <a:gd name="T60" fmla="*/ 209 w 479"/>
              <a:gd name="T61" fmla="*/ 30 h 360"/>
              <a:gd name="T62" fmla="*/ 187 w 479"/>
              <a:gd name="T63" fmla="*/ 42 h 360"/>
              <a:gd name="T64" fmla="*/ 142 w 479"/>
              <a:gd name="T65" fmla="*/ 36 h 360"/>
              <a:gd name="T66" fmla="*/ 124 w 479"/>
              <a:gd name="T67" fmla="*/ 36 h 360"/>
              <a:gd name="T68" fmla="*/ 114 w 479"/>
              <a:gd name="T69" fmla="*/ 69 h 360"/>
              <a:gd name="T70" fmla="*/ 72 w 479"/>
              <a:gd name="T71" fmla="*/ 108 h 360"/>
              <a:gd name="T72" fmla="*/ 64 w 479"/>
              <a:gd name="T73" fmla="*/ 123 h 360"/>
              <a:gd name="T74" fmla="*/ 101 w 479"/>
              <a:gd name="T75" fmla="*/ 133 h 360"/>
              <a:gd name="T76" fmla="*/ 114 w 479"/>
              <a:gd name="T77" fmla="*/ 176 h 360"/>
              <a:gd name="T78" fmla="*/ 80 w 479"/>
              <a:gd name="T79" fmla="*/ 178 h 360"/>
              <a:gd name="T80" fmla="*/ 30 w 479"/>
              <a:gd name="T81" fmla="*/ 175 h 360"/>
              <a:gd name="T82" fmla="*/ 12 w 479"/>
              <a:gd name="T83" fmla="*/ 204 h 360"/>
              <a:gd name="T84" fmla="*/ 17 w 479"/>
              <a:gd name="T85" fmla="*/ 213 h 360"/>
              <a:gd name="T86" fmla="*/ 51 w 479"/>
              <a:gd name="T87" fmla="*/ 229 h 360"/>
              <a:gd name="T88" fmla="*/ 72 w 479"/>
              <a:gd name="T89" fmla="*/ 271 h 360"/>
              <a:gd name="T90" fmla="*/ 105 w 479"/>
              <a:gd name="T91" fmla="*/ 279 h 360"/>
              <a:gd name="T92" fmla="*/ 153 w 479"/>
              <a:gd name="T93" fmla="*/ 235 h 3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479" h="360">
                <a:moveTo>
                  <a:pt x="176" y="223"/>
                </a:moveTo>
                <a:lnTo>
                  <a:pt x="179" y="223"/>
                </a:lnTo>
                <a:lnTo>
                  <a:pt x="184" y="232"/>
                </a:lnTo>
                <a:lnTo>
                  <a:pt x="198" y="240"/>
                </a:lnTo>
                <a:lnTo>
                  <a:pt x="206" y="252"/>
                </a:lnTo>
                <a:lnTo>
                  <a:pt x="206" y="259"/>
                </a:lnTo>
                <a:lnTo>
                  <a:pt x="211" y="266"/>
                </a:lnTo>
                <a:lnTo>
                  <a:pt x="242" y="283"/>
                </a:lnTo>
                <a:lnTo>
                  <a:pt x="245" y="285"/>
                </a:lnTo>
                <a:lnTo>
                  <a:pt x="255" y="289"/>
                </a:lnTo>
                <a:lnTo>
                  <a:pt x="260" y="295"/>
                </a:lnTo>
                <a:lnTo>
                  <a:pt x="279" y="306"/>
                </a:lnTo>
                <a:lnTo>
                  <a:pt x="281" y="306"/>
                </a:lnTo>
                <a:lnTo>
                  <a:pt x="282" y="309"/>
                </a:lnTo>
                <a:lnTo>
                  <a:pt x="317" y="321"/>
                </a:lnTo>
                <a:lnTo>
                  <a:pt x="323" y="330"/>
                </a:lnTo>
                <a:lnTo>
                  <a:pt x="321" y="337"/>
                </a:lnTo>
                <a:lnTo>
                  <a:pt x="323" y="342"/>
                </a:lnTo>
                <a:lnTo>
                  <a:pt x="347" y="360"/>
                </a:lnTo>
                <a:lnTo>
                  <a:pt x="358" y="349"/>
                </a:lnTo>
                <a:lnTo>
                  <a:pt x="361" y="347"/>
                </a:lnTo>
                <a:lnTo>
                  <a:pt x="364" y="349"/>
                </a:lnTo>
                <a:lnTo>
                  <a:pt x="374" y="346"/>
                </a:lnTo>
                <a:lnTo>
                  <a:pt x="380" y="340"/>
                </a:lnTo>
                <a:lnTo>
                  <a:pt x="401" y="335"/>
                </a:lnTo>
                <a:lnTo>
                  <a:pt x="401" y="333"/>
                </a:lnTo>
                <a:lnTo>
                  <a:pt x="408" y="320"/>
                </a:lnTo>
                <a:lnTo>
                  <a:pt x="418" y="315"/>
                </a:lnTo>
                <a:lnTo>
                  <a:pt x="415" y="307"/>
                </a:lnTo>
                <a:lnTo>
                  <a:pt x="407" y="300"/>
                </a:lnTo>
                <a:lnTo>
                  <a:pt x="406" y="293"/>
                </a:lnTo>
                <a:lnTo>
                  <a:pt x="406" y="282"/>
                </a:lnTo>
                <a:lnTo>
                  <a:pt x="399" y="274"/>
                </a:lnTo>
                <a:lnTo>
                  <a:pt x="413" y="263"/>
                </a:lnTo>
                <a:lnTo>
                  <a:pt x="412" y="259"/>
                </a:lnTo>
                <a:lnTo>
                  <a:pt x="418" y="254"/>
                </a:lnTo>
                <a:lnTo>
                  <a:pt x="420" y="247"/>
                </a:lnTo>
                <a:lnTo>
                  <a:pt x="415" y="242"/>
                </a:lnTo>
                <a:lnTo>
                  <a:pt x="408" y="240"/>
                </a:lnTo>
                <a:lnTo>
                  <a:pt x="417" y="229"/>
                </a:lnTo>
                <a:lnTo>
                  <a:pt x="412" y="210"/>
                </a:lnTo>
                <a:lnTo>
                  <a:pt x="414" y="203"/>
                </a:lnTo>
                <a:lnTo>
                  <a:pt x="415" y="195"/>
                </a:lnTo>
                <a:lnTo>
                  <a:pt x="419" y="182"/>
                </a:lnTo>
                <a:lnTo>
                  <a:pt x="427" y="171"/>
                </a:lnTo>
                <a:lnTo>
                  <a:pt x="427" y="158"/>
                </a:lnTo>
                <a:lnTo>
                  <a:pt x="426" y="151"/>
                </a:lnTo>
                <a:lnTo>
                  <a:pt x="429" y="149"/>
                </a:lnTo>
                <a:lnTo>
                  <a:pt x="432" y="147"/>
                </a:lnTo>
                <a:lnTo>
                  <a:pt x="440" y="149"/>
                </a:lnTo>
                <a:lnTo>
                  <a:pt x="447" y="141"/>
                </a:lnTo>
                <a:lnTo>
                  <a:pt x="454" y="137"/>
                </a:lnTo>
                <a:lnTo>
                  <a:pt x="460" y="128"/>
                </a:lnTo>
                <a:lnTo>
                  <a:pt x="469" y="122"/>
                </a:lnTo>
                <a:lnTo>
                  <a:pt x="478" y="106"/>
                </a:lnTo>
                <a:lnTo>
                  <a:pt x="473" y="100"/>
                </a:lnTo>
                <a:lnTo>
                  <a:pt x="479" y="86"/>
                </a:lnTo>
                <a:lnTo>
                  <a:pt x="467" y="87"/>
                </a:lnTo>
                <a:lnTo>
                  <a:pt x="465" y="85"/>
                </a:lnTo>
                <a:lnTo>
                  <a:pt x="466" y="70"/>
                </a:lnTo>
                <a:lnTo>
                  <a:pt x="460" y="72"/>
                </a:lnTo>
                <a:lnTo>
                  <a:pt x="451" y="56"/>
                </a:lnTo>
                <a:lnTo>
                  <a:pt x="433" y="49"/>
                </a:lnTo>
                <a:lnTo>
                  <a:pt x="411" y="35"/>
                </a:lnTo>
                <a:lnTo>
                  <a:pt x="412" y="43"/>
                </a:lnTo>
                <a:lnTo>
                  <a:pt x="409" y="44"/>
                </a:lnTo>
                <a:lnTo>
                  <a:pt x="389" y="45"/>
                </a:lnTo>
                <a:lnTo>
                  <a:pt x="386" y="39"/>
                </a:lnTo>
                <a:lnTo>
                  <a:pt x="367" y="33"/>
                </a:lnTo>
                <a:lnTo>
                  <a:pt x="364" y="34"/>
                </a:lnTo>
                <a:lnTo>
                  <a:pt x="346" y="52"/>
                </a:lnTo>
                <a:lnTo>
                  <a:pt x="332" y="48"/>
                </a:lnTo>
                <a:lnTo>
                  <a:pt x="326" y="30"/>
                </a:lnTo>
                <a:lnTo>
                  <a:pt x="323" y="29"/>
                </a:lnTo>
                <a:lnTo>
                  <a:pt x="302" y="38"/>
                </a:lnTo>
                <a:lnTo>
                  <a:pt x="291" y="40"/>
                </a:lnTo>
                <a:lnTo>
                  <a:pt x="290" y="43"/>
                </a:lnTo>
                <a:lnTo>
                  <a:pt x="291" y="49"/>
                </a:lnTo>
                <a:lnTo>
                  <a:pt x="279" y="35"/>
                </a:lnTo>
                <a:lnTo>
                  <a:pt x="254" y="22"/>
                </a:lnTo>
                <a:lnTo>
                  <a:pt x="253" y="21"/>
                </a:lnTo>
                <a:lnTo>
                  <a:pt x="245" y="22"/>
                </a:lnTo>
                <a:lnTo>
                  <a:pt x="238" y="19"/>
                </a:lnTo>
                <a:lnTo>
                  <a:pt x="228" y="7"/>
                </a:lnTo>
                <a:lnTo>
                  <a:pt x="228" y="7"/>
                </a:lnTo>
                <a:lnTo>
                  <a:pt x="219" y="1"/>
                </a:lnTo>
                <a:lnTo>
                  <a:pt x="212" y="0"/>
                </a:lnTo>
                <a:lnTo>
                  <a:pt x="197" y="1"/>
                </a:lnTo>
                <a:lnTo>
                  <a:pt x="196" y="4"/>
                </a:lnTo>
                <a:lnTo>
                  <a:pt x="198" y="7"/>
                </a:lnTo>
                <a:lnTo>
                  <a:pt x="207" y="9"/>
                </a:lnTo>
                <a:lnTo>
                  <a:pt x="209" y="11"/>
                </a:lnTo>
                <a:lnTo>
                  <a:pt x="209" y="30"/>
                </a:lnTo>
                <a:lnTo>
                  <a:pt x="202" y="30"/>
                </a:lnTo>
                <a:lnTo>
                  <a:pt x="193" y="36"/>
                </a:lnTo>
                <a:lnTo>
                  <a:pt x="187" y="42"/>
                </a:lnTo>
                <a:lnTo>
                  <a:pt x="182" y="35"/>
                </a:lnTo>
                <a:lnTo>
                  <a:pt x="155" y="24"/>
                </a:lnTo>
                <a:lnTo>
                  <a:pt x="142" y="36"/>
                </a:lnTo>
                <a:lnTo>
                  <a:pt x="136" y="33"/>
                </a:lnTo>
                <a:lnTo>
                  <a:pt x="126" y="30"/>
                </a:lnTo>
                <a:lnTo>
                  <a:pt x="124" y="36"/>
                </a:lnTo>
                <a:lnTo>
                  <a:pt x="127" y="66"/>
                </a:lnTo>
                <a:lnTo>
                  <a:pt x="134" y="83"/>
                </a:lnTo>
                <a:lnTo>
                  <a:pt x="114" y="69"/>
                </a:lnTo>
                <a:lnTo>
                  <a:pt x="110" y="76"/>
                </a:lnTo>
                <a:lnTo>
                  <a:pt x="96" y="83"/>
                </a:lnTo>
                <a:lnTo>
                  <a:pt x="72" y="108"/>
                </a:lnTo>
                <a:lnTo>
                  <a:pt x="72" y="119"/>
                </a:lnTo>
                <a:lnTo>
                  <a:pt x="65" y="119"/>
                </a:lnTo>
                <a:lnTo>
                  <a:pt x="64" y="123"/>
                </a:lnTo>
                <a:lnTo>
                  <a:pt x="94" y="120"/>
                </a:lnTo>
                <a:lnTo>
                  <a:pt x="102" y="126"/>
                </a:lnTo>
                <a:lnTo>
                  <a:pt x="101" y="133"/>
                </a:lnTo>
                <a:lnTo>
                  <a:pt x="105" y="144"/>
                </a:lnTo>
                <a:lnTo>
                  <a:pt x="102" y="162"/>
                </a:lnTo>
                <a:lnTo>
                  <a:pt x="114" y="176"/>
                </a:lnTo>
                <a:lnTo>
                  <a:pt x="92" y="185"/>
                </a:lnTo>
                <a:lnTo>
                  <a:pt x="84" y="184"/>
                </a:lnTo>
                <a:lnTo>
                  <a:pt x="80" y="178"/>
                </a:lnTo>
                <a:lnTo>
                  <a:pt x="53" y="178"/>
                </a:lnTo>
                <a:lnTo>
                  <a:pt x="37" y="188"/>
                </a:lnTo>
                <a:lnTo>
                  <a:pt x="30" y="175"/>
                </a:lnTo>
                <a:lnTo>
                  <a:pt x="26" y="187"/>
                </a:lnTo>
                <a:lnTo>
                  <a:pt x="15" y="190"/>
                </a:lnTo>
                <a:lnTo>
                  <a:pt x="12" y="204"/>
                </a:lnTo>
                <a:lnTo>
                  <a:pt x="0" y="211"/>
                </a:lnTo>
                <a:lnTo>
                  <a:pt x="11" y="214"/>
                </a:lnTo>
                <a:lnTo>
                  <a:pt x="17" y="213"/>
                </a:lnTo>
                <a:lnTo>
                  <a:pt x="30" y="221"/>
                </a:lnTo>
                <a:lnTo>
                  <a:pt x="33" y="231"/>
                </a:lnTo>
                <a:lnTo>
                  <a:pt x="51" y="229"/>
                </a:lnTo>
                <a:lnTo>
                  <a:pt x="64" y="252"/>
                </a:lnTo>
                <a:lnTo>
                  <a:pt x="72" y="256"/>
                </a:lnTo>
                <a:lnTo>
                  <a:pt x="72" y="271"/>
                </a:lnTo>
                <a:lnTo>
                  <a:pt x="85" y="285"/>
                </a:lnTo>
                <a:lnTo>
                  <a:pt x="88" y="292"/>
                </a:lnTo>
                <a:lnTo>
                  <a:pt x="105" y="279"/>
                </a:lnTo>
                <a:lnTo>
                  <a:pt x="134" y="271"/>
                </a:lnTo>
                <a:lnTo>
                  <a:pt x="145" y="248"/>
                </a:lnTo>
                <a:lnTo>
                  <a:pt x="153" y="235"/>
                </a:lnTo>
                <a:lnTo>
                  <a:pt x="176" y="223"/>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144000"/>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20" name="Freeform082"/>
          <xdr:cNvSpPr>
            <a:spLocks/>
          </xdr:cNvSpPr>
        </xdr:nvSpPr>
        <xdr:spPr bwMode="auto">
          <a:xfrm>
            <a:off x="4643438" y="4254500"/>
            <a:ext cx="565150" cy="401638"/>
          </a:xfrm>
          <a:custGeom>
            <a:avLst/>
            <a:gdLst>
              <a:gd name="T0" fmla="*/ 271 w 421"/>
              <a:gd name="T1" fmla="*/ 203 h 284"/>
              <a:gd name="T2" fmla="*/ 271 w 421"/>
              <a:gd name="T3" fmla="*/ 245 h 284"/>
              <a:gd name="T4" fmla="*/ 307 w 421"/>
              <a:gd name="T5" fmla="*/ 273 h 284"/>
              <a:gd name="T6" fmla="*/ 335 w 421"/>
              <a:gd name="T7" fmla="*/ 284 h 284"/>
              <a:gd name="T8" fmla="*/ 368 w 421"/>
              <a:gd name="T9" fmla="*/ 267 h 284"/>
              <a:gd name="T10" fmla="*/ 377 w 421"/>
              <a:gd name="T11" fmla="*/ 229 h 284"/>
              <a:gd name="T12" fmla="*/ 392 w 421"/>
              <a:gd name="T13" fmla="*/ 199 h 284"/>
              <a:gd name="T14" fmla="*/ 412 w 421"/>
              <a:gd name="T15" fmla="*/ 170 h 284"/>
              <a:gd name="T16" fmla="*/ 421 w 421"/>
              <a:gd name="T17" fmla="*/ 130 h 284"/>
              <a:gd name="T18" fmla="*/ 409 w 421"/>
              <a:gd name="T19" fmla="*/ 112 h 284"/>
              <a:gd name="T20" fmla="*/ 389 w 421"/>
              <a:gd name="T21" fmla="*/ 114 h 284"/>
              <a:gd name="T22" fmla="*/ 388 w 421"/>
              <a:gd name="T23" fmla="*/ 104 h 284"/>
              <a:gd name="T24" fmla="*/ 378 w 421"/>
              <a:gd name="T25" fmla="*/ 92 h 284"/>
              <a:gd name="T26" fmla="*/ 384 w 421"/>
              <a:gd name="T27" fmla="*/ 71 h 284"/>
              <a:gd name="T28" fmla="*/ 371 w 421"/>
              <a:gd name="T29" fmla="*/ 57 h 284"/>
              <a:gd name="T30" fmla="*/ 354 w 421"/>
              <a:gd name="T31" fmla="*/ 61 h 284"/>
              <a:gd name="T32" fmla="*/ 343 w 421"/>
              <a:gd name="T33" fmla="*/ 58 h 284"/>
              <a:gd name="T34" fmla="*/ 331 w 421"/>
              <a:gd name="T35" fmla="*/ 27 h 284"/>
              <a:gd name="T36" fmla="*/ 298 w 421"/>
              <a:gd name="T37" fmla="*/ 25 h 284"/>
              <a:gd name="T38" fmla="*/ 274 w 421"/>
              <a:gd name="T39" fmla="*/ 22 h 284"/>
              <a:gd name="T40" fmla="*/ 254 w 421"/>
              <a:gd name="T41" fmla="*/ 8 h 284"/>
              <a:gd name="T42" fmla="*/ 235 w 421"/>
              <a:gd name="T43" fmla="*/ 14 h 284"/>
              <a:gd name="T44" fmla="*/ 226 w 421"/>
              <a:gd name="T45" fmla="*/ 17 h 284"/>
              <a:gd name="T46" fmla="*/ 210 w 421"/>
              <a:gd name="T47" fmla="*/ 11 h 284"/>
              <a:gd name="T48" fmla="*/ 182 w 421"/>
              <a:gd name="T49" fmla="*/ 14 h 284"/>
              <a:gd name="T50" fmla="*/ 169 w 421"/>
              <a:gd name="T51" fmla="*/ 15 h 284"/>
              <a:gd name="T52" fmla="*/ 148 w 421"/>
              <a:gd name="T53" fmla="*/ 7 h 284"/>
              <a:gd name="T54" fmla="*/ 127 w 421"/>
              <a:gd name="T55" fmla="*/ 0 h 284"/>
              <a:gd name="T56" fmla="*/ 110 w 421"/>
              <a:gd name="T57" fmla="*/ 1 h 284"/>
              <a:gd name="T58" fmla="*/ 92 w 421"/>
              <a:gd name="T59" fmla="*/ 11 h 284"/>
              <a:gd name="T60" fmla="*/ 64 w 421"/>
              <a:gd name="T61" fmla="*/ 29 h 284"/>
              <a:gd name="T62" fmla="*/ 60 w 421"/>
              <a:gd name="T63" fmla="*/ 40 h 284"/>
              <a:gd name="T64" fmla="*/ 40 w 421"/>
              <a:gd name="T65" fmla="*/ 47 h 284"/>
              <a:gd name="T66" fmla="*/ 39 w 421"/>
              <a:gd name="T67" fmla="*/ 57 h 284"/>
              <a:gd name="T68" fmla="*/ 48 w 421"/>
              <a:gd name="T69" fmla="*/ 72 h 284"/>
              <a:gd name="T70" fmla="*/ 62 w 421"/>
              <a:gd name="T71" fmla="*/ 91 h 284"/>
              <a:gd name="T72" fmla="*/ 44 w 421"/>
              <a:gd name="T73" fmla="*/ 106 h 284"/>
              <a:gd name="T74" fmla="*/ 37 w 421"/>
              <a:gd name="T75" fmla="*/ 129 h 284"/>
              <a:gd name="T76" fmla="*/ 35 w 421"/>
              <a:gd name="T77" fmla="*/ 139 h 284"/>
              <a:gd name="T78" fmla="*/ 18 w 421"/>
              <a:gd name="T79" fmla="*/ 168 h 284"/>
              <a:gd name="T80" fmla="*/ 9 w 421"/>
              <a:gd name="T81" fmla="*/ 208 h 284"/>
              <a:gd name="T82" fmla="*/ 1 w 421"/>
              <a:gd name="T83" fmla="*/ 222 h 284"/>
              <a:gd name="T84" fmla="*/ 27 w 421"/>
              <a:gd name="T85" fmla="*/ 221 h 284"/>
              <a:gd name="T86" fmla="*/ 54 w 421"/>
              <a:gd name="T87" fmla="*/ 204 h 284"/>
              <a:gd name="T88" fmla="*/ 70 w 421"/>
              <a:gd name="T89" fmla="*/ 194 h 284"/>
              <a:gd name="T90" fmla="*/ 92 w 421"/>
              <a:gd name="T91" fmla="*/ 189 h 284"/>
              <a:gd name="T92" fmla="*/ 96 w 421"/>
              <a:gd name="T93" fmla="*/ 176 h 284"/>
              <a:gd name="T94" fmla="*/ 109 w 421"/>
              <a:gd name="T95" fmla="*/ 170 h 284"/>
              <a:gd name="T96" fmla="*/ 112 w 421"/>
              <a:gd name="T97" fmla="*/ 154 h 284"/>
              <a:gd name="T98" fmla="*/ 140 w 421"/>
              <a:gd name="T99" fmla="*/ 137 h 284"/>
              <a:gd name="T100" fmla="*/ 151 w 421"/>
              <a:gd name="T101" fmla="*/ 139 h 284"/>
              <a:gd name="T102" fmla="*/ 160 w 421"/>
              <a:gd name="T103" fmla="*/ 157 h 284"/>
              <a:gd name="T104" fmla="*/ 215 w 421"/>
              <a:gd name="T105" fmla="*/ 169 h 284"/>
              <a:gd name="T106" fmla="*/ 226 w 421"/>
              <a:gd name="T107" fmla="*/ 176 h 284"/>
              <a:gd name="T108" fmla="*/ 249 w 421"/>
              <a:gd name="T109" fmla="*/ 184 h 284"/>
              <a:gd name="T110" fmla="*/ 274 w 421"/>
              <a:gd name="T111" fmla="*/ 197 h 28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Lst>
            <a:rect l="0" t="0" r="r" b="b"/>
            <a:pathLst>
              <a:path w="421" h="284">
                <a:moveTo>
                  <a:pt x="274" y="197"/>
                </a:moveTo>
                <a:lnTo>
                  <a:pt x="271" y="203"/>
                </a:lnTo>
                <a:lnTo>
                  <a:pt x="272" y="221"/>
                </a:lnTo>
                <a:lnTo>
                  <a:pt x="271" y="245"/>
                </a:lnTo>
                <a:lnTo>
                  <a:pt x="309" y="255"/>
                </a:lnTo>
                <a:lnTo>
                  <a:pt x="307" y="273"/>
                </a:lnTo>
                <a:lnTo>
                  <a:pt x="309" y="279"/>
                </a:lnTo>
                <a:lnTo>
                  <a:pt x="335" y="284"/>
                </a:lnTo>
                <a:lnTo>
                  <a:pt x="353" y="283"/>
                </a:lnTo>
                <a:lnTo>
                  <a:pt x="368" y="267"/>
                </a:lnTo>
                <a:lnTo>
                  <a:pt x="367" y="245"/>
                </a:lnTo>
                <a:lnTo>
                  <a:pt x="377" y="229"/>
                </a:lnTo>
                <a:lnTo>
                  <a:pt x="388" y="213"/>
                </a:lnTo>
                <a:lnTo>
                  <a:pt x="392" y="199"/>
                </a:lnTo>
                <a:lnTo>
                  <a:pt x="395" y="190"/>
                </a:lnTo>
                <a:lnTo>
                  <a:pt x="412" y="170"/>
                </a:lnTo>
                <a:lnTo>
                  <a:pt x="420" y="133"/>
                </a:lnTo>
                <a:lnTo>
                  <a:pt x="421" y="130"/>
                </a:lnTo>
                <a:lnTo>
                  <a:pt x="413" y="125"/>
                </a:lnTo>
                <a:lnTo>
                  <a:pt x="409" y="112"/>
                </a:lnTo>
                <a:lnTo>
                  <a:pt x="400" y="116"/>
                </a:lnTo>
                <a:lnTo>
                  <a:pt x="389" y="114"/>
                </a:lnTo>
                <a:lnTo>
                  <a:pt x="390" y="107"/>
                </a:lnTo>
                <a:lnTo>
                  <a:pt x="388" y="104"/>
                </a:lnTo>
                <a:lnTo>
                  <a:pt x="385" y="98"/>
                </a:lnTo>
                <a:lnTo>
                  <a:pt x="378" y="92"/>
                </a:lnTo>
                <a:lnTo>
                  <a:pt x="377" y="84"/>
                </a:lnTo>
                <a:lnTo>
                  <a:pt x="384" y="71"/>
                </a:lnTo>
                <a:lnTo>
                  <a:pt x="381" y="60"/>
                </a:lnTo>
                <a:lnTo>
                  <a:pt x="371" y="57"/>
                </a:lnTo>
                <a:lnTo>
                  <a:pt x="362" y="62"/>
                </a:lnTo>
                <a:lnTo>
                  <a:pt x="354" y="61"/>
                </a:lnTo>
                <a:lnTo>
                  <a:pt x="350" y="60"/>
                </a:lnTo>
                <a:lnTo>
                  <a:pt x="343" y="58"/>
                </a:lnTo>
                <a:lnTo>
                  <a:pt x="335" y="46"/>
                </a:lnTo>
                <a:lnTo>
                  <a:pt x="331" y="27"/>
                </a:lnTo>
                <a:lnTo>
                  <a:pt x="304" y="17"/>
                </a:lnTo>
                <a:lnTo>
                  <a:pt x="298" y="25"/>
                </a:lnTo>
                <a:lnTo>
                  <a:pt x="292" y="27"/>
                </a:lnTo>
                <a:lnTo>
                  <a:pt x="274" y="22"/>
                </a:lnTo>
                <a:lnTo>
                  <a:pt x="258" y="8"/>
                </a:lnTo>
                <a:lnTo>
                  <a:pt x="254" y="8"/>
                </a:lnTo>
                <a:lnTo>
                  <a:pt x="246" y="9"/>
                </a:lnTo>
                <a:lnTo>
                  <a:pt x="235" y="14"/>
                </a:lnTo>
                <a:lnTo>
                  <a:pt x="232" y="13"/>
                </a:lnTo>
                <a:lnTo>
                  <a:pt x="226" y="17"/>
                </a:lnTo>
                <a:lnTo>
                  <a:pt x="227" y="14"/>
                </a:lnTo>
                <a:lnTo>
                  <a:pt x="210" y="11"/>
                </a:lnTo>
                <a:lnTo>
                  <a:pt x="197" y="14"/>
                </a:lnTo>
                <a:lnTo>
                  <a:pt x="182" y="14"/>
                </a:lnTo>
                <a:lnTo>
                  <a:pt x="176" y="18"/>
                </a:lnTo>
                <a:lnTo>
                  <a:pt x="169" y="15"/>
                </a:lnTo>
                <a:lnTo>
                  <a:pt x="155" y="10"/>
                </a:lnTo>
                <a:lnTo>
                  <a:pt x="148" y="7"/>
                </a:lnTo>
                <a:lnTo>
                  <a:pt x="134" y="5"/>
                </a:lnTo>
                <a:lnTo>
                  <a:pt x="127" y="0"/>
                </a:lnTo>
                <a:lnTo>
                  <a:pt x="117" y="4"/>
                </a:lnTo>
                <a:lnTo>
                  <a:pt x="110" y="1"/>
                </a:lnTo>
                <a:lnTo>
                  <a:pt x="95" y="11"/>
                </a:lnTo>
                <a:lnTo>
                  <a:pt x="92" y="11"/>
                </a:lnTo>
                <a:lnTo>
                  <a:pt x="84" y="19"/>
                </a:lnTo>
                <a:lnTo>
                  <a:pt x="64" y="29"/>
                </a:lnTo>
                <a:lnTo>
                  <a:pt x="59" y="34"/>
                </a:lnTo>
                <a:lnTo>
                  <a:pt x="60" y="40"/>
                </a:lnTo>
                <a:lnTo>
                  <a:pt x="58" y="43"/>
                </a:lnTo>
                <a:lnTo>
                  <a:pt x="40" y="47"/>
                </a:lnTo>
                <a:lnTo>
                  <a:pt x="36" y="52"/>
                </a:lnTo>
                <a:lnTo>
                  <a:pt x="39" y="57"/>
                </a:lnTo>
                <a:lnTo>
                  <a:pt x="50" y="60"/>
                </a:lnTo>
                <a:lnTo>
                  <a:pt x="48" y="72"/>
                </a:lnTo>
                <a:lnTo>
                  <a:pt x="56" y="77"/>
                </a:lnTo>
                <a:lnTo>
                  <a:pt x="62" y="91"/>
                </a:lnTo>
                <a:lnTo>
                  <a:pt x="59" y="100"/>
                </a:lnTo>
                <a:lnTo>
                  <a:pt x="44" y="106"/>
                </a:lnTo>
                <a:lnTo>
                  <a:pt x="47" y="117"/>
                </a:lnTo>
                <a:lnTo>
                  <a:pt x="37" y="129"/>
                </a:lnTo>
                <a:lnTo>
                  <a:pt x="36" y="138"/>
                </a:lnTo>
                <a:lnTo>
                  <a:pt x="35" y="139"/>
                </a:lnTo>
                <a:lnTo>
                  <a:pt x="29" y="143"/>
                </a:lnTo>
                <a:lnTo>
                  <a:pt x="18" y="168"/>
                </a:lnTo>
                <a:lnTo>
                  <a:pt x="15" y="188"/>
                </a:lnTo>
                <a:lnTo>
                  <a:pt x="9" y="208"/>
                </a:lnTo>
                <a:lnTo>
                  <a:pt x="0" y="216"/>
                </a:lnTo>
                <a:lnTo>
                  <a:pt x="1" y="222"/>
                </a:lnTo>
                <a:lnTo>
                  <a:pt x="16" y="224"/>
                </a:lnTo>
                <a:lnTo>
                  <a:pt x="27" y="221"/>
                </a:lnTo>
                <a:lnTo>
                  <a:pt x="35" y="223"/>
                </a:lnTo>
                <a:lnTo>
                  <a:pt x="54" y="204"/>
                </a:lnTo>
                <a:lnTo>
                  <a:pt x="61" y="202"/>
                </a:lnTo>
                <a:lnTo>
                  <a:pt x="70" y="194"/>
                </a:lnTo>
                <a:lnTo>
                  <a:pt x="84" y="196"/>
                </a:lnTo>
                <a:lnTo>
                  <a:pt x="92" y="189"/>
                </a:lnTo>
                <a:lnTo>
                  <a:pt x="92" y="181"/>
                </a:lnTo>
                <a:lnTo>
                  <a:pt x="96" y="176"/>
                </a:lnTo>
                <a:lnTo>
                  <a:pt x="110" y="173"/>
                </a:lnTo>
                <a:lnTo>
                  <a:pt x="109" y="170"/>
                </a:lnTo>
                <a:lnTo>
                  <a:pt x="111" y="165"/>
                </a:lnTo>
                <a:lnTo>
                  <a:pt x="112" y="154"/>
                </a:lnTo>
                <a:lnTo>
                  <a:pt x="119" y="145"/>
                </a:lnTo>
                <a:lnTo>
                  <a:pt x="140" y="137"/>
                </a:lnTo>
                <a:lnTo>
                  <a:pt x="148" y="136"/>
                </a:lnTo>
                <a:lnTo>
                  <a:pt x="151" y="139"/>
                </a:lnTo>
                <a:lnTo>
                  <a:pt x="151" y="151"/>
                </a:lnTo>
                <a:lnTo>
                  <a:pt x="160" y="157"/>
                </a:lnTo>
                <a:lnTo>
                  <a:pt x="179" y="154"/>
                </a:lnTo>
                <a:lnTo>
                  <a:pt x="215" y="169"/>
                </a:lnTo>
                <a:lnTo>
                  <a:pt x="223" y="177"/>
                </a:lnTo>
                <a:lnTo>
                  <a:pt x="226" y="176"/>
                </a:lnTo>
                <a:lnTo>
                  <a:pt x="243" y="183"/>
                </a:lnTo>
                <a:lnTo>
                  <a:pt x="249" y="184"/>
                </a:lnTo>
                <a:lnTo>
                  <a:pt x="255" y="190"/>
                </a:lnTo>
                <a:lnTo>
                  <a:pt x="274" y="197"/>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108000" tIns="72000" rIns="0"/>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21" name="ZoneTexte 36"/>
          <xdr:cNvSpPr txBox="1"/>
        </xdr:nvSpPr>
        <xdr:spPr>
          <a:xfrm>
            <a:off x="4740275" y="3559671"/>
            <a:ext cx="146120" cy="194758"/>
          </a:xfrm>
          <a:prstGeom prst="rect">
            <a:avLst/>
          </a:prstGeom>
          <a:grpFill/>
          <a:ln w="3175">
            <a:noFill/>
          </a:ln>
        </xdr:spPr>
        <xdr:style>
          <a:lnRef idx="1">
            <a:schemeClr val="accent4"/>
          </a:lnRef>
          <a:fillRef idx="2">
            <a:schemeClr val="accent4"/>
          </a:fillRef>
          <a:effectRef idx="1">
            <a:schemeClr val="accent4"/>
          </a:effectRef>
          <a:fontRef idx="minor">
            <a:schemeClr val="dk1"/>
          </a:fontRef>
        </xdr:style>
        <xdr:txBody>
          <a:bodyPr wrap="square" rtlCol="0" anchor="t">
            <a:spAutoFit/>
          </a:bodyP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22" name="ZoneTexte 35"/>
          <xdr:cNvSpPr txBox="1"/>
        </xdr:nvSpPr>
        <xdr:spPr>
          <a:xfrm>
            <a:off x="5320558" y="3224213"/>
            <a:ext cx="146120" cy="194758"/>
          </a:xfrm>
          <a:prstGeom prst="rect">
            <a:avLst/>
          </a:prstGeom>
          <a:grpFill/>
          <a:ln w="3175">
            <a:noFill/>
          </a:ln>
        </xdr:spPr>
        <xdr:style>
          <a:lnRef idx="1">
            <a:schemeClr val="accent4"/>
          </a:lnRef>
          <a:fillRef idx="2">
            <a:schemeClr val="accent4"/>
          </a:fillRef>
          <a:effectRef idx="1">
            <a:schemeClr val="accent4"/>
          </a:effectRef>
          <a:fontRef idx="minor">
            <a:schemeClr val="dk1"/>
          </a:fontRef>
        </xdr:style>
        <xdr:txBody>
          <a:bodyPr wrap="square" rtlCol="0" anchor="t">
            <a:spAutoFit/>
          </a:bodyP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23" name="Freeform068"/>
          <xdr:cNvSpPr>
            <a:spLocks/>
          </xdr:cNvSpPr>
        </xdr:nvSpPr>
        <xdr:spPr bwMode="auto">
          <a:xfrm>
            <a:off x="2795588" y="3224213"/>
            <a:ext cx="563562" cy="1065212"/>
          </a:xfrm>
          <a:custGeom>
            <a:avLst/>
            <a:gdLst>
              <a:gd name="T0" fmla="*/ 28 w 421"/>
              <a:gd name="T1" fmla="*/ 146 h 751"/>
              <a:gd name="T2" fmla="*/ 0 w 421"/>
              <a:gd name="T3" fmla="*/ 169 h 751"/>
              <a:gd name="T4" fmla="*/ 12 w 421"/>
              <a:gd name="T5" fmla="*/ 196 h 751"/>
              <a:gd name="T6" fmla="*/ 3 w 421"/>
              <a:gd name="T7" fmla="*/ 226 h 751"/>
              <a:gd name="T8" fmla="*/ 16 w 421"/>
              <a:gd name="T9" fmla="*/ 243 h 751"/>
              <a:gd name="T10" fmla="*/ 34 w 421"/>
              <a:gd name="T11" fmla="*/ 289 h 751"/>
              <a:gd name="T12" fmla="*/ 30 w 421"/>
              <a:gd name="T13" fmla="*/ 320 h 751"/>
              <a:gd name="T14" fmla="*/ 53 w 421"/>
              <a:gd name="T15" fmla="*/ 340 h 751"/>
              <a:gd name="T16" fmla="*/ 70 w 421"/>
              <a:gd name="T17" fmla="*/ 362 h 751"/>
              <a:gd name="T18" fmla="*/ 77 w 421"/>
              <a:gd name="T19" fmla="*/ 402 h 751"/>
              <a:gd name="T20" fmla="*/ 87 w 421"/>
              <a:gd name="T21" fmla="*/ 438 h 751"/>
              <a:gd name="T22" fmla="*/ 118 w 421"/>
              <a:gd name="T23" fmla="*/ 478 h 751"/>
              <a:gd name="T24" fmla="*/ 119 w 421"/>
              <a:gd name="T25" fmla="*/ 506 h 751"/>
              <a:gd name="T26" fmla="*/ 67 w 421"/>
              <a:gd name="T27" fmla="*/ 546 h 751"/>
              <a:gd name="T28" fmla="*/ 90 w 421"/>
              <a:gd name="T29" fmla="*/ 582 h 751"/>
              <a:gd name="T30" fmla="*/ 99 w 421"/>
              <a:gd name="T31" fmla="*/ 623 h 751"/>
              <a:gd name="T32" fmla="*/ 131 w 421"/>
              <a:gd name="T33" fmla="*/ 669 h 751"/>
              <a:gd name="T34" fmla="*/ 119 w 421"/>
              <a:gd name="T35" fmla="*/ 713 h 751"/>
              <a:gd name="T36" fmla="*/ 146 w 421"/>
              <a:gd name="T37" fmla="*/ 735 h 751"/>
              <a:gd name="T38" fmla="*/ 174 w 421"/>
              <a:gd name="T39" fmla="*/ 745 h 751"/>
              <a:gd name="T40" fmla="*/ 194 w 421"/>
              <a:gd name="T41" fmla="*/ 743 h 751"/>
              <a:gd name="T42" fmla="*/ 236 w 421"/>
              <a:gd name="T43" fmla="*/ 719 h 751"/>
              <a:gd name="T44" fmla="*/ 252 w 421"/>
              <a:gd name="T45" fmla="*/ 713 h 751"/>
              <a:gd name="T46" fmla="*/ 279 w 421"/>
              <a:gd name="T47" fmla="*/ 705 h 751"/>
              <a:gd name="T48" fmla="*/ 289 w 421"/>
              <a:gd name="T49" fmla="*/ 678 h 751"/>
              <a:gd name="T50" fmla="*/ 314 w 421"/>
              <a:gd name="T51" fmla="*/ 678 h 751"/>
              <a:gd name="T52" fmla="*/ 361 w 421"/>
              <a:gd name="T53" fmla="*/ 684 h 751"/>
              <a:gd name="T54" fmla="*/ 379 w 421"/>
              <a:gd name="T55" fmla="*/ 649 h 751"/>
              <a:gd name="T56" fmla="*/ 384 w 421"/>
              <a:gd name="T57" fmla="*/ 604 h 751"/>
              <a:gd name="T58" fmla="*/ 349 w 421"/>
              <a:gd name="T59" fmla="*/ 587 h 751"/>
              <a:gd name="T60" fmla="*/ 340 w 421"/>
              <a:gd name="T61" fmla="*/ 546 h 751"/>
              <a:gd name="T62" fmla="*/ 392 w 421"/>
              <a:gd name="T63" fmla="*/ 526 h 751"/>
              <a:gd name="T64" fmla="*/ 380 w 421"/>
              <a:gd name="T65" fmla="*/ 511 h 751"/>
              <a:gd name="T66" fmla="*/ 370 w 421"/>
              <a:gd name="T67" fmla="*/ 501 h 751"/>
              <a:gd name="T68" fmla="*/ 360 w 421"/>
              <a:gd name="T69" fmla="*/ 461 h 751"/>
              <a:gd name="T70" fmla="*/ 360 w 421"/>
              <a:gd name="T71" fmla="*/ 409 h 751"/>
              <a:gd name="T72" fmla="*/ 340 w 421"/>
              <a:gd name="T73" fmla="*/ 383 h 751"/>
              <a:gd name="T74" fmla="*/ 352 w 421"/>
              <a:gd name="T75" fmla="*/ 362 h 751"/>
              <a:gd name="T76" fmla="*/ 376 w 421"/>
              <a:gd name="T77" fmla="*/ 324 h 751"/>
              <a:gd name="T78" fmla="*/ 370 w 421"/>
              <a:gd name="T79" fmla="*/ 306 h 751"/>
              <a:gd name="T80" fmla="*/ 364 w 421"/>
              <a:gd name="T81" fmla="*/ 234 h 751"/>
              <a:gd name="T82" fmla="*/ 366 w 421"/>
              <a:gd name="T83" fmla="*/ 208 h 751"/>
              <a:gd name="T84" fmla="*/ 349 w 421"/>
              <a:gd name="T85" fmla="*/ 187 h 751"/>
              <a:gd name="T86" fmla="*/ 399 w 421"/>
              <a:gd name="T87" fmla="*/ 155 h 751"/>
              <a:gd name="T88" fmla="*/ 421 w 421"/>
              <a:gd name="T89" fmla="*/ 134 h 751"/>
              <a:gd name="T90" fmla="*/ 386 w 421"/>
              <a:gd name="T91" fmla="*/ 106 h 751"/>
              <a:gd name="T92" fmla="*/ 394 w 421"/>
              <a:gd name="T93" fmla="*/ 85 h 751"/>
              <a:gd name="T94" fmla="*/ 421 w 421"/>
              <a:gd name="T95" fmla="*/ 46 h 751"/>
              <a:gd name="T96" fmla="*/ 386 w 421"/>
              <a:gd name="T97" fmla="*/ 22 h 751"/>
              <a:gd name="T98" fmla="*/ 349 w 421"/>
              <a:gd name="T99" fmla="*/ 12 h 751"/>
              <a:gd name="T100" fmla="*/ 366 w 421"/>
              <a:gd name="T101" fmla="*/ 35 h 751"/>
              <a:gd name="T102" fmla="*/ 327 w 421"/>
              <a:gd name="T103" fmla="*/ 71 h 751"/>
              <a:gd name="T104" fmla="*/ 299 w 421"/>
              <a:gd name="T105" fmla="*/ 59 h 751"/>
              <a:gd name="T106" fmla="*/ 259 w 421"/>
              <a:gd name="T107" fmla="*/ 91 h 751"/>
              <a:gd name="T108" fmla="*/ 238 w 421"/>
              <a:gd name="T109" fmla="*/ 80 h 751"/>
              <a:gd name="T110" fmla="*/ 205 w 421"/>
              <a:gd name="T111" fmla="*/ 53 h 751"/>
              <a:gd name="T112" fmla="*/ 153 w 421"/>
              <a:gd name="T113" fmla="*/ 54 h 751"/>
              <a:gd name="T114" fmla="*/ 134 w 421"/>
              <a:gd name="T115" fmla="*/ 86 h 751"/>
              <a:gd name="T116" fmla="*/ 120 w 421"/>
              <a:gd name="T117" fmla="*/ 108 h 751"/>
              <a:gd name="T118" fmla="*/ 101 w 421"/>
              <a:gd name="T119" fmla="*/ 137 h 751"/>
              <a:gd name="T120" fmla="*/ 61 w 421"/>
              <a:gd name="T121" fmla="*/ 152 h 75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421" h="751">
                <a:moveTo>
                  <a:pt x="52" y="146"/>
                </a:moveTo>
                <a:lnTo>
                  <a:pt x="48" y="137"/>
                </a:lnTo>
                <a:lnTo>
                  <a:pt x="33" y="141"/>
                </a:lnTo>
                <a:lnTo>
                  <a:pt x="28" y="146"/>
                </a:lnTo>
                <a:lnTo>
                  <a:pt x="14" y="152"/>
                </a:lnTo>
                <a:lnTo>
                  <a:pt x="10" y="162"/>
                </a:lnTo>
                <a:lnTo>
                  <a:pt x="5" y="166"/>
                </a:lnTo>
                <a:lnTo>
                  <a:pt x="0" y="169"/>
                </a:lnTo>
                <a:lnTo>
                  <a:pt x="11" y="172"/>
                </a:lnTo>
                <a:lnTo>
                  <a:pt x="29" y="183"/>
                </a:lnTo>
                <a:lnTo>
                  <a:pt x="21" y="184"/>
                </a:lnTo>
                <a:lnTo>
                  <a:pt x="12" y="196"/>
                </a:lnTo>
                <a:lnTo>
                  <a:pt x="8" y="209"/>
                </a:lnTo>
                <a:lnTo>
                  <a:pt x="5" y="216"/>
                </a:lnTo>
                <a:lnTo>
                  <a:pt x="1" y="223"/>
                </a:lnTo>
                <a:lnTo>
                  <a:pt x="3" y="226"/>
                </a:lnTo>
                <a:lnTo>
                  <a:pt x="13" y="230"/>
                </a:lnTo>
                <a:lnTo>
                  <a:pt x="17" y="235"/>
                </a:lnTo>
                <a:lnTo>
                  <a:pt x="19" y="241"/>
                </a:lnTo>
                <a:lnTo>
                  <a:pt x="16" y="243"/>
                </a:lnTo>
                <a:lnTo>
                  <a:pt x="15" y="254"/>
                </a:lnTo>
                <a:lnTo>
                  <a:pt x="31" y="279"/>
                </a:lnTo>
                <a:lnTo>
                  <a:pt x="34" y="289"/>
                </a:lnTo>
                <a:lnTo>
                  <a:pt x="34" y="289"/>
                </a:lnTo>
                <a:lnTo>
                  <a:pt x="32" y="291"/>
                </a:lnTo>
                <a:lnTo>
                  <a:pt x="33" y="295"/>
                </a:lnTo>
                <a:lnTo>
                  <a:pt x="34" y="309"/>
                </a:lnTo>
                <a:lnTo>
                  <a:pt x="30" y="320"/>
                </a:lnTo>
                <a:lnTo>
                  <a:pt x="32" y="327"/>
                </a:lnTo>
                <a:lnTo>
                  <a:pt x="37" y="331"/>
                </a:lnTo>
                <a:lnTo>
                  <a:pt x="48" y="332"/>
                </a:lnTo>
                <a:lnTo>
                  <a:pt x="53" y="340"/>
                </a:lnTo>
                <a:lnTo>
                  <a:pt x="56" y="339"/>
                </a:lnTo>
                <a:lnTo>
                  <a:pt x="60" y="339"/>
                </a:lnTo>
                <a:lnTo>
                  <a:pt x="71" y="348"/>
                </a:lnTo>
                <a:lnTo>
                  <a:pt x="70" y="362"/>
                </a:lnTo>
                <a:lnTo>
                  <a:pt x="74" y="379"/>
                </a:lnTo>
                <a:lnTo>
                  <a:pt x="62" y="393"/>
                </a:lnTo>
                <a:lnTo>
                  <a:pt x="61" y="396"/>
                </a:lnTo>
                <a:lnTo>
                  <a:pt x="77" y="402"/>
                </a:lnTo>
                <a:lnTo>
                  <a:pt x="87" y="422"/>
                </a:lnTo>
                <a:lnTo>
                  <a:pt x="88" y="430"/>
                </a:lnTo>
                <a:lnTo>
                  <a:pt x="83" y="437"/>
                </a:lnTo>
                <a:lnTo>
                  <a:pt x="87" y="438"/>
                </a:lnTo>
                <a:lnTo>
                  <a:pt x="97" y="433"/>
                </a:lnTo>
                <a:lnTo>
                  <a:pt x="112" y="431"/>
                </a:lnTo>
                <a:lnTo>
                  <a:pt x="125" y="442"/>
                </a:lnTo>
                <a:lnTo>
                  <a:pt x="118" y="478"/>
                </a:lnTo>
                <a:lnTo>
                  <a:pt x="97" y="489"/>
                </a:lnTo>
                <a:lnTo>
                  <a:pt x="98" y="503"/>
                </a:lnTo>
                <a:lnTo>
                  <a:pt x="114" y="501"/>
                </a:lnTo>
                <a:lnTo>
                  <a:pt x="119" y="506"/>
                </a:lnTo>
                <a:lnTo>
                  <a:pt x="120" y="513"/>
                </a:lnTo>
                <a:lnTo>
                  <a:pt x="82" y="529"/>
                </a:lnTo>
                <a:lnTo>
                  <a:pt x="80" y="533"/>
                </a:lnTo>
                <a:lnTo>
                  <a:pt x="67" y="546"/>
                </a:lnTo>
                <a:lnTo>
                  <a:pt x="72" y="560"/>
                </a:lnTo>
                <a:lnTo>
                  <a:pt x="88" y="564"/>
                </a:lnTo>
                <a:lnTo>
                  <a:pt x="92" y="570"/>
                </a:lnTo>
                <a:lnTo>
                  <a:pt x="90" y="582"/>
                </a:lnTo>
                <a:lnTo>
                  <a:pt x="100" y="597"/>
                </a:lnTo>
                <a:lnTo>
                  <a:pt x="94" y="610"/>
                </a:lnTo>
                <a:lnTo>
                  <a:pt x="85" y="616"/>
                </a:lnTo>
                <a:lnTo>
                  <a:pt x="99" y="623"/>
                </a:lnTo>
                <a:lnTo>
                  <a:pt x="104" y="637"/>
                </a:lnTo>
                <a:lnTo>
                  <a:pt x="129" y="656"/>
                </a:lnTo>
                <a:lnTo>
                  <a:pt x="126" y="660"/>
                </a:lnTo>
                <a:lnTo>
                  <a:pt x="131" y="669"/>
                </a:lnTo>
                <a:lnTo>
                  <a:pt x="112" y="687"/>
                </a:lnTo>
                <a:lnTo>
                  <a:pt x="116" y="692"/>
                </a:lnTo>
                <a:lnTo>
                  <a:pt x="115" y="703"/>
                </a:lnTo>
                <a:lnTo>
                  <a:pt x="119" y="713"/>
                </a:lnTo>
                <a:lnTo>
                  <a:pt x="134" y="726"/>
                </a:lnTo>
                <a:lnTo>
                  <a:pt x="141" y="726"/>
                </a:lnTo>
                <a:lnTo>
                  <a:pt x="145" y="732"/>
                </a:lnTo>
                <a:lnTo>
                  <a:pt x="146" y="735"/>
                </a:lnTo>
                <a:lnTo>
                  <a:pt x="154" y="738"/>
                </a:lnTo>
                <a:lnTo>
                  <a:pt x="160" y="734"/>
                </a:lnTo>
                <a:lnTo>
                  <a:pt x="164" y="739"/>
                </a:lnTo>
                <a:lnTo>
                  <a:pt x="174" y="745"/>
                </a:lnTo>
                <a:lnTo>
                  <a:pt x="181" y="745"/>
                </a:lnTo>
                <a:lnTo>
                  <a:pt x="190" y="751"/>
                </a:lnTo>
                <a:lnTo>
                  <a:pt x="197" y="750"/>
                </a:lnTo>
                <a:lnTo>
                  <a:pt x="194" y="743"/>
                </a:lnTo>
                <a:lnTo>
                  <a:pt x="197" y="729"/>
                </a:lnTo>
                <a:lnTo>
                  <a:pt x="218" y="723"/>
                </a:lnTo>
                <a:lnTo>
                  <a:pt x="231" y="714"/>
                </a:lnTo>
                <a:lnTo>
                  <a:pt x="236" y="719"/>
                </a:lnTo>
                <a:lnTo>
                  <a:pt x="235" y="723"/>
                </a:lnTo>
                <a:lnTo>
                  <a:pt x="242" y="725"/>
                </a:lnTo>
                <a:lnTo>
                  <a:pt x="245" y="717"/>
                </a:lnTo>
                <a:lnTo>
                  <a:pt x="252" y="713"/>
                </a:lnTo>
                <a:lnTo>
                  <a:pt x="270" y="714"/>
                </a:lnTo>
                <a:lnTo>
                  <a:pt x="274" y="725"/>
                </a:lnTo>
                <a:lnTo>
                  <a:pt x="274" y="711"/>
                </a:lnTo>
                <a:lnTo>
                  <a:pt x="279" y="705"/>
                </a:lnTo>
                <a:lnTo>
                  <a:pt x="295" y="697"/>
                </a:lnTo>
                <a:lnTo>
                  <a:pt x="296" y="691"/>
                </a:lnTo>
                <a:lnTo>
                  <a:pt x="286" y="681"/>
                </a:lnTo>
                <a:lnTo>
                  <a:pt x="289" y="678"/>
                </a:lnTo>
                <a:lnTo>
                  <a:pt x="290" y="679"/>
                </a:lnTo>
                <a:lnTo>
                  <a:pt x="297" y="682"/>
                </a:lnTo>
                <a:lnTo>
                  <a:pt x="300" y="679"/>
                </a:lnTo>
                <a:lnTo>
                  <a:pt x="314" y="678"/>
                </a:lnTo>
                <a:lnTo>
                  <a:pt x="324" y="683"/>
                </a:lnTo>
                <a:lnTo>
                  <a:pt x="328" y="687"/>
                </a:lnTo>
                <a:lnTo>
                  <a:pt x="343" y="689"/>
                </a:lnTo>
                <a:lnTo>
                  <a:pt x="361" y="684"/>
                </a:lnTo>
                <a:lnTo>
                  <a:pt x="362" y="674"/>
                </a:lnTo>
                <a:lnTo>
                  <a:pt x="365" y="672"/>
                </a:lnTo>
                <a:lnTo>
                  <a:pt x="370" y="657"/>
                </a:lnTo>
                <a:lnTo>
                  <a:pt x="379" y="649"/>
                </a:lnTo>
                <a:lnTo>
                  <a:pt x="376" y="627"/>
                </a:lnTo>
                <a:lnTo>
                  <a:pt x="375" y="622"/>
                </a:lnTo>
                <a:lnTo>
                  <a:pt x="378" y="607"/>
                </a:lnTo>
                <a:lnTo>
                  <a:pt x="384" y="604"/>
                </a:lnTo>
                <a:lnTo>
                  <a:pt x="385" y="600"/>
                </a:lnTo>
                <a:lnTo>
                  <a:pt x="375" y="594"/>
                </a:lnTo>
                <a:lnTo>
                  <a:pt x="361" y="588"/>
                </a:lnTo>
                <a:lnTo>
                  <a:pt x="349" y="587"/>
                </a:lnTo>
                <a:lnTo>
                  <a:pt x="339" y="577"/>
                </a:lnTo>
                <a:lnTo>
                  <a:pt x="339" y="565"/>
                </a:lnTo>
                <a:lnTo>
                  <a:pt x="337" y="562"/>
                </a:lnTo>
                <a:lnTo>
                  <a:pt x="340" y="546"/>
                </a:lnTo>
                <a:lnTo>
                  <a:pt x="357" y="539"/>
                </a:lnTo>
                <a:lnTo>
                  <a:pt x="366" y="528"/>
                </a:lnTo>
                <a:lnTo>
                  <a:pt x="373" y="526"/>
                </a:lnTo>
                <a:lnTo>
                  <a:pt x="392" y="526"/>
                </a:lnTo>
                <a:lnTo>
                  <a:pt x="398" y="519"/>
                </a:lnTo>
                <a:lnTo>
                  <a:pt x="401" y="506"/>
                </a:lnTo>
                <a:lnTo>
                  <a:pt x="391" y="503"/>
                </a:lnTo>
                <a:lnTo>
                  <a:pt x="380" y="511"/>
                </a:lnTo>
                <a:lnTo>
                  <a:pt x="372" y="513"/>
                </a:lnTo>
                <a:lnTo>
                  <a:pt x="370" y="511"/>
                </a:lnTo>
                <a:lnTo>
                  <a:pt x="368" y="511"/>
                </a:lnTo>
                <a:lnTo>
                  <a:pt x="370" y="501"/>
                </a:lnTo>
                <a:lnTo>
                  <a:pt x="366" y="494"/>
                </a:lnTo>
                <a:lnTo>
                  <a:pt x="363" y="489"/>
                </a:lnTo>
                <a:lnTo>
                  <a:pt x="357" y="472"/>
                </a:lnTo>
                <a:lnTo>
                  <a:pt x="360" y="461"/>
                </a:lnTo>
                <a:lnTo>
                  <a:pt x="358" y="454"/>
                </a:lnTo>
                <a:lnTo>
                  <a:pt x="364" y="433"/>
                </a:lnTo>
                <a:lnTo>
                  <a:pt x="370" y="423"/>
                </a:lnTo>
                <a:lnTo>
                  <a:pt x="360" y="409"/>
                </a:lnTo>
                <a:lnTo>
                  <a:pt x="346" y="399"/>
                </a:lnTo>
                <a:lnTo>
                  <a:pt x="345" y="398"/>
                </a:lnTo>
                <a:lnTo>
                  <a:pt x="336" y="389"/>
                </a:lnTo>
                <a:lnTo>
                  <a:pt x="340" y="383"/>
                </a:lnTo>
                <a:lnTo>
                  <a:pt x="331" y="377"/>
                </a:lnTo>
                <a:lnTo>
                  <a:pt x="335" y="372"/>
                </a:lnTo>
                <a:lnTo>
                  <a:pt x="350" y="365"/>
                </a:lnTo>
                <a:lnTo>
                  <a:pt x="352" y="362"/>
                </a:lnTo>
                <a:lnTo>
                  <a:pt x="346" y="352"/>
                </a:lnTo>
                <a:lnTo>
                  <a:pt x="349" y="345"/>
                </a:lnTo>
                <a:lnTo>
                  <a:pt x="367" y="326"/>
                </a:lnTo>
                <a:lnTo>
                  <a:pt x="376" y="324"/>
                </a:lnTo>
                <a:lnTo>
                  <a:pt x="377" y="314"/>
                </a:lnTo>
                <a:lnTo>
                  <a:pt x="365" y="321"/>
                </a:lnTo>
                <a:lnTo>
                  <a:pt x="361" y="312"/>
                </a:lnTo>
                <a:lnTo>
                  <a:pt x="370" y="306"/>
                </a:lnTo>
                <a:lnTo>
                  <a:pt x="377" y="275"/>
                </a:lnTo>
                <a:lnTo>
                  <a:pt x="371" y="250"/>
                </a:lnTo>
                <a:lnTo>
                  <a:pt x="367" y="248"/>
                </a:lnTo>
                <a:lnTo>
                  <a:pt x="364" y="234"/>
                </a:lnTo>
                <a:lnTo>
                  <a:pt x="372" y="229"/>
                </a:lnTo>
                <a:lnTo>
                  <a:pt x="379" y="227"/>
                </a:lnTo>
                <a:lnTo>
                  <a:pt x="380" y="216"/>
                </a:lnTo>
                <a:lnTo>
                  <a:pt x="366" y="208"/>
                </a:lnTo>
                <a:lnTo>
                  <a:pt x="357" y="193"/>
                </a:lnTo>
                <a:lnTo>
                  <a:pt x="356" y="189"/>
                </a:lnTo>
                <a:lnTo>
                  <a:pt x="353" y="189"/>
                </a:lnTo>
                <a:lnTo>
                  <a:pt x="349" y="187"/>
                </a:lnTo>
                <a:lnTo>
                  <a:pt x="352" y="180"/>
                </a:lnTo>
                <a:lnTo>
                  <a:pt x="370" y="176"/>
                </a:lnTo>
                <a:lnTo>
                  <a:pt x="386" y="152"/>
                </a:lnTo>
                <a:lnTo>
                  <a:pt x="399" y="155"/>
                </a:lnTo>
                <a:lnTo>
                  <a:pt x="409" y="154"/>
                </a:lnTo>
                <a:lnTo>
                  <a:pt x="413" y="144"/>
                </a:lnTo>
                <a:lnTo>
                  <a:pt x="421" y="144"/>
                </a:lnTo>
                <a:lnTo>
                  <a:pt x="421" y="134"/>
                </a:lnTo>
                <a:lnTo>
                  <a:pt x="407" y="118"/>
                </a:lnTo>
                <a:lnTo>
                  <a:pt x="398" y="114"/>
                </a:lnTo>
                <a:lnTo>
                  <a:pt x="388" y="110"/>
                </a:lnTo>
                <a:lnTo>
                  <a:pt x="386" y="106"/>
                </a:lnTo>
                <a:lnTo>
                  <a:pt x="400" y="87"/>
                </a:lnTo>
                <a:lnTo>
                  <a:pt x="400" y="84"/>
                </a:lnTo>
                <a:lnTo>
                  <a:pt x="397" y="83"/>
                </a:lnTo>
                <a:lnTo>
                  <a:pt x="394" y="85"/>
                </a:lnTo>
                <a:lnTo>
                  <a:pt x="399" y="70"/>
                </a:lnTo>
                <a:lnTo>
                  <a:pt x="404" y="61"/>
                </a:lnTo>
                <a:lnTo>
                  <a:pt x="406" y="55"/>
                </a:lnTo>
                <a:lnTo>
                  <a:pt x="421" y="46"/>
                </a:lnTo>
                <a:lnTo>
                  <a:pt x="410" y="33"/>
                </a:lnTo>
                <a:lnTo>
                  <a:pt x="407" y="18"/>
                </a:lnTo>
                <a:lnTo>
                  <a:pt x="389" y="23"/>
                </a:lnTo>
                <a:lnTo>
                  <a:pt x="386" y="22"/>
                </a:lnTo>
                <a:lnTo>
                  <a:pt x="387" y="9"/>
                </a:lnTo>
                <a:lnTo>
                  <a:pt x="380" y="11"/>
                </a:lnTo>
                <a:lnTo>
                  <a:pt x="364" y="0"/>
                </a:lnTo>
                <a:lnTo>
                  <a:pt x="349" y="12"/>
                </a:lnTo>
                <a:lnTo>
                  <a:pt x="342" y="23"/>
                </a:lnTo>
                <a:lnTo>
                  <a:pt x="342" y="28"/>
                </a:lnTo>
                <a:lnTo>
                  <a:pt x="358" y="41"/>
                </a:lnTo>
                <a:lnTo>
                  <a:pt x="366" y="35"/>
                </a:lnTo>
                <a:lnTo>
                  <a:pt x="351" y="64"/>
                </a:lnTo>
                <a:lnTo>
                  <a:pt x="342" y="71"/>
                </a:lnTo>
                <a:lnTo>
                  <a:pt x="332" y="74"/>
                </a:lnTo>
                <a:lnTo>
                  <a:pt x="327" y="71"/>
                </a:lnTo>
                <a:lnTo>
                  <a:pt x="323" y="76"/>
                </a:lnTo>
                <a:lnTo>
                  <a:pt x="317" y="75"/>
                </a:lnTo>
                <a:lnTo>
                  <a:pt x="317" y="71"/>
                </a:lnTo>
                <a:lnTo>
                  <a:pt x="299" y="59"/>
                </a:lnTo>
                <a:lnTo>
                  <a:pt x="296" y="70"/>
                </a:lnTo>
                <a:lnTo>
                  <a:pt x="284" y="78"/>
                </a:lnTo>
                <a:lnTo>
                  <a:pt x="274" y="82"/>
                </a:lnTo>
                <a:lnTo>
                  <a:pt x="259" y="91"/>
                </a:lnTo>
                <a:lnTo>
                  <a:pt x="253" y="93"/>
                </a:lnTo>
                <a:lnTo>
                  <a:pt x="249" y="94"/>
                </a:lnTo>
                <a:lnTo>
                  <a:pt x="240" y="83"/>
                </a:lnTo>
                <a:lnTo>
                  <a:pt x="238" y="80"/>
                </a:lnTo>
                <a:lnTo>
                  <a:pt x="221" y="84"/>
                </a:lnTo>
                <a:lnTo>
                  <a:pt x="218" y="82"/>
                </a:lnTo>
                <a:lnTo>
                  <a:pt x="224" y="72"/>
                </a:lnTo>
                <a:lnTo>
                  <a:pt x="205" y="53"/>
                </a:lnTo>
                <a:lnTo>
                  <a:pt x="191" y="54"/>
                </a:lnTo>
                <a:lnTo>
                  <a:pt x="184" y="51"/>
                </a:lnTo>
                <a:lnTo>
                  <a:pt x="171" y="54"/>
                </a:lnTo>
                <a:lnTo>
                  <a:pt x="153" y="54"/>
                </a:lnTo>
                <a:lnTo>
                  <a:pt x="142" y="64"/>
                </a:lnTo>
                <a:lnTo>
                  <a:pt x="151" y="72"/>
                </a:lnTo>
                <a:lnTo>
                  <a:pt x="146" y="81"/>
                </a:lnTo>
                <a:lnTo>
                  <a:pt x="134" y="86"/>
                </a:lnTo>
                <a:lnTo>
                  <a:pt x="128" y="84"/>
                </a:lnTo>
                <a:lnTo>
                  <a:pt x="125" y="87"/>
                </a:lnTo>
                <a:lnTo>
                  <a:pt x="134" y="101"/>
                </a:lnTo>
                <a:lnTo>
                  <a:pt x="120" y="108"/>
                </a:lnTo>
                <a:lnTo>
                  <a:pt x="101" y="127"/>
                </a:lnTo>
                <a:lnTo>
                  <a:pt x="87" y="133"/>
                </a:lnTo>
                <a:lnTo>
                  <a:pt x="96" y="134"/>
                </a:lnTo>
                <a:lnTo>
                  <a:pt x="101" y="137"/>
                </a:lnTo>
                <a:lnTo>
                  <a:pt x="108" y="155"/>
                </a:lnTo>
                <a:lnTo>
                  <a:pt x="83" y="175"/>
                </a:lnTo>
                <a:lnTo>
                  <a:pt x="76" y="173"/>
                </a:lnTo>
                <a:lnTo>
                  <a:pt x="61" y="152"/>
                </a:lnTo>
                <a:lnTo>
                  <a:pt x="64" y="139"/>
                </a:lnTo>
                <a:lnTo>
                  <a:pt x="52" y="146"/>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36000" tIns="0" rIns="0"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24" name="Freeform064"/>
          <xdr:cNvSpPr>
            <a:spLocks/>
          </xdr:cNvSpPr>
        </xdr:nvSpPr>
        <xdr:spPr bwMode="auto">
          <a:xfrm>
            <a:off x="2794000" y="2387600"/>
            <a:ext cx="676275" cy="523875"/>
          </a:xfrm>
          <a:custGeom>
            <a:avLst/>
            <a:gdLst>
              <a:gd name="T0" fmla="*/ 47 w 514"/>
              <a:gd name="T1" fmla="*/ 155 h 365"/>
              <a:gd name="T2" fmla="*/ 22 w 514"/>
              <a:gd name="T3" fmla="*/ 164 h 365"/>
              <a:gd name="T4" fmla="*/ 19 w 514"/>
              <a:gd name="T5" fmla="*/ 182 h 365"/>
              <a:gd name="T6" fmla="*/ 21 w 514"/>
              <a:gd name="T7" fmla="*/ 209 h 365"/>
              <a:gd name="T8" fmla="*/ 35 w 514"/>
              <a:gd name="T9" fmla="*/ 225 h 365"/>
              <a:gd name="T10" fmla="*/ 65 w 514"/>
              <a:gd name="T11" fmla="*/ 207 h 365"/>
              <a:gd name="T12" fmla="*/ 77 w 514"/>
              <a:gd name="T13" fmla="*/ 171 h 365"/>
              <a:gd name="T14" fmla="*/ 102 w 514"/>
              <a:gd name="T15" fmla="*/ 183 h 365"/>
              <a:gd name="T16" fmla="*/ 117 w 514"/>
              <a:gd name="T17" fmla="*/ 210 h 365"/>
              <a:gd name="T18" fmla="*/ 105 w 514"/>
              <a:gd name="T19" fmla="*/ 189 h 365"/>
              <a:gd name="T20" fmla="*/ 61 w 514"/>
              <a:gd name="T21" fmla="*/ 224 h 365"/>
              <a:gd name="T22" fmla="*/ 78 w 514"/>
              <a:gd name="T23" fmla="*/ 238 h 365"/>
              <a:gd name="T24" fmla="*/ 98 w 514"/>
              <a:gd name="T25" fmla="*/ 231 h 365"/>
              <a:gd name="T26" fmla="*/ 112 w 514"/>
              <a:gd name="T27" fmla="*/ 244 h 365"/>
              <a:gd name="T28" fmla="*/ 126 w 514"/>
              <a:gd name="T29" fmla="*/ 280 h 365"/>
              <a:gd name="T30" fmla="*/ 132 w 514"/>
              <a:gd name="T31" fmla="*/ 294 h 365"/>
              <a:gd name="T32" fmla="*/ 169 w 514"/>
              <a:gd name="T33" fmla="*/ 333 h 365"/>
              <a:gd name="T34" fmla="*/ 205 w 514"/>
              <a:gd name="T35" fmla="*/ 356 h 365"/>
              <a:gd name="T36" fmla="*/ 236 w 514"/>
              <a:gd name="T37" fmla="*/ 365 h 365"/>
              <a:gd name="T38" fmla="*/ 249 w 514"/>
              <a:gd name="T39" fmla="*/ 348 h 365"/>
              <a:gd name="T40" fmla="*/ 287 w 514"/>
              <a:gd name="T41" fmla="*/ 336 h 365"/>
              <a:gd name="T42" fmla="*/ 311 w 514"/>
              <a:gd name="T43" fmla="*/ 335 h 365"/>
              <a:gd name="T44" fmla="*/ 337 w 514"/>
              <a:gd name="T45" fmla="*/ 331 h 365"/>
              <a:gd name="T46" fmla="*/ 355 w 514"/>
              <a:gd name="T47" fmla="*/ 326 h 365"/>
              <a:gd name="T48" fmla="*/ 375 w 514"/>
              <a:gd name="T49" fmla="*/ 321 h 365"/>
              <a:gd name="T50" fmla="*/ 371 w 514"/>
              <a:gd name="T51" fmla="*/ 305 h 365"/>
              <a:gd name="T52" fmla="*/ 341 w 514"/>
              <a:gd name="T53" fmla="*/ 292 h 365"/>
              <a:gd name="T54" fmla="*/ 350 w 514"/>
              <a:gd name="T55" fmla="*/ 265 h 365"/>
              <a:gd name="T56" fmla="*/ 373 w 514"/>
              <a:gd name="T57" fmla="*/ 250 h 365"/>
              <a:gd name="T58" fmla="*/ 417 w 514"/>
              <a:gd name="T59" fmla="*/ 254 h 365"/>
              <a:gd name="T60" fmla="*/ 437 w 514"/>
              <a:gd name="T61" fmla="*/ 253 h 365"/>
              <a:gd name="T62" fmla="*/ 466 w 514"/>
              <a:gd name="T63" fmla="*/ 229 h 365"/>
              <a:gd name="T64" fmla="*/ 467 w 514"/>
              <a:gd name="T65" fmla="*/ 214 h 365"/>
              <a:gd name="T66" fmla="*/ 484 w 514"/>
              <a:gd name="T67" fmla="*/ 193 h 365"/>
              <a:gd name="T68" fmla="*/ 508 w 514"/>
              <a:gd name="T69" fmla="*/ 178 h 365"/>
              <a:gd name="T70" fmla="*/ 514 w 514"/>
              <a:gd name="T71" fmla="*/ 160 h 365"/>
              <a:gd name="T72" fmla="*/ 490 w 514"/>
              <a:gd name="T73" fmla="*/ 123 h 365"/>
              <a:gd name="T74" fmla="*/ 469 w 514"/>
              <a:gd name="T75" fmla="*/ 117 h 365"/>
              <a:gd name="T76" fmla="*/ 424 w 514"/>
              <a:gd name="T77" fmla="*/ 116 h 365"/>
              <a:gd name="T78" fmla="*/ 410 w 514"/>
              <a:gd name="T79" fmla="*/ 86 h 365"/>
              <a:gd name="T80" fmla="*/ 384 w 514"/>
              <a:gd name="T81" fmla="*/ 71 h 365"/>
              <a:gd name="T82" fmla="*/ 372 w 514"/>
              <a:gd name="T83" fmla="*/ 63 h 365"/>
              <a:gd name="T84" fmla="*/ 346 w 514"/>
              <a:gd name="T85" fmla="*/ 74 h 365"/>
              <a:gd name="T86" fmla="*/ 320 w 514"/>
              <a:gd name="T87" fmla="*/ 76 h 365"/>
              <a:gd name="T88" fmla="*/ 282 w 514"/>
              <a:gd name="T89" fmla="*/ 69 h 365"/>
              <a:gd name="T90" fmla="*/ 257 w 514"/>
              <a:gd name="T91" fmla="*/ 76 h 365"/>
              <a:gd name="T92" fmla="*/ 249 w 514"/>
              <a:gd name="T93" fmla="*/ 102 h 365"/>
              <a:gd name="T94" fmla="*/ 239 w 514"/>
              <a:gd name="T95" fmla="*/ 116 h 365"/>
              <a:gd name="T96" fmla="*/ 200 w 514"/>
              <a:gd name="T97" fmla="*/ 95 h 365"/>
              <a:gd name="T98" fmla="*/ 185 w 514"/>
              <a:gd name="T99" fmla="*/ 112 h 365"/>
              <a:gd name="T100" fmla="*/ 142 w 514"/>
              <a:gd name="T101" fmla="*/ 131 h 365"/>
              <a:gd name="T102" fmla="*/ 124 w 514"/>
              <a:gd name="T103" fmla="*/ 109 h 365"/>
              <a:gd name="T104" fmla="*/ 119 w 514"/>
              <a:gd name="T105" fmla="*/ 73 h 365"/>
              <a:gd name="T106" fmla="*/ 127 w 514"/>
              <a:gd name="T107" fmla="*/ 55 h 365"/>
              <a:gd name="T108" fmla="*/ 110 w 514"/>
              <a:gd name="T109" fmla="*/ 27 h 365"/>
              <a:gd name="T110" fmla="*/ 71 w 514"/>
              <a:gd name="T111" fmla="*/ 27 h 365"/>
              <a:gd name="T112" fmla="*/ 45 w 514"/>
              <a:gd name="T113" fmla="*/ 27 h 365"/>
              <a:gd name="T114" fmla="*/ 34 w 514"/>
              <a:gd name="T115" fmla="*/ 72 h 365"/>
              <a:gd name="T116" fmla="*/ 0 w 514"/>
              <a:gd name="T117" fmla="*/ 112 h 365"/>
              <a:gd name="T118" fmla="*/ 25 w 514"/>
              <a:gd name="T119" fmla="*/ 128 h 365"/>
              <a:gd name="T120" fmla="*/ 39 w 514"/>
              <a:gd name="T121" fmla="*/ 137 h 365"/>
              <a:gd name="T122" fmla="*/ 61 w 514"/>
              <a:gd name="T123" fmla="*/ 143 h 36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Lst>
            <a:rect l="0" t="0" r="r" b="b"/>
            <a:pathLst>
              <a:path w="514" h="365">
                <a:moveTo>
                  <a:pt x="61" y="143"/>
                </a:moveTo>
                <a:lnTo>
                  <a:pt x="61" y="150"/>
                </a:lnTo>
                <a:lnTo>
                  <a:pt x="47" y="155"/>
                </a:lnTo>
                <a:lnTo>
                  <a:pt x="35" y="165"/>
                </a:lnTo>
                <a:lnTo>
                  <a:pt x="28" y="167"/>
                </a:lnTo>
                <a:lnTo>
                  <a:pt x="22" y="164"/>
                </a:lnTo>
                <a:lnTo>
                  <a:pt x="21" y="165"/>
                </a:lnTo>
                <a:lnTo>
                  <a:pt x="16" y="174"/>
                </a:lnTo>
                <a:lnTo>
                  <a:pt x="19" y="182"/>
                </a:lnTo>
                <a:lnTo>
                  <a:pt x="14" y="200"/>
                </a:lnTo>
                <a:lnTo>
                  <a:pt x="22" y="203"/>
                </a:lnTo>
                <a:lnTo>
                  <a:pt x="21" y="209"/>
                </a:lnTo>
                <a:lnTo>
                  <a:pt x="24" y="213"/>
                </a:lnTo>
                <a:lnTo>
                  <a:pt x="28" y="223"/>
                </a:lnTo>
                <a:lnTo>
                  <a:pt x="35" y="225"/>
                </a:lnTo>
                <a:lnTo>
                  <a:pt x="40" y="227"/>
                </a:lnTo>
                <a:lnTo>
                  <a:pt x="42" y="219"/>
                </a:lnTo>
                <a:lnTo>
                  <a:pt x="65" y="207"/>
                </a:lnTo>
                <a:lnTo>
                  <a:pt x="62" y="192"/>
                </a:lnTo>
                <a:lnTo>
                  <a:pt x="73" y="182"/>
                </a:lnTo>
                <a:lnTo>
                  <a:pt x="77" y="171"/>
                </a:lnTo>
                <a:lnTo>
                  <a:pt x="89" y="175"/>
                </a:lnTo>
                <a:lnTo>
                  <a:pt x="87" y="183"/>
                </a:lnTo>
                <a:lnTo>
                  <a:pt x="102" y="183"/>
                </a:lnTo>
                <a:lnTo>
                  <a:pt x="114" y="189"/>
                </a:lnTo>
                <a:lnTo>
                  <a:pt x="120" y="203"/>
                </a:lnTo>
                <a:lnTo>
                  <a:pt x="117" y="210"/>
                </a:lnTo>
                <a:lnTo>
                  <a:pt x="114" y="208"/>
                </a:lnTo>
                <a:lnTo>
                  <a:pt x="113" y="196"/>
                </a:lnTo>
                <a:lnTo>
                  <a:pt x="105" y="189"/>
                </a:lnTo>
                <a:lnTo>
                  <a:pt x="93" y="189"/>
                </a:lnTo>
                <a:lnTo>
                  <a:pt x="72" y="196"/>
                </a:lnTo>
                <a:lnTo>
                  <a:pt x="61" y="224"/>
                </a:lnTo>
                <a:lnTo>
                  <a:pt x="63" y="227"/>
                </a:lnTo>
                <a:lnTo>
                  <a:pt x="68" y="236"/>
                </a:lnTo>
                <a:lnTo>
                  <a:pt x="78" y="238"/>
                </a:lnTo>
                <a:lnTo>
                  <a:pt x="85" y="235"/>
                </a:lnTo>
                <a:lnTo>
                  <a:pt x="92" y="235"/>
                </a:lnTo>
                <a:lnTo>
                  <a:pt x="98" y="231"/>
                </a:lnTo>
                <a:lnTo>
                  <a:pt x="104" y="236"/>
                </a:lnTo>
                <a:lnTo>
                  <a:pt x="105" y="244"/>
                </a:lnTo>
                <a:lnTo>
                  <a:pt x="112" y="244"/>
                </a:lnTo>
                <a:lnTo>
                  <a:pt x="116" y="270"/>
                </a:lnTo>
                <a:lnTo>
                  <a:pt x="126" y="277"/>
                </a:lnTo>
                <a:lnTo>
                  <a:pt x="126" y="280"/>
                </a:lnTo>
                <a:lnTo>
                  <a:pt x="122" y="282"/>
                </a:lnTo>
                <a:lnTo>
                  <a:pt x="127" y="290"/>
                </a:lnTo>
                <a:lnTo>
                  <a:pt x="132" y="294"/>
                </a:lnTo>
                <a:lnTo>
                  <a:pt x="149" y="303"/>
                </a:lnTo>
                <a:lnTo>
                  <a:pt x="167" y="313"/>
                </a:lnTo>
                <a:lnTo>
                  <a:pt x="169" y="333"/>
                </a:lnTo>
                <a:lnTo>
                  <a:pt x="180" y="332"/>
                </a:lnTo>
                <a:lnTo>
                  <a:pt x="181" y="344"/>
                </a:lnTo>
                <a:lnTo>
                  <a:pt x="205" y="356"/>
                </a:lnTo>
                <a:lnTo>
                  <a:pt x="216" y="363"/>
                </a:lnTo>
                <a:lnTo>
                  <a:pt x="222" y="361"/>
                </a:lnTo>
                <a:lnTo>
                  <a:pt x="236" y="365"/>
                </a:lnTo>
                <a:lnTo>
                  <a:pt x="239" y="346"/>
                </a:lnTo>
                <a:lnTo>
                  <a:pt x="247" y="345"/>
                </a:lnTo>
                <a:lnTo>
                  <a:pt x="249" y="348"/>
                </a:lnTo>
                <a:lnTo>
                  <a:pt x="266" y="338"/>
                </a:lnTo>
                <a:lnTo>
                  <a:pt x="275" y="343"/>
                </a:lnTo>
                <a:lnTo>
                  <a:pt x="287" y="336"/>
                </a:lnTo>
                <a:lnTo>
                  <a:pt x="302" y="331"/>
                </a:lnTo>
                <a:lnTo>
                  <a:pt x="302" y="336"/>
                </a:lnTo>
                <a:lnTo>
                  <a:pt x="311" y="335"/>
                </a:lnTo>
                <a:lnTo>
                  <a:pt x="320" y="329"/>
                </a:lnTo>
                <a:lnTo>
                  <a:pt x="331" y="334"/>
                </a:lnTo>
                <a:lnTo>
                  <a:pt x="337" y="331"/>
                </a:lnTo>
                <a:lnTo>
                  <a:pt x="328" y="310"/>
                </a:lnTo>
                <a:lnTo>
                  <a:pt x="339" y="299"/>
                </a:lnTo>
                <a:lnTo>
                  <a:pt x="355" y="326"/>
                </a:lnTo>
                <a:lnTo>
                  <a:pt x="359" y="326"/>
                </a:lnTo>
                <a:lnTo>
                  <a:pt x="364" y="323"/>
                </a:lnTo>
                <a:lnTo>
                  <a:pt x="375" y="321"/>
                </a:lnTo>
                <a:lnTo>
                  <a:pt x="379" y="312"/>
                </a:lnTo>
                <a:lnTo>
                  <a:pt x="378" y="306"/>
                </a:lnTo>
                <a:lnTo>
                  <a:pt x="371" y="305"/>
                </a:lnTo>
                <a:lnTo>
                  <a:pt x="363" y="298"/>
                </a:lnTo>
                <a:lnTo>
                  <a:pt x="345" y="297"/>
                </a:lnTo>
                <a:lnTo>
                  <a:pt x="341" y="292"/>
                </a:lnTo>
                <a:lnTo>
                  <a:pt x="339" y="280"/>
                </a:lnTo>
                <a:lnTo>
                  <a:pt x="335" y="275"/>
                </a:lnTo>
                <a:lnTo>
                  <a:pt x="350" y="265"/>
                </a:lnTo>
                <a:lnTo>
                  <a:pt x="353" y="267"/>
                </a:lnTo>
                <a:lnTo>
                  <a:pt x="371" y="257"/>
                </a:lnTo>
                <a:lnTo>
                  <a:pt x="373" y="250"/>
                </a:lnTo>
                <a:lnTo>
                  <a:pt x="384" y="252"/>
                </a:lnTo>
                <a:lnTo>
                  <a:pt x="405" y="246"/>
                </a:lnTo>
                <a:lnTo>
                  <a:pt x="417" y="254"/>
                </a:lnTo>
                <a:lnTo>
                  <a:pt x="431" y="259"/>
                </a:lnTo>
                <a:lnTo>
                  <a:pt x="433" y="259"/>
                </a:lnTo>
                <a:lnTo>
                  <a:pt x="437" y="253"/>
                </a:lnTo>
                <a:lnTo>
                  <a:pt x="455" y="247"/>
                </a:lnTo>
                <a:lnTo>
                  <a:pt x="456" y="239"/>
                </a:lnTo>
                <a:lnTo>
                  <a:pt x="466" y="229"/>
                </a:lnTo>
                <a:lnTo>
                  <a:pt x="468" y="223"/>
                </a:lnTo>
                <a:lnTo>
                  <a:pt x="463" y="219"/>
                </a:lnTo>
                <a:lnTo>
                  <a:pt x="467" y="214"/>
                </a:lnTo>
                <a:lnTo>
                  <a:pt x="468" y="207"/>
                </a:lnTo>
                <a:lnTo>
                  <a:pt x="474" y="197"/>
                </a:lnTo>
                <a:lnTo>
                  <a:pt x="484" y="193"/>
                </a:lnTo>
                <a:lnTo>
                  <a:pt x="500" y="188"/>
                </a:lnTo>
                <a:lnTo>
                  <a:pt x="500" y="185"/>
                </a:lnTo>
                <a:lnTo>
                  <a:pt x="508" y="178"/>
                </a:lnTo>
                <a:lnTo>
                  <a:pt x="511" y="169"/>
                </a:lnTo>
                <a:lnTo>
                  <a:pt x="509" y="166"/>
                </a:lnTo>
                <a:lnTo>
                  <a:pt x="514" y="160"/>
                </a:lnTo>
                <a:lnTo>
                  <a:pt x="505" y="152"/>
                </a:lnTo>
                <a:lnTo>
                  <a:pt x="501" y="126"/>
                </a:lnTo>
                <a:lnTo>
                  <a:pt x="490" y="123"/>
                </a:lnTo>
                <a:lnTo>
                  <a:pt x="483" y="116"/>
                </a:lnTo>
                <a:lnTo>
                  <a:pt x="477" y="116"/>
                </a:lnTo>
                <a:lnTo>
                  <a:pt x="469" y="117"/>
                </a:lnTo>
                <a:lnTo>
                  <a:pt x="459" y="115"/>
                </a:lnTo>
                <a:lnTo>
                  <a:pt x="445" y="121"/>
                </a:lnTo>
                <a:lnTo>
                  <a:pt x="424" y="116"/>
                </a:lnTo>
                <a:lnTo>
                  <a:pt x="403" y="96"/>
                </a:lnTo>
                <a:lnTo>
                  <a:pt x="403" y="90"/>
                </a:lnTo>
                <a:lnTo>
                  <a:pt x="410" y="86"/>
                </a:lnTo>
                <a:lnTo>
                  <a:pt x="403" y="73"/>
                </a:lnTo>
                <a:lnTo>
                  <a:pt x="390" y="79"/>
                </a:lnTo>
                <a:lnTo>
                  <a:pt x="384" y="71"/>
                </a:lnTo>
                <a:lnTo>
                  <a:pt x="387" y="70"/>
                </a:lnTo>
                <a:lnTo>
                  <a:pt x="385" y="67"/>
                </a:lnTo>
                <a:lnTo>
                  <a:pt x="372" y="63"/>
                </a:lnTo>
                <a:lnTo>
                  <a:pt x="356" y="51"/>
                </a:lnTo>
                <a:lnTo>
                  <a:pt x="346" y="55"/>
                </a:lnTo>
                <a:lnTo>
                  <a:pt x="346" y="74"/>
                </a:lnTo>
                <a:lnTo>
                  <a:pt x="336" y="78"/>
                </a:lnTo>
                <a:lnTo>
                  <a:pt x="327" y="72"/>
                </a:lnTo>
                <a:lnTo>
                  <a:pt x="320" y="76"/>
                </a:lnTo>
                <a:lnTo>
                  <a:pt x="305" y="79"/>
                </a:lnTo>
                <a:lnTo>
                  <a:pt x="297" y="72"/>
                </a:lnTo>
                <a:lnTo>
                  <a:pt x="282" y="69"/>
                </a:lnTo>
                <a:lnTo>
                  <a:pt x="276" y="66"/>
                </a:lnTo>
                <a:lnTo>
                  <a:pt x="266" y="69"/>
                </a:lnTo>
                <a:lnTo>
                  <a:pt x="257" y="76"/>
                </a:lnTo>
                <a:lnTo>
                  <a:pt x="257" y="81"/>
                </a:lnTo>
                <a:lnTo>
                  <a:pt x="247" y="91"/>
                </a:lnTo>
                <a:lnTo>
                  <a:pt x="249" y="102"/>
                </a:lnTo>
                <a:lnTo>
                  <a:pt x="247" y="109"/>
                </a:lnTo>
                <a:lnTo>
                  <a:pt x="242" y="119"/>
                </a:lnTo>
                <a:lnTo>
                  <a:pt x="239" y="116"/>
                </a:lnTo>
                <a:lnTo>
                  <a:pt x="230" y="102"/>
                </a:lnTo>
                <a:lnTo>
                  <a:pt x="212" y="95"/>
                </a:lnTo>
                <a:lnTo>
                  <a:pt x="200" y="95"/>
                </a:lnTo>
                <a:lnTo>
                  <a:pt x="193" y="107"/>
                </a:lnTo>
                <a:lnTo>
                  <a:pt x="187" y="111"/>
                </a:lnTo>
                <a:lnTo>
                  <a:pt x="185" y="112"/>
                </a:lnTo>
                <a:lnTo>
                  <a:pt x="163" y="120"/>
                </a:lnTo>
                <a:lnTo>
                  <a:pt x="152" y="121"/>
                </a:lnTo>
                <a:lnTo>
                  <a:pt x="142" y="131"/>
                </a:lnTo>
                <a:lnTo>
                  <a:pt x="138" y="129"/>
                </a:lnTo>
                <a:lnTo>
                  <a:pt x="136" y="119"/>
                </a:lnTo>
                <a:lnTo>
                  <a:pt x="124" y="109"/>
                </a:lnTo>
                <a:lnTo>
                  <a:pt x="136" y="99"/>
                </a:lnTo>
                <a:lnTo>
                  <a:pt x="136" y="88"/>
                </a:lnTo>
                <a:lnTo>
                  <a:pt x="119" y="73"/>
                </a:lnTo>
                <a:lnTo>
                  <a:pt x="118" y="71"/>
                </a:lnTo>
                <a:lnTo>
                  <a:pt x="123" y="69"/>
                </a:lnTo>
                <a:lnTo>
                  <a:pt x="127" y="55"/>
                </a:lnTo>
                <a:lnTo>
                  <a:pt x="116" y="51"/>
                </a:lnTo>
                <a:lnTo>
                  <a:pt x="109" y="30"/>
                </a:lnTo>
                <a:lnTo>
                  <a:pt x="110" y="27"/>
                </a:lnTo>
                <a:lnTo>
                  <a:pt x="83" y="0"/>
                </a:lnTo>
                <a:lnTo>
                  <a:pt x="74" y="13"/>
                </a:lnTo>
                <a:lnTo>
                  <a:pt x="71" y="27"/>
                </a:lnTo>
                <a:lnTo>
                  <a:pt x="60" y="28"/>
                </a:lnTo>
                <a:lnTo>
                  <a:pt x="54" y="32"/>
                </a:lnTo>
                <a:lnTo>
                  <a:pt x="45" y="27"/>
                </a:lnTo>
                <a:lnTo>
                  <a:pt x="23" y="62"/>
                </a:lnTo>
                <a:lnTo>
                  <a:pt x="26" y="66"/>
                </a:lnTo>
                <a:lnTo>
                  <a:pt x="34" y="72"/>
                </a:lnTo>
                <a:lnTo>
                  <a:pt x="29" y="94"/>
                </a:lnTo>
                <a:lnTo>
                  <a:pt x="17" y="104"/>
                </a:lnTo>
                <a:lnTo>
                  <a:pt x="0" y="112"/>
                </a:lnTo>
                <a:lnTo>
                  <a:pt x="5" y="125"/>
                </a:lnTo>
                <a:lnTo>
                  <a:pt x="11" y="124"/>
                </a:lnTo>
                <a:lnTo>
                  <a:pt x="25" y="128"/>
                </a:lnTo>
                <a:lnTo>
                  <a:pt x="28" y="126"/>
                </a:lnTo>
                <a:lnTo>
                  <a:pt x="27" y="123"/>
                </a:lnTo>
                <a:lnTo>
                  <a:pt x="39" y="137"/>
                </a:lnTo>
                <a:lnTo>
                  <a:pt x="46" y="139"/>
                </a:lnTo>
                <a:lnTo>
                  <a:pt x="55" y="135"/>
                </a:lnTo>
                <a:lnTo>
                  <a:pt x="61" y="143"/>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144000"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25" name="Freeform071"/>
          <xdr:cNvSpPr>
            <a:spLocks/>
          </xdr:cNvSpPr>
        </xdr:nvSpPr>
        <xdr:spPr bwMode="auto">
          <a:xfrm>
            <a:off x="4006850" y="2840038"/>
            <a:ext cx="450850" cy="1006475"/>
          </a:xfrm>
          <a:custGeom>
            <a:avLst/>
            <a:gdLst>
              <a:gd name="T0" fmla="*/ 265 w 338"/>
              <a:gd name="T1" fmla="*/ 528 h 694"/>
              <a:gd name="T2" fmla="*/ 223 w 338"/>
              <a:gd name="T3" fmla="*/ 503 h 694"/>
              <a:gd name="T4" fmla="*/ 254 w 338"/>
              <a:gd name="T5" fmla="*/ 484 h 694"/>
              <a:gd name="T6" fmla="*/ 246 w 338"/>
              <a:gd name="T7" fmla="*/ 438 h 694"/>
              <a:gd name="T8" fmla="*/ 276 w 338"/>
              <a:gd name="T9" fmla="*/ 407 h 694"/>
              <a:gd name="T10" fmla="*/ 284 w 338"/>
              <a:gd name="T11" fmla="*/ 386 h 694"/>
              <a:gd name="T12" fmla="*/ 232 w 338"/>
              <a:gd name="T13" fmla="*/ 391 h 694"/>
              <a:gd name="T14" fmla="*/ 231 w 338"/>
              <a:gd name="T15" fmla="*/ 354 h 694"/>
              <a:gd name="T16" fmla="*/ 215 w 338"/>
              <a:gd name="T17" fmla="*/ 340 h 694"/>
              <a:gd name="T18" fmla="*/ 208 w 338"/>
              <a:gd name="T19" fmla="*/ 309 h 694"/>
              <a:gd name="T20" fmla="*/ 247 w 338"/>
              <a:gd name="T21" fmla="*/ 305 h 694"/>
              <a:gd name="T22" fmla="*/ 242 w 338"/>
              <a:gd name="T23" fmla="*/ 269 h 694"/>
              <a:gd name="T24" fmla="*/ 222 w 338"/>
              <a:gd name="T25" fmla="*/ 257 h 694"/>
              <a:gd name="T26" fmla="*/ 244 w 338"/>
              <a:gd name="T27" fmla="*/ 235 h 694"/>
              <a:gd name="T28" fmla="*/ 244 w 338"/>
              <a:gd name="T29" fmla="*/ 219 h 694"/>
              <a:gd name="T30" fmla="*/ 278 w 338"/>
              <a:gd name="T31" fmla="*/ 199 h 694"/>
              <a:gd name="T32" fmla="*/ 308 w 338"/>
              <a:gd name="T33" fmla="*/ 169 h 694"/>
              <a:gd name="T34" fmla="*/ 335 w 338"/>
              <a:gd name="T35" fmla="*/ 133 h 694"/>
              <a:gd name="T36" fmla="*/ 321 w 338"/>
              <a:gd name="T37" fmla="*/ 86 h 694"/>
              <a:gd name="T38" fmla="*/ 289 w 338"/>
              <a:gd name="T39" fmla="*/ 72 h 694"/>
              <a:gd name="T40" fmla="*/ 235 w 338"/>
              <a:gd name="T41" fmla="*/ 75 h 694"/>
              <a:gd name="T42" fmla="*/ 230 w 338"/>
              <a:gd name="T43" fmla="*/ 107 h 694"/>
              <a:gd name="T44" fmla="*/ 228 w 338"/>
              <a:gd name="T45" fmla="*/ 143 h 694"/>
              <a:gd name="T46" fmla="*/ 183 w 338"/>
              <a:gd name="T47" fmla="*/ 137 h 694"/>
              <a:gd name="T48" fmla="*/ 151 w 338"/>
              <a:gd name="T49" fmla="*/ 142 h 694"/>
              <a:gd name="T50" fmla="*/ 143 w 338"/>
              <a:gd name="T51" fmla="*/ 96 h 694"/>
              <a:gd name="T52" fmla="*/ 108 w 338"/>
              <a:gd name="T53" fmla="*/ 56 h 694"/>
              <a:gd name="T54" fmla="*/ 94 w 338"/>
              <a:gd name="T55" fmla="*/ 17 h 694"/>
              <a:gd name="T56" fmla="*/ 60 w 338"/>
              <a:gd name="T57" fmla="*/ 8 h 694"/>
              <a:gd name="T58" fmla="*/ 49 w 338"/>
              <a:gd name="T59" fmla="*/ 26 h 694"/>
              <a:gd name="T60" fmla="*/ 40 w 338"/>
              <a:gd name="T61" fmla="*/ 72 h 694"/>
              <a:gd name="T62" fmla="*/ 38 w 338"/>
              <a:gd name="T63" fmla="*/ 94 h 694"/>
              <a:gd name="T64" fmla="*/ 62 w 338"/>
              <a:gd name="T65" fmla="*/ 99 h 694"/>
              <a:gd name="T66" fmla="*/ 39 w 338"/>
              <a:gd name="T67" fmla="*/ 136 h 694"/>
              <a:gd name="T68" fmla="*/ 40 w 338"/>
              <a:gd name="T69" fmla="*/ 172 h 694"/>
              <a:gd name="T70" fmla="*/ 30 w 338"/>
              <a:gd name="T71" fmla="*/ 200 h 694"/>
              <a:gd name="T72" fmla="*/ 6 w 338"/>
              <a:gd name="T73" fmla="*/ 229 h 694"/>
              <a:gd name="T74" fmla="*/ 12 w 338"/>
              <a:gd name="T75" fmla="*/ 250 h 694"/>
              <a:gd name="T76" fmla="*/ 0 w 338"/>
              <a:gd name="T77" fmla="*/ 297 h 694"/>
              <a:gd name="T78" fmla="*/ 30 w 338"/>
              <a:gd name="T79" fmla="*/ 324 h 694"/>
              <a:gd name="T80" fmla="*/ 58 w 338"/>
              <a:gd name="T81" fmla="*/ 361 h 694"/>
              <a:gd name="T82" fmla="*/ 59 w 338"/>
              <a:gd name="T83" fmla="*/ 403 h 694"/>
              <a:gd name="T84" fmla="*/ 16 w 338"/>
              <a:gd name="T85" fmla="*/ 397 h 694"/>
              <a:gd name="T86" fmla="*/ 35 w 338"/>
              <a:gd name="T87" fmla="*/ 432 h 694"/>
              <a:gd name="T88" fmla="*/ 27 w 338"/>
              <a:gd name="T89" fmla="*/ 453 h 694"/>
              <a:gd name="T90" fmla="*/ 59 w 338"/>
              <a:gd name="T91" fmla="*/ 477 h 694"/>
              <a:gd name="T92" fmla="*/ 81 w 338"/>
              <a:gd name="T93" fmla="*/ 506 h 694"/>
              <a:gd name="T94" fmla="*/ 60 w 338"/>
              <a:gd name="T95" fmla="*/ 545 h 694"/>
              <a:gd name="T96" fmla="*/ 62 w 338"/>
              <a:gd name="T97" fmla="*/ 586 h 694"/>
              <a:gd name="T98" fmla="*/ 92 w 338"/>
              <a:gd name="T99" fmla="*/ 579 h 694"/>
              <a:gd name="T100" fmla="*/ 102 w 338"/>
              <a:gd name="T101" fmla="*/ 620 h 694"/>
              <a:gd name="T102" fmla="*/ 118 w 338"/>
              <a:gd name="T103" fmla="*/ 651 h 694"/>
              <a:gd name="T104" fmla="*/ 124 w 338"/>
              <a:gd name="T105" fmla="*/ 689 h 694"/>
              <a:gd name="T106" fmla="*/ 144 w 338"/>
              <a:gd name="T107" fmla="*/ 686 h 694"/>
              <a:gd name="T108" fmla="*/ 189 w 338"/>
              <a:gd name="T109" fmla="*/ 669 h 694"/>
              <a:gd name="T110" fmla="*/ 214 w 338"/>
              <a:gd name="T111" fmla="*/ 673 h 694"/>
              <a:gd name="T112" fmla="*/ 241 w 338"/>
              <a:gd name="T113" fmla="*/ 645 h 694"/>
              <a:gd name="T114" fmla="*/ 239 w 338"/>
              <a:gd name="T115" fmla="*/ 633 h 694"/>
              <a:gd name="T116" fmla="*/ 198 w 338"/>
              <a:gd name="T117" fmla="*/ 603 h 694"/>
              <a:gd name="T118" fmla="*/ 239 w 338"/>
              <a:gd name="T119" fmla="*/ 590 h 6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Lst>
            <a:rect l="0" t="0" r="r" b="b"/>
            <a:pathLst>
              <a:path w="338" h="694">
                <a:moveTo>
                  <a:pt x="237" y="562"/>
                </a:moveTo>
                <a:lnTo>
                  <a:pt x="242" y="545"/>
                </a:lnTo>
                <a:lnTo>
                  <a:pt x="248" y="541"/>
                </a:lnTo>
                <a:lnTo>
                  <a:pt x="265" y="528"/>
                </a:lnTo>
                <a:lnTo>
                  <a:pt x="259" y="520"/>
                </a:lnTo>
                <a:lnTo>
                  <a:pt x="235" y="518"/>
                </a:lnTo>
                <a:lnTo>
                  <a:pt x="233" y="510"/>
                </a:lnTo>
                <a:lnTo>
                  <a:pt x="223" y="503"/>
                </a:lnTo>
                <a:lnTo>
                  <a:pt x="237" y="502"/>
                </a:lnTo>
                <a:lnTo>
                  <a:pt x="249" y="496"/>
                </a:lnTo>
                <a:lnTo>
                  <a:pt x="253" y="498"/>
                </a:lnTo>
                <a:lnTo>
                  <a:pt x="254" y="484"/>
                </a:lnTo>
                <a:lnTo>
                  <a:pt x="244" y="480"/>
                </a:lnTo>
                <a:lnTo>
                  <a:pt x="245" y="464"/>
                </a:lnTo>
                <a:lnTo>
                  <a:pt x="258" y="458"/>
                </a:lnTo>
                <a:lnTo>
                  <a:pt x="246" y="438"/>
                </a:lnTo>
                <a:lnTo>
                  <a:pt x="257" y="432"/>
                </a:lnTo>
                <a:lnTo>
                  <a:pt x="258" y="420"/>
                </a:lnTo>
                <a:lnTo>
                  <a:pt x="268" y="415"/>
                </a:lnTo>
                <a:lnTo>
                  <a:pt x="276" y="407"/>
                </a:lnTo>
                <a:lnTo>
                  <a:pt x="299" y="410"/>
                </a:lnTo>
                <a:lnTo>
                  <a:pt x="299" y="410"/>
                </a:lnTo>
                <a:lnTo>
                  <a:pt x="292" y="406"/>
                </a:lnTo>
                <a:lnTo>
                  <a:pt x="284" y="386"/>
                </a:lnTo>
                <a:lnTo>
                  <a:pt x="268" y="375"/>
                </a:lnTo>
                <a:lnTo>
                  <a:pt x="254" y="378"/>
                </a:lnTo>
                <a:lnTo>
                  <a:pt x="235" y="384"/>
                </a:lnTo>
                <a:lnTo>
                  <a:pt x="232" y="391"/>
                </a:lnTo>
                <a:lnTo>
                  <a:pt x="224" y="377"/>
                </a:lnTo>
                <a:lnTo>
                  <a:pt x="225" y="371"/>
                </a:lnTo>
                <a:lnTo>
                  <a:pt x="230" y="364"/>
                </a:lnTo>
                <a:lnTo>
                  <a:pt x="231" y="354"/>
                </a:lnTo>
                <a:lnTo>
                  <a:pt x="225" y="345"/>
                </a:lnTo>
                <a:lnTo>
                  <a:pt x="221" y="351"/>
                </a:lnTo>
                <a:lnTo>
                  <a:pt x="215" y="350"/>
                </a:lnTo>
                <a:lnTo>
                  <a:pt x="215" y="340"/>
                </a:lnTo>
                <a:lnTo>
                  <a:pt x="222" y="337"/>
                </a:lnTo>
                <a:lnTo>
                  <a:pt x="205" y="330"/>
                </a:lnTo>
                <a:lnTo>
                  <a:pt x="203" y="316"/>
                </a:lnTo>
                <a:lnTo>
                  <a:pt x="208" y="309"/>
                </a:lnTo>
                <a:lnTo>
                  <a:pt x="218" y="305"/>
                </a:lnTo>
                <a:lnTo>
                  <a:pt x="224" y="304"/>
                </a:lnTo>
                <a:lnTo>
                  <a:pt x="238" y="302"/>
                </a:lnTo>
                <a:lnTo>
                  <a:pt x="247" y="305"/>
                </a:lnTo>
                <a:lnTo>
                  <a:pt x="245" y="298"/>
                </a:lnTo>
                <a:lnTo>
                  <a:pt x="239" y="296"/>
                </a:lnTo>
                <a:lnTo>
                  <a:pt x="245" y="283"/>
                </a:lnTo>
                <a:lnTo>
                  <a:pt x="242" y="269"/>
                </a:lnTo>
                <a:lnTo>
                  <a:pt x="224" y="273"/>
                </a:lnTo>
                <a:lnTo>
                  <a:pt x="222" y="274"/>
                </a:lnTo>
                <a:lnTo>
                  <a:pt x="220" y="266"/>
                </a:lnTo>
                <a:lnTo>
                  <a:pt x="222" y="257"/>
                </a:lnTo>
                <a:lnTo>
                  <a:pt x="233" y="252"/>
                </a:lnTo>
                <a:lnTo>
                  <a:pt x="259" y="239"/>
                </a:lnTo>
                <a:lnTo>
                  <a:pt x="259" y="238"/>
                </a:lnTo>
                <a:lnTo>
                  <a:pt x="244" y="235"/>
                </a:lnTo>
                <a:lnTo>
                  <a:pt x="235" y="230"/>
                </a:lnTo>
                <a:lnTo>
                  <a:pt x="235" y="222"/>
                </a:lnTo>
                <a:lnTo>
                  <a:pt x="238" y="222"/>
                </a:lnTo>
                <a:lnTo>
                  <a:pt x="244" y="219"/>
                </a:lnTo>
                <a:lnTo>
                  <a:pt x="255" y="208"/>
                </a:lnTo>
                <a:lnTo>
                  <a:pt x="263" y="194"/>
                </a:lnTo>
                <a:lnTo>
                  <a:pt x="272" y="201"/>
                </a:lnTo>
                <a:lnTo>
                  <a:pt x="278" y="199"/>
                </a:lnTo>
                <a:lnTo>
                  <a:pt x="279" y="198"/>
                </a:lnTo>
                <a:lnTo>
                  <a:pt x="289" y="189"/>
                </a:lnTo>
                <a:lnTo>
                  <a:pt x="310" y="181"/>
                </a:lnTo>
                <a:lnTo>
                  <a:pt x="308" y="169"/>
                </a:lnTo>
                <a:lnTo>
                  <a:pt x="321" y="154"/>
                </a:lnTo>
                <a:lnTo>
                  <a:pt x="325" y="152"/>
                </a:lnTo>
                <a:lnTo>
                  <a:pt x="329" y="137"/>
                </a:lnTo>
                <a:lnTo>
                  <a:pt x="335" y="133"/>
                </a:lnTo>
                <a:lnTo>
                  <a:pt x="328" y="120"/>
                </a:lnTo>
                <a:lnTo>
                  <a:pt x="325" y="116"/>
                </a:lnTo>
                <a:lnTo>
                  <a:pt x="338" y="100"/>
                </a:lnTo>
                <a:lnTo>
                  <a:pt x="321" y="86"/>
                </a:lnTo>
                <a:lnTo>
                  <a:pt x="307" y="91"/>
                </a:lnTo>
                <a:lnTo>
                  <a:pt x="304" y="89"/>
                </a:lnTo>
                <a:lnTo>
                  <a:pt x="297" y="80"/>
                </a:lnTo>
                <a:lnTo>
                  <a:pt x="289" y="72"/>
                </a:lnTo>
                <a:lnTo>
                  <a:pt x="282" y="71"/>
                </a:lnTo>
                <a:lnTo>
                  <a:pt x="261" y="87"/>
                </a:lnTo>
                <a:lnTo>
                  <a:pt x="254" y="86"/>
                </a:lnTo>
                <a:lnTo>
                  <a:pt x="235" y="75"/>
                </a:lnTo>
                <a:lnTo>
                  <a:pt x="222" y="84"/>
                </a:lnTo>
                <a:lnTo>
                  <a:pt x="220" y="88"/>
                </a:lnTo>
                <a:lnTo>
                  <a:pt x="231" y="98"/>
                </a:lnTo>
                <a:lnTo>
                  <a:pt x="230" y="107"/>
                </a:lnTo>
                <a:lnTo>
                  <a:pt x="239" y="122"/>
                </a:lnTo>
                <a:lnTo>
                  <a:pt x="237" y="126"/>
                </a:lnTo>
                <a:lnTo>
                  <a:pt x="227" y="130"/>
                </a:lnTo>
                <a:lnTo>
                  <a:pt x="228" y="143"/>
                </a:lnTo>
                <a:lnTo>
                  <a:pt x="231" y="147"/>
                </a:lnTo>
                <a:lnTo>
                  <a:pt x="227" y="149"/>
                </a:lnTo>
                <a:lnTo>
                  <a:pt x="221" y="154"/>
                </a:lnTo>
                <a:lnTo>
                  <a:pt x="183" y="137"/>
                </a:lnTo>
                <a:lnTo>
                  <a:pt x="176" y="137"/>
                </a:lnTo>
                <a:lnTo>
                  <a:pt x="169" y="140"/>
                </a:lnTo>
                <a:lnTo>
                  <a:pt x="157" y="140"/>
                </a:lnTo>
                <a:lnTo>
                  <a:pt x="151" y="142"/>
                </a:lnTo>
                <a:lnTo>
                  <a:pt x="144" y="137"/>
                </a:lnTo>
                <a:lnTo>
                  <a:pt x="137" y="130"/>
                </a:lnTo>
                <a:lnTo>
                  <a:pt x="131" y="115"/>
                </a:lnTo>
                <a:lnTo>
                  <a:pt x="143" y="96"/>
                </a:lnTo>
                <a:lnTo>
                  <a:pt x="136" y="82"/>
                </a:lnTo>
                <a:lnTo>
                  <a:pt x="118" y="88"/>
                </a:lnTo>
                <a:lnTo>
                  <a:pt x="115" y="86"/>
                </a:lnTo>
                <a:lnTo>
                  <a:pt x="108" y="56"/>
                </a:lnTo>
                <a:lnTo>
                  <a:pt x="111" y="54"/>
                </a:lnTo>
                <a:lnTo>
                  <a:pt x="108" y="48"/>
                </a:lnTo>
                <a:lnTo>
                  <a:pt x="91" y="43"/>
                </a:lnTo>
                <a:lnTo>
                  <a:pt x="94" y="17"/>
                </a:lnTo>
                <a:lnTo>
                  <a:pt x="83" y="16"/>
                </a:lnTo>
                <a:lnTo>
                  <a:pt x="81" y="10"/>
                </a:lnTo>
                <a:lnTo>
                  <a:pt x="67" y="0"/>
                </a:lnTo>
                <a:lnTo>
                  <a:pt x="60" y="8"/>
                </a:lnTo>
                <a:lnTo>
                  <a:pt x="59" y="14"/>
                </a:lnTo>
                <a:lnTo>
                  <a:pt x="60" y="17"/>
                </a:lnTo>
                <a:lnTo>
                  <a:pt x="55" y="20"/>
                </a:lnTo>
                <a:lnTo>
                  <a:pt x="49" y="26"/>
                </a:lnTo>
                <a:lnTo>
                  <a:pt x="34" y="40"/>
                </a:lnTo>
                <a:lnTo>
                  <a:pt x="26" y="58"/>
                </a:lnTo>
                <a:lnTo>
                  <a:pt x="35" y="64"/>
                </a:lnTo>
                <a:lnTo>
                  <a:pt x="40" y="72"/>
                </a:lnTo>
                <a:lnTo>
                  <a:pt x="47" y="74"/>
                </a:lnTo>
                <a:lnTo>
                  <a:pt x="35" y="81"/>
                </a:lnTo>
                <a:lnTo>
                  <a:pt x="31" y="93"/>
                </a:lnTo>
                <a:lnTo>
                  <a:pt x="38" y="94"/>
                </a:lnTo>
                <a:lnTo>
                  <a:pt x="52" y="88"/>
                </a:lnTo>
                <a:lnTo>
                  <a:pt x="55" y="95"/>
                </a:lnTo>
                <a:lnTo>
                  <a:pt x="62" y="95"/>
                </a:lnTo>
                <a:lnTo>
                  <a:pt x="62" y="99"/>
                </a:lnTo>
                <a:lnTo>
                  <a:pt x="51" y="109"/>
                </a:lnTo>
                <a:lnTo>
                  <a:pt x="53" y="129"/>
                </a:lnTo>
                <a:lnTo>
                  <a:pt x="47" y="134"/>
                </a:lnTo>
                <a:lnTo>
                  <a:pt x="39" y="136"/>
                </a:lnTo>
                <a:lnTo>
                  <a:pt x="38" y="149"/>
                </a:lnTo>
                <a:lnTo>
                  <a:pt x="51" y="161"/>
                </a:lnTo>
                <a:lnTo>
                  <a:pt x="50" y="164"/>
                </a:lnTo>
                <a:lnTo>
                  <a:pt x="40" y="172"/>
                </a:lnTo>
                <a:lnTo>
                  <a:pt x="27" y="172"/>
                </a:lnTo>
                <a:lnTo>
                  <a:pt x="31" y="178"/>
                </a:lnTo>
                <a:lnTo>
                  <a:pt x="28" y="180"/>
                </a:lnTo>
                <a:lnTo>
                  <a:pt x="30" y="200"/>
                </a:lnTo>
                <a:lnTo>
                  <a:pt x="26" y="203"/>
                </a:lnTo>
                <a:lnTo>
                  <a:pt x="19" y="213"/>
                </a:lnTo>
                <a:lnTo>
                  <a:pt x="9" y="218"/>
                </a:lnTo>
                <a:lnTo>
                  <a:pt x="6" y="229"/>
                </a:lnTo>
                <a:lnTo>
                  <a:pt x="10" y="242"/>
                </a:lnTo>
                <a:lnTo>
                  <a:pt x="15" y="248"/>
                </a:lnTo>
                <a:lnTo>
                  <a:pt x="15" y="249"/>
                </a:lnTo>
                <a:lnTo>
                  <a:pt x="12" y="250"/>
                </a:lnTo>
                <a:lnTo>
                  <a:pt x="4" y="274"/>
                </a:lnTo>
                <a:lnTo>
                  <a:pt x="5" y="281"/>
                </a:lnTo>
                <a:lnTo>
                  <a:pt x="6" y="290"/>
                </a:lnTo>
                <a:lnTo>
                  <a:pt x="0" y="297"/>
                </a:lnTo>
                <a:lnTo>
                  <a:pt x="4" y="303"/>
                </a:lnTo>
                <a:lnTo>
                  <a:pt x="1" y="314"/>
                </a:lnTo>
                <a:lnTo>
                  <a:pt x="29" y="324"/>
                </a:lnTo>
                <a:lnTo>
                  <a:pt x="30" y="324"/>
                </a:lnTo>
                <a:lnTo>
                  <a:pt x="50" y="333"/>
                </a:lnTo>
                <a:lnTo>
                  <a:pt x="46" y="341"/>
                </a:lnTo>
                <a:lnTo>
                  <a:pt x="45" y="350"/>
                </a:lnTo>
                <a:lnTo>
                  <a:pt x="58" y="361"/>
                </a:lnTo>
                <a:lnTo>
                  <a:pt x="57" y="368"/>
                </a:lnTo>
                <a:lnTo>
                  <a:pt x="62" y="383"/>
                </a:lnTo>
                <a:lnTo>
                  <a:pt x="64" y="394"/>
                </a:lnTo>
                <a:lnTo>
                  <a:pt x="59" y="403"/>
                </a:lnTo>
                <a:lnTo>
                  <a:pt x="52" y="406"/>
                </a:lnTo>
                <a:lnTo>
                  <a:pt x="37" y="396"/>
                </a:lnTo>
                <a:lnTo>
                  <a:pt x="33" y="382"/>
                </a:lnTo>
                <a:lnTo>
                  <a:pt x="16" y="397"/>
                </a:lnTo>
                <a:lnTo>
                  <a:pt x="13" y="400"/>
                </a:lnTo>
                <a:lnTo>
                  <a:pt x="20" y="410"/>
                </a:lnTo>
                <a:lnTo>
                  <a:pt x="22" y="420"/>
                </a:lnTo>
                <a:lnTo>
                  <a:pt x="35" y="432"/>
                </a:lnTo>
                <a:lnTo>
                  <a:pt x="32" y="440"/>
                </a:lnTo>
                <a:lnTo>
                  <a:pt x="22" y="444"/>
                </a:lnTo>
                <a:lnTo>
                  <a:pt x="22" y="453"/>
                </a:lnTo>
                <a:lnTo>
                  <a:pt x="27" y="453"/>
                </a:lnTo>
                <a:lnTo>
                  <a:pt x="39" y="467"/>
                </a:lnTo>
                <a:lnTo>
                  <a:pt x="53" y="462"/>
                </a:lnTo>
                <a:lnTo>
                  <a:pt x="59" y="470"/>
                </a:lnTo>
                <a:lnTo>
                  <a:pt x="59" y="477"/>
                </a:lnTo>
                <a:lnTo>
                  <a:pt x="74" y="477"/>
                </a:lnTo>
                <a:lnTo>
                  <a:pt x="74" y="482"/>
                </a:lnTo>
                <a:lnTo>
                  <a:pt x="76" y="498"/>
                </a:lnTo>
                <a:lnTo>
                  <a:pt x="81" y="506"/>
                </a:lnTo>
                <a:lnTo>
                  <a:pt x="78" y="517"/>
                </a:lnTo>
                <a:lnTo>
                  <a:pt x="68" y="521"/>
                </a:lnTo>
                <a:lnTo>
                  <a:pt x="58" y="539"/>
                </a:lnTo>
                <a:lnTo>
                  <a:pt x="60" y="545"/>
                </a:lnTo>
                <a:lnTo>
                  <a:pt x="58" y="550"/>
                </a:lnTo>
                <a:lnTo>
                  <a:pt x="58" y="562"/>
                </a:lnTo>
                <a:lnTo>
                  <a:pt x="62" y="567"/>
                </a:lnTo>
                <a:lnTo>
                  <a:pt x="62" y="586"/>
                </a:lnTo>
                <a:lnTo>
                  <a:pt x="63" y="586"/>
                </a:lnTo>
                <a:lnTo>
                  <a:pt x="79" y="579"/>
                </a:lnTo>
                <a:lnTo>
                  <a:pt x="86" y="582"/>
                </a:lnTo>
                <a:lnTo>
                  <a:pt x="92" y="579"/>
                </a:lnTo>
                <a:lnTo>
                  <a:pt x="101" y="596"/>
                </a:lnTo>
                <a:lnTo>
                  <a:pt x="100" y="600"/>
                </a:lnTo>
                <a:lnTo>
                  <a:pt x="97" y="606"/>
                </a:lnTo>
                <a:lnTo>
                  <a:pt x="102" y="620"/>
                </a:lnTo>
                <a:lnTo>
                  <a:pt x="113" y="638"/>
                </a:lnTo>
                <a:lnTo>
                  <a:pt x="116" y="639"/>
                </a:lnTo>
                <a:lnTo>
                  <a:pt x="121" y="647"/>
                </a:lnTo>
                <a:lnTo>
                  <a:pt x="118" y="651"/>
                </a:lnTo>
                <a:lnTo>
                  <a:pt x="129" y="666"/>
                </a:lnTo>
                <a:lnTo>
                  <a:pt x="127" y="672"/>
                </a:lnTo>
                <a:lnTo>
                  <a:pt x="127" y="687"/>
                </a:lnTo>
                <a:lnTo>
                  <a:pt x="124" y="689"/>
                </a:lnTo>
                <a:lnTo>
                  <a:pt x="125" y="693"/>
                </a:lnTo>
                <a:lnTo>
                  <a:pt x="136" y="678"/>
                </a:lnTo>
                <a:lnTo>
                  <a:pt x="140" y="677"/>
                </a:lnTo>
                <a:lnTo>
                  <a:pt x="144" y="686"/>
                </a:lnTo>
                <a:lnTo>
                  <a:pt x="155" y="688"/>
                </a:lnTo>
                <a:lnTo>
                  <a:pt x="167" y="694"/>
                </a:lnTo>
                <a:lnTo>
                  <a:pt x="189" y="687"/>
                </a:lnTo>
                <a:lnTo>
                  <a:pt x="189" y="669"/>
                </a:lnTo>
                <a:lnTo>
                  <a:pt x="196" y="673"/>
                </a:lnTo>
                <a:lnTo>
                  <a:pt x="197" y="680"/>
                </a:lnTo>
                <a:lnTo>
                  <a:pt x="201" y="680"/>
                </a:lnTo>
                <a:lnTo>
                  <a:pt x="214" y="673"/>
                </a:lnTo>
                <a:lnTo>
                  <a:pt x="222" y="661"/>
                </a:lnTo>
                <a:lnTo>
                  <a:pt x="225" y="655"/>
                </a:lnTo>
                <a:lnTo>
                  <a:pt x="234" y="657"/>
                </a:lnTo>
                <a:lnTo>
                  <a:pt x="241" y="645"/>
                </a:lnTo>
                <a:lnTo>
                  <a:pt x="234" y="647"/>
                </a:lnTo>
                <a:lnTo>
                  <a:pt x="232" y="645"/>
                </a:lnTo>
                <a:lnTo>
                  <a:pt x="231" y="641"/>
                </a:lnTo>
                <a:lnTo>
                  <a:pt x="239" y="633"/>
                </a:lnTo>
                <a:lnTo>
                  <a:pt x="238" y="630"/>
                </a:lnTo>
                <a:lnTo>
                  <a:pt x="226" y="626"/>
                </a:lnTo>
                <a:lnTo>
                  <a:pt x="198" y="603"/>
                </a:lnTo>
                <a:lnTo>
                  <a:pt x="198" y="603"/>
                </a:lnTo>
                <a:lnTo>
                  <a:pt x="207" y="597"/>
                </a:lnTo>
                <a:lnTo>
                  <a:pt x="217" y="602"/>
                </a:lnTo>
                <a:lnTo>
                  <a:pt x="228" y="594"/>
                </a:lnTo>
                <a:lnTo>
                  <a:pt x="239" y="590"/>
                </a:lnTo>
                <a:lnTo>
                  <a:pt x="242" y="577"/>
                </a:lnTo>
                <a:lnTo>
                  <a:pt x="237" y="562"/>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36000" anchor="t"/>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a:p>
            <a:pPr algn="l"/>
            <a:r>
              <a:rPr lang="fr-FR" sz="1000"/>
              <a:t>  </a:t>
            </a:r>
          </a:p>
        </xdr:txBody>
      </xdr:sp>
      <xdr:sp macro="" textlink="">
        <xdr:nvSpPr>
          <xdr:cNvPr id="126" name="Freeform077"/>
          <xdr:cNvSpPr>
            <a:spLocks/>
          </xdr:cNvSpPr>
        </xdr:nvSpPr>
        <xdr:spPr bwMode="auto">
          <a:xfrm>
            <a:off x="4165600" y="4044950"/>
            <a:ext cx="563563" cy="747713"/>
          </a:xfrm>
          <a:custGeom>
            <a:avLst/>
            <a:gdLst>
              <a:gd name="T0" fmla="*/ 177 w 421"/>
              <a:gd name="T1" fmla="*/ 286 h 524"/>
              <a:gd name="T2" fmla="*/ 164 w 421"/>
              <a:gd name="T3" fmla="*/ 319 h 524"/>
              <a:gd name="T4" fmla="*/ 161 w 421"/>
              <a:gd name="T5" fmla="*/ 344 h 524"/>
              <a:gd name="T6" fmla="*/ 155 w 421"/>
              <a:gd name="T7" fmla="*/ 378 h 524"/>
              <a:gd name="T8" fmla="*/ 168 w 421"/>
              <a:gd name="T9" fmla="*/ 404 h 524"/>
              <a:gd name="T10" fmla="*/ 173 w 421"/>
              <a:gd name="T11" fmla="*/ 428 h 524"/>
              <a:gd name="T12" fmla="*/ 211 w 421"/>
              <a:gd name="T13" fmla="*/ 476 h 524"/>
              <a:gd name="T14" fmla="*/ 237 w 421"/>
              <a:gd name="T15" fmla="*/ 480 h 524"/>
              <a:gd name="T16" fmla="*/ 276 w 421"/>
              <a:gd name="T17" fmla="*/ 493 h 524"/>
              <a:gd name="T18" fmla="*/ 290 w 421"/>
              <a:gd name="T19" fmla="*/ 522 h 524"/>
              <a:gd name="T20" fmla="*/ 307 w 421"/>
              <a:gd name="T21" fmla="*/ 522 h 524"/>
              <a:gd name="T22" fmla="*/ 327 w 421"/>
              <a:gd name="T23" fmla="*/ 491 h 524"/>
              <a:gd name="T24" fmla="*/ 348 w 421"/>
              <a:gd name="T25" fmla="*/ 439 h 524"/>
              <a:gd name="T26" fmla="*/ 341 w 421"/>
              <a:gd name="T27" fmla="*/ 401 h 524"/>
              <a:gd name="T28" fmla="*/ 347 w 421"/>
              <a:gd name="T29" fmla="*/ 379 h 524"/>
              <a:gd name="T30" fmla="*/ 368 w 421"/>
              <a:gd name="T31" fmla="*/ 352 h 524"/>
              <a:gd name="T32" fmla="*/ 388 w 421"/>
              <a:gd name="T33" fmla="*/ 287 h 524"/>
              <a:gd name="T34" fmla="*/ 396 w 421"/>
              <a:gd name="T35" fmla="*/ 273 h 524"/>
              <a:gd name="T36" fmla="*/ 418 w 421"/>
              <a:gd name="T37" fmla="*/ 244 h 524"/>
              <a:gd name="T38" fmla="*/ 407 w 421"/>
              <a:gd name="T39" fmla="*/ 216 h 524"/>
              <a:gd name="T40" fmla="*/ 394 w 421"/>
              <a:gd name="T41" fmla="*/ 207 h 524"/>
              <a:gd name="T42" fmla="*/ 360 w 421"/>
              <a:gd name="T43" fmla="*/ 212 h 524"/>
              <a:gd name="T44" fmla="*/ 336 w 421"/>
              <a:gd name="T45" fmla="*/ 184 h 524"/>
              <a:gd name="T46" fmla="*/ 348 w 421"/>
              <a:gd name="T47" fmla="*/ 153 h 524"/>
              <a:gd name="T48" fmla="*/ 340 w 421"/>
              <a:gd name="T49" fmla="*/ 135 h 524"/>
              <a:gd name="T50" fmla="*/ 349 w 421"/>
              <a:gd name="T51" fmla="*/ 97 h 524"/>
              <a:gd name="T52" fmla="*/ 345 w 421"/>
              <a:gd name="T53" fmla="*/ 80 h 524"/>
              <a:gd name="T54" fmla="*/ 334 w 421"/>
              <a:gd name="T55" fmla="*/ 41 h 524"/>
              <a:gd name="T56" fmla="*/ 342 w 421"/>
              <a:gd name="T57" fmla="*/ 29 h 524"/>
              <a:gd name="T58" fmla="*/ 355 w 421"/>
              <a:gd name="T59" fmla="*/ 14 h 524"/>
              <a:gd name="T60" fmla="*/ 324 w 421"/>
              <a:gd name="T61" fmla="*/ 16 h 524"/>
              <a:gd name="T62" fmla="*/ 253 w 421"/>
              <a:gd name="T63" fmla="*/ 18 h 524"/>
              <a:gd name="T64" fmla="*/ 248 w 421"/>
              <a:gd name="T65" fmla="*/ 2 h 524"/>
              <a:gd name="T66" fmla="*/ 221 w 421"/>
              <a:gd name="T67" fmla="*/ 4 h 524"/>
              <a:gd name="T68" fmla="*/ 233 w 421"/>
              <a:gd name="T69" fmla="*/ 53 h 524"/>
              <a:gd name="T70" fmla="*/ 207 w 421"/>
              <a:gd name="T71" fmla="*/ 77 h 524"/>
              <a:gd name="T72" fmla="*/ 195 w 421"/>
              <a:gd name="T73" fmla="*/ 65 h 524"/>
              <a:gd name="T74" fmla="*/ 161 w 421"/>
              <a:gd name="T75" fmla="*/ 44 h 524"/>
              <a:gd name="T76" fmla="*/ 144 w 421"/>
              <a:gd name="T77" fmla="*/ 44 h 524"/>
              <a:gd name="T78" fmla="*/ 124 w 421"/>
              <a:gd name="T79" fmla="*/ 47 h 524"/>
              <a:gd name="T80" fmla="*/ 106 w 421"/>
              <a:gd name="T81" fmla="*/ 20 h 524"/>
              <a:gd name="T82" fmla="*/ 85 w 421"/>
              <a:gd name="T83" fmla="*/ 33 h 524"/>
              <a:gd name="T84" fmla="*/ 62 w 421"/>
              <a:gd name="T85" fmla="*/ 12 h 524"/>
              <a:gd name="T86" fmla="*/ 40 w 421"/>
              <a:gd name="T87" fmla="*/ 22 h 524"/>
              <a:gd name="T88" fmla="*/ 21 w 421"/>
              <a:gd name="T89" fmla="*/ 23 h 524"/>
              <a:gd name="T90" fmla="*/ 26 w 421"/>
              <a:gd name="T91" fmla="*/ 37 h 524"/>
              <a:gd name="T92" fmla="*/ 23 w 421"/>
              <a:gd name="T93" fmla="*/ 69 h 524"/>
              <a:gd name="T94" fmla="*/ 0 w 421"/>
              <a:gd name="T95" fmla="*/ 79 h 524"/>
              <a:gd name="T96" fmla="*/ 10 w 421"/>
              <a:gd name="T97" fmla="*/ 117 h 524"/>
              <a:gd name="T98" fmla="*/ 34 w 421"/>
              <a:gd name="T99" fmla="*/ 131 h 524"/>
              <a:gd name="T100" fmla="*/ 49 w 421"/>
              <a:gd name="T101" fmla="*/ 140 h 524"/>
              <a:gd name="T102" fmla="*/ 61 w 421"/>
              <a:gd name="T103" fmla="*/ 169 h 524"/>
              <a:gd name="T104" fmla="*/ 95 w 421"/>
              <a:gd name="T105" fmla="*/ 178 h 524"/>
              <a:gd name="T106" fmla="*/ 118 w 421"/>
              <a:gd name="T107" fmla="*/ 200 h 524"/>
              <a:gd name="T108" fmla="*/ 113 w 421"/>
              <a:gd name="T109" fmla="*/ 228 h 524"/>
              <a:gd name="T110" fmla="*/ 110 w 421"/>
              <a:gd name="T111" fmla="*/ 257 h 524"/>
              <a:gd name="T112" fmla="*/ 119 w 421"/>
              <a:gd name="T113" fmla="*/ 277 h 524"/>
              <a:gd name="T114" fmla="*/ 163 w 421"/>
              <a:gd name="T115" fmla="*/ 272 h 52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421" h="524">
                <a:moveTo>
                  <a:pt x="181" y="269"/>
                </a:moveTo>
                <a:lnTo>
                  <a:pt x="183" y="275"/>
                </a:lnTo>
                <a:lnTo>
                  <a:pt x="177" y="286"/>
                </a:lnTo>
                <a:lnTo>
                  <a:pt x="169" y="293"/>
                </a:lnTo>
                <a:lnTo>
                  <a:pt x="152" y="310"/>
                </a:lnTo>
                <a:lnTo>
                  <a:pt x="164" y="319"/>
                </a:lnTo>
                <a:lnTo>
                  <a:pt x="156" y="327"/>
                </a:lnTo>
                <a:lnTo>
                  <a:pt x="161" y="337"/>
                </a:lnTo>
                <a:lnTo>
                  <a:pt x="161" y="344"/>
                </a:lnTo>
                <a:lnTo>
                  <a:pt x="169" y="355"/>
                </a:lnTo>
                <a:lnTo>
                  <a:pt x="155" y="367"/>
                </a:lnTo>
                <a:lnTo>
                  <a:pt x="155" y="378"/>
                </a:lnTo>
                <a:lnTo>
                  <a:pt x="161" y="388"/>
                </a:lnTo>
                <a:lnTo>
                  <a:pt x="153" y="396"/>
                </a:lnTo>
                <a:lnTo>
                  <a:pt x="168" y="404"/>
                </a:lnTo>
                <a:lnTo>
                  <a:pt x="166" y="412"/>
                </a:lnTo>
                <a:lnTo>
                  <a:pt x="166" y="426"/>
                </a:lnTo>
                <a:lnTo>
                  <a:pt x="173" y="428"/>
                </a:lnTo>
                <a:lnTo>
                  <a:pt x="185" y="448"/>
                </a:lnTo>
                <a:lnTo>
                  <a:pt x="192" y="470"/>
                </a:lnTo>
                <a:lnTo>
                  <a:pt x="211" y="476"/>
                </a:lnTo>
                <a:lnTo>
                  <a:pt x="214" y="482"/>
                </a:lnTo>
                <a:lnTo>
                  <a:pt x="234" y="481"/>
                </a:lnTo>
                <a:lnTo>
                  <a:pt x="237" y="480"/>
                </a:lnTo>
                <a:lnTo>
                  <a:pt x="236" y="472"/>
                </a:lnTo>
                <a:lnTo>
                  <a:pt x="258" y="486"/>
                </a:lnTo>
                <a:lnTo>
                  <a:pt x="276" y="493"/>
                </a:lnTo>
                <a:lnTo>
                  <a:pt x="285" y="509"/>
                </a:lnTo>
                <a:lnTo>
                  <a:pt x="291" y="507"/>
                </a:lnTo>
                <a:lnTo>
                  <a:pt x="290" y="522"/>
                </a:lnTo>
                <a:lnTo>
                  <a:pt x="292" y="524"/>
                </a:lnTo>
                <a:lnTo>
                  <a:pt x="304" y="523"/>
                </a:lnTo>
                <a:lnTo>
                  <a:pt x="307" y="522"/>
                </a:lnTo>
                <a:lnTo>
                  <a:pt x="308" y="513"/>
                </a:lnTo>
                <a:lnTo>
                  <a:pt x="314" y="500"/>
                </a:lnTo>
                <a:lnTo>
                  <a:pt x="327" y="491"/>
                </a:lnTo>
                <a:lnTo>
                  <a:pt x="339" y="464"/>
                </a:lnTo>
                <a:lnTo>
                  <a:pt x="343" y="462"/>
                </a:lnTo>
                <a:lnTo>
                  <a:pt x="348" y="439"/>
                </a:lnTo>
                <a:lnTo>
                  <a:pt x="336" y="438"/>
                </a:lnTo>
                <a:lnTo>
                  <a:pt x="329" y="429"/>
                </a:lnTo>
                <a:lnTo>
                  <a:pt x="341" y="401"/>
                </a:lnTo>
                <a:lnTo>
                  <a:pt x="340" y="394"/>
                </a:lnTo>
                <a:lnTo>
                  <a:pt x="345" y="386"/>
                </a:lnTo>
                <a:lnTo>
                  <a:pt x="347" y="379"/>
                </a:lnTo>
                <a:lnTo>
                  <a:pt x="360" y="366"/>
                </a:lnTo>
                <a:lnTo>
                  <a:pt x="359" y="360"/>
                </a:lnTo>
                <a:lnTo>
                  <a:pt x="368" y="352"/>
                </a:lnTo>
                <a:lnTo>
                  <a:pt x="374" y="332"/>
                </a:lnTo>
                <a:lnTo>
                  <a:pt x="377" y="312"/>
                </a:lnTo>
                <a:lnTo>
                  <a:pt x="388" y="287"/>
                </a:lnTo>
                <a:lnTo>
                  <a:pt x="394" y="283"/>
                </a:lnTo>
                <a:lnTo>
                  <a:pt x="395" y="282"/>
                </a:lnTo>
                <a:lnTo>
                  <a:pt x="396" y="273"/>
                </a:lnTo>
                <a:lnTo>
                  <a:pt x="406" y="261"/>
                </a:lnTo>
                <a:lnTo>
                  <a:pt x="403" y="250"/>
                </a:lnTo>
                <a:lnTo>
                  <a:pt x="418" y="244"/>
                </a:lnTo>
                <a:lnTo>
                  <a:pt x="421" y="235"/>
                </a:lnTo>
                <a:lnTo>
                  <a:pt x="415" y="221"/>
                </a:lnTo>
                <a:lnTo>
                  <a:pt x="407" y="216"/>
                </a:lnTo>
                <a:lnTo>
                  <a:pt x="409" y="204"/>
                </a:lnTo>
                <a:lnTo>
                  <a:pt x="398" y="201"/>
                </a:lnTo>
                <a:lnTo>
                  <a:pt x="394" y="207"/>
                </a:lnTo>
                <a:lnTo>
                  <a:pt x="383" y="212"/>
                </a:lnTo>
                <a:lnTo>
                  <a:pt x="378" y="213"/>
                </a:lnTo>
                <a:lnTo>
                  <a:pt x="360" y="212"/>
                </a:lnTo>
                <a:lnTo>
                  <a:pt x="352" y="201"/>
                </a:lnTo>
                <a:lnTo>
                  <a:pt x="329" y="193"/>
                </a:lnTo>
                <a:lnTo>
                  <a:pt x="336" y="184"/>
                </a:lnTo>
                <a:lnTo>
                  <a:pt x="347" y="169"/>
                </a:lnTo>
                <a:lnTo>
                  <a:pt x="351" y="165"/>
                </a:lnTo>
                <a:lnTo>
                  <a:pt x="348" y="153"/>
                </a:lnTo>
                <a:lnTo>
                  <a:pt x="339" y="146"/>
                </a:lnTo>
                <a:lnTo>
                  <a:pt x="333" y="142"/>
                </a:lnTo>
                <a:lnTo>
                  <a:pt x="340" y="135"/>
                </a:lnTo>
                <a:lnTo>
                  <a:pt x="339" y="111"/>
                </a:lnTo>
                <a:lnTo>
                  <a:pt x="342" y="100"/>
                </a:lnTo>
                <a:lnTo>
                  <a:pt x="349" y="97"/>
                </a:lnTo>
                <a:lnTo>
                  <a:pt x="348" y="95"/>
                </a:lnTo>
                <a:lnTo>
                  <a:pt x="347" y="91"/>
                </a:lnTo>
                <a:lnTo>
                  <a:pt x="345" y="80"/>
                </a:lnTo>
                <a:lnTo>
                  <a:pt x="352" y="58"/>
                </a:lnTo>
                <a:lnTo>
                  <a:pt x="353" y="47"/>
                </a:lnTo>
                <a:lnTo>
                  <a:pt x="334" y="41"/>
                </a:lnTo>
                <a:lnTo>
                  <a:pt x="332" y="29"/>
                </a:lnTo>
                <a:lnTo>
                  <a:pt x="334" y="22"/>
                </a:lnTo>
                <a:lnTo>
                  <a:pt x="342" y="29"/>
                </a:lnTo>
                <a:lnTo>
                  <a:pt x="357" y="29"/>
                </a:lnTo>
                <a:lnTo>
                  <a:pt x="360" y="27"/>
                </a:lnTo>
                <a:lnTo>
                  <a:pt x="355" y="14"/>
                </a:lnTo>
                <a:lnTo>
                  <a:pt x="340" y="10"/>
                </a:lnTo>
                <a:lnTo>
                  <a:pt x="326" y="13"/>
                </a:lnTo>
                <a:lnTo>
                  <a:pt x="324" y="16"/>
                </a:lnTo>
                <a:lnTo>
                  <a:pt x="320" y="12"/>
                </a:lnTo>
                <a:lnTo>
                  <a:pt x="281" y="28"/>
                </a:lnTo>
                <a:lnTo>
                  <a:pt x="253" y="18"/>
                </a:lnTo>
                <a:lnTo>
                  <a:pt x="252" y="11"/>
                </a:lnTo>
                <a:lnTo>
                  <a:pt x="254" y="0"/>
                </a:lnTo>
                <a:lnTo>
                  <a:pt x="248" y="2"/>
                </a:lnTo>
                <a:lnTo>
                  <a:pt x="237" y="13"/>
                </a:lnTo>
                <a:lnTo>
                  <a:pt x="223" y="8"/>
                </a:lnTo>
                <a:lnTo>
                  <a:pt x="221" y="4"/>
                </a:lnTo>
                <a:lnTo>
                  <a:pt x="221" y="22"/>
                </a:lnTo>
                <a:lnTo>
                  <a:pt x="217" y="24"/>
                </a:lnTo>
                <a:lnTo>
                  <a:pt x="233" y="53"/>
                </a:lnTo>
                <a:lnTo>
                  <a:pt x="223" y="54"/>
                </a:lnTo>
                <a:lnTo>
                  <a:pt x="207" y="70"/>
                </a:lnTo>
                <a:lnTo>
                  <a:pt x="207" y="77"/>
                </a:lnTo>
                <a:lnTo>
                  <a:pt x="196" y="76"/>
                </a:lnTo>
                <a:lnTo>
                  <a:pt x="194" y="70"/>
                </a:lnTo>
                <a:lnTo>
                  <a:pt x="195" y="65"/>
                </a:lnTo>
                <a:lnTo>
                  <a:pt x="184" y="47"/>
                </a:lnTo>
                <a:lnTo>
                  <a:pt x="165" y="42"/>
                </a:lnTo>
                <a:lnTo>
                  <a:pt x="161" y="44"/>
                </a:lnTo>
                <a:lnTo>
                  <a:pt x="156" y="48"/>
                </a:lnTo>
                <a:lnTo>
                  <a:pt x="151" y="52"/>
                </a:lnTo>
                <a:lnTo>
                  <a:pt x="144" y="44"/>
                </a:lnTo>
                <a:lnTo>
                  <a:pt x="131" y="40"/>
                </a:lnTo>
                <a:lnTo>
                  <a:pt x="127" y="44"/>
                </a:lnTo>
                <a:lnTo>
                  <a:pt x="124" y="47"/>
                </a:lnTo>
                <a:lnTo>
                  <a:pt x="115" y="40"/>
                </a:lnTo>
                <a:lnTo>
                  <a:pt x="115" y="36"/>
                </a:lnTo>
                <a:lnTo>
                  <a:pt x="106" y="20"/>
                </a:lnTo>
                <a:lnTo>
                  <a:pt x="98" y="16"/>
                </a:lnTo>
                <a:lnTo>
                  <a:pt x="89" y="23"/>
                </a:lnTo>
                <a:lnTo>
                  <a:pt x="85" y="33"/>
                </a:lnTo>
                <a:lnTo>
                  <a:pt x="72" y="35"/>
                </a:lnTo>
                <a:lnTo>
                  <a:pt x="80" y="23"/>
                </a:lnTo>
                <a:lnTo>
                  <a:pt x="62" y="12"/>
                </a:lnTo>
                <a:lnTo>
                  <a:pt x="54" y="13"/>
                </a:lnTo>
                <a:lnTo>
                  <a:pt x="44" y="16"/>
                </a:lnTo>
                <a:lnTo>
                  <a:pt x="40" y="22"/>
                </a:lnTo>
                <a:lnTo>
                  <a:pt x="28" y="21"/>
                </a:lnTo>
                <a:lnTo>
                  <a:pt x="28" y="22"/>
                </a:lnTo>
                <a:lnTo>
                  <a:pt x="21" y="23"/>
                </a:lnTo>
                <a:lnTo>
                  <a:pt x="16" y="29"/>
                </a:lnTo>
                <a:lnTo>
                  <a:pt x="17" y="32"/>
                </a:lnTo>
                <a:lnTo>
                  <a:pt x="26" y="37"/>
                </a:lnTo>
                <a:lnTo>
                  <a:pt x="22" y="51"/>
                </a:lnTo>
                <a:lnTo>
                  <a:pt x="29" y="59"/>
                </a:lnTo>
                <a:lnTo>
                  <a:pt x="23" y="69"/>
                </a:lnTo>
                <a:lnTo>
                  <a:pt x="13" y="73"/>
                </a:lnTo>
                <a:lnTo>
                  <a:pt x="10" y="73"/>
                </a:lnTo>
                <a:lnTo>
                  <a:pt x="0" y="79"/>
                </a:lnTo>
                <a:lnTo>
                  <a:pt x="2" y="90"/>
                </a:lnTo>
                <a:lnTo>
                  <a:pt x="1" y="101"/>
                </a:lnTo>
                <a:lnTo>
                  <a:pt x="10" y="117"/>
                </a:lnTo>
                <a:lnTo>
                  <a:pt x="8" y="124"/>
                </a:lnTo>
                <a:lnTo>
                  <a:pt x="27" y="126"/>
                </a:lnTo>
                <a:lnTo>
                  <a:pt x="34" y="131"/>
                </a:lnTo>
                <a:lnTo>
                  <a:pt x="37" y="128"/>
                </a:lnTo>
                <a:lnTo>
                  <a:pt x="39" y="135"/>
                </a:lnTo>
                <a:lnTo>
                  <a:pt x="49" y="140"/>
                </a:lnTo>
                <a:lnTo>
                  <a:pt x="49" y="140"/>
                </a:lnTo>
                <a:lnTo>
                  <a:pt x="46" y="148"/>
                </a:lnTo>
                <a:lnTo>
                  <a:pt x="61" y="169"/>
                </a:lnTo>
                <a:lnTo>
                  <a:pt x="62" y="186"/>
                </a:lnTo>
                <a:lnTo>
                  <a:pt x="80" y="180"/>
                </a:lnTo>
                <a:lnTo>
                  <a:pt x="95" y="178"/>
                </a:lnTo>
                <a:lnTo>
                  <a:pt x="109" y="185"/>
                </a:lnTo>
                <a:lnTo>
                  <a:pt x="111" y="196"/>
                </a:lnTo>
                <a:lnTo>
                  <a:pt x="118" y="200"/>
                </a:lnTo>
                <a:lnTo>
                  <a:pt x="116" y="214"/>
                </a:lnTo>
                <a:lnTo>
                  <a:pt x="112" y="225"/>
                </a:lnTo>
                <a:lnTo>
                  <a:pt x="113" y="228"/>
                </a:lnTo>
                <a:lnTo>
                  <a:pt x="119" y="240"/>
                </a:lnTo>
                <a:lnTo>
                  <a:pt x="115" y="243"/>
                </a:lnTo>
                <a:lnTo>
                  <a:pt x="110" y="257"/>
                </a:lnTo>
                <a:lnTo>
                  <a:pt x="114" y="266"/>
                </a:lnTo>
                <a:lnTo>
                  <a:pt x="113" y="274"/>
                </a:lnTo>
                <a:lnTo>
                  <a:pt x="119" y="277"/>
                </a:lnTo>
                <a:lnTo>
                  <a:pt x="137" y="278"/>
                </a:lnTo>
                <a:lnTo>
                  <a:pt x="148" y="266"/>
                </a:lnTo>
                <a:lnTo>
                  <a:pt x="163" y="272"/>
                </a:lnTo>
                <a:lnTo>
                  <a:pt x="169" y="267"/>
                </a:lnTo>
                <a:lnTo>
                  <a:pt x="181" y="269"/>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108000" tIns="72000" rIns="36000"/>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sp macro="" textlink="">
        <xdr:nvSpPr>
          <xdr:cNvPr id="127" name="Freeform080"/>
          <xdr:cNvSpPr>
            <a:spLocks/>
          </xdr:cNvSpPr>
        </xdr:nvSpPr>
        <xdr:spPr bwMode="auto">
          <a:xfrm>
            <a:off x="4581525" y="3814763"/>
            <a:ext cx="525463" cy="541337"/>
          </a:xfrm>
          <a:custGeom>
            <a:avLst/>
            <a:gdLst>
              <a:gd name="T0" fmla="*/ 390 w 400"/>
              <a:gd name="T1" fmla="*/ 230 h 372"/>
              <a:gd name="T2" fmla="*/ 390 w 400"/>
              <a:gd name="T3" fmla="*/ 202 h 372"/>
              <a:gd name="T4" fmla="*/ 388 w 400"/>
              <a:gd name="T5" fmla="*/ 172 h 372"/>
              <a:gd name="T6" fmla="*/ 388 w 400"/>
              <a:gd name="T7" fmla="*/ 154 h 372"/>
              <a:gd name="T8" fmla="*/ 394 w 400"/>
              <a:gd name="T9" fmla="*/ 121 h 372"/>
              <a:gd name="T10" fmla="*/ 390 w 400"/>
              <a:gd name="T11" fmla="*/ 97 h 372"/>
              <a:gd name="T12" fmla="*/ 378 w 400"/>
              <a:gd name="T13" fmla="*/ 81 h 372"/>
              <a:gd name="T14" fmla="*/ 377 w 400"/>
              <a:gd name="T15" fmla="*/ 71 h 372"/>
              <a:gd name="T16" fmla="*/ 342 w 400"/>
              <a:gd name="T17" fmla="*/ 64 h 372"/>
              <a:gd name="T18" fmla="*/ 335 w 400"/>
              <a:gd name="T19" fmla="*/ 35 h 372"/>
              <a:gd name="T20" fmla="*/ 307 w 400"/>
              <a:gd name="T21" fmla="*/ 28 h 372"/>
              <a:gd name="T22" fmla="*/ 291 w 400"/>
              <a:gd name="T23" fmla="*/ 17 h 372"/>
              <a:gd name="T24" fmla="*/ 271 w 400"/>
              <a:gd name="T25" fmla="*/ 0 h 372"/>
              <a:gd name="T26" fmla="*/ 248 w 400"/>
              <a:gd name="T27" fmla="*/ 24 h 372"/>
              <a:gd name="T28" fmla="*/ 201 w 400"/>
              <a:gd name="T29" fmla="*/ 45 h 372"/>
              <a:gd name="T30" fmla="*/ 179 w 400"/>
              <a:gd name="T31" fmla="*/ 80 h 372"/>
              <a:gd name="T32" fmla="*/ 152 w 400"/>
              <a:gd name="T33" fmla="*/ 79 h 372"/>
              <a:gd name="T34" fmla="*/ 125 w 400"/>
              <a:gd name="T35" fmla="*/ 101 h 372"/>
              <a:gd name="T36" fmla="*/ 98 w 400"/>
              <a:gd name="T37" fmla="*/ 127 h 372"/>
              <a:gd name="T38" fmla="*/ 75 w 400"/>
              <a:gd name="T39" fmla="*/ 154 h 372"/>
              <a:gd name="T40" fmla="*/ 53 w 400"/>
              <a:gd name="T41" fmla="*/ 156 h 372"/>
              <a:gd name="T42" fmla="*/ 9 w 400"/>
              <a:gd name="T43" fmla="*/ 149 h 372"/>
              <a:gd name="T44" fmla="*/ 12 w 400"/>
              <a:gd name="T45" fmla="*/ 175 h 372"/>
              <a:gd name="T46" fmla="*/ 43 w 400"/>
              <a:gd name="T47" fmla="*/ 173 h 372"/>
              <a:gd name="T48" fmla="*/ 30 w 400"/>
              <a:gd name="T49" fmla="*/ 188 h 372"/>
              <a:gd name="T50" fmla="*/ 22 w 400"/>
              <a:gd name="T51" fmla="*/ 200 h 372"/>
              <a:gd name="T52" fmla="*/ 33 w 400"/>
              <a:gd name="T53" fmla="*/ 239 h 372"/>
              <a:gd name="T54" fmla="*/ 37 w 400"/>
              <a:gd name="T55" fmla="*/ 256 h 372"/>
              <a:gd name="T56" fmla="*/ 28 w 400"/>
              <a:gd name="T57" fmla="*/ 294 h 372"/>
              <a:gd name="T58" fmla="*/ 36 w 400"/>
              <a:gd name="T59" fmla="*/ 312 h 372"/>
              <a:gd name="T60" fmla="*/ 24 w 400"/>
              <a:gd name="T61" fmla="*/ 343 h 372"/>
              <a:gd name="T62" fmla="*/ 48 w 400"/>
              <a:gd name="T63" fmla="*/ 371 h 372"/>
              <a:gd name="T64" fmla="*/ 82 w 400"/>
              <a:gd name="T65" fmla="*/ 366 h 372"/>
              <a:gd name="T66" fmla="*/ 87 w 400"/>
              <a:gd name="T67" fmla="*/ 350 h 372"/>
              <a:gd name="T68" fmla="*/ 106 w 400"/>
              <a:gd name="T69" fmla="*/ 337 h 372"/>
              <a:gd name="T70" fmla="*/ 139 w 400"/>
              <a:gd name="T71" fmla="*/ 314 h 372"/>
              <a:gd name="T72" fmla="*/ 164 w 400"/>
              <a:gd name="T73" fmla="*/ 307 h 372"/>
              <a:gd name="T74" fmla="*/ 195 w 400"/>
              <a:gd name="T75" fmla="*/ 310 h 372"/>
              <a:gd name="T76" fmla="*/ 223 w 400"/>
              <a:gd name="T77" fmla="*/ 321 h 372"/>
              <a:gd name="T78" fmla="*/ 257 w 400"/>
              <a:gd name="T79" fmla="*/ 314 h 372"/>
              <a:gd name="T80" fmla="*/ 279 w 400"/>
              <a:gd name="T81" fmla="*/ 316 h 372"/>
              <a:gd name="T82" fmla="*/ 301 w 400"/>
              <a:gd name="T83" fmla="*/ 311 h 372"/>
              <a:gd name="T84" fmla="*/ 339 w 400"/>
              <a:gd name="T85" fmla="*/ 330 h 372"/>
              <a:gd name="T86" fmla="*/ 351 w 400"/>
              <a:gd name="T87" fmla="*/ 316 h 372"/>
              <a:gd name="T88" fmla="*/ 359 w 400"/>
              <a:gd name="T89" fmla="*/ 265 h 372"/>
              <a:gd name="T90" fmla="*/ 376 w 400"/>
              <a:gd name="T91" fmla="*/ 248 h 37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400" h="372">
                <a:moveTo>
                  <a:pt x="388" y="233"/>
                </a:moveTo>
                <a:lnTo>
                  <a:pt x="389" y="232"/>
                </a:lnTo>
                <a:lnTo>
                  <a:pt x="390" y="230"/>
                </a:lnTo>
                <a:lnTo>
                  <a:pt x="390" y="228"/>
                </a:lnTo>
                <a:lnTo>
                  <a:pt x="389" y="203"/>
                </a:lnTo>
                <a:lnTo>
                  <a:pt x="390" y="202"/>
                </a:lnTo>
                <a:lnTo>
                  <a:pt x="400" y="195"/>
                </a:lnTo>
                <a:lnTo>
                  <a:pt x="388" y="182"/>
                </a:lnTo>
                <a:lnTo>
                  <a:pt x="388" y="172"/>
                </a:lnTo>
                <a:lnTo>
                  <a:pt x="383" y="158"/>
                </a:lnTo>
                <a:lnTo>
                  <a:pt x="384" y="154"/>
                </a:lnTo>
                <a:lnTo>
                  <a:pt x="388" y="154"/>
                </a:lnTo>
                <a:lnTo>
                  <a:pt x="399" y="145"/>
                </a:lnTo>
                <a:lnTo>
                  <a:pt x="400" y="137"/>
                </a:lnTo>
                <a:lnTo>
                  <a:pt x="394" y="121"/>
                </a:lnTo>
                <a:lnTo>
                  <a:pt x="391" y="109"/>
                </a:lnTo>
                <a:lnTo>
                  <a:pt x="388" y="107"/>
                </a:lnTo>
                <a:lnTo>
                  <a:pt x="390" y="97"/>
                </a:lnTo>
                <a:lnTo>
                  <a:pt x="379" y="94"/>
                </a:lnTo>
                <a:lnTo>
                  <a:pt x="373" y="86"/>
                </a:lnTo>
                <a:lnTo>
                  <a:pt x="378" y="81"/>
                </a:lnTo>
                <a:lnTo>
                  <a:pt x="375" y="79"/>
                </a:lnTo>
                <a:lnTo>
                  <a:pt x="377" y="72"/>
                </a:lnTo>
                <a:lnTo>
                  <a:pt x="377" y="71"/>
                </a:lnTo>
                <a:lnTo>
                  <a:pt x="367" y="68"/>
                </a:lnTo>
                <a:lnTo>
                  <a:pt x="360" y="58"/>
                </a:lnTo>
                <a:lnTo>
                  <a:pt x="342" y="64"/>
                </a:lnTo>
                <a:lnTo>
                  <a:pt x="339" y="57"/>
                </a:lnTo>
                <a:lnTo>
                  <a:pt x="346" y="35"/>
                </a:lnTo>
                <a:lnTo>
                  <a:pt x="335" y="35"/>
                </a:lnTo>
                <a:lnTo>
                  <a:pt x="332" y="28"/>
                </a:lnTo>
                <a:lnTo>
                  <a:pt x="317" y="30"/>
                </a:lnTo>
                <a:lnTo>
                  <a:pt x="307" y="28"/>
                </a:lnTo>
                <a:lnTo>
                  <a:pt x="301" y="25"/>
                </a:lnTo>
                <a:lnTo>
                  <a:pt x="294" y="15"/>
                </a:lnTo>
                <a:lnTo>
                  <a:pt x="291" y="17"/>
                </a:lnTo>
                <a:lnTo>
                  <a:pt x="293" y="9"/>
                </a:lnTo>
                <a:lnTo>
                  <a:pt x="286" y="0"/>
                </a:lnTo>
                <a:lnTo>
                  <a:pt x="271" y="0"/>
                </a:lnTo>
                <a:lnTo>
                  <a:pt x="248" y="8"/>
                </a:lnTo>
                <a:lnTo>
                  <a:pt x="254" y="15"/>
                </a:lnTo>
                <a:lnTo>
                  <a:pt x="248" y="24"/>
                </a:lnTo>
                <a:lnTo>
                  <a:pt x="238" y="25"/>
                </a:lnTo>
                <a:lnTo>
                  <a:pt x="223" y="36"/>
                </a:lnTo>
                <a:lnTo>
                  <a:pt x="201" y="45"/>
                </a:lnTo>
                <a:lnTo>
                  <a:pt x="194" y="63"/>
                </a:lnTo>
                <a:lnTo>
                  <a:pt x="179" y="73"/>
                </a:lnTo>
                <a:lnTo>
                  <a:pt x="179" y="80"/>
                </a:lnTo>
                <a:lnTo>
                  <a:pt x="171" y="80"/>
                </a:lnTo>
                <a:lnTo>
                  <a:pt x="158" y="75"/>
                </a:lnTo>
                <a:lnTo>
                  <a:pt x="152" y="79"/>
                </a:lnTo>
                <a:lnTo>
                  <a:pt x="142" y="80"/>
                </a:lnTo>
                <a:lnTo>
                  <a:pt x="136" y="85"/>
                </a:lnTo>
                <a:lnTo>
                  <a:pt x="125" y="101"/>
                </a:lnTo>
                <a:lnTo>
                  <a:pt x="111" y="124"/>
                </a:lnTo>
                <a:lnTo>
                  <a:pt x="108" y="127"/>
                </a:lnTo>
                <a:lnTo>
                  <a:pt x="98" y="127"/>
                </a:lnTo>
                <a:lnTo>
                  <a:pt x="91" y="131"/>
                </a:lnTo>
                <a:lnTo>
                  <a:pt x="88" y="144"/>
                </a:lnTo>
                <a:lnTo>
                  <a:pt x="75" y="154"/>
                </a:lnTo>
                <a:lnTo>
                  <a:pt x="75" y="155"/>
                </a:lnTo>
                <a:lnTo>
                  <a:pt x="63" y="153"/>
                </a:lnTo>
                <a:lnTo>
                  <a:pt x="53" y="156"/>
                </a:lnTo>
                <a:lnTo>
                  <a:pt x="36" y="148"/>
                </a:lnTo>
                <a:lnTo>
                  <a:pt x="19" y="156"/>
                </a:lnTo>
                <a:lnTo>
                  <a:pt x="9" y="149"/>
                </a:lnTo>
                <a:lnTo>
                  <a:pt x="0" y="162"/>
                </a:lnTo>
                <a:lnTo>
                  <a:pt x="8" y="171"/>
                </a:lnTo>
                <a:lnTo>
                  <a:pt x="12" y="175"/>
                </a:lnTo>
                <a:lnTo>
                  <a:pt x="14" y="172"/>
                </a:lnTo>
                <a:lnTo>
                  <a:pt x="28" y="169"/>
                </a:lnTo>
                <a:lnTo>
                  <a:pt x="43" y="173"/>
                </a:lnTo>
                <a:lnTo>
                  <a:pt x="48" y="186"/>
                </a:lnTo>
                <a:lnTo>
                  <a:pt x="45" y="188"/>
                </a:lnTo>
                <a:lnTo>
                  <a:pt x="30" y="188"/>
                </a:lnTo>
                <a:lnTo>
                  <a:pt x="22" y="181"/>
                </a:lnTo>
                <a:lnTo>
                  <a:pt x="20" y="188"/>
                </a:lnTo>
                <a:lnTo>
                  <a:pt x="22" y="200"/>
                </a:lnTo>
                <a:lnTo>
                  <a:pt x="41" y="206"/>
                </a:lnTo>
                <a:lnTo>
                  <a:pt x="40" y="217"/>
                </a:lnTo>
                <a:lnTo>
                  <a:pt x="33" y="239"/>
                </a:lnTo>
                <a:lnTo>
                  <a:pt x="35" y="250"/>
                </a:lnTo>
                <a:lnTo>
                  <a:pt x="36" y="254"/>
                </a:lnTo>
                <a:lnTo>
                  <a:pt x="37" y="256"/>
                </a:lnTo>
                <a:lnTo>
                  <a:pt x="30" y="259"/>
                </a:lnTo>
                <a:lnTo>
                  <a:pt x="27" y="270"/>
                </a:lnTo>
                <a:lnTo>
                  <a:pt x="28" y="294"/>
                </a:lnTo>
                <a:lnTo>
                  <a:pt x="21" y="301"/>
                </a:lnTo>
                <a:lnTo>
                  <a:pt x="27" y="305"/>
                </a:lnTo>
                <a:lnTo>
                  <a:pt x="36" y="312"/>
                </a:lnTo>
                <a:lnTo>
                  <a:pt x="39" y="324"/>
                </a:lnTo>
                <a:lnTo>
                  <a:pt x="35" y="328"/>
                </a:lnTo>
                <a:lnTo>
                  <a:pt x="24" y="343"/>
                </a:lnTo>
                <a:lnTo>
                  <a:pt x="17" y="352"/>
                </a:lnTo>
                <a:lnTo>
                  <a:pt x="40" y="360"/>
                </a:lnTo>
                <a:lnTo>
                  <a:pt x="48" y="371"/>
                </a:lnTo>
                <a:lnTo>
                  <a:pt x="66" y="372"/>
                </a:lnTo>
                <a:lnTo>
                  <a:pt x="71" y="371"/>
                </a:lnTo>
                <a:lnTo>
                  <a:pt x="82" y="366"/>
                </a:lnTo>
                <a:lnTo>
                  <a:pt x="86" y="360"/>
                </a:lnTo>
                <a:lnTo>
                  <a:pt x="83" y="355"/>
                </a:lnTo>
                <a:lnTo>
                  <a:pt x="87" y="350"/>
                </a:lnTo>
                <a:lnTo>
                  <a:pt x="105" y="346"/>
                </a:lnTo>
                <a:lnTo>
                  <a:pt x="107" y="343"/>
                </a:lnTo>
                <a:lnTo>
                  <a:pt x="106" y="337"/>
                </a:lnTo>
                <a:lnTo>
                  <a:pt x="111" y="332"/>
                </a:lnTo>
                <a:lnTo>
                  <a:pt x="131" y="322"/>
                </a:lnTo>
                <a:lnTo>
                  <a:pt x="139" y="314"/>
                </a:lnTo>
                <a:lnTo>
                  <a:pt x="142" y="314"/>
                </a:lnTo>
                <a:lnTo>
                  <a:pt x="157" y="304"/>
                </a:lnTo>
                <a:lnTo>
                  <a:pt x="164" y="307"/>
                </a:lnTo>
                <a:lnTo>
                  <a:pt x="174" y="303"/>
                </a:lnTo>
                <a:lnTo>
                  <a:pt x="181" y="308"/>
                </a:lnTo>
                <a:lnTo>
                  <a:pt x="195" y="310"/>
                </a:lnTo>
                <a:lnTo>
                  <a:pt x="202" y="313"/>
                </a:lnTo>
                <a:lnTo>
                  <a:pt x="216" y="318"/>
                </a:lnTo>
                <a:lnTo>
                  <a:pt x="223" y="321"/>
                </a:lnTo>
                <a:lnTo>
                  <a:pt x="229" y="317"/>
                </a:lnTo>
                <a:lnTo>
                  <a:pt x="244" y="317"/>
                </a:lnTo>
                <a:lnTo>
                  <a:pt x="257" y="314"/>
                </a:lnTo>
                <a:lnTo>
                  <a:pt x="274" y="317"/>
                </a:lnTo>
                <a:lnTo>
                  <a:pt x="273" y="320"/>
                </a:lnTo>
                <a:lnTo>
                  <a:pt x="279" y="316"/>
                </a:lnTo>
                <a:lnTo>
                  <a:pt x="282" y="317"/>
                </a:lnTo>
                <a:lnTo>
                  <a:pt x="293" y="312"/>
                </a:lnTo>
                <a:lnTo>
                  <a:pt x="301" y="311"/>
                </a:lnTo>
                <a:lnTo>
                  <a:pt x="305" y="311"/>
                </a:lnTo>
                <a:lnTo>
                  <a:pt x="321" y="325"/>
                </a:lnTo>
                <a:lnTo>
                  <a:pt x="339" y="330"/>
                </a:lnTo>
                <a:lnTo>
                  <a:pt x="345" y="328"/>
                </a:lnTo>
                <a:lnTo>
                  <a:pt x="351" y="320"/>
                </a:lnTo>
                <a:lnTo>
                  <a:pt x="351" y="316"/>
                </a:lnTo>
                <a:lnTo>
                  <a:pt x="351" y="295"/>
                </a:lnTo>
                <a:lnTo>
                  <a:pt x="356" y="285"/>
                </a:lnTo>
                <a:lnTo>
                  <a:pt x="359" y="265"/>
                </a:lnTo>
                <a:lnTo>
                  <a:pt x="360" y="264"/>
                </a:lnTo>
                <a:lnTo>
                  <a:pt x="371" y="251"/>
                </a:lnTo>
                <a:lnTo>
                  <a:pt x="376" y="248"/>
                </a:lnTo>
                <a:lnTo>
                  <a:pt x="382" y="240"/>
                </a:lnTo>
                <a:lnTo>
                  <a:pt x="388" y="233"/>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lIns="36000" rIns="0"/>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fr-FR" sz="1000"/>
              <a:t> </a:t>
            </a:r>
          </a:p>
        </xdr:txBody>
      </xdr:sp>
      <xdr:sp macro="" textlink="">
        <xdr:nvSpPr>
          <xdr:cNvPr id="128" name="Freeform063"/>
          <xdr:cNvSpPr>
            <a:spLocks/>
          </xdr:cNvSpPr>
        </xdr:nvSpPr>
        <xdr:spPr bwMode="auto">
          <a:xfrm>
            <a:off x="1890713" y="3546475"/>
            <a:ext cx="1146175" cy="944563"/>
          </a:xfrm>
          <a:custGeom>
            <a:avLst/>
            <a:gdLst>
              <a:gd name="T0" fmla="*/ 201 w 852"/>
              <a:gd name="T1" fmla="*/ 56 h 655"/>
              <a:gd name="T2" fmla="*/ 176 w 852"/>
              <a:gd name="T3" fmla="*/ 102 h 655"/>
              <a:gd name="T4" fmla="*/ 96 w 852"/>
              <a:gd name="T5" fmla="*/ 112 h 655"/>
              <a:gd name="T6" fmla="*/ 80 w 852"/>
              <a:gd name="T7" fmla="*/ 153 h 655"/>
              <a:gd name="T8" fmla="*/ 28 w 852"/>
              <a:gd name="T9" fmla="*/ 165 h 655"/>
              <a:gd name="T10" fmla="*/ 14 w 852"/>
              <a:gd name="T11" fmla="*/ 203 h 655"/>
              <a:gd name="T12" fmla="*/ 12 w 852"/>
              <a:gd name="T13" fmla="*/ 253 h 655"/>
              <a:gd name="T14" fmla="*/ 7 w 852"/>
              <a:gd name="T15" fmla="*/ 288 h 655"/>
              <a:gd name="T16" fmla="*/ 26 w 852"/>
              <a:gd name="T17" fmla="*/ 337 h 655"/>
              <a:gd name="T18" fmla="*/ 111 w 852"/>
              <a:gd name="T19" fmla="*/ 402 h 655"/>
              <a:gd name="T20" fmla="*/ 153 w 852"/>
              <a:gd name="T21" fmla="*/ 444 h 655"/>
              <a:gd name="T22" fmla="*/ 170 w 852"/>
              <a:gd name="T23" fmla="*/ 411 h 655"/>
              <a:gd name="T24" fmla="*/ 205 w 852"/>
              <a:gd name="T25" fmla="*/ 384 h 655"/>
              <a:gd name="T26" fmla="*/ 244 w 852"/>
              <a:gd name="T27" fmla="*/ 405 h 655"/>
              <a:gd name="T28" fmla="*/ 254 w 852"/>
              <a:gd name="T29" fmla="*/ 437 h 655"/>
              <a:gd name="T30" fmla="*/ 238 w 852"/>
              <a:gd name="T31" fmla="*/ 489 h 655"/>
              <a:gd name="T32" fmla="*/ 269 w 852"/>
              <a:gd name="T33" fmla="*/ 533 h 655"/>
              <a:gd name="T34" fmla="*/ 299 w 852"/>
              <a:gd name="T35" fmla="*/ 557 h 655"/>
              <a:gd name="T36" fmla="*/ 357 w 852"/>
              <a:gd name="T37" fmla="*/ 598 h 655"/>
              <a:gd name="T38" fmla="*/ 410 w 852"/>
              <a:gd name="T39" fmla="*/ 619 h 655"/>
              <a:gd name="T40" fmla="*/ 442 w 852"/>
              <a:gd name="T41" fmla="*/ 654 h 655"/>
              <a:gd name="T42" fmla="*/ 499 w 852"/>
              <a:gd name="T43" fmla="*/ 632 h 655"/>
              <a:gd name="T44" fmla="*/ 547 w 852"/>
              <a:gd name="T45" fmla="*/ 638 h 655"/>
              <a:gd name="T46" fmla="*/ 584 w 852"/>
              <a:gd name="T47" fmla="*/ 627 h 655"/>
              <a:gd name="T48" fmla="*/ 634 w 852"/>
              <a:gd name="T49" fmla="*/ 623 h 655"/>
              <a:gd name="T50" fmla="*/ 665 w 852"/>
              <a:gd name="T51" fmla="*/ 588 h 655"/>
              <a:gd name="T52" fmla="*/ 709 w 852"/>
              <a:gd name="T53" fmla="*/ 589 h 655"/>
              <a:gd name="T54" fmla="*/ 748 w 852"/>
              <a:gd name="T55" fmla="*/ 578 h 655"/>
              <a:gd name="T56" fmla="*/ 794 w 852"/>
              <a:gd name="T57" fmla="*/ 603 h 655"/>
              <a:gd name="T58" fmla="*/ 817 w 852"/>
              <a:gd name="T59" fmla="*/ 600 h 655"/>
              <a:gd name="T60" fmla="*/ 798 w 852"/>
              <a:gd name="T61" fmla="*/ 546 h 655"/>
              <a:gd name="T62" fmla="*/ 842 w 852"/>
              <a:gd name="T63" fmla="*/ 511 h 655"/>
              <a:gd name="T64" fmla="*/ 807 w 852"/>
              <a:gd name="T65" fmla="*/ 486 h 655"/>
              <a:gd name="T66" fmla="*/ 783 w 852"/>
              <a:gd name="T67" fmla="*/ 458 h 655"/>
              <a:gd name="T68" fmla="*/ 737 w 852"/>
              <a:gd name="T69" fmla="*/ 419 h 655"/>
              <a:gd name="T70" fmla="*/ 704 w 852"/>
              <a:gd name="T71" fmla="*/ 414 h 655"/>
              <a:gd name="T72" fmla="*/ 646 w 852"/>
              <a:gd name="T73" fmla="*/ 386 h 655"/>
              <a:gd name="T74" fmla="*/ 608 w 852"/>
              <a:gd name="T75" fmla="*/ 362 h 655"/>
              <a:gd name="T76" fmla="*/ 572 w 852"/>
              <a:gd name="T77" fmla="*/ 331 h 655"/>
              <a:gd name="T78" fmla="*/ 525 w 852"/>
              <a:gd name="T79" fmla="*/ 308 h 655"/>
              <a:gd name="T80" fmla="*/ 495 w 852"/>
              <a:gd name="T81" fmla="*/ 260 h 655"/>
              <a:gd name="T82" fmla="*/ 504 w 852"/>
              <a:gd name="T83" fmla="*/ 215 h 655"/>
              <a:gd name="T84" fmla="*/ 505 w 852"/>
              <a:gd name="T85" fmla="*/ 169 h 655"/>
              <a:gd name="T86" fmla="*/ 460 w 852"/>
              <a:gd name="T87" fmla="*/ 137 h 655"/>
              <a:gd name="T88" fmla="*/ 418 w 852"/>
              <a:gd name="T89" fmla="*/ 109 h 655"/>
              <a:gd name="T90" fmla="*/ 433 w 852"/>
              <a:gd name="T91" fmla="*/ 68 h 655"/>
              <a:gd name="T92" fmla="*/ 431 w 852"/>
              <a:gd name="T93" fmla="*/ 29 h 655"/>
              <a:gd name="T94" fmla="*/ 422 w 852"/>
              <a:gd name="T95" fmla="*/ 12 h 655"/>
              <a:gd name="T96" fmla="*/ 351 w 852"/>
              <a:gd name="T97" fmla="*/ 31 h 655"/>
              <a:gd name="T98" fmla="*/ 319 w 852"/>
              <a:gd name="T99" fmla="*/ 16 h 655"/>
              <a:gd name="T100" fmla="*/ 259 w 852"/>
              <a:gd name="T101" fmla="*/ 23 h 65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Lst>
            <a:rect l="0" t="0" r="r" b="b"/>
            <a:pathLst>
              <a:path w="852" h="655">
                <a:moveTo>
                  <a:pt x="226" y="40"/>
                </a:moveTo>
                <a:lnTo>
                  <a:pt x="226" y="41"/>
                </a:lnTo>
                <a:lnTo>
                  <a:pt x="213" y="50"/>
                </a:lnTo>
                <a:lnTo>
                  <a:pt x="202" y="50"/>
                </a:lnTo>
                <a:lnTo>
                  <a:pt x="201" y="56"/>
                </a:lnTo>
                <a:lnTo>
                  <a:pt x="194" y="60"/>
                </a:lnTo>
                <a:lnTo>
                  <a:pt x="200" y="74"/>
                </a:lnTo>
                <a:lnTo>
                  <a:pt x="188" y="93"/>
                </a:lnTo>
                <a:lnTo>
                  <a:pt x="177" y="103"/>
                </a:lnTo>
                <a:lnTo>
                  <a:pt x="176" y="102"/>
                </a:lnTo>
                <a:lnTo>
                  <a:pt x="156" y="114"/>
                </a:lnTo>
                <a:lnTo>
                  <a:pt x="146" y="111"/>
                </a:lnTo>
                <a:lnTo>
                  <a:pt x="133" y="98"/>
                </a:lnTo>
                <a:lnTo>
                  <a:pt x="103" y="113"/>
                </a:lnTo>
                <a:lnTo>
                  <a:pt x="96" y="112"/>
                </a:lnTo>
                <a:lnTo>
                  <a:pt x="73" y="122"/>
                </a:lnTo>
                <a:lnTo>
                  <a:pt x="79" y="128"/>
                </a:lnTo>
                <a:lnTo>
                  <a:pt x="85" y="128"/>
                </a:lnTo>
                <a:lnTo>
                  <a:pt x="93" y="144"/>
                </a:lnTo>
                <a:lnTo>
                  <a:pt x="80" y="153"/>
                </a:lnTo>
                <a:lnTo>
                  <a:pt x="65" y="156"/>
                </a:lnTo>
                <a:lnTo>
                  <a:pt x="59" y="153"/>
                </a:lnTo>
                <a:lnTo>
                  <a:pt x="49" y="158"/>
                </a:lnTo>
                <a:lnTo>
                  <a:pt x="38" y="160"/>
                </a:lnTo>
                <a:lnTo>
                  <a:pt x="28" y="165"/>
                </a:lnTo>
                <a:lnTo>
                  <a:pt x="22" y="175"/>
                </a:lnTo>
                <a:lnTo>
                  <a:pt x="28" y="184"/>
                </a:lnTo>
                <a:lnTo>
                  <a:pt x="28" y="187"/>
                </a:lnTo>
                <a:lnTo>
                  <a:pt x="15" y="200"/>
                </a:lnTo>
                <a:lnTo>
                  <a:pt x="14" y="203"/>
                </a:lnTo>
                <a:lnTo>
                  <a:pt x="21" y="212"/>
                </a:lnTo>
                <a:lnTo>
                  <a:pt x="21" y="222"/>
                </a:lnTo>
                <a:lnTo>
                  <a:pt x="7" y="227"/>
                </a:lnTo>
                <a:lnTo>
                  <a:pt x="5" y="241"/>
                </a:lnTo>
                <a:lnTo>
                  <a:pt x="12" y="253"/>
                </a:lnTo>
                <a:lnTo>
                  <a:pt x="6" y="266"/>
                </a:lnTo>
                <a:lnTo>
                  <a:pt x="9" y="273"/>
                </a:lnTo>
                <a:lnTo>
                  <a:pt x="2" y="280"/>
                </a:lnTo>
                <a:lnTo>
                  <a:pt x="6" y="286"/>
                </a:lnTo>
                <a:lnTo>
                  <a:pt x="7" y="288"/>
                </a:lnTo>
                <a:lnTo>
                  <a:pt x="10" y="295"/>
                </a:lnTo>
                <a:lnTo>
                  <a:pt x="12" y="302"/>
                </a:lnTo>
                <a:lnTo>
                  <a:pt x="0" y="317"/>
                </a:lnTo>
                <a:lnTo>
                  <a:pt x="12" y="333"/>
                </a:lnTo>
                <a:lnTo>
                  <a:pt x="26" y="337"/>
                </a:lnTo>
                <a:lnTo>
                  <a:pt x="58" y="370"/>
                </a:lnTo>
                <a:lnTo>
                  <a:pt x="81" y="384"/>
                </a:lnTo>
                <a:lnTo>
                  <a:pt x="84" y="385"/>
                </a:lnTo>
                <a:lnTo>
                  <a:pt x="110" y="392"/>
                </a:lnTo>
                <a:lnTo>
                  <a:pt x="111" y="402"/>
                </a:lnTo>
                <a:lnTo>
                  <a:pt x="131" y="427"/>
                </a:lnTo>
                <a:lnTo>
                  <a:pt x="120" y="435"/>
                </a:lnTo>
                <a:lnTo>
                  <a:pt x="134" y="449"/>
                </a:lnTo>
                <a:lnTo>
                  <a:pt x="148" y="445"/>
                </a:lnTo>
                <a:lnTo>
                  <a:pt x="153" y="444"/>
                </a:lnTo>
                <a:lnTo>
                  <a:pt x="147" y="435"/>
                </a:lnTo>
                <a:lnTo>
                  <a:pt x="152" y="394"/>
                </a:lnTo>
                <a:lnTo>
                  <a:pt x="159" y="410"/>
                </a:lnTo>
                <a:lnTo>
                  <a:pt x="166" y="413"/>
                </a:lnTo>
                <a:lnTo>
                  <a:pt x="170" y="411"/>
                </a:lnTo>
                <a:lnTo>
                  <a:pt x="180" y="396"/>
                </a:lnTo>
                <a:lnTo>
                  <a:pt x="189" y="388"/>
                </a:lnTo>
                <a:lnTo>
                  <a:pt x="196" y="388"/>
                </a:lnTo>
                <a:lnTo>
                  <a:pt x="204" y="387"/>
                </a:lnTo>
                <a:lnTo>
                  <a:pt x="205" y="384"/>
                </a:lnTo>
                <a:lnTo>
                  <a:pt x="241" y="381"/>
                </a:lnTo>
                <a:lnTo>
                  <a:pt x="236" y="392"/>
                </a:lnTo>
                <a:lnTo>
                  <a:pt x="247" y="397"/>
                </a:lnTo>
                <a:lnTo>
                  <a:pt x="248" y="400"/>
                </a:lnTo>
                <a:lnTo>
                  <a:pt x="244" y="405"/>
                </a:lnTo>
                <a:lnTo>
                  <a:pt x="247" y="420"/>
                </a:lnTo>
                <a:lnTo>
                  <a:pt x="244" y="427"/>
                </a:lnTo>
                <a:lnTo>
                  <a:pt x="251" y="434"/>
                </a:lnTo>
                <a:lnTo>
                  <a:pt x="259" y="429"/>
                </a:lnTo>
                <a:lnTo>
                  <a:pt x="254" y="437"/>
                </a:lnTo>
                <a:lnTo>
                  <a:pt x="255" y="448"/>
                </a:lnTo>
                <a:lnTo>
                  <a:pt x="250" y="466"/>
                </a:lnTo>
                <a:lnTo>
                  <a:pt x="251" y="474"/>
                </a:lnTo>
                <a:lnTo>
                  <a:pt x="232" y="477"/>
                </a:lnTo>
                <a:lnTo>
                  <a:pt x="238" y="489"/>
                </a:lnTo>
                <a:lnTo>
                  <a:pt x="267" y="502"/>
                </a:lnTo>
                <a:lnTo>
                  <a:pt x="270" y="511"/>
                </a:lnTo>
                <a:lnTo>
                  <a:pt x="278" y="523"/>
                </a:lnTo>
                <a:lnTo>
                  <a:pt x="272" y="532"/>
                </a:lnTo>
                <a:lnTo>
                  <a:pt x="269" y="533"/>
                </a:lnTo>
                <a:lnTo>
                  <a:pt x="264" y="551"/>
                </a:lnTo>
                <a:lnTo>
                  <a:pt x="276" y="560"/>
                </a:lnTo>
                <a:lnTo>
                  <a:pt x="290" y="558"/>
                </a:lnTo>
                <a:lnTo>
                  <a:pt x="293" y="560"/>
                </a:lnTo>
                <a:lnTo>
                  <a:pt x="299" y="557"/>
                </a:lnTo>
                <a:lnTo>
                  <a:pt x="321" y="559"/>
                </a:lnTo>
                <a:lnTo>
                  <a:pt x="332" y="563"/>
                </a:lnTo>
                <a:lnTo>
                  <a:pt x="328" y="586"/>
                </a:lnTo>
                <a:lnTo>
                  <a:pt x="344" y="597"/>
                </a:lnTo>
                <a:lnTo>
                  <a:pt x="357" y="598"/>
                </a:lnTo>
                <a:lnTo>
                  <a:pt x="376" y="609"/>
                </a:lnTo>
                <a:lnTo>
                  <a:pt x="388" y="609"/>
                </a:lnTo>
                <a:lnTo>
                  <a:pt x="393" y="615"/>
                </a:lnTo>
                <a:lnTo>
                  <a:pt x="398" y="610"/>
                </a:lnTo>
                <a:lnTo>
                  <a:pt x="410" y="619"/>
                </a:lnTo>
                <a:lnTo>
                  <a:pt x="416" y="628"/>
                </a:lnTo>
                <a:lnTo>
                  <a:pt x="419" y="628"/>
                </a:lnTo>
                <a:lnTo>
                  <a:pt x="430" y="627"/>
                </a:lnTo>
                <a:lnTo>
                  <a:pt x="438" y="644"/>
                </a:lnTo>
                <a:lnTo>
                  <a:pt x="442" y="654"/>
                </a:lnTo>
                <a:lnTo>
                  <a:pt x="454" y="655"/>
                </a:lnTo>
                <a:lnTo>
                  <a:pt x="480" y="647"/>
                </a:lnTo>
                <a:lnTo>
                  <a:pt x="488" y="649"/>
                </a:lnTo>
                <a:lnTo>
                  <a:pt x="497" y="644"/>
                </a:lnTo>
                <a:lnTo>
                  <a:pt x="499" y="632"/>
                </a:lnTo>
                <a:lnTo>
                  <a:pt x="497" y="618"/>
                </a:lnTo>
                <a:lnTo>
                  <a:pt x="504" y="617"/>
                </a:lnTo>
                <a:lnTo>
                  <a:pt x="519" y="621"/>
                </a:lnTo>
                <a:lnTo>
                  <a:pt x="544" y="642"/>
                </a:lnTo>
                <a:lnTo>
                  <a:pt x="547" y="638"/>
                </a:lnTo>
                <a:lnTo>
                  <a:pt x="554" y="615"/>
                </a:lnTo>
                <a:lnTo>
                  <a:pt x="560" y="607"/>
                </a:lnTo>
                <a:lnTo>
                  <a:pt x="564" y="607"/>
                </a:lnTo>
                <a:lnTo>
                  <a:pt x="582" y="612"/>
                </a:lnTo>
                <a:lnTo>
                  <a:pt x="584" y="627"/>
                </a:lnTo>
                <a:lnTo>
                  <a:pt x="598" y="630"/>
                </a:lnTo>
                <a:lnTo>
                  <a:pt x="604" y="632"/>
                </a:lnTo>
                <a:lnTo>
                  <a:pt x="608" y="637"/>
                </a:lnTo>
                <a:lnTo>
                  <a:pt x="629" y="632"/>
                </a:lnTo>
                <a:lnTo>
                  <a:pt x="634" y="623"/>
                </a:lnTo>
                <a:lnTo>
                  <a:pt x="641" y="611"/>
                </a:lnTo>
                <a:lnTo>
                  <a:pt x="632" y="605"/>
                </a:lnTo>
                <a:lnTo>
                  <a:pt x="633" y="598"/>
                </a:lnTo>
                <a:lnTo>
                  <a:pt x="653" y="586"/>
                </a:lnTo>
                <a:lnTo>
                  <a:pt x="665" y="588"/>
                </a:lnTo>
                <a:lnTo>
                  <a:pt x="672" y="602"/>
                </a:lnTo>
                <a:lnTo>
                  <a:pt x="689" y="608"/>
                </a:lnTo>
                <a:lnTo>
                  <a:pt x="704" y="607"/>
                </a:lnTo>
                <a:lnTo>
                  <a:pt x="709" y="597"/>
                </a:lnTo>
                <a:lnTo>
                  <a:pt x="709" y="589"/>
                </a:lnTo>
                <a:lnTo>
                  <a:pt x="727" y="583"/>
                </a:lnTo>
                <a:lnTo>
                  <a:pt x="731" y="577"/>
                </a:lnTo>
                <a:lnTo>
                  <a:pt x="744" y="569"/>
                </a:lnTo>
                <a:lnTo>
                  <a:pt x="748" y="570"/>
                </a:lnTo>
                <a:lnTo>
                  <a:pt x="748" y="578"/>
                </a:lnTo>
                <a:lnTo>
                  <a:pt x="761" y="591"/>
                </a:lnTo>
                <a:lnTo>
                  <a:pt x="764" y="589"/>
                </a:lnTo>
                <a:lnTo>
                  <a:pt x="783" y="581"/>
                </a:lnTo>
                <a:lnTo>
                  <a:pt x="785" y="591"/>
                </a:lnTo>
                <a:lnTo>
                  <a:pt x="794" y="603"/>
                </a:lnTo>
                <a:lnTo>
                  <a:pt x="812" y="608"/>
                </a:lnTo>
                <a:lnTo>
                  <a:pt x="822" y="614"/>
                </a:lnTo>
                <a:lnTo>
                  <a:pt x="823" y="613"/>
                </a:lnTo>
                <a:lnTo>
                  <a:pt x="823" y="612"/>
                </a:lnTo>
                <a:lnTo>
                  <a:pt x="817" y="600"/>
                </a:lnTo>
                <a:lnTo>
                  <a:pt x="820" y="590"/>
                </a:lnTo>
                <a:lnTo>
                  <a:pt x="817" y="580"/>
                </a:lnTo>
                <a:lnTo>
                  <a:pt x="833" y="559"/>
                </a:lnTo>
                <a:lnTo>
                  <a:pt x="809" y="556"/>
                </a:lnTo>
                <a:lnTo>
                  <a:pt x="798" y="546"/>
                </a:lnTo>
                <a:lnTo>
                  <a:pt x="809" y="545"/>
                </a:lnTo>
                <a:lnTo>
                  <a:pt x="835" y="520"/>
                </a:lnTo>
                <a:lnTo>
                  <a:pt x="852" y="512"/>
                </a:lnTo>
                <a:lnTo>
                  <a:pt x="848" y="507"/>
                </a:lnTo>
                <a:lnTo>
                  <a:pt x="842" y="511"/>
                </a:lnTo>
                <a:lnTo>
                  <a:pt x="834" y="508"/>
                </a:lnTo>
                <a:lnTo>
                  <a:pt x="833" y="505"/>
                </a:lnTo>
                <a:lnTo>
                  <a:pt x="829" y="499"/>
                </a:lnTo>
                <a:lnTo>
                  <a:pt x="822" y="499"/>
                </a:lnTo>
                <a:lnTo>
                  <a:pt x="807" y="486"/>
                </a:lnTo>
                <a:lnTo>
                  <a:pt x="803" y="476"/>
                </a:lnTo>
                <a:lnTo>
                  <a:pt x="804" y="465"/>
                </a:lnTo>
                <a:lnTo>
                  <a:pt x="800" y="460"/>
                </a:lnTo>
                <a:lnTo>
                  <a:pt x="798" y="457"/>
                </a:lnTo>
                <a:lnTo>
                  <a:pt x="783" y="458"/>
                </a:lnTo>
                <a:lnTo>
                  <a:pt x="777" y="454"/>
                </a:lnTo>
                <a:lnTo>
                  <a:pt x="777" y="454"/>
                </a:lnTo>
                <a:lnTo>
                  <a:pt x="762" y="447"/>
                </a:lnTo>
                <a:lnTo>
                  <a:pt x="745" y="418"/>
                </a:lnTo>
                <a:lnTo>
                  <a:pt x="737" y="419"/>
                </a:lnTo>
                <a:lnTo>
                  <a:pt x="728" y="411"/>
                </a:lnTo>
                <a:lnTo>
                  <a:pt x="722" y="420"/>
                </a:lnTo>
                <a:lnTo>
                  <a:pt x="717" y="418"/>
                </a:lnTo>
                <a:lnTo>
                  <a:pt x="716" y="414"/>
                </a:lnTo>
                <a:lnTo>
                  <a:pt x="704" y="414"/>
                </a:lnTo>
                <a:lnTo>
                  <a:pt x="673" y="397"/>
                </a:lnTo>
                <a:lnTo>
                  <a:pt x="667" y="401"/>
                </a:lnTo>
                <a:lnTo>
                  <a:pt x="660" y="399"/>
                </a:lnTo>
                <a:lnTo>
                  <a:pt x="656" y="389"/>
                </a:lnTo>
                <a:lnTo>
                  <a:pt x="646" y="386"/>
                </a:lnTo>
                <a:lnTo>
                  <a:pt x="648" y="380"/>
                </a:lnTo>
                <a:lnTo>
                  <a:pt x="629" y="368"/>
                </a:lnTo>
                <a:lnTo>
                  <a:pt x="624" y="360"/>
                </a:lnTo>
                <a:lnTo>
                  <a:pt x="615" y="365"/>
                </a:lnTo>
                <a:lnTo>
                  <a:pt x="608" y="362"/>
                </a:lnTo>
                <a:lnTo>
                  <a:pt x="601" y="355"/>
                </a:lnTo>
                <a:lnTo>
                  <a:pt x="596" y="344"/>
                </a:lnTo>
                <a:lnTo>
                  <a:pt x="588" y="337"/>
                </a:lnTo>
                <a:lnTo>
                  <a:pt x="590" y="327"/>
                </a:lnTo>
                <a:lnTo>
                  <a:pt x="572" y="331"/>
                </a:lnTo>
                <a:lnTo>
                  <a:pt x="554" y="327"/>
                </a:lnTo>
                <a:lnTo>
                  <a:pt x="545" y="306"/>
                </a:lnTo>
                <a:lnTo>
                  <a:pt x="543" y="287"/>
                </a:lnTo>
                <a:lnTo>
                  <a:pt x="539" y="287"/>
                </a:lnTo>
                <a:lnTo>
                  <a:pt x="525" y="308"/>
                </a:lnTo>
                <a:lnTo>
                  <a:pt x="506" y="312"/>
                </a:lnTo>
                <a:lnTo>
                  <a:pt x="499" y="304"/>
                </a:lnTo>
                <a:lnTo>
                  <a:pt x="504" y="286"/>
                </a:lnTo>
                <a:lnTo>
                  <a:pt x="497" y="274"/>
                </a:lnTo>
                <a:lnTo>
                  <a:pt x="495" y="260"/>
                </a:lnTo>
                <a:lnTo>
                  <a:pt x="509" y="250"/>
                </a:lnTo>
                <a:lnTo>
                  <a:pt x="505" y="236"/>
                </a:lnTo>
                <a:lnTo>
                  <a:pt x="492" y="232"/>
                </a:lnTo>
                <a:lnTo>
                  <a:pt x="493" y="224"/>
                </a:lnTo>
                <a:lnTo>
                  <a:pt x="504" y="215"/>
                </a:lnTo>
                <a:lnTo>
                  <a:pt x="498" y="202"/>
                </a:lnTo>
                <a:lnTo>
                  <a:pt x="509" y="206"/>
                </a:lnTo>
                <a:lnTo>
                  <a:pt x="511" y="203"/>
                </a:lnTo>
                <a:lnTo>
                  <a:pt x="503" y="191"/>
                </a:lnTo>
                <a:lnTo>
                  <a:pt x="505" y="169"/>
                </a:lnTo>
                <a:lnTo>
                  <a:pt x="491" y="168"/>
                </a:lnTo>
                <a:lnTo>
                  <a:pt x="484" y="164"/>
                </a:lnTo>
                <a:lnTo>
                  <a:pt x="484" y="161"/>
                </a:lnTo>
                <a:lnTo>
                  <a:pt x="463" y="140"/>
                </a:lnTo>
                <a:lnTo>
                  <a:pt x="460" y="137"/>
                </a:lnTo>
                <a:lnTo>
                  <a:pt x="450" y="122"/>
                </a:lnTo>
                <a:lnTo>
                  <a:pt x="449" y="115"/>
                </a:lnTo>
                <a:lnTo>
                  <a:pt x="442" y="114"/>
                </a:lnTo>
                <a:lnTo>
                  <a:pt x="419" y="109"/>
                </a:lnTo>
                <a:lnTo>
                  <a:pt x="418" y="109"/>
                </a:lnTo>
                <a:lnTo>
                  <a:pt x="416" y="105"/>
                </a:lnTo>
                <a:lnTo>
                  <a:pt x="420" y="96"/>
                </a:lnTo>
                <a:lnTo>
                  <a:pt x="415" y="87"/>
                </a:lnTo>
                <a:lnTo>
                  <a:pt x="426" y="75"/>
                </a:lnTo>
                <a:lnTo>
                  <a:pt x="433" y="68"/>
                </a:lnTo>
                <a:lnTo>
                  <a:pt x="449" y="60"/>
                </a:lnTo>
                <a:lnTo>
                  <a:pt x="450" y="52"/>
                </a:lnTo>
                <a:lnTo>
                  <a:pt x="443" y="49"/>
                </a:lnTo>
                <a:lnTo>
                  <a:pt x="439" y="36"/>
                </a:lnTo>
                <a:lnTo>
                  <a:pt x="431" y="29"/>
                </a:lnTo>
                <a:lnTo>
                  <a:pt x="431" y="25"/>
                </a:lnTo>
                <a:lnTo>
                  <a:pt x="438" y="8"/>
                </a:lnTo>
                <a:lnTo>
                  <a:pt x="436" y="0"/>
                </a:lnTo>
                <a:lnTo>
                  <a:pt x="433" y="8"/>
                </a:lnTo>
                <a:lnTo>
                  <a:pt x="422" y="12"/>
                </a:lnTo>
                <a:lnTo>
                  <a:pt x="392" y="7"/>
                </a:lnTo>
                <a:lnTo>
                  <a:pt x="384" y="9"/>
                </a:lnTo>
                <a:lnTo>
                  <a:pt x="366" y="29"/>
                </a:lnTo>
                <a:lnTo>
                  <a:pt x="361" y="35"/>
                </a:lnTo>
                <a:lnTo>
                  <a:pt x="351" y="31"/>
                </a:lnTo>
                <a:lnTo>
                  <a:pt x="349" y="25"/>
                </a:lnTo>
                <a:lnTo>
                  <a:pt x="336" y="14"/>
                </a:lnTo>
                <a:lnTo>
                  <a:pt x="325" y="23"/>
                </a:lnTo>
                <a:lnTo>
                  <a:pt x="325" y="20"/>
                </a:lnTo>
                <a:lnTo>
                  <a:pt x="319" y="16"/>
                </a:lnTo>
                <a:lnTo>
                  <a:pt x="305" y="17"/>
                </a:lnTo>
                <a:lnTo>
                  <a:pt x="286" y="5"/>
                </a:lnTo>
                <a:lnTo>
                  <a:pt x="274" y="7"/>
                </a:lnTo>
                <a:lnTo>
                  <a:pt x="274" y="14"/>
                </a:lnTo>
                <a:lnTo>
                  <a:pt x="259" y="23"/>
                </a:lnTo>
                <a:lnTo>
                  <a:pt x="242" y="29"/>
                </a:lnTo>
                <a:lnTo>
                  <a:pt x="226" y="40"/>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t"/>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fr-FR" sz="1000"/>
          </a:p>
        </xdr:txBody>
      </xdr:sp>
      <xdr:sp macro="" textlink="">
        <xdr:nvSpPr>
          <xdr:cNvPr id="129" name="Freeform085"/>
          <xdr:cNvSpPr>
            <a:spLocks/>
          </xdr:cNvSpPr>
        </xdr:nvSpPr>
        <xdr:spPr bwMode="auto">
          <a:xfrm>
            <a:off x="4533900" y="4457700"/>
            <a:ext cx="639763" cy="520700"/>
          </a:xfrm>
          <a:custGeom>
            <a:avLst/>
            <a:gdLst>
              <a:gd name="T0" fmla="*/ 354 w 475"/>
              <a:gd name="T1" fmla="*/ 61 h 373"/>
              <a:gd name="T2" fmla="*/ 329 w 475"/>
              <a:gd name="T3" fmla="*/ 48 h 373"/>
              <a:gd name="T4" fmla="*/ 306 w 475"/>
              <a:gd name="T5" fmla="*/ 40 h 373"/>
              <a:gd name="T6" fmla="*/ 295 w 475"/>
              <a:gd name="T7" fmla="*/ 33 h 373"/>
              <a:gd name="T8" fmla="*/ 240 w 475"/>
              <a:gd name="T9" fmla="*/ 21 h 373"/>
              <a:gd name="T10" fmla="*/ 231 w 475"/>
              <a:gd name="T11" fmla="*/ 3 h 373"/>
              <a:gd name="T12" fmla="*/ 220 w 475"/>
              <a:gd name="T13" fmla="*/ 1 h 373"/>
              <a:gd name="T14" fmla="*/ 192 w 475"/>
              <a:gd name="T15" fmla="*/ 18 h 373"/>
              <a:gd name="T16" fmla="*/ 189 w 475"/>
              <a:gd name="T17" fmla="*/ 34 h 373"/>
              <a:gd name="T18" fmla="*/ 176 w 475"/>
              <a:gd name="T19" fmla="*/ 40 h 373"/>
              <a:gd name="T20" fmla="*/ 172 w 475"/>
              <a:gd name="T21" fmla="*/ 53 h 373"/>
              <a:gd name="T22" fmla="*/ 150 w 475"/>
              <a:gd name="T23" fmla="*/ 58 h 373"/>
              <a:gd name="T24" fmla="*/ 134 w 475"/>
              <a:gd name="T25" fmla="*/ 68 h 373"/>
              <a:gd name="T26" fmla="*/ 107 w 475"/>
              <a:gd name="T27" fmla="*/ 85 h 373"/>
              <a:gd name="T28" fmla="*/ 81 w 475"/>
              <a:gd name="T29" fmla="*/ 86 h 373"/>
              <a:gd name="T30" fmla="*/ 66 w 475"/>
              <a:gd name="T31" fmla="*/ 106 h 373"/>
              <a:gd name="T32" fmla="*/ 62 w 475"/>
              <a:gd name="T33" fmla="*/ 121 h 373"/>
              <a:gd name="T34" fmla="*/ 57 w 475"/>
              <a:gd name="T35" fmla="*/ 158 h 373"/>
              <a:gd name="T36" fmla="*/ 64 w 475"/>
              <a:gd name="T37" fmla="*/ 182 h 373"/>
              <a:gd name="T38" fmla="*/ 48 w 475"/>
              <a:gd name="T39" fmla="*/ 211 h 373"/>
              <a:gd name="T40" fmla="*/ 29 w 475"/>
              <a:gd name="T41" fmla="*/ 233 h 373"/>
              <a:gd name="T42" fmla="*/ 25 w 475"/>
              <a:gd name="T43" fmla="*/ 243 h 373"/>
              <a:gd name="T44" fmla="*/ 24 w 475"/>
              <a:gd name="T45" fmla="*/ 263 h 373"/>
              <a:gd name="T46" fmla="*/ 6 w 475"/>
              <a:gd name="T47" fmla="*/ 285 h 373"/>
              <a:gd name="T48" fmla="*/ 2 w 475"/>
              <a:gd name="T49" fmla="*/ 325 h 373"/>
              <a:gd name="T50" fmla="*/ 22 w 475"/>
              <a:gd name="T51" fmla="*/ 351 h 373"/>
              <a:gd name="T52" fmla="*/ 45 w 475"/>
              <a:gd name="T53" fmla="*/ 355 h 373"/>
              <a:gd name="T54" fmla="*/ 73 w 475"/>
              <a:gd name="T55" fmla="*/ 354 h 373"/>
              <a:gd name="T56" fmla="*/ 109 w 475"/>
              <a:gd name="T57" fmla="*/ 321 h 373"/>
              <a:gd name="T58" fmla="*/ 114 w 475"/>
              <a:gd name="T59" fmla="*/ 325 h 373"/>
              <a:gd name="T60" fmla="*/ 137 w 475"/>
              <a:gd name="T61" fmla="*/ 301 h 373"/>
              <a:gd name="T62" fmla="*/ 148 w 475"/>
              <a:gd name="T63" fmla="*/ 291 h 373"/>
              <a:gd name="T64" fmla="*/ 154 w 475"/>
              <a:gd name="T65" fmla="*/ 277 h 373"/>
              <a:gd name="T66" fmla="*/ 175 w 475"/>
              <a:gd name="T67" fmla="*/ 290 h 373"/>
              <a:gd name="T68" fmla="*/ 212 w 475"/>
              <a:gd name="T69" fmla="*/ 321 h 373"/>
              <a:gd name="T70" fmla="*/ 238 w 475"/>
              <a:gd name="T71" fmla="*/ 318 h 373"/>
              <a:gd name="T72" fmla="*/ 245 w 475"/>
              <a:gd name="T73" fmla="*/ 289 h 373"/>
              <a:gd name="T74" fmla="*/ 267 w 475"/>
              <a:gd name="T75" fmla="*/ 286 h 373"/>
              <a:gd name="T76" fmla="*/ 264 w 475"/>
              <a:gd name="T77" fmla="*/ 313 h 373"/>
              <a:gd name="T78" fmla="*/ 271 w 475"/>
              <a:gd name="T79" fmla="*/ 342 h 373"/>
              <a:gd name="T80" fmla="*/ 284 w 475"/>
              <a:gd name="T81" fmla="*/ 355 h 373"/>
              <a:gd name="T82" fmla="*/ 293 w 475"/>
              <a:gd name="T83" fmla="*/ 369 h 373"/>
              <a:gd name="T84" fmla="*/ 334 w 475"/>
              <a:gd name="T85" fmla="*/ 365 h 373"/>
              <a:gd name="T86" fmla="*/ 343 w 475"/>
              <a:gd name="T87" fmla="*/ 350 h 373"/>
              <a:gd name="T88" fmla="*/ 367 w 475"/>
              <a:gd name="T89" fmla="*/ 337 h 373"/>
              <a:gd name="T90" fmla="*/ 406 w 475"/>
              <a:gd name="T91" fmla="*/ 344 h 373"/>
              <a:gd name="T92" fmla="*/ 409 w 475"/>
              <a:gd name="T93" fmla="*/ 354 h 373"/>
              <a:gd name="T94" fmla="*/ 449 w 475"/>
              <a:gd name="T95" fmla="*/ 359 h 373"/>
              <a:gd name="T96" fmla="*/ 475 w 475"/>
              <a:gd name="T97" fmla="*/ 308 h 373"/>
              <a:gd name="T98" fmla="*/ 440 w 475"/>
              <a:gd name="T99" fmla="*/ 253 h 373"/>
              <a:gd name="T100" fmla="*/ 434 w 475"/>
              <a:gd name="T101" fmla="*/ 216 h 373"/>
              <a:gd name="T102" fmla="*/ 434 w 475"/>
              <a:gd name="T103" fmla="*/ 178 h 373"/>
              <a:gd name="T104" fmla="*/ 433 w 475"/>
              <a:gd name="T105" fmla="*/ 147 h 373"/>
              <a:gd name="T106" fmla="*/ 389 w 475"/>
              <a:gd name="T107" fmla="*/ 143 h 373"/>
              <a:gd name="T108" fmla="*/ 389 w 475"/>
              <a:gd name="T109" fmla="*/ 119 h 373"/>
              <a:gd name="T110" fmla="*/ 352 w 475"/>
              <a:gd name="T111" fmla="*/ 85 h 37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Lst>
            <a:rect l="0" t="0" r="r" b="b"/>
            <a:pathLst>
              <a:path w="475" h="373">
                <a:moveTo>
                  <a:pt x="351" y="67"/>
                </a:moveTo>
                <a:lnTo>
                  <a:pt x="354" y="61"/>
                </a:lnTo>
                <a:lnTo>
                  <a:pt x="335" y="54"/>
                </a:lnTo>
                <a:lnTo>
                  <a:pt x="329" y="48"/>
                </a:lnTo>
                <a:lnTo>
                  <a:pt x="323" y="47"/>
                </a:lnTo>
                <a:lnTo>
                  <a:pt x="306" y="40"/>
                </a:lnTo>
                <a:lnTo>
                  <a:pt x="303" y="41"/>
                </a:lnTo>
                <a:lnTo>
                  <a:pt x="295" y="33"/>
                </a:lnTo>
                <a:lnTo>
                  <a:pt x="259" y="18"/>
                </a:lnTo>
                <a:lnTo>
                  <a:pt x="240" y="21"/>
                </a:lnTo>
                <a:lnTo>
                  <a:pt x="231" y="15"/>
                </a:lnTo>
                <a:lnTo>
                  <a:pt x="231" y="3"/>
                </a:lnTo>
                <a:lnTo>
                  <a:pt x="228" y="0"/>
                </a:lnTo>
                <a:lnTo>
                  <a:pt x="220" y="1"/>
                </a:lnTo>
                <a:lnTo>
                  <a:pt x="199" y="9"/>
                </a:lnTo>
                <a:lnTo>
                  <a:pt x="192" y="18"/>
                </a:lnTo>
                <a:lnTo>
                  <a:pt x="191" y="29"/>
                </a:lnTo>
                <a:lnTo>
                  <a:pt x="189" y="34"/>
                </a:lnTo>
                <a:lnTo>
                  <a:pt x="190" y="37"/>
                </a:lnTo>
                <a:lnTo>
                  <a:pt x="176" y="40"/>
                </a:lnTo>
                <a:lnTo>
                  <a:pt x="172" y="45"/>
                </a:lnTo>
                <a:lnTo>
                  <a:pt x="172" y="53"/>
                </a:lnTo>
                <a:lnTo>
                  <a:pt x="164" y="60"/>
                </a:lnTo>
                <a:lnTo>
                  <a:pt x="150" y="58"/>
                </a:lnTo>
                <a:lnTo>
                  <a:pt x="141" y="66"/>
                </a:lnTo>
                <a:lnTo>
                  <a:pt x="134" y="68"/>
                </a:lnTo>
                <a:lnTo>
                  <a:pt x="115" y="87"/>
                </a:lnTo>
                <a:lnTo>
                  <a:pt x="107" y="85"/>
                </a:lnTo>
                <a:lnTo>
                  <a:pt x="96" y="88"/>
                </a:lnTo>
                <a:lnTo>
                  <a:pt x="81" y="86"/>
                </a:lnTo>
                <a:lnTo>
                  <a:pt x="68" y="99"/>
                </a:lnTo>
                <a:lnTo>
                  <a:pt x="66" y="106"/>
                </a:lnTo>
                <a:lnTo>
                  <a:pt x="61" y="114"/>
                </a:lnTo>
                <a:lnTo>
                  <a:pt x="62" y="121"/>
                </a:lnTo>
                <a:lnTo>
                  <a:pt x="50" y="149"/>
                </a:lnTo>
                <a:lnTo>
                  <a:pt x="57" y="158"/>
                </a:lnTo>
                <a:lnTo>
                  <a:pt x="69" y="159"/>
                </a:lnTo>
                <a:lnTo>
                  <a:pt x="64" y="182"/>
                </a:lnTo>
                <a:lnTo>
                  <a:pt x="60" y="184"/>
                </a:lnTo>
                <a:lnTo>
                  <a:pt x="48" y="211"/>
                </a:lnTo>
                <a:lnTo>
                  <a:pt x="35" y="220"/>
                </a:lnTo>
                <a:lnTo>
                  <a:pt x="29" y="233"/>
                </a:lnTo>
                <a:lnTo>
                  <a:pt x="28" y="242"/>
                </a:lnTo>
                <a:lnTo>
                  <a:pt x="25" y="243"/>
                </a:lnTo>
                <a:lnTo>
                  <a:pt x="19" y="257"/>
                </a:lnTo>
                <a:lnTo>
                  <a:pt x="24" y="263"/>
                </a:lnTo>
                <a:lnTo>
                  <a:pt x="15" y="279"/>
                </a:lnTo>
                <a:lnTo>
                  <a:pt x="6" y="285"/>
                </a:lnTo>
                <a:lnTo>
                  <a:pt x="0" y="294"/>
                </a:lnTo>
                <a:lnTo>
                  <a:pt x="2" y="325"/>
                </a:lnTo>
                <a:lnTo>
                  <a:pt x="12" y="341"/>
                </a:lnTo>
                <a:lnTo>
                  <a:pt x="22" y="351"/>
                </a:lnTo>
                <a:lnTo>
                  <a:pt x="38" y="361"/>
                </a:lnTo>
                <a:lnTo>
                  <a:pt x="45" y="355"/>
                </a:lnTo>
                <a:lnTo>
                  <a:pt x="54" y="360"/>
                </a:lnTo>
                <a:lnTo>
                  <a:pt x="73" y="354"/>
                </a:lnTo>
                <a:lnTo>
                  <a:pt x="80" y="341"/>
                </a:lnTo>
                <a:lnTo>
                  <a:pt x="109" y="321"/>
                </a:lnTo>
                <a:lnTo>
                  <a:pt x="110" y="321"/>
                </a:lnTo>
                <a:lnTo>
                  <a:pt x="114" y="325"/>
                </a:lnTo>
                <a:lnTo>
                  <a:pt x="124" y="325"/>
                </a:lnTo>
                <a:lnTo>
                  <a:pt x="137" y="301"/>
                </a:lnTo>
                <a:lnTo>
                  <a:pt x="148" y="300"/>
                </a:lnTo>
                <a:lnTo>
                  <a:pt x="148" y="291"/>
                </a:lnTo>
                <a:lnTo>
                  <a:pt x="149" y="284"/>
                </a:lnTo>
                <a:lnTo>
                  <a:pt x="154" y="277"/>
                </a:lnTo>
                <a:lnTo>
                  <a:pt x="164" y="290"/>
                </a:lnTo>
                <a:lnTo>
                  <a:pt x="175" y="290"/>
                </a:lnTo>
                <a:lnTo>
                  <a:pt x="185" y="294"/>
                </a:lnTo>
                <a:lnTo>
                  <a:pt x="212" y="321"/>
                </a:lnTo>
                <a:lnTo>
                  <a:pt x="222" y="319"/>
                </a:lnTo>
                <a:lnTo>
                  <a:pt x="238" y="318"/>
                </a:lnTo>
                <a:lnTo>
                  <a:pt x="243" y="308"/>
                </a:lnTo>
                <a:lnTo>
                  <a:pt x="245" y="289"/>
                </a:lnTo>
                <a:lnTo>
                  <a:pt x="252" y="285"/>
                </a:lnTo>
                <a:lnTo>
                  <a:pt x="267" y="286"/>
                </a:lnTo>
                <a:lnTo>
                  <a:pt x="268" y="299"/>
                </a:lnTo>
                <a:lnTo>
                  <a:pt x="264" y="313"/>
                </a:lnTo>
                <a:lnTo>
                  <a:pt x="264" y="333"/>
                </a:lnTo>
                <a:lnTo>
                  <a:pt x="271" y="342"/>
                </a:lnTo>
                <a:lnTo>
                  <a:pt x="272" y="348"/>
                </a:lnTo>
                <a:lnTo>
                  <a:pt x="284" y="355"/>
                </a:lnTo>
                <a:lnTo>
                  <a:pt x="292" y="363"/>
                </a:lnTo>
                <a:lnTo>
                  <a:pt x="293" y="369"/>
                </a:lnTo>
                <a:lnTo>
                  <a:pt x="327" y="373"/>
                </a:lnTo>
                <a:lnTo>
                  <a:pt x="334" y="365"/>
                </a:lnTo>
                <a:lnTo>
                  <a:pt x="341" y="360"/>
                </a:lnTo>
                <a:lnTo>
                  <a:pt x="343" y="350"/>
                </a:lnTo>
                <a:lnTo>
                  <a:pt x="347" y="334"/>
                </a:lnTo>
                <a:lnTo>
                  <a:pt x="367" y="337"/>
                </a:lnTo>
                <a:lnTo>
                  <a:pt x="380" y="345"/>
                </a:lnTo>
                <a:lnTo>
                  <a:pt x="406" y="344"/>
                </a:lnTo>
                <a:lnTo>
                  <a:pt x="405" y="349"/>
                </a:lnTo>
                <a:lnTo>
                  <a:pt x="409" y="354"/>
                </a:lnTo>
                <a:lnTo>
                  <a:pt x="420" y="358"/>
                </a:lnTo>
                <a:lnTo>
                  <a:pt x="449" y="359"/>
                </a:lnTo>
                <a:lnTo>
                  <a:pt x="464" y="337"/>
                </a:lnTo>
                <a:lnTo>
                  <a:pt x="475" y="308"/>
                </a:lnTo>
                <a:lnTo>
                  <a:pt x="464" y="280"/>
                </a:lnTo>
                <a:lnTo>
                  <a:pt x="440" y="253"/>
                </a:lnTo>
                <a:lnTo>
                  <a:pt x="432" y="242"/>
                </a:lnTo>
                <a:lnTo>
                  <a:pt x="434" y="216"/>
                </a:lnTo>
                <a:lnTo>
                  <a:pt x="430" y="192"/>
                </a:lnTo>
                <a:lnTo>
                  <a:pt x="434" y="178"/>
                </a:lnTo>
                <a:lnTo>
                  <a:pt x="436" y="163"/>
                </a:lnTo>
                <a:lnTo>
                  <a:pt x="433" y="147"/>
                </a:lnTo>
                <a:lnTo>
                  <a:pt x="415" y="148"/>
                </a:lnTo>
                <a:lnTo>
                  <a:pt x="389" y="143"/>
                </a:lnTo>
                <a:lnTo>
                  <a:pt x="387" y="137"/>
                </a:lnTo>
                <a:lnTo>
                  <a:pt x="389" y="119"/>
                </a:lnTo>
                <a:lnTo>
                  <a:pt x="351" y="109"/>
                </a:lnTo>
                <a:lnTo>
                  <a:pt x="352" y="85"/>
                </a:lnTo>
                <a:lnTo>
                  <a:pt x="351" y="67"/>
                </a:lnTo>
                <a:close/>
              </a:path>
            </a:pathLst>
          </a:custGeom>
          <a:grpFill/>
          <a:ln w="3175">
            <a:noFill/>
            <a:headEnd/>
            <a:tailEnd/>
          </a:ln>
        </xdr:spPr>
        <xdr:style>
          <a:lnRef idx="1">
            <a:schemeClr val="accent4"/>
          </a:lnRef>
          <a:fillRef idx="2">
            <a:schemeClr val="accent4"/>
          </a:fillRef>
          <a:effectRef idx="1">
            <a:schemeClr val="accent4"/>
          </a:effectRef>
          <a:fontRef idx="minor">
            <a:schemeClr val="dk1"/>
          </a:fontRef>
        </xdr:style>
        <xdr:txBody>
          <a:bodyPr wrap="square" anchor="ctr"/>
          <a:lstStyle>
            <a:defPPr>
              <a:defRPr lang="fr-FR"/>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endParaRPr lang="fr-FR" sz="1000"/>
          </a:p>
        </xdr:txBody>
      </xdr:sp>
    </xdr:grpSp>
    <xdr:clientData/>
  </xdr:twoCellAnchor>
  <xdr:twoCellAnchor>
    <xdr:from>
      <xdr:col>1</xdr:col>
      <xdr:colOff>1602020</xdr:colOff>
      <xdr:row>21</xdr:row>
      <xdr:rowOff>173867</xdr:rowOff>
    </xdr:from>
    <xdr:to>
      <xdr:col>2</xdr:col>
      <xdr:colOff>463437</xdr:colOff>
      <xdr:row>25</xdr:row>
      <xdr:rowOff>26380</xdr:rowOff>
    </xdr:to>
    <xdr:grpSp>
      <xdr:nvGrpSpPr>
        <xdr:cNvPr id="130" name="Groupe 129"/>
        <xdr:cNvGrpSpPr>
          <a:grpSpLocks noChangeAspect="1"/>
        </xdr:cNvGrpSpPr>
      </xdr:nvGrpSpPr>
      <xdr:grpSpPr>
        <a:xfrm>
          <a:off x="3042676" y="6341305"/>
          <a:ext cx="956917" cy="614513"/>
          <a:chOff x="1987212" y="4709016"/>
          <a:chExt cx="761825" cy="384431"/>
        </a:xfrm>
      </xdr:grpSpPr>
      <xdr:sp macro="" textlink="">
        <xdr:nvSpPr>
          <xdr:cNvPr id="131" name="Flèche droite 130"/>
          <xdr:cNvSpPr/>
        </xdr:nvSpPr>
        <xdr:spPr>
          <a:xfrm rot="20273991">
            <a:off x="1987212" y="4709016"/>
            <a:ext cx="761825" cy="384431"/>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endParaRPr lang="fr-FR" sz="1800" b="1" i="0" u="none" strike="noStrike">
              <a:solidFill>
                <a:sysClr val="windowText" lastClr="000000"/>
              </a:solidFill>
              <a:latin typeface="Arial"/>
              <a:ea typeface="+mn-ea"/>
              <a:cs typeface="Arial"/>
            </a:endParaRPr>
          </a:p>
        </xdr:txBody>
      </xdr:sp>
      <xdr:sp macro="" textlink="$O$18">
        <xdr:nvSpPr>
          <xdr:cNvPr id="132" name="ZoneTexte 131"/>
          <xdr:cNvSpPr txBox="1"/>
        </xdr:nvSpPr>
        <xdr:spPr>
          <a:xfrm rot="20302747">
            <a:off x="2006738" y="4788169"/>
            <a:ext cx="656824" cy="28313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2FBAE069-CEC1-4471-BF53-70C5DF7ED934}" type="TxLink">
              <a:rPr lang="en-US" sz="1400" b="1" i="0" u="none" strike="noStrike">
                <a:solidFill>
                  <a:sysClr val="windowText" lastClr="000000"/>
                </a:solidFill>
                <a:latin typeface="Calibri"/>
                <a:ea typeface="+mn-ea"/>
                <a:cs typeface="Arial"/>
              </a:rPr>
              <a:pPr marL="0" indent="0" algn="ctr"/>
              <a:t>+1045%</a:t>
            </a:fld>
            <a:endParaRPr lang="fr-FR" sz="1400" b="1" i="0" u="none" strike="noStrike">
              <a:solidFill>
                <a:sysClr val="windowText" lastClr="000000"/>
              </a:solidFill>
              <a:latin typeface="Arial"/>
              <a:ea typeface="+mn-ea"/>
              <a:cs typeface="Arial"/>
            </a:endParaRPr>
          </a:p>
        </xdr:txBody>
      </xdr:sp>
    </xdr:grpSp>
    <xdr:clientData/>
  </xdr:twoCellAnchor>
  <xdr:twoCellAnchor>
    <xdr:from>
      <xdr:col>1</xdr:col>
      <xdr:colOff>1103886</xdr:colOff>
      <xdr:row>25</xdr:row>
      <xdr:rowOff>77282</xdr:rowOff>
    </xdr:from>
    <xdr:to>
      <xdr:col>2</xdr:col>
      <xdr:colOff>775105</xdr:colOff>
      <xdr:row>29</xdr:row>
      <xdr:rowOff>158975</xdr:rowOff>
    </xdr:to>
    <xdr:sp macro="" textlink="$O$19">
      <xdr:nvSpPr>
        <xdr:cNvPr id="133" name="ZoneTexte 132"/>
        <xdr:cNvSpPr txBox="1">
          <a:spLocks noChangeAspect="1"/>
        </xdr:cNvSpPr>
      </xdr:nvSpPr>
      <xdr:spPr>
        <a:xfrm>
          <a:off x="2544542" y="6947188"/>
          <a:ext cx="1766719" cy="843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548937BB-7B38-45FB-A03C-4002116FFA82}" type="TxLink">
            <a:rPr lang="en-US" sz="2400" b="1" i="0" u="none" strike="noStrike">
              <a:solidFill>
                <a:schemeClr val="tx1"/>
              </a:solidFill>
              <a:latin typeface="+mn-lt"/>
              <a:ea typeface="+mn-ea"/>
              <a:cs typeface="+mn-cs"/>
            </a:rPr>
            <a:pPr marL="0" indent="0"/>
            <a:t>64 748 offres</a:t>
          </a:fld>
          <a:endParaRPr lang="fr-FR" sz="2400" b="1">
            <a:solidFill>
              <a:schemeClr val="tx1"/>
            </a:solidFill>
            <a:latin typeface="+mn-lt"/>
            <a:ea typeface="+mn-ea"/>
            <a:cs typeface="+mn-cs"/>
          </a:endParaRPr>
        </a:p>
      </xdr:txBody>
    </xdr:sp>
    <xdr:clientData/>
  </xdr:twoCellAnchor>
  <xdr:twoCellAnchor>
    <xdr:from>
      <xdr:col>9</xdr:col>
      <xdr:colOff>1194127</xdr:colOff>
      <xdr:row>151</xdr:row>
      <xdr:rowOff>131113</xdr:rowOff>
    </xdr:from>
    <xdr:to>
      <xdr:col>9</xdr:col>
      <xdr:colOff>2143737</xdr:colOff>
      <xdr:row>159</xdr:row>
      <xdr:rowOff>178757</xdr:rowOff>
    </xdr:to>
    <xdr:grpSp>
      <xdr:nvGrpSpPr>
        <xdr:cNvPr id="134" name="Groupe 133"/>
        <xdr:cNvGrpSpPr/>
      </xdr:nvGrpSpPr>
      <xdr:grpSpPr>
        <a:xfrm>
          <a:off x="12278846" y="38564488"/>
          <a:ext cx="949610" cy="1571644"/>
          <a:chOff x="10781198" y="41287944"/>
          <a:chExt cx="1439315" cy="1389885"/>
        </a:xfrm>
      </xdr:grpSpPr>
      <xdr:cxnSp macro="">
        <xdr:nvCxnSpPr>
          <xdr:cNvPr id="135" name="Connecteur droit 134"/>
          <xdr:cNvCxnSpPr/>
        </xdr:nvCxnSpPr>
        <xdr:spPr>
          <a:xfrm flipH="1">
            <a:off x="10855955" y="41460638"/>
            <a:ext cx="11436" cy="1044511"/>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sp macro="" textlink="">
        <xdr:nvSpPr>
          <xdr:cNvPr id="136" name="Ellipse 135"/>
          <xdr:cNvSpPr/>
        </xdr:nvSpPr>
        <xdr:spPr>
          <a:xfrm>
            <a:off x="10781198" y="42473720"/>
            <a:ext cx="163695" cy="95510"/>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sp macro="" textlink="">
        <xdr:nvSpPr>
          <xdr:cNvPr id="137" name="Ellipse 136"/>
          <xdr:cNvSpPr/>
        </xdr:nvSpPr>
        <xdr:spPr>
          <a:xfrm>
            <a:off x="10790458" y="42052096"/>
            <a:ext cx="163694" cy="9551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38" name="Ellipse 137"/>
          <xdr:cNvSpPr/>
        </xdr:nvSpPr>
        <xdr:spPr>
          <a:xfrm>
            <a:off x="10792634" y="41420141"/>
            <a:ext cx="163694" cy="95510"/>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sp macro="" textlink="">
        <xdr:nvSpPr>
          <xdr:cNvPr id="139" name="ZoneTexte 138"/>
          <xdr:cNvSpPr txBox="1"/>
        </xdr:nvSpPr>
        <xdr:spPr>
          <a:xfrm>
            <a:off x="10832876" y="41287944"/>
            <a:ext cx="1347107" cy="3401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a:t>9</a:t>
            </a:r>
            <a:r>
              <a:rPr lang="fr-FR" sz="1100" b="0" baseline="30000"/>
              <a:t>e</a:t>
            </a:r>
            <a:r>
              <a:rPr lang="fr-FR" sz="1100" b="0"/>
              <a:t> décile</a:t>
            </a:r>
          </a:p>
        </xdr:txBody>
      </xdr:sp>
      <xdr:sp macro="" textlink="">
        <xdr:nvSpPr>
          <xdr:cNvPr id="140" name="ZoneTexte 139"/>
          <xdr:cNvSpPr txBox="1"/>
        </xdr:nvSpPr>
        <xdr:spPr>
          <a:xfrm>
            <a:off x="10873405" y="42337650"/>
            <a:ext cx="1347108" cy="3401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a:t>1</a:t>
            </a:r>
            <a:r>
              <a:rPr lang="fr-FR" sz="1100" b="0" baseline="30000"/>
              <a:t>er</a:t>
            </a:r>
            <a:r>
              <a:rPr lang="fr-FR" sz="1100" b="0"/>
              <a:t> décile</a:t>
            </a:r>
          </a:p>
        </xdr:txBody>
      </xdr:sp>
      <xdr:sp macro="" textlink="$N$1">
        <xdr:nvSpPr>
          <xdr:cNvPr id="141" name="ZoneTexte 140"/>
          <xdr:cNvSpPr txBox="1"/>
        </xdr:nvSpPr>
        <xdr:spPr>
          <a:xfrm>
            <a:off x="10839970" y="42107629"/>
            <a:ext cx="1347106" cy="3401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E7DE19F-822A-414F-96EA-39A18597E2BD}" type="TxLink">
              <a:rPr lang="en-US" sz="1100" b="0" i="0" u="none" strike="noStrike">
                <a:solidFill>
                  <a:srgbClr val="0070C0"/>
                </a:solidFill>
                <a:latin typeface="Calibri"/>
              </a:rPr>
              <a:pPr/>
              <a:t>Grand-Est</a:t>
            </a:fld>
            <a:endParaRPr lang="fr-FR" sz="1100" b="1">
              <a:solidFill>
                <a:srgbClr val="0070C0"/>
              </a:solidFill>
            </a:endParaRPr>
          </a:p>
        </xdr:txBody>
      </xdr:sp>
    </xdr:grpSp>
    <xdr:clientData/>
  </xdr:twoCellAnchor>
  <xdr:twoCellAnchor>
    <xdr:from>
      <xdr:col>0</xdr:col>
      <xdr:colOff>14143</xdr:colOff>
      <xdr:row>11</xdr:row>
      <xdr:rowOff>7144</xdr:rowOff>
    </xdr:from>
    <xdr:to>
      <xdr:col>9</xdr:col>
      <xdr:colOff>2972955</xdr:colOff>
      <xdr:row>68</xdr:row>
      <xdr:rowOff>2785613</xdr:rowOff>
    </xdr:to>
    <xdr:sp macro="" textlink="">
      <xdr:nvSpPr>
        <xdr:cNvPr id="142" name="Rectangle 141"/>
        <xdr:cNvSpPr/>
      </xdr:nvSpPr>
      <xdr:spPr>
        <a:xfrm>
          <a:off x="14143" y="4245769"/>
          <a:ext cx="14055437" cy="16142044"/>
        </a:xfrm>
        <a:prstGeom prst="rect">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345925</xdr:colOff>
      <xdr:row>23</xdr:row>
      <xdr:rowOff>9526</xdr:rowOff>
    </xdr:from>
    <xdr:to>
      <xdr:col>9</xdr:col>
      <xdr:colOff>591397</xdr:colOff>
      <xdr:row>26</xdr:row>
      <xdr:rowOff>64445</xdr:rowOff>
    </xdr:to>
    <xdr:grpSp>
      <xdr:nvGrpSpPr>
        <xdr:cNvPr id="143" name="Groupe 142"/>
        <xdr:cNvGrpSpPr>
          <a:grpSpLocks noChangeAspect="1"/>
        </xdr:cNvGrpSpPr>
      </xdr:nvGrpSpPr>
      <xdr:grpSpPr>
        <a:xfrm>
          <a:off x="10668644" y="6557964"/>
          <a:ext cx="1007472" cy="626419"/>
          <a:chOff x="1930236" y="4709016"/>
          <a:chExt cx="818801" cy="384431"/>
        </a:xfrm>
      </xdr:grpSpPr>
      <xdr:sp macro="" textlink="">
        <xdr:nvSpPr>
          <xdr:cNvPr id="144" name="Flèche droite 143"/>
          <xdr:cNvSpPr/>
        </xdr:nvSpPr>
        <xdr:spPr>
          <a:xfrm rot="20273991">
            <a:off x="1987212" y="4709016"/>
            <a:ext cx="761825" cy="384431"/>
          </a:xfrm>
          <a:prstGeom prst="rightArrow">
            <a:avLst/>
          </a:prstGeom>
          <a:solidFill>
            <a:schemeClr val="accent2">
              <a:lumMod val="40000"/>
              <a:lumOff val="60000"/>
            </a:schemeClr>
          </a:solidFill>
          <a:ln>
            <a:solidFill>
              <a:schemeClr val="accent2">
                <a:lumMod val="40000"/>
                <a:lumOff val="60000"/>
              </a:schemeClr>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endParaRPr lang="fr-FR" sz="1800" b="1" i="0" u="none" strike="noStrike">
              <a:ln>
                <a:solidFill>
                  <a:schemeClr val="accent2"/>
                </a:solidFill>
              </a:ln>
              <a:solidFill>
                <a:sysClr val="windowText" lastClr="000000"/>
              </a:solidFill>
              <a:latin typeface="Arial"/>
              <a:ea typeface="+mn-ea"/>
              <a:cs typeface="Arial"/>
            </a:endParaRPr>
          </a:p>
        </xdr:txBody>
      </xdr:sp>
      <xdr:sp macro="" textlink="$U$18">
        <xdr:nvSpPr>
          <xdr:cNvPr id="145" name="ZoneTexte 144"/>
          <xdr:cNvSpPr txBox="1"/>
        </xdr:nvSpPr>
        <xdr:spPr>
          <a:xfrm rot="20302747">
            <a:off x="1930236" y="4798026"/>
            <a:ext cx="723225" cy="23278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7A2217F1-EA07-496A-BF53-D3B11DE2ECF4}" type="TxLink">
              <a:rPr lang="en-US" sz="1400" b="1" i="0" u="none" strike="noStrike">
                <a:solidFill>
                  <a:sysClr val="windowText" lastClr="000000"/>
                </a:solidFill>
                <a:latin typeface="Calibri"/>
                <a:ea typeface="+mn-ea"/>
                <a:cs typeface="Arial"/>
              </a:rPr>
              <a:pPr marL="0" indent="0" algn="ctr"/>
              <a:t>+337%</a:t>
            </a:fld>
            <a:endParaRPr lang="fr-FR" sz="1400" b="1" i="0" u="none" strike="noStrike">
              <a:solidFill>
                <a:sysClr val="windowText" lastClr="000000"/>
              </a:solidFill>
              <a:latin typeface="Arial"/>
              <a:ea typeface="+mn-ea"/>
              <a:cs typeface="Arial"/>
            </a:endParaRPr>
          </a:p>
        </xdr:txBody>
      </xdr:sp>
    </xdr:grpSp>
    <xdr:clientData/>
  </xdr:twoCellAnchor>
  <xdr:twoCellAnchor>
    <xdr:from>
      <xdr:col>1</xdr:col>
      <xdr:colOff>316706</xdr:colOff>
      <xdr:row>71</xdr:row>
      <xdr:rowOff>142874</xdr:rowOff>
    </xdr:from>
    <xdr:to>
      <xdr:col>3</xdr:col>
      <xdr:colOff>666751</xdr:colOff>
      <xdr:row>99</xdr:row>
      <xdr:rowOff>154780</xdr:rowOff>
    </xdr:to>
    <xdr:graphicFrame macro="">
      <xdr:nvGraphicFramePr>
        <xdr:cNvPr id="146" name="Graphique 14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607204</xdr:colOff>
      <xdr:row>108</xdr:row>
      <xdr:rowOff>95250</xdr:rowOff>
    </xdr:from>
    <xdr:to>
      <xdr:col>6</xdr:col>
      <xdr:colOff>500825</xdr:colOff>
      <xdr:row>112</xdr:row>
      <xdr:rowOff>68035</xdr:rowOff>
    </xdr:to>
    <xdr:grpSp>
      <xdr:nvGrpSpPr>
        <xdr:cNvPr id="147" name="Groupe 146"/>
        <xdr:cNvGrpSpPr/>
      </xdr:nvGrpSpPr>
      <xdr:grpSpPr>
        <a:xfrm>
          <a:off x="7119923" y="30325219"/>
          <a:ext cx="1727183" cy="639535"/>
          <a:chOff x="1496786" y="23213785"/>
          <a:chExt cx="1728107" cy="680357"/>
        </a:xfrm>
      </xdr:grpSpPr>
      <xdr:sp macro="" textlink="">
        <xdr:nvSpPr>
          <xdr:cNvPr id="148" name="ZoneTexte 147"/>
          <xdr:cNvSpPr txBox="1"/>
        </xdr:nvSpPr>
        <xdr:spPr>
          <a:xfrm>
            <a:off x="1496786" y="23213785"/>
            <a:ext cx="1728107" cy="680357"/>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pic>
        <xdr:nvPicPr>
          <xdr:cNvPr id="149" name="Image 148" descr="Capture d’écra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12113" y="23236568"/>
            <a:ext cx="903588" cy="651064"/>
          </a:xfrm>
          <a:prstGeom prst="rect">
            <a:avLst/>
          </a:prstGeom>
        </xdr:spPr>
      </xdr:pic>
      <xdr:sp macro="" textlink="$P$122">
        <xdr:nvSpPr>
          <xdr:cNvPr id="150" name="ZoneTexte 149"/>
          <xdr:cNvSpPr txBox="1"/>
        </xdr:nvSpPr>
        <xdr:spPr>
          <a:xfrm>
            <a:off x="2490107" y="2330527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FB799FC7-2B11-4345-AEAF-76DF8DB03198}" type="TxLink">
              <a:rPr lang="en-US" sz="1400" b="1" i="0" u="none" strike="noStrike">
                <a:solidFill>
                  <a:srgbClr val="0070C0"/>
                </a:solidFill>
                <a:latin typeface="Calibri"/>
                <a:ea typeface="+mn-ea"/>
                <a:cs typeface="Arial"/>
              </a:rPr>
              <a:pPr marL="0" indent="0" algn="ctr"/>
              <a:t>6%</a:t>
            </a:fld>
            <a:endParaRPr lang="fr-FR" sz="1400" b="1" i="0" u="none" strike="noStrike">
              <a:solidFill>
                <a:srgbClr val="0070C0"/>
              </a:solidFill>
              <a:latin typeface="Arial"/>
              <a:ea typeface="+mn-ea"/>
              <a:cs typeface="Arial"/>
            </a:endParaRPr>
          </a:p>
        </xdr:txBody>
      </xdr:sp>
      <xdr:sp macro="" textlink="$Q$122">
        <xdr:nvSpPr>
          <xdr:cNvPr id="151" name="ZoneTexte 150"/>
          <xdr:cNvSpPr txBox="1"/>
        </xdr:nvSpPr>
        <xdr:spPr>
          <a:xfrm>
            <a:off x="2503715" y="2354412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4CC31201-1190-4956-A4A3-34690EF4606C}" type="TxLink">
              <a:rPr lang="en-US" sz="1400" b="1" i="0" u="none" strike="noStrike">
                <a:solidFill>
                  <a:schemeClr val="accent2"/>
                </a:solidFill>
                <a:latin typeface="Calibri"/>
                <a:ea typeface="+mn-ea"/>
                <a:cs typeface="Arial"/>
              </a:rPr>
              <a:pPr marL="0" indent="0" algn="ctr"/>
              <a:t>24%</a:t>
            </a:fld>
            <a:endParaRPr lang="fr-FR" sz="1400" b="1" i="0" u="none" strike="noStrike">
              <a:solidFill>
                <a:schemeClr val="accent2"/>
              </a:solidFill>
              <a:latin typeface="Arial"/>
              <a:ea typeface="+mn-ea"/>
              <a:cs typeface="Arial"/>
            </a:endParaRPr>
          </a:p>
        </xdr:txBody>
      </xdr:sp>
    </xdr:grpSp>
    <xdr:clientData/>
  </xdr:twoCellAnchor>
  <xdr:twoCellAnchor>
    <xdr:from>
      <xdr:col>1</xdr:col>
      <xdr:colOff>1281097</xdr:colOff>
      <xdr:row>124</xdr:row>
      <xdr:rowOff>54754</xdr:rowOff>
    </xdr:from>
    <xdr:to>
      <xdr:col>2</xdr:col>
      <xdr:colOff>912779</xdr:colOff>
      <xdr:row>128</xdr:row>
      <xdr:rowOff>27539</xdr:rowOff>
    </xdr:to>
    <xdr:grpSp>
      <xdr:nvGrpSpPr>
        <xdr:cNvPr id="152" name="Groupe 151"/>
        <xdr:cNvGrpSpPr/>
      </xdr:nvGrpSpPr>
      <xdr:grpSpPr>
        <a:xfrm>
          <a:off x="2721753" y="32773129"/>
          <a:ext cx="1727182" cy="639535"/>
          <a:chOff x="1615908" y="23213770"/>
          <a:chExt cx="1728107" cy="680357"/>
        </a:xfrm>
      </xdr:grpSpPr>
      <xdr:sp macro="" textlink="">
        <xdr:nvSpPr>
          <xdr:cNvPr id="153" name="ZoneTexte 152"/>
          <xdr:cNvSpPr txBox="1"/>
        </xdr:nvSpPr>
        <xdr:spPr>
          <a:xfrm>
            <a:off x="1615908" y="23213770"/>
            <a:ext cx="1728107" cy="680357"/>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pic>
        <xdr:nvPicPr>
          <xdr:cNvPr id="154" name="Image 153" descr="Capture d’écra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1233" y="23236568"/>
            <a:ext cx="903588" cy="651064"/>
          </a:xfrm>
          <a:prstGeom prst="rect">
            <a:avLst/>
          </a:prstGeom>
        </xdr:spPr>
      </xdr:pic>
      <xdr:sp macro="" textlink="$P$120">
        <xdr:nvSpPr>
          <xdr:cNvPr id="155" name="ZoneTexte 154"/>
          <xdr:cNvSpPr txBox="1"/>
        </xdr:nvSpPr>
        <xdr:spPr>
          <a:xfrm>
            <a:off x="2609233" y="2330527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8D1F7F69-2A2D-4B30-B24B-8F8B58A3EFB1}" type="TxLink">
              <a:rPr lang="en-US" sz="1400" b="1" i="0" u="none" strike="noStrike">
                <a:solidFill>
                  <a:srgbClr val="0070C0"/>
                </a:solidFill>
                <a:latin typeface="Calibri"/>
                <a:ea typeface="+mn-ea"/>
                <a:cs typeface="Arial"/>
              </a:rPr>
              <a:pPr marL="0" indent="0" algn="ctr"/>
              <a:t>4%</a:t>
            </a:fld>
            <a:endParaRPr lang="fr-FR" sz="1400" b="1" i="0" u="none" strike="noStrike">
              <a:solidFill>
                <a:srgbClr val="0070C0"/>
              </a:solidFill>
              <a:latin typeface="Arial"/>
              <a:ea typeface="+mn-ea"/>
              <a:cs typeface="Arial"/>
            </a:endParaRPr>
          </a:p>
        </xdr:txBody>
      </xdr:sp>
      <xdr:sp macro="" textlink="$Q$120">
        <xdr:nvSpPr>
          <xdr:cNvPr id="156" name="ZoneTexte 155"/>
          <xdr:cNvSpPr txBox="1"/>
        </xdr:nvSpPr>
        <xdr:spPr>
          <a:xfrm>
            <a:off x="2622839" y="2354412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583AD4DF-A6B7-4B2C-A09C-EB775DC3C20A}" type="TxLink">
              <a:rPr lang="en-US" sz="1400" b="1" i="0" u="none" strike="noStrike">
                <a:solidFill>
                  <a:schemeClr val="accent2"/>
                </a:solidFill>
                <a:latin typeface="Calibri"/>
                <a:ea typeface="+mn-ea"/>
                <a:cs typeface="Arial"/>
              </a:rPr>
              <a:pPr marL="0" indent="0" algn="ctr"/>
              <a:t>12%</a:t>
            </a:fld>
            <a:endParaRPr lang="fr-FR" sz="1400" b="1" i="0" u="none" strike="noStrike">
              <a:solidFill>
                <a:schemeClr val="accent2"/>
              </a:solidFill>
              <a:latin typeface="Arial"/>
              <a:ea typeface="+mn-ea"/>
              <a:cs typeface="Arial"/>
            </a:endParaRPr>
          </a:p>
        </xdr:txBody>
      </xdr:sp>
    </xdr:grpSp>
    <xdr:clientData/>
  </xdr:twoCellAnchor>
  <xdr:twoCellAnchor>
    <xdr:from>
      <xdr:col>4</xdr:col>
      <xdr:colOff>623875</xdr:colOff>
      <xdr:row>124</xdr:row>
      <xdr:rowOff>52388</xdr:rowOff>
    </xdr:from>
    <xdr:to>
      <xdr:col>6</xdr:col>
      <xdr:colOff>517496</xdr:colOff>
      <xdr:row>128</xdr:row>
      <xdr:rowOff>25173</xdr:rowOff>
    </xdr:to>
    <xdr:grpSp>
      <xdr:nvGrpSpPr>
        <xdr:cNvPr id="157" name="Groupe 156"/>
        <xdr:cNvGrpSpPr/>
      </xdr:nvGrpSpPr>
      <xdr:grpSpPr>
        <a:xfrm>
          <a:off x="7136594" y="32770763"/>
          <a:ext cx="1727183" cy="639535"/>
          <a:chOff x="1496786" y="23213785"/>
          <a:chExt cx="1728107" cy="680357"/>
        </a:xfrm>
      </xdr:grpSpPr>
      <xdr:sp macro="" textlink="">
        <xdr:nvSpPr>
          <xdr:cNvPr id="158" name="ZoneTexte 157"/>
          <xdr:cNvSpPr txBox="1"/>
        </xdr:nvSpPr>
        <xdr:spPr>
          <a:xfrm>
            <a:off x="1496786" y="23213785"/>
            <a:ext cx="1728107" cy="680357"/>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pic>
        <xdr:nvPicPr>
          <xdr:cNvPr id="159" name="Image 158" descr="Capture d’écra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12113" y="23236568"/>
            <a:ext cx="903588" cy="651064"/>
          </a:xfrm>
          <a:prstGeom prst="rect">
            <a:avLst/>
          </a:prstGeom>
        </xdr:spPr>
      </xdr:pic>
      <xdr:sp macro="" textlink="$P$119">
        <xdr:nvSpPr>
          <xdr:cNvPr id="160" name="ZoneTexte 159"/>
          <xdr:cNvSpPr txBox="1"/>
        </xdr:nvSpPr>
        <xdr:spPr>
          <a:xfrm>
            <a:off x="2490107" y="2330527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09595D94-3D8A-4F43-B1FB-B27D8A70FF10}" type="TxLink">
              <a:rPr lang="en-US" sz="1400" b="1" i="0" u="none" strike="noStrike">
                <a:solidFill>
                  <a:srgbClr val="0070C0"/>
                </a:solidFill>
                <a:latin typeface="Calibri"/>
                <a:ea typeface="+mn-ea"/>
                <a:cs typeface="Arial"/>
              </a:rPr>
              <a:pPr marL="0" indent="0" algn="ctr"/>
              <a:t>3%</a:t>
            </a:fld>
            <a:endParaRPr lang="fr-FR" sz="1400" b="1" i="0" u="none" strike="noStrike">
              <a:solidFill>
                <a:srgbClr val="0070C0"/>
              </a:solidFill>
              <a:latin typeface="Arial"/>
              <a:ea typeface="+mn-ea"/>
              <a:cs typeface="Arial"/>
            </a:endParaRPr>
          </a:p>
        </xdr:txBody>
      </xdr:sp>
      <xdr:sp macro="" textlink="$Q$119">
        <xdr:nvSpPr>
          <xdr:cNvPr id="161" name="ZoneTexte 160"/>
          <xdr:cNvSpPr txBox="1"/>
        </xdr:nvSpPr>
        <xdr:spPr>
          <a:xfrm>
            <a:off x="2503715" y="2354412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170C2E3C-6139-4330-AD40-BDB31C7BE5FB}" type="TxLink">
              <a:rPr lang="en-US" sz="1400" b="1" i="0" u="none" strike="noStrike">
                <a:solidFill>
                  <a:schemeClr val="accent2"/>
                </a:solidFill>
                <a:latin typeface="Calibri"/>
                <a:ea typeface="+mn-ea"/>
                <a:cs typeface="Arial"/>
              </a:rPr>
              <a:pPr marL="0" indent="0" algn="ctr"/>
              <a:t>23%</a:t>
            </a:fld>
            <a:endParaRPr lang="fr-FR" sz="1400" b="1" i="0" u="none" strike="noStrike">
              <a:solidFill>
                <a:schemeClr val="accent2"/>
              </a:solidFill>
              <a:latin typeface="Arial"/>
              <a:ea typeface="+mn-ea"/>
              <a:cs typeface="Arial"/>
            </a:endParaRPr>
          </a:p>
        </xdr:txBody>
      </xdr:sp>
    </xdr:grpSp>
    <xdr:clientData/>
  </xdr:twoCellAnchor>
  <xdr:twoCellAnchor>
    <xdr:from>
      <xdr:col>9</xdr:col>
      <xdr:colOff>428612</xdr:colOff>
      <xdr:row>124</xdr:row>
      <xdr:rowOff>23826</xdr:rowOff>
    </xdr:from>
    <xdr:to>
      <xdr:col>9</xdr:col>
      <xdr:colOff>2155795</xdr:colOff>
      <xdr:row>128</xdr:row>
      <xdr:rowOff>2398</xdr:rowOff>
    </xdr:to>
    <xdr:grpSp>
      <xdr:nvGrpSpPr>
        <xdr:cNvPr id="162" name="Groupe 161"/>
        <xdr:cNvGrpSpPr/>
      </xdr:nvGrpSpPr>
      <xdr:grpSpPr>
        <a:xfrm>
          <a:off x="11513331" y="32742201"/>
          <a:ext cx="1727183" cy="645322"/>
          <a:chOff x="1496786" y="23188453"/>
          <a:chExt cx="1728107" cy="686513"/>
        </a:xfrm>
      </xdr:grpSpPr>
      <xdr:sp macro="" textlink="">
        <xdr:nvSpPr>
          <xdr:cNvPr id="163" name="ZoneTexte 162"/>
          <xdr:cNvSpPr txBox="1"/>
        </xdr:nvSpPr>
        <xdr:spPr>
          <a:xfrm>
            <a:off x="1496786" y="23188453"/>
            <a:ext cx="1728107" cy="680357"/>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pic>
        <xdr:nvPicPr>
          <xdr:cNvPr id="164" name="Image 163" descr="Capture d’écra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12113" y="23223902"/>
            <a:ext cx="903588" cy="651064"/>
          </a:xfrm>
          <a:prstGeom prst="rect">
            <a:avLst/>
          </a:prstGeom>
        </xdr:spPr>
      </xdr:pic>
      <xdr:sp macro="" textlink="$P$118">
        <xdr:nvSpPr>
          <xdr:cNvPr id="165" name="ZoneTexte 164"/>
          <xdr:cNvSpPr txBox="1"/>
        </xdr:nvSpPr>
        <xdr:spPr>
          <a:xfrm>
            <a:off x="2490107" y="2330527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1A02634D-7C94-451F-980C-8AA97768BD01}" type="TxLink">
              <a:rPr lang="en-US" sz="1400" b="1" i="0" u="none" strike="noStrike">
                <a:solidFill>
                  <a:srgbClr val="0070C0"/>
                </a:solidFill>
                <a:latin typeface="Calibri"/>
                <a:ea typeface="+mn-ea"/>
                <a:cs typeface="Arial"/>
              </a:rPr>
              <a:pPr marL="0" indent="0" algn="ctr"/>
              <a:t>3%</a:t>
            </a:fld>
            <a:endParaRPr lang="fr-FR" sz="1400" b="1" i="0" u="none" strike="noStrike">
              <a:solidFill>
                <a:srgbClr val="0070C0"/>
              </a:solidFill>
              <a:latin typeface="Arial"/>
              <a:ea typeface="+mn-ea"/>
              <a:cs typeface="Arial"/>
            </a:endParaRPr>
          </a:p>
        </xdr:txBody>
      </xdr:sp>
      <xdr:sp macro="" textlink="$Q$118">
        <xdr:nvSpPr>
          <xdr:cNvPr id="166" name="ZoneTexte 165"/>
          <xdr:cNvSpPr txBox="1"/>
        </xdr:nvSpPr>
        <xdr:spPr>
          <a:xfrm>
            <a:off x="2503715" y="23544121"/>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8B7912AD-6C94-43A1-B800-E68E1350D973}" type="TxLink">
              <a:rPr lang="en-US" sz="1400" b="1" i="0" u="none" strike="noStrike">
                <a:solidFill>
                  <a:schemeClr val="accent2"/>
                </a:solidFill>
                <a:latin typeface="Calibri"/>
                <a:ea typeface="+mn-ea"/>
                <a:cs typeface="Arial"/>
              </a:rPr>
              <a:pPr marL="0" indent="0" algn="ctr"/>
              <a:t>23%</a:t>
            </a:fld>
            <a:endParaRPr lang="fr-FR" sz="1400" b="1" i="0" u="none" strike="noStrike">
              <a:solidFill>
                <a:schemeClr val="accent2"/>
              </a:solidFill>
              <a:latin typeface="Arial"/>
              <a:ea typeface="+mn-ea"/>
              <a:cs typeface="Arial"/>
            </a:endParaRPr>
          </a:p>
        </xdr:txBody>
      </xdr:sp>
    </xdr:grpSp>
    <xdr:clientData/>
  </xdr:twoCellAnchor>
  <xdr:twoCellAnchor>
    <xdr:from>
      <xdr:col>4</xdr:col>
      <xdr:colOff>417789</xdr:colOff>
      <xdr:row>129</xdr:row>
      <xdr:rowOff>0</xdr:rowOff>
    </xdr:from>
    <xdr:to>
      <xdr:col>6</xdr:col>
      <xdr:colOff>288347</xdr:colOff>
      <xdr:row>134</xdr:row>
      <xdr:rowOff>63188</xdr:rowOff>
    </xdr:to>
    <xdr:grpSp>
      <xdr:nvGrpSpPr>
        <xdr:cNvPr id="167" name="Groupe 166"/>
        <xdr:cNvGrpSpPr/>
      </xdr:nvGrpSpPr>
      <xdr:grpSpPr>
        <a:xfrm>
          <a:off x="6930508" y="33932813"/>
          <a:ext cx="1704120" cy="539438"/>
          <a:chOff x="1664360" y="23213785"/>
          <a:chExt cx="1560532" cy="680357"/>
        </a:xfrm>
      </xdr:grpSpPr>
      <xdr:sp macro="" textlink="">
        <xdr:nvSpPr>
          <xdr:cNvPr id="168" name="ZoneTexte 167"/>
          <xdr:cNvSpPr txBox="1"/>
        </xdr:nvSpPr>
        <xdr:spPr>
          <a:xfrm>
            <a:off x="1664360" y="23213785"/>
            <a:ext cx="1560532" cy="680357"/>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pic>
        <xdr:nvPicPr>
          <xdr:cNvPr id="169" name="Image 168" descr="Capture d’écra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87689" y="23236574"/>
            <a:ext cx="538338" cy="651064"/>
          </a:xfrm>
          <a:prstGeom prst="rect">
            <a:avLst/>
          </a:prstGeom>
        </xdr:spPr>
      </xdr:pic>
      <xdr:sp macro="" textlink="$M$15">
        <xdr:nvSpPr>
          <xdr:cNvPr id="170" name="ZoneTexte 169"/>
          <xdr:cNvSpPr txBox="1"/>
        </xdr:nvSpPr>
        <xdr:spPr>
          <a:xfrm>
            <a:off x="2253769" y="23300328"/>
            <a:ext cx="852973" cy="24703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2EBEE245-F7FA-460A-9F95-CA6B83669B7E}" type="TxLink">
              <a:rPr lang="en-US" sz="1100" b="1" i="0" u="none" strike="noStrike">
                <a:solidFill>
                  <a:schemeClr val="accent1">
                    <a:lumMod val="75000"/>
                  </a:schemeClr>
                </a:solidFill>
                <a:latin typeface="Calibri"/>
                <a:ea typeface="+mn-ea"/>
                <a:cs typeface="Arial"/>
              </a:rPr>
              <a:pPr marL="0" indent="0" algn="ctr"/>
              <a:t>Grand-Est</a:t>
            </a:fld>
            <a:endParaRPr lang="fr-FR" sz="1400" b="1" i="0" u="none" strike="noStrike">
              <a:solidFill>
                <a:schemeClr val="accent1">
                  <a:lumMod val="75000"/>
                </a:schemeClr>
              </a:solidFill>
              <a:latin typeface="Arial"/>
              <a:ea typeface="+mn-ea"/>
              <a:cs typeface="Arial"/>
            </a:endParaRPr>
          </a:p>
        </xdr:txBody>
      </xdr:sp>
      <xdr:sp macro="" textlink="$S$15">
        <xdr:nvSpPr>
          <xdr:cNvPr id="171" name="ZoneTexte 170"/>
          <xdr:cNvSpPr txBox="1"/>
        </xdr:nvSpPr>
        <xdr:spPr>
          <a:xfrm>
            <a:off x="2421814" y="23578738"/>
            <a:ext cx="522373" cy="24209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D49D1226-B9DA-412A-AA6E-BF49CF8EA05F}" type="TxLink">
              <a:rPr lang="en-US" sz="1100" b="1" i="0" u="none" strike="noStrike">
                <a:solidFill>
                  <a:schemeClr val="accent2"/>
                </a:solidFill>
                <a:latin typeface="Calibri"/>
                <a:ea typeface="+mn-ea"/>
                <a:cs typeface="Arial"/>
              </a:rPr>
              <a:pPr marL="0" indent="0" algn="ctr"/>
              <a:t>France</a:t>
            </a:fld>
            <a:endParaRPr lang="fr-FR" sz="1400" b="1" i="0" u="none" strike="noStrike">
              <a:solidFill>
                <a:schemeClr val="accent2"/>
              </a:solidFill>
              <a:latin typeface="Arial"/>
              <a:ea typeface="+mn-ea"/>
              <a:cs typeface="Arial"/>
            </a:endParaRPr>
          </a:p>
        </xdr:txBody>
      </xdr:sp>
    </xdr:grpSp>
    <xdr:clientData/>
  </xdr:twoCellAnchor>
  <xdr:twoCellAnchor>
    <xdr:from>
      <xdr:col>7</xdr:col>
      <xdr:colOff>111067</xdr:colOff>
      <xdr:row>118</xdr:row>
      <xdr:rowOff>142873</xdr:rowOff>
    </xdr:from>
    <xdr:to>
      <xdr:col>9</xdr:col>
      <xdr:colOff>2187067</xdr:colOff>
      <xdr:row>123</xdr:row>
      <xdr:rowOff>29438</xdr:rowOff>
    </xdr:to>
    <xdr:sp macro="" textlink="$M$118">
      <xdr:nvSpPr>
        <xdr:cNvPr id="172" name="ZoneTexte 171"/>
        <xdr:cNvSpPr txBox="1"/>
      </xdr:nvSpPr>
      <xdr:spPr>
        <a:xfrm>
          <a:off x="9683692" y="32223073"/>
          <a:ext cx="3600000" cy="7438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2E42EFB-6624-437F-8A97-93125E3E9BBE}" type="TxLink">
            <a:rPr lang="en-US" sz="2000" b="1" i="0" u="none" strike="noStrike">
              <a:solidFill>
                <a:schemeClr val="tx1"/>
              </a:solidFill>
              <a:latin typeface="Calibri"/>
            </a:rPr>
            <a:pPr algn="ctr"/>
            <a:t>Management de magasin</a:t>
          </a:fld>
          <a:endParaRPr lang="fr-FR" sz="2000" b="1">
            <a:solidFill>
              <a:schemeClr val="tx1"/>
            </a:solidFill>
          </a:endParaRPr>
        </a:p>
      </xdr:txBody>
    </xdr:sp>
    <xdr:clientData/>
  </xdr:twoCellAnchor>
  <xdr:twoCellAnchor>
    <xdr:from>
      <xdr:col>2</xdr:col>
      <xdr:colOff>1742224</xdr:colOff>
      <xdr:row>118</xdr:row>
      <xdr:rowOff>119061</xdr:rowOff>
    </xdr:from>
    <xdr:to>
      <xdr:col>6</xdr:col>
      <xdr:colOff>532099</xdr:colOff>
      <xdr:row>123</xdr:row>
      <xdr:rowOff>5625</xdr:rowOff>
    </xdr:to>
    <xdr:sp macro="" textlink="$M$119">
      <xdr:nvSpPr>
        <xdr:cNvPr id="173" name="ZoneTexte 172"/>
        <xdr:cNvSpPr txBox="1"/>
      </xdr:nvSpPr>
      <xdr:spPr>
        <a:xfrm>
          <a:off x="5275999" y="32199261"/>
          <a:ext cx="3609525" cy="74381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C84FE98-2B0F-46CB-9729-A906031A61D1}" type="TxLink">
            <a:rPr lang="en-US" sz="2000" b="1" i="0" u="none" strike="noStrike">
              <a:solidFill>
                <a:schemeClr val="tx1"/>
              </a:solidFill>
              <a:latin typeface="Calibri"/>
            </a:rPr>
            <a:pPr algn="ctr"/>
            <a:t>Technico commercial</a:t>
          </a:fld>
          <a:endParaRPr lang="fr-FR" sz="2000" b="1">
            <a:solidFill>
              <a:schemeClr val="tx1"/>
            </a:solidFill>
          </a:endParaRPr>
        </a:p>
      </xdr:txBody>
    </xdr:sp>
    <xdr:clientData/>
  </xdr:twoCellAnchor>
  <xdr:twoCellAnchor>
    <xdr:from>
      <xdr:col>0</xdr:col>
      <xdr:colOff>873067</xdr:colOff>
      <xdr:row>118</xdr:row>
      <xdr:rowOff>107155</xdr:rowOff>
    </xdr:from>
    <xdr:to>
      <xdr:col>2</xdr:col>
      <xdr:colOff>936911</xdr:colOff>
      <xdr:row>122</xdr:row>
      <xdr:rowOff>160407</xdr:rowOff>
    </xdr:to>
    <xdr:sp macro="" textlink="$M$120">
      <xdr:nvSpPr>
        <xdr:cNvPr id="174" name="ZoneTexte 173"/>
        <xdr:cNvSpPr txBox="1"/>
      </xdr:nvSpPr>
      <xdr:spPr>
        <a:xfrm>
          <a:off x="873067" y="32187355"/>
          <a:ext cx="3597619" cy="739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CBAB0D3-05F7-45BC-9FBB-271972784563}" type="TxLink">
            <a:rPr lang="en-US" sz="2000" b="1" i="0" u="none" strike="noStrike">
              <a:solidFill>
                <a:schemeClr val="tx1"/>
              </a:solidFill>
              <a:latin typeface="Calibri"/>
            </a:rPr>
            <a:pPr algn="ctr"/>
            <a:t>Distribution et points de vente</a:t>
          </a:fld>
          <a:endParaRPr lang="fr-FR" sz="2000" b="1">
            <a:solidFill>
              <a:schemeClr val="tx1"/>
            </a:solidFill>
          </a:endParaRPr>
        </a:p>
      </xdr:txBody>
    </xdr:sp>
    <xdr:clientData/>
  </xdr:twoCellAnchor>
  <xdr:twoCellAnchor>
    <xdr:from>
      <xdr:col>0</xdr:col>
      <xdr:colOff>869146</xdr:colOff>
      <xdr:row>118</xdr:row>
      <xdr:rowOff>107155</xdr:rowOff>
    </xdr:from>
    <xdr:to>
      <xdr:col>2</xdr:col>
      <xdr:colOff>932990</xdr:colOff>
      <xdr:row>128</xdr:row>
      <xdr:rowOff>23816</xdr:rowOff>
    </xdr:to>
    <xdr:sp macro="" textlink="">
      <xdr:nvSpPr>
        <xdr:cNvPr id="175" name="Rectangle 174"/>
        <xdr:cNvSpPr/>
      </xdr:nvSpPr>
      <xdr:spPr>
        <a:xfrm>
          <a:off x="869146" y="32187355"/>
          <a:ext cx="3597619" cy="1631161"/>
        </a:xfrm>
        <a:prstGeom prst="rect">
          <a:avLst/>
        </a:prstGeom>
        <a:no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1741240</xdr:colOff>
      <xdr:row>118</xdr:row>
      <xdr:rowOff>107155</xdr:rowOff>
    </xdr:from>
    <xdr:to>
      <xdr:col>6</xdr:col>
      <xdr:colOff>531115</xdr:colOff>
      <xdr:row>128</xdr:row>
      <xdr:rowOff>23816</xdr:rowOff>
    </xdr:to>
    <xdr:sp macro="" textlink="">
      <xdr:nvSpPr>
        <xdr:cNvPr id="176" name="Rectangle 175"/>
        <xdr:cNvSpPr/>
      </xdr:nvSpPr>
      <xdr:spPr>
        <a:xfrm>
          <a:off x="5275015" y="32187355"/>
          <a:ext cx="3609525" cy="1631161"/>
        </a:xfrm>
        <a:prstGeom prst="rect">
          <a:avLst/>
        </a:prstGeom>
        <a:no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97621</xdr:colOff>
      <xdr:row>118</xdr:row>
      <xdr:rowOff>107155</xdr:rowOff>
    </xdr:from>
    <xdr:to>
      <xdr:col>9</xdr:col>
      <xdr:colOff>2173621</xdr:colOff>
      <xdr:row>128</xdr:row>
      <xdr:rowOff>23816</xdr:rowOff>
    </xdr:to>
    <xdr:sp macro="" textlink="">
      <xdr:nvSpPr>
        <xdr:cNvPr id="177" name="Rectangle 176"/>
        <xdr:cNvSpPr/>
      </xdr:nvSpPr>
      <xdr:spPr>
        <a:xfrm>
          <a:off x="9670246" y="32187355"/>
          <a:ext cx="3600000" cy="1631161"/>
        </a:xfrm>
        <a:prstGeom prst="rect">
          <a:avLst/>
        </a:prstGeom>
        <a:no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881062</xdr:colOff>
      <xdr:row>108</xdr:row>
      <xdr:rowOff>23824</xdr:rowOff>
    </xdr:from>
    <xdr:to>
      <xdr:col>1</xdr:col>
      <xdr:colOff>1273969</xdr:colOff>
      <xdr:row>112</xdr:row>
      <xdr:rowOff>77076</xdr:rowOff>
    </xdr:to>
    <xdr:sp macro="" textlink="$R$123">
      <xdr:nvSpPr>
        <xdr:cNvPr id="178" name="ZoneTexte 177"/>
        <xdr:cNvSpPr txBox="1"/>
      </xdr:nvSpPr>
      <xdr:spPr>
        <a:xfrm>
          <a:off x="881062" y="30580024"/>
          <a:ext cx="1831182" cy="739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224C6706-47E7-48B4-B3A0-F379118EA733}" type="TxLink">
            <a:rPr lang="en-US" sz="2000" b="1" i="0" u="none" strike="noStrike">
              <a:solidFill>
                <a:srgbClr val="0070C0"/>
              </a:solidFill>
              <a:latin typeface="Calibri"/>
            </a:rPr>
            <a:pPr algn="ctr"/>
            <a:t>412 offres</a:t>
          </a:fld>
          <a:endParaRPr lang="fr-FR" sz="2000" b="1">
            <a:solidFill>
              <a:srgbClr val="0070C0"/>
            </a:solidFill>
          </a:endParaRPr>
        </a:p>
      </xdr:txBody>
    </xdr:sp>
    <xdr:clientData/>
  </xdr:twoCellAnchor>
  <xdr:twoCellAnchor>
    <xdr:from>
      <xdr:col>2</xdr:col>
      <xdr:colOff>1750221</xdr:colOff>
      <xdr:row>108</xdr:row>
      <xdr:rowOff>23824</xdr:rowOff>
    </xdr:from>
    <xdr:to>
      <xdr:col>4</xdr:col>
      <xdr:colOff>607221</xdr:colOff>
      <xdr:row>112</xdr:row>
      <xdr:rowOff>77076</xdr:rowOff>
    </xdr:to>
    <xdr:sp macro="" textlink="$R$122">
      <xdr:nvSpPr>
        <xdr:cNvPr id="179" name="ZoneTexte 178"/>
        <xdr:cNvSpPr txBox="1"/>
      </xdr:nvSpPr>
      <xdr:spPr>
        <a:xfrm>
          <a:off x="5283996" y="30580024"/>
          <a:ext cx="1838325" cy="739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64D3C788-7BD1-418D-B054-288B9DE0E554}" type="TxLink">
            <a:rPr lang="en-US" sz="2000" b="1" i="0" u="none" strike="noStrike">
              <a:solidFill>
                <a:srgbClr val="0070C0"/>
              </a:solidFill>
              <a:latin typeface="Calibri"/>
            </a:rPr>
            <a:pPr algn="ctr"/>
            <a:t>295 offres</a:t>
          </a:fld>
          <a:endParaRPr lang="fr-FR" sz="2000" b="1">
            <a:solidFill>
              <a:srgbClr val="0070C0"/>
            </a:solidFill>
          </a:endParaRPr>
        </a:p>
      </xdr:txBody>
    </xdr:sp>
    <xdr:clientData/>
  </xdr:twoCellAnchor>
  <xdr:twoCellAnchor>
    <xdr:from>
      <xdr:col>7</xdr:col>
      <xdr:colOff>107156</xdr:colOff>
      <xdr:row>108</xdr:row>
      <xdr:rowOff>23825</xdr:rowOff>
    </xdr:from>
    <xdr:to>
      <xdr:col>9</xdr:col>
      <xdr:colOff>416719</xdr:colOff>
      <xdr:row>112</xdr:row>
      <xdr:rowOff>77077</xdr:rowOff>
    </xdr:to>
    <xdr:sp macro="" textlink="$R$121">
      <xdr:nvSpPr>
        <xdr:cNvPr id="180" name="ZoneTexte 179"/>
        <xdr:cNvSpPr txBox="1"/>
      </xdr:nvSpPr>
      <xdr:spPr>
        <a:xfrm>
          <a:off x="9679781" y="30580025"/>
          <a:ext cx="1833563" cy="739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DF93CEF8-8647-4E6C-9DBA-893F39496D85}" type="TxLink">
            <a:rPr lang="en-US" sz="2000" b="1" i="0" u="none" strike="noStrike">
              <a:solidFill>
                <a:srgbClr val="0070C0"/>
              </a:solidFill>
              <a:latin typeface="Calibri"/>
            </a:rPr>
            <a:pPr algn="ctr"/>
            <a:t>194 offres</a:t>
          </a:fld>
          <a:endParaRPr lang="fr-FR" sz="2000" b="1">
            <a:solidFill>
              <a:srgbClr val="0070C0"/>
            </a:solidFill>
          </a:endParaRPr>
        </a:p>
      </xdr:txBody>
    </xdr:sp>
    <xdr:clientData/>
  </xdr:twoCellAnchor>
  <xdr:oneCellAnchor>
    <xdr:from>
      <xdr:col>8</xdr:col>
      <xdr:colOff>365275</xdr:colOff>
      <xdr:row>0</xdr:row>
      <xdr:rowOff>18616</xdr:rowOff>
    </xdr:from>
    <xdr:ext cx="3374794" cy="718224"/>
    <xdr:sp macro="" textlink="$M$2">
      <xdr:nvSpPr>
        <xdr:cNvPr id="181" name="ZoneTexte 180"/>
        <xdr:cNvSpPr txBox="1">
          <a:spLocks noChangeAspect="1"/>
        </xdr:cNvSpPr>
      </xdr:nvSpPr>
      <xdr:spPr>
        <a:xfrm>
          <a:off x="10687994" y="18616"/>
          <a:ext cx="3374794" cy="718224"/>
        </a:xfrm>
        <a:prstGeom prst="rect">
          <a:avLst/>
        </a:prstGeom>
        <a:solidFill>
          <a:srgbClr val="0070C0">
            <a:alpha val="95000"/>
          </a:srgbClr>
        </a:solidFill>
        <a:ln>
          <a:solidFill>
            <a:srgbClr val="0070C0"/>
          </a:solidFill>
          <a:prstDash val="solid"/>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3E02A18C-EBA5-45DF-8B44-F58F18CC9CAA}" type="TxLink">
            <a:rPr lang="en-US" sz="2000" b="1" i="0" u="none" strike="noStrike">
              <a:ln>
                <a:noFill/>
              </a:ln>
              <a:solidFill>
                <a:schemeClr val="bg1"/>
              </a:solidFill>
              <a:latin typeface="Calibri"/>
            </a:rPr>
            <a:pPr algn="ctr"/>
            <a:t>OFFRES PUBLIÉES SUR APEC.FR  AU 1ER TRIMESTRE 2018</a:t>
          </a:fld>
          <a:endParaRPr lang="fr-FR" sz="2000" b="1">
            <a:ln>
              <a:noFill/>
            </a:ln>
            <a:solidFill>
              <a:schemeClr val="bg1"/>
            </a:solidFill>
          </a:endParaRPr>
        </a:p>
      </xdr:txBody>
    </xdr:sp>
    <xdr:clientData/>
  </xdr:oneCellAnchor>
  <xdr:twoCellAnchor>
    <xdr:from>
      <xdr:col>0</xdr:col>
      <xdr:colOff>14432</xdr:colOff>
      <xdr:row>69</xdr:row>
      <xdr:rowOff>35944</xdr:rowOff>
    </xdr:from>
    <xdr:to>
      <xdr:col>9</xdr:col>
      <xdr:colOff>2972955</xdr:colOff>
      <xdr:row>166</xdr:row>
      <xdr:rowOff>158750</xdr:rowOff>
    </xdr:to>
    <xdr:sp macro="" textlink="">
      <xdr:nvSpPr>
        <xdr:cNvPr id="182" name="Rectangle 181"/>
        <xdr:cNvSpPr/>
      </xdr:nvSpPr>
      <xdr:spPr>
        <a:xfrm>
          <a:off x="14432" y="20476594"/>
          <a:ext cx="14055148" cy="21763606"/>
        </a:xfrm>
        <a:prstGeom prst="rect">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2583296</xdr:colOff>
      <xdr:row>68</xdr:row>
      <xdr:rowOff>1125682</xdr:rowOff>
    </xdr:from>
    <xdr:to>
      <xdr:col>9</xdr:col>
      <xdr:colOff>2975122</xdr:colOff>
      <xdr:row>69</xdr:row>
      <xdr:rowOff>64463</xdr:rowOff>
    </xdr:to>
    <xdr:sp macro="" textlink="$M$7">
      <xdr:nvSpPr>
        <xdr:cNvPr id="183" name="ZoneTexte 182"/>
        <xdr:cNvSpPr txBox="1"/>
      </xdr:nvSpPr>
      <xdr:spPr>
        <a:xfrm rot="16200000">
          <a:off x="12987218" y="19420585"/>
          <a:ext cx="1777231" cy="39182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BA93C818-EF4F-4612-B269-28CC8C64E2AC}" type="TxLink">
            <a:rPr lang="en-US" sz="1200" b="0" i="0" u="none" strike="noStrike">
              <a:solidFill>
                <a:sysClr val="windowText" lastClr="000000"/>
              </a:solidFill>
              <a:latin typeface="Calibri"/>
              <a:ea typeface="+mn-ea"/>
              <a:cs typeface="Arial"/>
            </a:rPr>
            <a:pPr marL="0" indent="0" algn="ctr"/>
            <a:t>Source : Offres Apec</a:t>
          </a:fld>
          <a:endParaRPr lang="fr-FR" sz="1200" b="1" i="0" u="none" strike="noStrike">
            <a:solidFill>
              <a:sysClr val="windowText" lastClr="000000"/>
            </a:solidFill>
            <a:latin typeface="Arial"/>
            <a:ea typeface="+mn-ea"/>
            <a:cs typeface="Arial"/>
          </a:endParaRPr>
        </a:p>
      </xdr:txBody>
    </xdr:sp>
    <xdr:clientData/>
  </xdr:twoCellAnchor>
  <xdr:twoCellAnchor>
    <xdr:from>
      <xdr:col>0</xdr:col>
      <xdr:colOff>742950</xdr:colOff>
      <xdr:row>137</xdr:row>
      <xdr:rowOff>171450</xdr:rowOff>
    </xdr:from>
    <xdr:to>
      <xdr:col>9</xdr:col>
      <xdr:colOff>1556930</xdr:colOff>
      <xdr:row>163</xdr:row>
      <xdr:rowOff>185625</xdr:rowOff>
    </xdr:to>
    <xdr:graphicFrame macro="">
      <xdr:nvGraphicFramePr>
        <xdr:cNvPr id="184" name="Graphique 18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9</xdr:col>
      <xdr:colOff>1276350</xdr:colOff>
      <xdr:row>155</xdr:row>
      <xdr:rowOff>114300</xdr:rowOff>
    </xdr:from>
    <xdr:ext cx="693908" cy="264560"/>
    <xdr:sp macro="" textlink="">
      <xdr:nvSpPr>
        <xdr:cNvPr id="185" name="ZoneTexte 184"/>
        <xdr:cNvSpPr txBox="1"/>
      </xdr:nvSpPr>
      <xdr:spPr>
        <a:xfrm>
          <a:off x="12372975" y="39728775"/>
          <a:ext cx="69390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solidFill>
                <a:srgbClr val="0070C0"/>
              </a:solidFill>
            </a:rPr>
            <a:t>Médiane</a:t>
          </a:r>
        </a:p>
      </xdr:txBody>
    </xdr:sp>
    <xdr:clientData/>
  </xdr:oneCellAnchor>
  <xdr:twoCellAnchor>
    <xdr:from>
      <xdr:col>9</xdr:col>
      <xdr:colOff>2019300</xdr:colOff>
      <xdr:row>156</xdr:row>
      <xdr:rowOff>38100</xdr:rowOff>
    </xdr:from>
    <xdr:to>
      <xdr:col>9</xdr:col>
      <xdr:colOff>2127300</xdr:colOff>
      <xdr:row>156</xdr:row>
      <xdr:rowOff>146100</xdr:rowOff>
    </xdr:to>
    <xdr:sp macro="" textlink="">
      <xdr:nvSpPr>
        <xdr:cNvPr id="186" name="Ellipse 185"/>
        <xdr:cNvSpPr/>
      </xdr:nvSpPr>
      <xdr:spPr>
        <a:xfrm>
          <a:off x="13115925" y="39843075"/>
          <a:ext cx="108000" cy="108000"/>
        </a:xfrm>
        <a:prstGeom prst="ellipse">
          <a:avLst/>
        </a:prstGeom>
        <a:solidFill>
          <a:schemeClr val="accent2"/>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oneCellAnchor>
    <xdr:from>
      <xdr:col>9</xdr:col>
      <xdr:colOff>2114550</xdr:colOff>
      <xdr:row>155</xdr:row>
      <xdr:rowOff>133350</xdr:rowOff>
    </xdr:from>
    <xdr:ext cx="693908" cy="436786"/>
    <xdr:sp macro="" textlink="">
      <xdr:nvSpPr>
        <xdr:cNvPr id="187" name="ZoneTexte 186"/>
        <xdr:cNvSpPr txBox="1"/>
      </xdr:nvSpPr>
      <xdr:spPr>
        <a:xfrm>
          <a:off x="13211175" y="39747825"/>
          <a:ext cx="69390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solidFill>
                <a:schemeClr val="accent2"/>
              </a:solidFill>
            </a:rPr>
            <a:t>Médiane</a:t>
          </a:r>
        </a:p>
        <a:p>
          <a:r>
            <a:rPr lang="fr-FR" sz="1100">
              <a:solidFill>
                <a:schemeClr val="accent2"/>
              </a:solidFill>
            </a:rPr>
            <a:t>France</a:t>
          </a:r>
        </a:p>
      </xdr:txBody>
    </xdr:sp>
    <xdr:clientData/>
  </xdr:oneCellAnchor>
  <xdr:twoCellAnchor>
    <xdr:from>
      <xdr:col>0</xdr:col>
      <xdr:colOff>826698</xdr:colOff>
      <xdr:row>178</xdr:row>
      <xdr:rowOff>17971</xdr:rowOff>
    </xdr:from>
    <xdr:to>
      <xdr:col>4</xdr:col>
      <xdr:colOff>327086</xdr:colOff>
      <xdr:row>200</xdr:row>
      <xdr:rowOff>736839</xdr:rowOff>
    </xdr:to>
    <xdr:graphicFrame macro="">
      <xdr:nvGraphicFramePr>
        <xdr:cNvPr id="188" name="Graphique 18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485236</xdr:colOff>
      <xdr:row>178</xdr:row>
      <xdr:rowOff>17972</xdr:rowOff>
    </xdr:from>
    <xdr:to>
      <xdr:col>9</xdr:col>
      <xdr:colOff>1926567</xdr:colOff>
      <xdr:row>200</xdr:row>
      <xdr:rowOff>736840</xdr:rowOff>
    </xdr:to>
    <xdr:graphicFrame macro="">
      <xdr:nvGraphicFramePr>
        <xdr:cNvPr id="189" name="Graphique 18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880614</xdr:colOff>
      <xdr:row>123</xdr:row>
      <xdr:rowOff>107831</xdr:rowOff>
    </xdr:from>
    <xdr:to>
      <xdr:col>1</xdr:col>
      <xdr:colOff>1273521</xdr:colOff>
      <xdr:row>127</xdr:row>
      <xdr:rowOff>161083</xdr:rowOff>
    </xdr:to>
    <xdr:sp macro="" textlink="$R$120">
      <xdr:nvSpPr>
        <xdr:cNvPr id="190" name="ZoneTexte 189"/>
        <xdr:cNvSpPr txBox="1"/>
      </xdr:nvSpPr>
      <xdr:spPr>
        <a:xfrm>
          <a:off x="880614" y="33045281"/>
          <a:ext cx="1831182" cy="739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D9572EDA-85A1-47FB-AC79-2A9ACF870CFB}" type="TxLink">
            <a:rPr lang="en-US" sz="2000" b="1" i="0" u="none" strike="noStrike">
              <a:solidFill>
                <a:srgbClr val="0070C0"/>
              </a:solidFill>
              <a:latin typeface="Calibri"/>
              <a:ea typeface="+mn-ea"/>
              <a:cs typeface="+mn-cs"/>
            </a:rPr>
            <a:pPr marL="0" indent="0" algn="ctr"/>
            <a:t>188 offres</a:t>
          </a:fld>
          <a:endParaRPr lang="fr-FR" sz="2000" b="1" i="0" u="none" strike="noStrike">
            <a:solidFill>
              <a:srgbClr val="0070C0"/>
            </a:solidFill>
            <a:latin typeface="Calibri"/>
            <a:ea typeface="+mn-ea"/>
            <a:cs typeface="+mn-cs"/>
          </a:endParaRPr>
        </a:p>
      </xdr:txBody>
    </xdr:sp>
    <xdr:clientData/>
  </xdr:twoCellAnchor>
  <xdr:twoCellAnchor>
    <xdr:from>
      <xdr:col>2</xdr:col>
      <xdr:colOff>1779198</xdr:colOff>
      <xdr:row>123</xdr:row>
      <xdr:rowOff>107830</xdr:rowOff>
    </xdr:from>
    <xdr:to>
      <xdr:col>4</xdr:col>
      <xdr:colOff>626540</xdr:colOff>
      <xdr:row>127</xdr:row>
      <xdr:rowOff>161082</xdr:rowOff>
    </xdr:to>
    <xdr:sp macro="" textlink="$R$119">
      <xdr:nvSpPr>
        <xdr:cNvPr id="191" name="ZoneTexte 190"/>
        <xdr:cNvSpPr txBox="1"/>
      </xdr:nvSpPr>
      <xdr:spPr>
        <a:xfrm>
          <a:off x="5312973" y="33045280"/>
          <a:ext cx="1828667" cy="739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5ED93A4D-1332-437C-81F6-4C335F219A57}" type="TxLink">
            <a:rPr lang="en-US" sz="2000" b="1" i="0" u="none" strike="noStrike">
              <a:solidFill>
                <a:srgbClr val="0070C0"/>
              </a:solidFill>
              <a:latin typeface="Calibri"/>
              <a:ea typeface="+mn-ea"/>
              <a:cs typeface="+mn-cs"/>
            </a:rPr>
            <a:pPr marL="0" indent="0" algn="ctr"/>
            <a:t>167 offres</a:t>
          </a:fld>
          <a:endParaRPr lang="fr-FR" sz="2000" b="1" i="0" u="none" strike="noStrike">
            <a:solidFill>
              <a:srgbClr val="0070C0"/>
            </a:solidFill>
            <a:latin typeface="Calibri"/>
            <a:ea typeface="+mn-ea"/>
            <a:cs typeface="+mn-cs"/>
          </a:endParaRPr>
        </a:p>
      </xdr:txBody>
    </xdr:sp>
    <xdr:clientData/>
  </xdr:twoCellAnchor>
  <xdr:twoCellAnchor>
    <xdr:from>
      <xdr:col>7</xdr:col>
      <xdr:colOff>107830</xdr:colOff>
      <xdr:row>123</xdr:row>
      <xdr:rowOff>125802</xdr:rowOff>
    </xdr:from>
    <xdr:to>
      <xdr:col>9</xdr:col>
      <xdr:colOff>428851</xdr:colOff>
      <xdr:row>127</xdr:row>
      <xdr:rowOff>179054</xdr:rowOff>
    </xdr:to>
    <xdr:sp macro="" textlink="$R$118">
      <xdr:nvSpPr>
        <xdr:cNvPr id="192" name="ZoneTexte 191"/>
        <xdr:cNvSpPr txBox="1"/>
      </xdr:nvSpPr>
      <xdr:spPr>
        <a:xfrm>
          <a:off x="9680455" y="33063252"/>
          <a:ext cx="1845021" cy="7295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A59B5F75-C942-4A9D-AA87-CF4C8F6481B2}" type="TxLink">
            <a:rPr lang="en-US" sz="2000" b="1" i="0" u="none" strike="noStrike">
              <a:solidFill>
                <a:srgbClr val="0070C0"/>
              </a:solidFill>
              <a:latin typeface="Calibri"/>
              <a:ea typeface="+mn-ea"/>
              <a:cs typeface="+mn-cs"/>
            </a:rPr>
            <a:pPr marL="0" indent="0" algn="ctr"/>
            <a:t>127 offres</a:t>
          </a:fld>
          <a:endParaRPr lang="fr-FR" sz="2000" b="1" i="0" u="none" strike="noStrike">
            <a:solidFill>
              <a:srgbClr val="0070C0"/>
            </a:solidFill>
            <a:latin typeface="Calibri"/>
            <a:ea typeface="+mn-ea"/>
            <a:cs typeface="+mn-cs"/>
          </a:endParaRPr>
        </a:p>
      </xdr:txBody>
    </xdr:sp>
    <xdr:clientData/>
  </xdr:twoCellAnchor>
  <xdr:twoCellAnchor>
    <xdr:from>
      <xdr:col>0</xdr:col>
      <xdr:colOff>664952</xdr:colOff>
      <xdr:row>264</xdr:row>
      <xdr:rowOff>197690</xdr:rowOff>
    </xdr:from>
    <xdr:to>
      <xdr:col>4</xdr:col>
      <xdr:colOff>107830</xdr:colOff>
      <xdr:row>270</xdr:row>
      <xdr:rowOff>143772</xdr:rowOff>
    </xdr:to>
    <xdr:sp macro="" textlink="">
      <xdr:nvSpPr>
        <xdr:cNvPr id="193" name="Rectangle à coins arrondis 192"/>
        <xdr:cNvSpPr/>
      </xdr:nvSpPr>
      <xdr:spPr>
        <a:xfrm>
          <a:off x="664952" y="65748740"/>
          <a:ext cx="5957978" cy="234638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2800" b="1"/>
            <a:t>STRASBOURG</a:t>
          </a:r>
        </a:p>
        <a:p>
          <a:pPr algn="l"/>
          <a:endParaRPr lang="fr-FR" sz="2400"/>
        </a:p>
        <a:p>
          <a:pPr algn="l"/>
          <a:r>
            <a:rPr lang="fr-FR" sz="2400"/>
            <a:t>46 rue du Faubourg de Saverne</a:t>
          </a:r>
        </a:p>
        <a:p>
          <a:pPr algn="l"/>
          <a:endParaRPr lang="fr-FR" sz="2400"/>
        </a:p>
        <a:p>
          <a:pPr algn="l"/>
          <a:r>
            <a:rPr lang="fr-FR" sz="2400"/>
            <a:t>67000</a:t>
          </a:r>
          <a:r>
            <a:rPr lang="fr-FR" sz="2400" baseline="0"/>
            <a:t> Strasbourg</a:t>
          </a:r>
          <a:endParaRPr lang="fr-FR" sz="2400"/>
        </a:p>
      </xdr:txBody>
    </xdr:sp>
    <xdr:clientData/>
  </xdr:twoCellAnchor>
  <xdr:twoCellAnchor>
    <xdr:from>
      <xdr:col>4</xdr:col>
      <xdr:colOff>862641</xdr:colOff>
      <xdr:row>264</xdr:row>
      <xdr:rowOff>197689</xdr:rowOff>
    </xdr:from>
    <xdr:to>
      <xdr:col>9</xdr:col>
      <xdr:colOff>2246462</xdr:colOff>
      <xdr:row>270</xdr:row>
      <xdr:rowOff>143771</xdr:rowOff>
    </xdr:to>
    <xdr:sp macro="" textlink="">
      <xdr:nvSpPr>
        <xdr:cNvPr id="194" name="Rectangle à coins arrondis 193"/>
        <xdr:cNvSpPr/>
      </xdr:nvSpPr>
      <xdr:spPr>
        <a:xfrm>
          <a:off x="7377741" y="65748739"/>
          <a:ext cx="5965346" cy="234638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2800" b="1"/>
            <a:t>NANCY</a:t>
          </a:r>
        </a:p>
        <a:p>
          <a:pPr algn="l"/>
          <a:r>
            <a:rPr lang="fr-FR" sz="2400"/>
            <a:t>ZAC Grand Coeur - Immeuble D1</a:t>
          </a:r>
        </a:p>
        <a:p>
          <a:pPr algn="l"/>
          <a:r>
            <a:rPr lang="fr-FR" sz="2400"/>
            <a:t>32 boulevard Joffre</a:t>
          </a:r>
        </a:p>
        <a:p>
          <a:pPr algn="l"/>
          <a:endParaRPr lang="fr-FR" sz="2400"/>
        </a:p>
        <a:p>
          <a:pPr algn="l"/>
          <a:r>
            <a:rPr lang="fr-FR" sz="2400"/>
            <a:t>54000 Nancy</a:t>
          </a:r>
        </a:p>
        <a:p>
          <a:pPr algn="l"/>
          <a:endParaRPr lang="fr-FR" sz="2400"/>
        </a:p>
      </xdr:txBody>
    </xdr:sp>
    <xdr:clientData/>
  </xdr:twoCellAnchor>
  <xdr:twoCellAnchor>
    <xdr:from>
      <xdr:col>0</xdr:col>
      <xdr:colOff>682925</xdr:colOff>
      <xdr:row>272</xdr:row>
      <xdr:rowOff>305523</xdr:rowOff>
    </xdr:from>
    <xdr:to>
      <xdr:col>4</xdr:col>
      <xdr:colOff>125803</xdr:colOff>
      <xdr:row>278</xdr:row>
      <xdr:rowOff>251605</xdr:rowOff>
    </xdr:to>
    <xdr:sp macro="" textlink="">
      <xdr:nvSpPr>
        <xdr:cNvPr id="195" name="Rectangle à coins arrondis 194"/>
        <xdr:cNvSpPr/>
      </xdr:nvSpPr>
      <xdr:spPr>
        <a:xfrm>
          <a:off x="682925" y="69056973"/>
          <a:ext cx="5957978" cy="234638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2800" b="1"/>
            <a:t>MULHOUSE</a:t>
          </a:r>
        </a:p>
        <a:p>
          <a:pPr algn="l"/>
          <a:r>
            <a:rPr lang="fr-FR" sz="2400"/>
            <a:t>Immeuble Le Chrome</a:t>
          </a:r>
          <a:endParaRPr lang="fr-FR" sz="1100" b="0" i="0" u="none" strike="noStrike">
            <a:solidFill>
              <a:schemeClr val="lt1"/>
            </a:solidFill>
            <a:effectLst/>
            <a:latin typeface="+mn-lt"/>
            <a:ea typeface="+mn-ea"/>
            <a:cs typeface="+mn-cs"/>
          </a:endParaRPr>
        </a:p>
        <a:p>
          <a:pPr algn="l"/>
          <a:r>
            <a:rPr lang="fr-FR" sz="2400"/>
            <a:t>34 avenue du Général Leclerc</a:t>
          </a:r>
        </a:p>
        <a:p>
          <a:pPr algn="l"/>
          <a:endParaRPr lang="fr-FR" sz="2400"/>
        </a:p>
        <a:p>
          <a:pPr algn="l"/>
          <a:r>
            <a:rPr lang="fr-FR" sz="2400"/>
            <a:t>68100 Mulhouse</a:t>
          </a:r>
        </a:p>
        <a:p>
          <a:pPr algn="l"/>
          <a:endParaRPr lang="fr-FR" sz="2400"/>
        </a:p>
      </xdr:txBody>
    </xdr:sp>
    <xdr:clientData/>
  </xdr:twoCellAnchor>
  <xdr:twoCellAnchor>
    <xdr:from>
      <xdr:col>4</xdr:col>
      <xdr:colOff>880614</xdr:colOff>
      <xdr:row>272</xdr:row>
      <xdr:rowOff>305522</xdr:rowOff>
    </xdr:from>
    <xdr:to>
      <xdr:col>9</xdr:col>
      <xdr:colOff>2264435</xdr:colOff>
      <xdr:row>278</xdr:row>
      <xdr:rowOff>251604</xdr:rowOff>
    </xdr:to>
    <xdr:sp macro="" textlink="">
      <xdr:nvSpPr>
        <xdr:cNvPr id="196" name="Rectangle à coins arrondis 195"/>
        <xdr:cNvSpPr/>
      </xdr:nvSpPr>
      <xdr:spPr>
        <a:xfrm>
          <a:off x="7395714" y="69056972"/>
          <a:ext cx="5965346" cy="234638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2800" b="1"/>
            <a:t>REIMS</a:t>
          </a:r>
        </a:p>
        <a:p>
          <a:pPr algn="l"/>
          <a:r>
            <a:rPr lang="fr-FR" sz="2400" b="0"/>
            <a:t>Buropôle - Bâtiment A</a:t>
          </a:r>
        </a:p>
        <a:p>
          <a:pPr algn="l"/>
          <a:r>
            <a:rPr lang="fr-FR" sz="2400" b="0"/>
            <a:t>14 rue Edouard Mignot</a:t>
          </a:r>
        </a:p>
        <a:p>
          <a:pPr algn="l"/>
          <a:endParaRPr lang="fr-FR" sz="2400" b="0"/>
        </a:p>
        <a:p>
          <a:pPr algn="l"/>
          <a:r>
            <a:rPr lang="fr-FR" sz="2400"/>
            <a:t>51100</a:t>
          </a:r>
          <a:r>
            <a:rPr lang="fr-FR" sz="2400" baseline="0"/>
            <a:t> Reims</a:t>
          </a:r>
          <a:endParaRPr lang="fr-FR" sz="2400"/>
        </a:p>
        <a:p>
          <a:pPr algn="l"/>
          <a:endParaRPr lang="fr-FR" sz="2400"/>
        </a:p>
      </xdr:txBody>
    </xdr:sp>
    <xdr:clientData/>
  </xdr:twoCellAnchor>
  <xdr:twoCellAnchor>
    <xdr:from>
      <xdr:col>0</xdr:col>
      <xdr:colOff>646981</xdr:colOff>
      <xdr:row>281</xdr:row>
      <xdr:rowOff>35945</xdr:rowOff>
    </xdr:from>
    <xdr:to>
      <xdr:col>4</xdr:col>
      <xdr:colOff>89859</xdr:colOff>
      <xdr:row>286</xdr:row>
      <xdr:rowOff>377405</xdr:rowOff>
    </xdr:to>
    <xdr:sp macro="" textlink="">
      <xdr:nvSpPr>
        <xdr:cNvPr id="197" name="Rectangle à coins arrondis 196"/>
        <xdr:cNvSpPr/>
      </xdr:nvSpPr>
      <xdr:spPr>
        <a:xfrm>
          <a:off x="646981" y="72387845"/>
          <a:ext cx="5957978" cy="234171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2800" b="1"/>
            <a:t>METZ</a:t>
          </a:r>
        </a:p>
        <a:p>
          <a:pPr algn="l"/>
          <a:endParaRPr lang="fr-FR" sz="2400"/>
        </a:p>
        <a:p>
          <a:pPr algn="l"/>
          <a:r>
            <a:rPr lang="fr-FR" sz="2400"/>
            <a:t>8 rue Lafayette</a:t>
          </a:r>
        </a:p>
        <a:p>
          <a:pPr algn="l"/>
          <a:endParaRPr lang="fr-FR" sz="2400"/>
        </a:p>
        <a:p>
          <a:pPr algn="l"/>
          <a:r>
            <a:rPr lang="fr-FR" sz="2400"/>
            <a:t>57</a:t>
          </a:r>
          <a:r>
            <a:rPr lang="fr-FR" sz="2400" baseline="0"/>
            <a:t>000 Metz</a:t>
          </a:r>
          <a:endParaRPr lang="fr-FR" sz="2400"/>
        </a:p>
      </xdr:txBody>
    </xdr:sp>
    <xdr:clientData/>
  </xdr:twoCellAnchor>
  <xdr:twoCellAnchor editAs="oneCell">
    <xdr:from>
      <xdr:col>2</xdr:col>
      <xdr:colOff>1851086</xdr:colOff>
      <xdr:row>292</xdr:row>
      <xdr:rowOff>341463</xdr:rowOff>
    </xdr:from>
    <xdr:to>
      <xdr:col>6</xdr:col>
      <xdr:colOff>179561</xdr:colOff>
      <xdr:row>297</xdr:row>
      <xdr:rowOff>3397</xdr:rowOff>
    </xdr:to>
    <xdr:pic>
      <xdr:nvPicPr>
        <xdr:cNvPr id="198" name="Image 197"/>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5384861" y="77093913"/>
          <a:ext cx="3148125" cy="2186059"/>
        </a:xfrm>
        <a:prstGeom prst="rect">
          <a:avLst/>
        </a:prstGeom>
      </xdr:spPr>
    </xdr:pic>
    <xdr:clientData/>
  </xdr:twoCellAnchor>
  <xdr:twoCellAnchor>
    <xdr:from>
      <xdr:col>0</xdr:col>
      <xdr:colOff>17972</xdr:colOff>
      <xdr:row>263</xdr:row>
      <xdr:rowOff>17972</xdr:rowOff>
    </xdr:from>
    <xdr:to>
      <xdr:col>9</xdr:col>
      <xdr:colOff>2976784</xdr:colOff>
      <xdr:row>288</xdr:row>
      <xdr:rowOff>17972</xdr:rowOff>
    </xdr:to>
    <xdr:sp macro="" textlink="">
      <xdr:nvSpPr>
        <xdr:cNvPr id="199" name="Rectangle 198"/>
        <xdr:cNvSpPr/>
      </xdr:nvSpPr>
      <xdr:spPr>
        <a:xfrm>
          <a:off x="17972" y="65168972"/>
          <a:ext cx="14055437" cy="10001250"/>
        </a:xfrm>
        <a:prstGeom prst="rect">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107829</xdr:colOff>
      <xdr:row>207</xdr:row>
      <xdr:rowOff>147006</xdr:rowOff>
    </xdr:from>
    <xdr:to>
      <xdr:col>9</xdr:col>
      <xdr:colOff>2569953</xdr:colOff>
      <xdr:row>251</xdr:row>
      <xdr:rowOff>539151</xdr:rowOff>
    </xdr:to>
    <xdr:graphicFrame macro="">
      <xdr:nvGraphicFramePr>
        <xdr:cNvPr id="200" name="Graphique 19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35944</xdr:colOff>
      <xdr:row>172</xdr:row>
      <xdr:rowOff>53916</xdr:rowOff>
    </xdr:from>
    <xdr:to>
      <xdr:col>10</xdr:col>
      <xdr:colOff>0</xdr:colOff>
      <xdr:row>252</xdr:row>
      <xdr:rowOff>17972</xdr:rowOff>
    </xdr:to>
    <xdr:sp macro="" textlink="">
      <xdr:nvSpPr>
        <xdr:cNvPr id="201" name="Rectangle 200"/>
        <xdr:cNvSpPr/>
      </xdr:nvSpPr>
      <xdr:spPr>
        <a:xfrm>
          <a:off x="35944" y="42764016"/>
          <a:ext cx="14051531" cy="16670906"/>
        </a:xfrm>
        <a:prstGeom prst="rect">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xdr:col>
      <xdr:colOff>539124</xdr:colOff>
      <xdr:row>260</xdr:row>
      <xdr:rowOff>179772</xdr:rowOff>
    </xdr:from>
    <xdr:to>
      <xdr:col>9</xdr:col>
      <xdr:colOff>950351</xdr:colOff>
      <xdr:row>260</xdr:row>
      <xdr:rowOff>2137889</xdr:rowOff>
    </xdr:to>
    <xdr:pic>
      <xdr:nvPicPr>
        <xdr:cNvPr id="202" name="Image 201"/>
        <xdr:cNvPicPr>
          <a:picLocks noChangeAspect="1"/>
        </xdr:cNvPicPr>
      </xdr:nvPicPr>
      <xdr:blipFill>
        <a:blip xmlns:r="http://schemas.openxmlformats.org/officeDocument/2006/relationships" r:embed="rId11"/>
        <a:stretch>
          <a:fillRect/>
        </a:stretch>
      </xdr:blipFill>
      <xdr:spPr>
        <a:xfrm>
          <a:off x="1977399" y="62187522"/>
          <a:ext cx="10069577" cy="1958117"/>
        </a:xfrm>
        <a:prstGeom prst="rect">
          <a:avLst/>
        </a:prstGeom>
      </xdr:spPr>
    </xdr:pic>
    <xdr:clientData/>
  </xdr:twoCellAnchor>
  <xdr:twoCellAnchor>
    <xdr:from>
      <xdr:col>1</xdr:col>
      <xdr:colOff>726281</xdr:colOff>
      <xdr:row>41</xdr:row>
      <xdr:rowOff>0</xdr:rowOff>
    </xdr:from>
    <xdr:to>
      <xdr:col>7</xdr:col>
      <xdr:colOff>435768</xdr:colOff>
      <xdr:row>68</xdr:row>
      <xdr:rowOff>102393</xdr:rowOff>
    </xdr:to>
    <xdr:grpSp>
      <xdr:nvGrpSpPr>
        <xdr:cNvPr id="283" name="Groupe 282"/>
        <xdr:cNvGrpSpPr/>
      </xdr:nvGrpSpPr>
      <xdr:grpSpPr>
        <a:xfrm>
          <a:off x="2166937" y="12061031"/>
          <a:ext cx="7829550" cy="5734050"/>
          <a:chOff x="14021435" y="113665"/>
          <a:chExt cx="8968740" cy="7866380"/>
        </a:xfrm>
      </xdr:grpSpPr>
      <xdr:sp macro="" textlink="">
        <xdr:nvSpPr>
          <xdr:cNvPr id="284" name="AutoShape 2"/>
          <xdr:cNvSpPr>
            <a:spLocks noChangeAspect="1" noChangeArrowheads="1" noTextEdit="1"/>
          </xdr:cNvSpPr>
        </xdr:nvSpPr>
        <xdr:spPr bwMode="auto">
          <a:xfrm>
            <a:off x="14021435" y="113665"/>
            <a:ext cx="8851597" cy="7866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85" name="Freeform 4"/>
          <xdr:cNvSpPr>
            <a:spLocks/>
          </xdr:cNvSpPr>
        </xdr:nvSpPr>
        <xdr:spPr bwMode="auto">
          <a:xfrm>
            <a:off x="14482684" y="1437945"/>
            <a:ext cx="2562497" cy="1942806"/>
          </a:xfrm>
          <a:custGeom>
            <a:avLst/>
            <a:gdLst>
              <a:gd name="T0" fmla="*/ 288 w 350"/>
              <a:gd name="T1" fmla="*/ 99 h 245"/>
              <a:gd name="T2" fmla="*/ 273 w 350"/>
              <a:gd name="T3" fmla="*/ 96 h 245"/>
              <a:gd name="T4" fmla="*/ 266 w 350"/>
              <a:gd name="T5" fmla="*/ 89 h 245"/>
              <a:gd name="T6" fmla="*/ 265 w 350"/>
              <a:gd name="T7" fmla="*/ 85 h 245"/>
              <a:gd name="T8" fmla="*/ 250 w 350"/>
              <a:gd name="T9" fmla="*/ 82 h 245"/>
              <a:gd name="T10" fmla="*/ 247 w 350"/>
              <a:gd name="T11" fmla="*/ 73 h 245"/>
              <a:gd name="T12" fmla="*/ 233 w 350"/>
              <a:gd name="T13" fmla="*/ 65 h 245"/>
              <a:gd name="T14" fmla="*/ 221 w 350"/>
              <a:gd name="T15" fmla="*/ 60 h 245"/>
              <a:gd name="T16" fmla="*/ 214 w 350"/>
              <a:gd name="T17" fmla="*/ 40 h 245"/>
              <a:gd name="T18" fmla="*/ 198 w 350"/>
              <a:gd name="T19" fmla="*/ 40 h 245"/>
              <a:gd name="T20" fmla="*/ 209 w 350"/>
              <a:gd name="T21" fmla="*/ 24 h 245"/>
              <a:gd name="T22" fmla="*/ 189 w 350"/>
              <a:gd name="T23" fmla="*/ 31 h 245"/>
              <a:gd name="T24" fmla="*/ 182 w 350"/>
              <a:gd name="T25" fmla="*/ 28 h 245"/>
              <a:gd name="T26" fmla="*/ 169 w 350"/>
              <a:gd name="T27" fmla="*/ 23 h 245"/>
              <a:gd name="T28" fmla="*/ 161 w 350"/>
              <a:gd name="T29" fmla="*/ 6 h 245"/>
              <a:gd name="T30" fmla="*/ 137 w 350"/>
              <a:gd name="T31" fmla="*/ 3 h 245"/>
              <a:gd name="T32" fmla="*/ 123 w 350"/>
              <a:gd name="T33" fmla="*/ 16 h 245"/>
              <a:gd name="T34" fmla="*/ 116 w 350"/>
              <a:gd name="T35" fmla="*/ 36 h 245"/>
              <a:gd name="T36" fmla="*/ 97 w 350"/>
              <a:gd name="T37" fmla="*/ 39 h 245"/>
              <a:gd name="T38" fmla="*/ 103 w 350"/>
              <a:gd name="T39" fmla="*/ 53 h 245"/>
              <a:gd name="T40" fmla="*/ 105 w 350"/>
              <a:gd name="T41" fmla="*/ 69 h 245"/>
              <a:gd name="T42" fmla="*/ 98 w 350"/>
              <a:gd name="T43" fmla="*/ 82 h 245"/>
              <a:gd name="T44" fmla="*/ 104 w 350"/>
              <a:gd name="T45" fmla="*/ 105 h 245"/>
              <a:gd name="T46" fmla="*/ 101 w 350"/>
              <a:gd name="T47" fmla="*/ 120 h 245"/>
              <a:gd name="T48" fmla="*/ 86 w 350"/>
              <a:gd name="T49" fmla="*/ 130 h 245"/>
              <a:gd name="T50" fmla="*/ 54 w 350"/>
              <a:gd name="T51" fmla="*/ 129 h 245"/>
              <a:gd name="T52" fmla="*/ 48 w 350"/>
              <a:gd name="T53" fmla="*/ 141 h 245"/>
              <a:gd name="T54" fmla="*/ 30 w 350"/>
              <a:gd name="T55" fmla="*/ 142 h 245"/>
              <a:gd name="T56" fmla="*/ 14 w 350"/>
              <a:gd name="T57" fmla="*/ 149 h 245"/>
              <a:gd name="T58" fmla="*/ 0 w 350"/>
              <a:gd name="T59" fmla="*/ 159 h 245"/>
              <a:gd name="T60" fmla="*/ 5 w 350"/>
              <a:gd name="T61" fmla="*/ 174 h 245"/>
              <a:gd name="T62" fmla="*/ 5 w 350"/>
              <a:gd name="T63" fmla="*/ 192 h 245"/>
              <a:gd name="T64" fmla="*/ 15 w 350"/>
              <a:gd name="T65" fmla="*/ 199 h 245"/>
              <a:gd name="T66" fmla="*/ 26 w 350"/>
              <a:gd name="T67" fmla="*/ 212 h 245"/>
              <a:gd name="T68" fmla="*/ 30 w 350"/>
              <a:gd name="T69" fmla="*/ 224 h 245"/>
              <a:gd name="T70" fmla="*/ 41 w 350"/>
              <a:gd name="T71" fmla="*/ 219 h 245"/>
              <a:gd name="T72" fmla="*/ 58 w 350"/>
              <a:gd name="T73" fmla="*/ 227 h 245"/>
              <a:gd name="T74" fmla="*/ 76 w 350"/>
              <a:gd name="T75" fmla="*/ 232 h 245"/>
              <a:gd name="T76" fmla="*/ 91 w 350"/>
              <a:gd name="T77" fmla="*/ 238 h 245"/>
              <a:gd name="T78" fmla="*/ 105 w 350"/>
              <a:gd name="T79" fmla="*/ 226 h 245"/>
              <a:gd name="T80" fmla="*/ 120 w 350"/>
              <a:gd name="T81" fmla="*/ 235 h 245"/>
              <a:gd name="T82" fmla="*/ 132 w 350"/>
              <a:gd name="T83" fmla="*/ 245 h 245"/>
              <a:gd name="T84" fmla="*/ 160 w 350"/>
              <a:gd name="T85" fmla="*/ 240 h 245"/>
              <a:gd name="T86" fmla="*/ 186 w 350"/>
              <a:gd name="T87" fmla="*/ 227 h 245"/>
              <a:gd name="T88" fmla="*/ 196 w 350"/>
              <a:gd name="T89" fmla="*/ 223 h 245"/>
              <a:gd name="T90" fmla="*/ 214 w 350"/>
              <a:gd name="T91" fmla="*/ 200 h 245"/>
              <a:gd name="T92" fmla="*/ 222 w 350"/>
              <a:gd name="T93" fmla="*/ 181 h 245"/>
              <a:gd name="T94" fmla="*/ 237 w 350"/>
              <a:gd name="T95" fmla="*/ 161 h 245"/>
              <a:gd name="T96" fmla="*/ 248 w 350"/>
              <a:gd name="T97" fmla="*/ 181 h 245"/>
              <a:gd name="T98" fmla="*/ 263 w 350"/>
              <a:gd name="T99" fmla="*/ 174 h 245"/>
              <a:gd name="T100" fmla="*/ 273 w 350"/>
              <a:gd name="T101" fmla="*/ 181 h 245"/>
              <a:gd name="T102" fmla="*/ 292 w 350"/>
              <a:gd name="T103" fmla="*/ 177 h 245"/>
              <a:gd name="T104" fmla="*/ 309 w 350"/>
              <a:gd name="T105" fmla="*/ 170 h 245"/>
              <a:gd name="T106" fmla="*/ 329 w 350"/>
              <a:gd name="T107" fmla="*/ 157 h 245"/>
              <a:gd name="T108" fmla="*/ 319 w 350"/>
              <a:gd name="T109" fmla="*/ 169 h 245"/>
              <a:gd name="T110" fmla="*/ 336 w 350"/>
              <a:gd name="T111" fmla="*/ 169 h 245"/>
              <a:gd name="T112" fmla="*/ 348 w 350"/>
              <a:gd name="T113" fmla="*/ 160 h 245"/>
              <a:gd name="T114" fmla="*/ 344 w 350"/>
              <a:gd name="T115" fmla="*/ 148 h 245"/>
              <a:gd name="T116" fmla="*/ 317 w 350"/>
              <a:gd name="T117" fmla="*/ 141 h 245"/>
              <a:gd name="T118" fmla="*/ 295 w 350"/>
              <a:gd name="T119" fmla="*/ 147 h 245"/>
              <a:gd name="T120" fmla="*/ 293 w 350"/>
              <a:gd name="T121" fmla="*/ 126 h 245"/>
              <a:gd name="T122" fmla="*/ 287 w 350"/>
              <a:gd name="T123" fmla="*/ 111 h 2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Lst>
            <a:rect l="0" t="0" r="r" b="b"/>
            <a:pathLst>
              <a:path w="350" h="245">
                <a:moveTo>
                  <a:pt x="287" y="111"/>
                </a:moveTo>
                <a:lnTo>
                  <a:pt x="286" y="110"/>
                </a:lnTo>
                <a:lnTo>
                  <a:pt x="286" y="108"/>
                </a:lnTo>
                <a:lnTo>
                  <a:pt x="287" y="105"/>
                </a:lnTo>
                <a:lnTo>
                  <a:pt x="286" y="102"/>
                </a:lnTo>
                <a:lnTo>
                  <a:pt x="288" y="99"/>
                </a:lnTo>
                <a:lnTo>
                  <a:pt x="287" y="96"/>
                </a:lnTo>
                <a:lnTo>
                  <a:pt x="283" y="94"/>
                </a:lnTo>
                <a:lnTo>
                  <a:pt x="279" y="93"/>
                </a:lnTo>
                <a:lnTo>
                  <a:pt x="279" y="93"/>
                </a:lnTo>
                <a:lnTo>
                  <a:pt x="275" y="96"/>
                </a:lnTo>
                <a:lnTo>
                  <a:pt x="273" y="96"/>
                </a:lnTo>
                <a:lnTo>
                  <a:pt x="267" y="98"/>
                </a:lnTo>
                <a:lnTo>
                  <a:pt x="262" y="97"/>
                </a:lnTo>
                <a:lnTo>
                  <a:pt x="264" y="95"/>
                </a:lnTo>
                <a:lnTo>
                  <a:pt x="262" y="91"/>
                </a:lnTo>
                <a:lnTo>
                  <a:pt x="262" y="90"/>
                </a:lnTo>
                <a:lnTo>
                  <a:pt x="266" y="89"/>
                </a:lnTo>
                <a:lnTo>
                  <a:pt x="267" y="89"/>
                </a:lnTo>
                <a:lnTo>
                  <a:pt x="269" y="85"/>
                </a:lnTo>
                <a:lnTo>
                  <a:pt x="272" y="85"/>
                </a:lnTo>
                <a:lnTo>
                  <a:pt x="271" y="83"/>
                </a:lnTo>
                <a:lnTo>
                  <a:pt x="269" y="81"/>
                </a:lnTo>
                <a:lnTo>
                  <a:pt x="265" y="85"/>
                </a:lnTo>
                <a:lnTo>
                  <a:pt x="262" y="88"/>
                </a:lnTo>
                <a:lnTo>
                  <a:pt x="254" y="87"/>
                </a:lnTo>
                <a:lnTo>
                  <a:pt x="249" y="89"/>
                </a:lnTo>
                <a:lnTo>
                  <a:pt x="249" y="88"/>
                </a:lnTo>
                <a:lnTo>
                  <a:pt x="247" y="86"/>
                </a:lnTo>
                <a:lnTo>
                  <a:pt x="250" y="82"/>
                </a:lnTo>
                <a:lnTo>
                  <a:pt x="250" y="79"/>
                </a:lnTo>
                <a:lnTo>
                  <a:pt x="251" y="76"/>
                </a:lnTo>
                <a:lnTo>
                  <a:pt x="252" y="73"/>
                </a:lnTo>
                <a:lnTo>
                  <a:pt x="251" y="71"/>
                </a:lnTo>
                <a:lnTo>
                  <a:pt x="251" y="71"/>
                </a:lnTo>
                <a:lnTo>
                  <a:pt x="247" y="73"/>
                </a:lnTo>
                <a:lnTo>
                  <a:pt x="244" y="72"/>
                </a:lnTo>
                <a:lnTo>
                  <a:pt x="242" y="73"/>
                </a:lnTo>
                <a:lnTo>
                  <a:pt x="240" y="71"/>
                </a:lnTo>
                <a:lnTo>
                  <a:pt x="239" y="67"/>
                </a:lnTo>
                <a:lnTo>
                  <a:pt x="236" y="64"/>
                </a:lnTo>
                <a:lnTo>
                  <a:pt x="233" y="65"/>
                </a:lnTo>
                <a:lnTo>
                  <a:pt x="231" y="65"/>
                </a:lnTo>
                <a:lnTo>
                  <a:pt x="229" y="64"/>
                </a:lnTo>
                <a:lnTo>
                  <a:pt x="225" y="66"/>
                </a:lnTo>
                <a:lnTo>
                  <a:pt x="225" y="64"/>
                </a:lnTo>
                <a:lnTo>
                  <a:pt x="221" y="62"/>
                </a:lnTo>
                <a:lnTo>
                  <a:pt x="221" y="60"/>
                </a:lnTo>
                <a:lnTo>
                  <a:pt x="219" y="55"/>
                </a:lnTo>
                <a:lnTo>
                  <a:pt x="223" y="52"/>
                </a:lnTo>
                <a:lnTo>
                  <a:pt x="223" y="49"/>
                </a:lnTo>
                <a:lnTo>
                  <a:pt x="221" y="46"/>
                </a:lnTo>
                <a:lnTo>
                  <a:pt x="218" y="44"/>
                </a:lnTo>
                <a:lnTo>
                  <a:pt x="214" y="40"/>
                </a:lnTo>
                <a:lnTo>
                  <a:pt x="214" y="38"/>
                </a:lnTo>
                <a:lnTo>
                  <a:pt x="208" y="41"/>
                </a:lnTo>
                <a:lnTo>
                  <a:pt x="206" y="43"/>
                </a:lnTo>
                <a:lnTo>
                  <a:pt x="206" y="45"/>
                </a:lnTo>
                <a:lnTo>
                  <a:pt x="200" y="43"/>
                </a:lnTo>
                <a:lnTo>
                  <a:pt x="198" y="40"/>
                </a:lnTo>
                <a:lnTo>
                  <a:pt x="195" y="39"/>
                </a:lnTo>
                <a:lnTo>
                  <a:pt x="198" y="33"/>
                </a:lnTo>
                <a:lnTo>
                  <a:pt x="201" y="32"/>
                </a:lnTo>
                <a:lnTo>
                  <a:pt x="202" y="30"/>
                </a:lnTo>
                <a:lnTo>
                  <a:pt x="202" y="27"/>
                </a:lnTo>
                <a:lnTo>
                  <a:pt x="209" y="24"/>
                </a:lnTo>
                <a:lnTo>
                  <a:pt x="201" y="21"/>
                </a:lnTo>
                <a:lnTo>
                  <a:pt x="199" y="23"/>
                </a:lnTo>
                <a:lnTo>
                  <a:pt x="195" y="23"/>
                </a:lnTo>
                <a:lnTo>
                  <a:pt x="193" y="25"/>
                </a:lnTo>
                <a:lnTo>
                  <a:pt x="192" y="30"/>
                </a:lnTo>
                <a:lnTo>
                  <a:pt x="189" y="31"/>
                </a:lnTo>
                <a:lnTo>
                  <a:pt x="189" y="33"/>
                </a:lnTo>
                <a:lnTo>
                  <a:pt x="188" y="33"/>
                </a:lnTo>
                <a:lnTo>
                  <a:pt x="184" y="34"/>
                </a:lnTo>
                <a:lnTo>
                  <a:pt x="183" y="32"/>
                </a:lnTo>
                <a:lnTo>
                  <a:pt x="184" y="30"/>
                </a:lnTo>
                <a:lnTo>
                  <a:pt x="182" y="28"/>
                </a:lnTo>
                <a:lnTo>
                  <a:pt x="181" y="28"/>
                </a:lnTo>
                <a:lnTo>
                  <a:pt x="179" y="29"/>
                </a:lnTo>
                <a:lnTo>
                  <a:pt x="172" y="23"/>
                </a:lnTo>
                <a:lnTo>
                  <a:pt x="173" y="21"/>
                </a:lnTo>
                <a:lnTo>
                  <a:pt x="171" y="21"/>
                </a:lnTo>
                <a:lnTo>
                  <a:pt x="169" y="23"/>
                </a:lnTo>
                <a:lnTo>
                  <a:pt x="168" y="22"/>
                </a:lnTo>
                <a:lnTo>
                  <a:pt x="169" y="18"/>
                </a:lnTo>
                <a:lnTo>
                  <a:pt x="165" y="13"/>
                </a:lnTo>
                <a:lnTo>
                  <a:pt x="163" y="7"/>
                </a:lnTo>
                <a:lnTo>
                  <a:pt x="161" y="9"/>
                </a:lnTo>
                <a:lnTo>
                  <a:pt x="161" y="6"/>
                </a:lnTo>
                <a:lnTo>
                  <a:pt x="158" y="5"/>
                </a:lnTo>
                <a:lnTo>
                  <a:pt x="156" y="0"/>
                </a:lnTo>
                <a:lnTo>
                  <a:pt x="151" y="3"/>
                </a:lnTo>
                <a:lnTo>
                  <a:pt x="147" y="0"/>
                </a:lnTo>
                <a:lnTo>
                  <a:pt x="142" y="1"/>
                </a:lnTo>
                <a:lnTo>
                  <a:pt x="137" y="3"/>
                </a:lnTo>
                <a:lnTo>
                  <a:pt x="134" y="5"/>
                </a:lnTo>
                <a:lnTo>
                  <a:pt x="132" y="11"/>
                </a:lnTo>
                <a:lnTo>
                  <a:pt x="133" y="11"/>
                </a:lnTo>
                <a:lnTo>
                  <a:pt x="128" y="13"/>
                </a:lnTo>
                <a:lnTo>
                  <a:pt x="124" y="15"/>
                </a:lnTo>
                <a:lnTo>
                  <a:pt x="123" y="16"/>
                </a:lnTo>
                <a:lnTo>
                  <a:pt x="123" y="19"/>
                </a:lnTo>
                <a:lnTo>
                  <a:pt x="119" y="19"/>
                </a:lnTo>
                <a:lnTo>
                  <a:pt x="118" y="26"/>
                </a:lnTo>
                <a:lnTo>
                  <a:pt x="118" y="30"/>
                </a:lnTo>
                <a:lnTo>
                  <a:pt x="117" y="33"/>
                </a:lnTo>
                <a:lnTo>
                  <a:pt x="116" y="36"/>
                </a:lnTo>
                <a:lnTo>
                  <a:pt x="111" y="38"/>
                </a:lnTo>
                <a:lnTo>
                  <a:pt x="105" y="35"/>
                </a:lnTo>
                <a:lnTo>
                  <a:pt x="100" y="36"/>
                </a:lnTo>
                <a:lnTo>
                  <a:pt x="100" y="34"/>
                </a:lnTo>
                <a:lnTo>
                  <a:pt x="98" y="34"/>
                </a:lnTo>
                <a:lnTo>
                  <a:pt x="97" y="39"/>
                </a:lnTo>
                <a:lnTo>
                  <a:pt x="94" y="41"/>
                </a:lnTo>
                <a:lnTo>
                  <a:pt x="95" y="43"/>
                </a:lnTo>
                <a:lnTo>
                  <a:pt x="100" y="48"/>
                </a:lnTo>
                <a:lnTo>
                  <a:pt x="103" y="50"/>
                </a:lnTo>
                <a:lnTo>
                  <a:pt x="104" y="50"/>
                </a:lnTo>
                <a:lnTo>
                  <a:pt x="103" y="53"/>
                </a:lnTo>
                <a:lnTo>
                  <a:pt x="104" y="58"/>
                </a:lnTo>
                <a:lnTo>
                  <a:pt x="107" y="59"/>
                </a:lnTo>
                <a:lnTo>
                  <a:pt x="103" y="65"/>
                </a:lnTo>
                <a:lnTo>
                  <a:pt x="101" y="66"/>
                </a:lnTo>
                <a:lnTo>
                  <a:pt x="101" y="69"/>
                </a:lnTo>
                <a:lnTo>
                  <a:pt x="105" y="69"/>
                </a:lnTo>
                <a:lnTo>
                  <a:pt x="107" y="71"/>
                </a:lnTo>
                <a:lnTo>
                  <a:pt x="107" y="77"/>
                </a:lnTo>
                <a:lnTo>
                  <a:pt x="107" y="78"/>
                </a:lnTo>
                <a:lnTo>
                  <a:pt x="103" y="77"/>
                </a:lnTo>
                <a:lnTo>
                  <a:pt x="102" y="82"/>
                </a:lnTo>
                <a:lnTo>
                  <a:pt x="98" y="82"/>
                </a:lnTo>
                <a:lnTo>
                  <a:pt x="98" y="87"/>
                </a:lnTo>
                <a:lnTo>
                  <a:pt x="99" y="91"/>
                </a:lnTo>
                <a:lnTo>
                  <a:pt x="99" y="92"/>
                </a:lnTo>
                <a:lnTo>
                  <a:pt x="99" y="96"/>
                </a:lnTo>
                <a:lnTo>
                  <a:pt x="105" y="105"/>
                </a:lnTo>
                <a:lnTo>
                  <a:pt x="104" y="105"/>
                </a:lnTo>
                <a:lnTo>
                  <a:pt x="100" y="105"/>
                </a:lnTo>
                <a:lnTo>
                  <a:pt x="98" y="108"/>
                </a:lnTo>
                <a:lnTo>
                  <a:pt x="100" y="113"/>
                </a:lnTo>
                <a:lnTo>
                  <a:pt x="100" y="116"/>
                </a:lnTo>
                <a:lnTo>
                  <a:pt x="101" y="118"/>
                </a:lnTo>
                <a:lnTo>
                  <a:pt x="101" y="120"/>
                </a:lnTo>
                <a:lnTo>
                  <a:pt x="99" y="123"/>
                </a:lnTo>
                <a:lnTo>
                  <a:pt x="98" y="128"/>
                </a:lnTo>
                <a:lnTo>
                  <a:pt x="98" y="137"/>
                </a:lnTo>
                <a:lnTo>
                  <a:pt x="92" y="137"/>
                </a:lnTo>
                <a:lnTo>
                  <a:pt x="91" y="134"/>
                </a:lnTo>
                <a:lnTo>
                  <a:pt x="86" y="130"/>
                </a:lnTo>
                <a:lnTo>
                  <a:pt x="80" y="131"/>
                </a:lnTo>
                <a:lnTo>
                  <a:pt x="73" y="123"/>
                </a:lnTo>
                <a:lnTo>
                  <a:pt x="70" y="120"/>
                </a:lnTo>
                <a:lnTo>
                  <a:pt x="67" y="124"/>
                </a:lnTo>
                <a:lnTo>
                  <a:pt x="63" y="125"/>
                </a:lnTo>
                <a:lnTo>
                  <a:pt x="54" y="129"/>
                </a:lnTo>
                <a:lnTo>
                  <a:pt x="54" y="134"/>
                </a:lnTo>
                <a:lnTo>
                  <a:pt x="52" y="135"/>
                </a:lnTo>
                <a:lnTo>
                  <a:pt x="54" y="139"/>
                </a:lnTo>
                <a:lnTo>
                  <a:pt x="54" y="142"/>
                </a:lnTo>
                <a:lnTo>
                  <a:pt x="53" y="143"/>
                </a:lnTo>
                <a:lnTo>
                  <a:pt x="48" y="141"/>
                </a:lnTo>
                <a:lnTo>
                  <a:pt x="46" y="139"/>
                </a:lnTo>
                <a:lnTo>
                  <a:pt x="41" y="138"/>
                </a:lnTo>
                <a:lnTo>
                  <a:pt x="38" y="139"/>
                </a:lnTo>
                <a:lnTo>
                  <a:pt x="35" y="140"/>
                </a:lnTo>
                <a:lnTo>
                  <a:pt x="35" y="139"/>
                </a:lnTo>
                <a:lnTo>
                  <a:pt x="30" y="142"/>
                </a:lnTo>
                <a:lnTo>
                  <a:pt x="27" y="142"/>
                </a:lnTo>
                <a:lnTo>
                  <a:pt x="26" y="142"/>
                </a:lnTo>
                <a:lnTo>
                  <a:pt x="26" y="145"/>
                </a:lnTo>
                <a:lnTo>
                  <a:pt x="24" y="147"/>
                </a:lnTo>
                <a:lnTo>
                  <a:pt x="19" y="147"/>
                </a:lnTo>
                <a:lnTo>
                  <a:pt x="14" y="149"/>
                </a:lnTo>
                <a:lnTo>
                  <a:pt x="13" y="150"/>
                </a:lnTo>
                <a:lnTo>
                  <a:pt x="8" y="151"/>
                </a:lnTo>
                <a:lnTo>
                  <a:pt x="7" y="153"/>
                </a:lnTo>
                <a:lnTo>
                  <a:pt x="3" y="154"/>
                </a:lnTo>
                <a:lnTo>
                  <a:pt x="2" y="158"/>
                </a:lnTo>
                <a:lnTo>
                  <a:pt x="0" y="159"/>
                </a:lnTo>
                <a:lnTo>
                  <a:pt x="2" y="161"/>
                </a:lnTo>
                <a:lnTo>
                  <a:pt x="5" y="163"/>
                </a:lnTo>
                <a:lnTo>
                  <a:pt x="6" y="165"/>
                </a:lnTo>
                <a:lnTo>
                  <a:pt x="4" y="168"/>
                </a:lnTo>
                <a:lnTo>
                  <a:pt x="7" y="171"/>
                </a:lnTo>
                <a:lnTo>
                  <a:pt x="5" y="174"/>
                </a:lnTo>
                <a:lnTo>
                  <a:pt x="9" y="182"/>
                </a:lnTo>
                <a:lnTo>
                  <a:pt x="10" y="182"/>
                </a:lnTo>
                <a:lnTo>
                  <a:pt x="10" y="183"/>
                </a:lnTo>
                <a:lnTo>
                  <a:pt x="7" y="188"/>
                </a:lnTo>
                <a:lnTo>
                  <a:pt x="4" y="189"/>
                </a:lnTo>
                <a:lnTo>
                  <a:pt x="5" y="192"/>
                </a:lnTo>
                <a:lnTo>
                  <a:pt x="7" y="193"/>
                </a:lnTo>
                <a:lnTo>
                  <a:pt x="10" y="194"/>
                </a:lnTo>
                <a:lnTo>
                  <a:pt x="11" y="197"/>
                </a:lnTo>
                <a:lnTo>
                  <a:pt x="15" y="194"/>
                </a:lnTo>
                <a:lnTo>
                  <a:pt x="17" y="196"/>
                </a:lnTo>
                <a:lnTo>
                  <a:pt x="15" y="199"/>
                </a:lnTo>
                <a:lnTo>
                  <a:pt x="17" y="204"/>
                </a:lnTo>
                <a:lnTo>
                  <a:pt x="22" y="206"/>
                </a:lnTo>
                <a:lnTo>
                  <a:pt x="26" y="204"/>
                </a:lnTo>
                <a:lnTo>
                  <a:pt x="29" y="205"/>
                </a:lnTo>
                <a:lnTo>
                  <a:pt x="28" y="212"/>
                </a:lnTo>
                <a:lnTo>
                  <a:pt x="26" y="212"/>
                </a:lnTo>
                <a:lnTo>
                  <a:pt x="20" y="216"/>
                </a:lnTo>
                <a:lnTo>
                  <a:pt x="21" y="219"/>
                </a:lnTo>
                <a:lnTo>
                  <a:pt x="19" y="222"/>
                </a:lnTo>
                <a:lnTo>
                  <a:pt x="23" y="223"/>
                </a:lnTo>
                <a:lnTo>
                  <a:pt x="28" y="222"/>
                </a:lnTo>
                <a:lnTo>
                  <a:pt x="30" y="224"/>
                </a:lnTo>
                <a:lnTo>
                  <a:pt x="32" y="223"/>
                </a:lnTo>
                <a:lnTo>
                  <a:pt x="32" y="225"/>
                </a:lnTo>
                <a:lnTo>
                  <a:pt x="34" y="224"/>
                </a:lnTo>
                <a:lnTo>
                  <a:pt x="37" y="224"/>
                </a:lnTo>
                <a:lnTo>
                  <a:pt x="41" y="220"/>
                </a:lnTo>
                <a:lnTo>
                  <a:pt x="41" y="219"/>
                </a:lnTo>
                <a:lnTo>
                  <a:pt x="42" y="219"/>
                </a:lnTo>
                <a:lnTo>
                  <a:pt x="47" y="215"/>
                </a:lnTo>
                <a:lnTo>
                  <a:pt x="51" y="217"/>
                </a:lnTo>
                <a:lnTo>
                  <a:pt x="56" y="217"/>
                </a:lnTo>
                <a:lnTo>
                  <a:pt x="58" y="219"/>
                </a:lnTo>
                <a:lnTo>
                  <a:pt x="58" y="227"/>
                </a:lnTo>
                <a:lnTo>
                  <a:pt x="63" y="227"/>
                </a:lnTo>
                <a:lnTo>
                  <a:pt x="66" y="227"/>
                </a:lnTo>
                <a:lnTo>
                  <a:pt x="70" y="227"/>
                </a:lnTo>
                <a:lnTo>
                  <a:pt x="72" y="230"/>
                </a:lnTo>
                <a:lnTo>
                  <a:pt x="73" y="231"/>
                </a:lnTo>
                <a:lnTo>
                  <a:pt x="76" y="232"/>
                </a:lnTo>
                <a:lnTo>
                  <a:pt x="77" y="233"/>
                </a:lnTo>
                <a:lnTo>
                  <a:pt x="81" y="232"/>
                </a:lnTo>
                <a:lnTo>
                  <a:pt x="83" y="235"/>
                </a:lnTo>
                <a:lnTo>
                  <a:pt x="86" y="236"/>
                </a:lnTo>
                <a:lnTo>
                  <a:pt x="87" y="238"/>
                </a:lnTo>
                <a:lnTo>
                  <a:pt x="91" y="238"/>
                </a:lnTo>
                <a:lnTo>
                  <a:pt x="93" y="237"/>
                </a:lnTo>
                <a:lnTo>
                  <a:pt x="94" y="235"/>
                </a:lnTo>
                <a:lnTo>
                  <a:pt x="94" y="235"/>
                </a:lnTo>
                <a:lnTo>
                  <a:pt x="99" y="233"/>
                </a:lnTo>
                <a:lnTo>
                  <a:pt x="102" y="233"/>
                </a:lnTo>
                <a:lnTo>
                  <a:pt x="105" y="226"/>
                </a:lnTo>
                <a:lnTo>
                  <a:pt x="108" y="230"/>
                </a:lnTo>
                <a:lnTo>
                  <a:pt x="113" y="229"/>
                </a:lnTo>
                <a:lnTo>
                  <a:pt x="114" y="227"/>
                </a:lnTo>
                <a:lnTo>
                  <a:pt x="115" y="228"/>
                </a:lnTo>
                <a:lnTo>
                  <a:pt x="117" y="232"/>
                </a:lnTo>
                <a:lnTo>
                  <a:pt x="120" y="235"/>
                </a:lnTo>
                <a:lnTo>
                  <a:pt x="121" y="237"/>
                </a:lnTo>
                <a:lnTo>
                  <a:pt x="118" y="241"/>
                </a:lnTo>
                <a:lnTo>
                  <a:pt x="115" y="243"/>
                </a:lnTo>
                <a:lnTo>
                  <a:pt x="122" y="240"/>
                </a:lnTo>
                <a:lnTo>
                  <a:pt x="129" y="243"/>
                </a:lnTo>
                <a:lnTo>
                  <a:pt x="132" y="245"/>
                </a:lnTo>
                <a:lnTo>
                  <a:pt x="136" y="244"/>
                </a:lnTo>
                <a:lnTo>
                  <a:pt x="141" y="237"/>
                </a:lnTo>
                <a:lnTo>
                  <a:pt x="149" y="239"/>
                </a:lnTo>
                <a:lnTo>
                  <a:pt x="152" y="242"/>
                </a:lnTo>
                <a:lnTo>
                  <a:pt x="153" y="243"/>
                </a:lnTo>
                <a:lnTo>
                  <a:pt x="160" y="240"/>
                </a:lnTo>
                <a:lnTo>
                  <a:pt x="160" y="238"/>
                </a:lnTo>
                <a:lnTo>
                  <a:pt x="161" y="240"/>
                </a:lnTo>
                <a:lnTo>
                  <a:pt x="165" y="239"/>
                </a:lnTo>
                <a:lnTo>
                  <a:pt x="168" y="240"/>
                </a:lnTo>
                <a:lnTo>
                  <a:pt x="173" y="233"/>
                </a:lnTo>
                <a:lnTo>
                  <a:pt x="186" y="227"/>
                </a:lnTo>
                <a:lnTo>
                  <a:pt x="187" y="225"/>
                </a:lnTo>
                <a:lnTo>
                  <a:pt x="189" y="224"/>
                </a:lnTo>
                <a:lnTo>
                  <a:pt x="190" y="226"/>
                </a:lnTo>
                <a:lnTo>
                  <a:pt x="194" y="228"/>
                </a:lnTo>
                <a:lnTo>
                  <a:pt x="201" y="226"/>
                </a:lnTo>
                <a:lnTo>
                  <a:pt x="196" y="223"/>
                </a:lnTo>
                <a:lnTo>
                  <a:pt x="200" y="218"/>
                </a:lnTo>
                <a:lnTo>
                  <a:pt x="200" y="215"/>
                </a:lnTo>
                <a:lnTo>
                  <a:pt x="203" y="210"/>
                </a:lnTo>
                <a:lnTo>
                  <a:pt x="211" y="205"/>
                </a:lnTo>
                <a:lnTo>
                  <a:pt x="216" y="205"/>
                </a:lnTo>
                <a:lnTo>
                  <a:pt x="214" y="200"/>
                </a:lnTo>
                <a:lnTo>
                  <a:pt x="218" y="197"/>
                </a:lnTo>
                <a:lnTo>
                  <a:pt x="217" y="194"/>
                </a:lnTo>
                <a:lnTo>
                  <a:pt x="219" y="191"/>
                </a:lnTo>
                <a:lnTo>
                  <a:pt x="224" y="186"/>
                </a:lnTo>
                <a:lnTo>
                  <a:pt x="226" y="188"/>
                </a:lnTo>
                <a:lnTo>
                  <a:pt x="222" y="181"/>
                </a:lnTo>
                <a:lnTo>
                  <a:pt x="219" y="174"/>
                </a:lnTo>
                <a:lnTo>
                  <a:pt x="217" y="164"/>
                </a:lnTo>
                <a:lnTo>
                  <a:pt x="223" y="162"/>
                </a:lnTo>
                <a:lnTo>
                  <a:pt x="227" y="158"/>
                </a:lnTo>
                <a:lnTo>
                  <a:pt x="232" y="158"/>
                </a:lnTo>
                <a:lnTo>
                  <a:pt x="237" y="161"/>
                </a:lnTo>
                <a:lnTo>
                  <a:pt x="235" y="164"/>
                </a:lnTo>
                <a:lnTo>
                  <a:pt x="236" y="166"/>
                </a:lnTo>
                <a:lnTo>
                  <a:pt x="239" y="168"/>
                </a:lnTo>
                <a:lnTo>
                  <a:pt x="240" y="172"/>
                </a:lnTo>
                <a:lnTo>
                  <a:pt x="243" y="180"/>
                </a:lnTo>
                <a:lnTo>
                  <a:pt x="248" y="181"/>
                </a:lnTo>
                <a:lnTo>
                  <a:pt x="251" y="179"/>
                </a:lnTo>
                <a:lnTo>
                  <a:pt x="255" y="178"/>
                </a:lnTo>
                <a:lnTo>
                  <a:pt x="257" y="173"/>
                </a:lnTo>
                <a:lnTo>
                  <a:pt x="260" y="172"/>
                </a:lnTo>
                <a:lnTo>
                  <a:pt x="263" y="173"/>
                </a:lnTo>
                <a:lnTo>
                  <a:pt x="263" y="174"/>
                </a:lnTo>
                <a:lnTo>
                  <a:pt x="266" y="174"/>
                </a:lnTo>
                <a:lnTo>
                  <a:pt x="263" y="178"/>
                </a:lnTo>
                <a:lnTo>
                  <a:pt x="261" y="178"/>
                </a:lnTo>
                <a:lnTo>
                  <a:pt x="261" y="179"/>
                </a:lnTo>
                <a:lnTo>
                  <a:pt x="263" y="181"/>
                </a:lnTo>
                <a:lnTo>
                  <a:pt x="273" y="181"/>
                </a:lnTo>
                <a:lnTo>
                  <a:pt x="271" y="179"/>
                </a:lnTo>
                <a:lnTo>
                  <a:pt x="273" y="178"/>
                </a:lnTo>
                <a:lnTo>
                  <a:pt x="279" y="176"/>
                </a:lnTo>
                <a:lnTo>
                  <a:pt x="284" y="177"/>
                </a:lnTo>
                <a:lnTo>
                  <a:pt x="290" y="174"/>
                </a:lnTo>
                <a:lnTo>
                  <a:pt x="292" y="177"/>
                </a:lnTo>
                <a:lnTo>
                  <a:pt x="294" y="176"/>
                </a:lnTo>
                <a:lnTo>
                  <a:pt x="295" y="176"/>
                </a:lnTo>
                <a:lnTo>
                  <a:pt x="300" y="170"/>
                </a:lnTo>
                <a:lnTo>
                  <a:pt x="304" y="168"/>
                </a:lnTo>
                <a:lnTo>
                  <a:pt x="305" y="169"/>
                </a:lnTo>
                <a:lnTo>
                  <a:pt x="309" y="170"/>
                </a:lnTo>
                <a:lnTo>
                  <a:pt x="314" y="168"/>
                </a:lnTo>
                <a:lnTo>
                  <a:pt x="312" y="164"/>
                </a:lnTo>
                <a:lnTo>
                  <a:pt x="318" y="159"/>
                </a:lnTo>
                <a:lnTo>
                  <a:pt x="323" y="158"/>
                </a:lnTo>
                <a:lnTo>
                  <a:pt x="327" y="155"/>
                </a:lnTo>
                <a:lnTo>
                  <a:pt x="329" y="157"/>
                </a:lnTo>
                <a:lnTo>
                  <a:pt x="334" y="157"/>
                </a:lnTo>
                <a:lnTo>
                  <a:pt x="335" y="158"/>
                </a:lnTo>
                <a:lnTo>
                  <a:pt x="334" y="161"/>
                </a:lnTo>
                <a:lnTo>
                  <a:pt x="327" y="168"/>
                </a:lnTo>
                <a:lnTo>
                  <a:pt x="324" y="167"/>
                </a:lnTo>
                <a:lnTo>
                  <a:pt x="319" y="169"/>
                </a:lnTo>
                <a:lnTo>
                  <a:pt x="317" y="173"/>
                </a:lnTo>
                <a:lnTo>
                  <a:pt x="324" y="177"/>
                </a:lnTo>
                <a:lnTo>
                  <a:pt x="324" y="178"/>
                </a:lnTo>
                <a:lnTo>
                  <a:pt x="326" y="177"/>
                </a:lnTo>
                <a:lnTo>
                  <a:pt x="328" y="174"/>
                </a:lnTo>
                <a:lnTo>
                  <a:pt x="336" y="169"/>
                </a:lnTo>
                <a:lnTo>
                  <a:pt x="336" y="168"/>
                </a:lnTo>
                <a:lnTo>
                  <a:pt x="338" y="166"/>
                </a:lnTo>
                <a:lnTo>
                  <a:pt x="342" y="164"/>
                </a:lnTo>
                <a:lnTo>
                  <a:pt x="344" y="165"/>
                </a:lnTo>
                <a:lnTo>
                  <a:pt x="348" y="164"/>
                </a:lnTo>
                <a:lnTo>
                  <a:pt x="348" y="160"/>
                </a:lnTo>
                <a:lnTo>
                  <a:pt x="350" y="158"/>
                </a:lnTo>
                <a:lnTo>
                  <a:pt x="349" y="157"/>
                </a:lnTo>
                <a:lnTo>
                  <a:pt x="346" y="155"/>
                </a:lnTo>
                <a:lnTo>
                  <a:pt x="343" y="151"/>
                </a:lnTo>
                <a:lnTo>
                  <a:pt x="343" y="150"/>
                </a:lnTo>
                <a:lnTo>
                  <a:pt x="344" y="148"/>
                </a:lnTo>
                <a:lnTo>
                  <a:pt x="342" y="145"/>
                </a:lnTo>
                <a:lnTo>
                  <a:pt x="342" y="145"/>
                </a:lnTo>
                <a:lnTo>
                  <a:pt x="331" y="141"/>
                </a:lnTo>
                <a:lnTo>
                  <a:pt x="328" y="139"/>
                </a:lnTo>
                <a:lnTo>
                  <a:pt x="325" y="134"/>
                </a:lnTo>
                <a:lnTo>
                  <a:pt x="317" y="141"/>
                </a:lnTo>
                <a:lnTo>
                  <a:pt x="313" y="142"/>
                </a:lnTo>
                <a:lnTo>
                  <a:pt x="313" y="143"/>
                </a:lnTo>
                <a:lnTo>
                  <a:pt x="309" y="155"/>
                </a:lnTo>
                <a:lnTo>
                  <a:pt x="304" y="145"/>
                </a:lnTo>
                <a:lnTo>
                  <a:pt x="297" y="148"/>
                </a:lnTo>
                <a:lnTo>
                  <a:pt x="295" y="147"/>
                </a:lnTo>
                <a:lnTo>
                  <a:pt x="297" y="144"/>
                </a:lnTo>
                <a:lnTo>
                  <a:pt x="297" y="140"/>
                </a:lnTo>
                <a:lnTo>
                  <a:pt x="293" y="129"/>
                </a:lnTo>
                <a:lnTo>
                  <a:pt x="292" y="129"/>
                </a:lnTo>
                <a:lnTo>
                  <a:pt x="291" y="129"/>
                </a:lnTo>
                <a:lnTo>
                  <a:pt x="293" y="126"/>
                </a:lnTo>
                <a:lnTo>
                  <a:pt x="292" y="122"/>
                </a:lnTo>
                <a:lnTo>
                  <a:pt x="291" y="122"/>
                </a:lnTo>
                <a:lnTo>
                  <a:pt x="290" y="117"/>
                </a:lnTo>
                <a:lnTo>
                  <a:pt x="287" y="114"/>
                </a:lnTo>
                <a:lnTo>
                  <a:pt x="287" y="112"/>
                </a:lnTo>
                <a:lnTo>
                  <a:pt x="287" y="111"/>
                </a:lnTo>
                <a:close/>
              </a:path>
            </a:pathLst>
          </a:custGeom>
          <a:solidFill>
            <a:srgbClr val="FFFFFF"/>
          </a:solidFill>
          <a:ln w="15240" cap="flat">
            <a:solidFill>
              <a:srgbClr val="000000"/>
            </a:solidFill>
            <a:prstDash val="solid"/>
            <a:miter lim="800000"/>
            <a:headEnd/>
            <a:tailEnd/>
          </a:ln>
        </xdr:spPr>
      </xdr:sp>
      <xdr:sp macro="" textlink="">
        <xdr:nvSpPr>
          <xdr:cNvPr id="286" name="Freeform 5"/>
          <xdr:cNvSpPr>
            <a:spLocks/>
          </xdr:cNvSpPr>
        </xdr:nvSpPr>
        <xdr:spPr bwMode="auto">
          <a:xfrm>
            <a:off x="15485719" y="137454"/>
            <a:ext cx="2137855" cy="2529612"/>
          </a:xfrm>
          <a:custGeom>
            <a:avLst/>
            <a:gdLst>
              <a:gd name="T0" fmla="*/ 4 w 292"/>
              <a:gd name="T1" fmla="*/ 127 h 319"/>
              <a:gd name="T2" fmla="*/ 0 w 292"/>
              <a:gd name="T3" fmla="*/ 146 h 319"/>
              <a:gd name="T4" fmla="*/ 6 w 292"/>
              <a:gd name="T5" fmla="*/ 164 h 319"/>
              <a:gd name="T6" fmla="*/ 24 w 292"/>
              <a:gd name="T7" fmla="*/ 170 h 319"/>
              <a:gd name="T8" fmla="*/ 32 w 292"/>
              <a:gd name="T9" fmla="*/ 187 h 319"/>
              <a:gd name="T10" fmla="*/ 45 w 292"/>
              <a:gd name="T11" fmla="*/ 192 h 319"/>
              <a:gd name="T12" fmla="*/ 52 w 292"/>
              <a:gd name="T13" fmla="*/ 195 h 319"/>
              <a:gd name="T14" fmla="*/ 72 w 292"/>
              <a:gd name="T15" fmla="*/ 188 h 319"/>
              <a:gd name="T16" fmla="*/ 61 w 292"/>
              <a:gd name="T17" fmla="*/ 204 h 319"/>
              <a:gd name="T18" fmla="*/ 77 w 292"/>
              <a:gd name="T19" fmla="*/ 204 h 319"/>
              <a:gd name="T20" fmla="*/ 84 w 292"/>
              <a:gd name="T21" fmla="*/ 224 h 319"/>
              <a:gd name="T22" fmla="*/ 96 w 292"/>
              <a:gd name="T23" fmla="*/ 229 h 319"/>
              <a:gd name="T24" fmla="*/ 110 w 292"/>
              <a:gd name="T25" fmla="*/ 237 h 319"/>
              <a:gd name="T26" fmla="*/ 113 w 292"/>
              <a:gd name="T27" fmla="*/ 246 h 319"/>
              <a:gd name="T28" fmla="*/ 128 w 292"/>
              <a:gd name="T29" fmla="*/ 249 h 319"/>
              <a:gd name="T30" fmla="*/ 129 w 292"/>
              <a:gd name="T31" fmla="*/ 253 h 319"/>
              <a:gd name="T32" fmla="*/ 136 w 292"/>
              <a:gd name="T33" fmla="*/ 260 h 319"/>
              <a:gd name="T34" fmla="*/ 151 w 292"/>
              <a:gd name="T35" fmla="*/ 263 h 319"/>
              <a:gd name="T36" fmla="*/ 150 w 292"/>
              <a:gd name="T37" fmla="*/ 276 h 319"/>
              <a:gd name="T38" fmla="*/ 154 w 292"/>
              <a:gd name="T39" fmla="*/ 293 h 319"/>
              <a:gd name="T40" fmla="*/ 160 w 292"/>
              <a:gd name="T41" fmla="*/ 312 h 319"/>
              <a:gd name="T42" fmla="*/ 188 w 292"/>
              <a:gd name="T43" fmla="*/ 298 h 319"/>
              <a:gd name="T44" fmla="*/ 205 w 292"/>
              <a:gd name="T45" fmla="*/ 305 h 319"/>
              <a:gd name="T46" fmla="*/ 223 w 292"/>
              <a:gd name="T47" fmla="*/ 285 h 319"/>
              <a:gd name="T48" fmla="*/ 223 w 292"/>
              <a:gd name="T49" fmla="*/ 271 h 319"/>
              <a:gd name="T50" fmla="*/ 217 w 292"/>
              <a:gd name="T51" fmla="*/ 255 h 319"/>
              <a:gd name="T52" fmla="*/ 215 w 292"/>
              <a:gd name="T53" fmla="*/ 241 h 319"/>
              <a:gd name="T54" fmla="*/ 223 w 292"/>
              <a:gd name="T55" fmla="*/ 224 h 319"/>
              <a:gd name="T56" fmla="*/ 233 w 292"/>
              <a:gd name="T57" fmla="*/ 216 h 319"/>
              <a:gd name="T58" fmla="*/ 248 w 292"/>
              <a:gd name="T59" fmla="*/ 216 h 319"/>
              <a:gd name="T60" fmla="*/ 266 w 292"/>
              <a:gd name="T61" fmla="*/ 224 h 319"/>
              <a:gd name="T62" fmla="*/ 288 w 292"/>
              <a:gd name="T63" fmla="*/ 208 h 319"/>
              <a:gd name="T64" fmla="*/ 272 w 292"/>
              <a:gd name="T65" fmla="*/ 202 h 319"/>
              <a:gd name="T66" fmla="*/ 264 w 292"/>
              <a:gd name="T67" fmla="*/ 175 h 319"/>
              <a:gd name="T68" fmla="*/ 247 w 292"/>
              <a:gd name="T69" fmla="*/ 174 h 319"/>
              <a:gd name="T70" fmla="*/ 233 w 292"/>
              <a:gd name="T71" fmla="*/ 165 h 319"/>
              <a:gd name="T72" fmla="*/ 216 w 292"/>
              <a:gd name="T73" fmla="*/ 147 h 319"/>
              <a:gd name="T74" fmla="*/ 183 w 292"/>
              <a:gd name="T75" fmla="*/ 135 h 319"/>
              <a:gd name="T76" fmla="*/ 171 w 292"/>
              <a:gd name="T77" fmla="*/ 140 h 319"/>
              <a:gd name="T78" fmla="*/ 163 w 292"/>
              <a:gd name="T79" fmla="*/ 128 h 319"/>
              <a:gd name="T80" fmla="*/ 164 w 292"/>
              <a:gd name="T81" fmla="*/ 99 h 319"/>
              <a:gd name="T82" fmla="*/ 141 w 292"/>
              <a:gd name="T83" fmla="*/ 77 h 319"/>
              <a:gd name="T84" fmla="*/ 153 w 292"/>
              <a:gd name="T85" fmla="*/ 47 h 319"/>
              <a:gd name="T86" fmla="*/ 152 w 292"/>
              <a:gd name="T87" fmla="*/ 36 h 319"/>
              <a:gd name="T88" fmla="*/ 158 w 292"/>
              <a:gd name="T89" fmla="*/ 28 h 319"/>
              <a:gd name="T90" fmla="*/ 165 w 292"/>
              <a:gd name="T91" fmla="*/ 10 h 319"/>
              <a:gd name="T92" fmla="*/ 137 w 292"/>
              <a:gd name="T93" fmla="*/ 10 h 319"/>
              <a:gd name="T94" fmla="*/ 121 w 292"/>
              <a:gd name="T95" fmla="*/ 27 h 319"/>
              <a:gd name="T96" fmla="*/ 116 w 292"/>
              <a:gd name="T97" fmla="*/ 50 h 319"/>
              <a:gd name="T98" fmla="*/ 103 w 292"/>
              <a:gd name="T99" fmla="*/ 67 h 319"/>
              <a:gd name="T100" fmla="*/ 77 w 292"/>
              <a:gd name="T101" fmla="*/ 81 h 319"/>
              <a:gd name="T102" fmla="*/ 44 w 292"/>
              <a:gd name="T103" fmla="*/ 83 h 319"/>
              <a:gd name="T104" fmla="*/ 20 w 292"/>
              <a:gd name="T105" fmla="*/ 77 h 319"/>
              <a:gd name="T106" fmla="*/ 4 w 292"/>
              <a:gd name="T107" fmla="*/ 98 h 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292" h="319">
                <a:moveTo>
                  <a:pt x="12" y="100"/>
                </a:moveTo>
                <a:lnTo>
                  <a:pt x="10" y="115"/>
                </a:lnTo>
                <a:lnTo>
                  <a:pt x="10" y="117"/>
                </a:lnTo>
                <a:lnTo>
                  <a:pt x="7" y="120"/>
                </a:lnTo>
                <a:lnTo>
                  <a:pt x="6" y="125"/>
                </a:lnTo>
                <a:lnTo>
                  <a:pt x="4" y="127"/>
                </a:lnTo>
                <a:lnTo>
                  <a:pt x="2" y="136"/>
                </a:lnTo>
                <a:lnTo>
                  <a:pt x="4" y="136"/>
                </a:lnTo>
                <a:lnTo>
                  <a:pt x="6" y="140"/>
                </a:lnTo>
                <a:lnTo>
                  <a:pt x="4" y="143"/>
                </a:lnTo>
                <a:lnTo>
                  <a:pt x="1" y="145"/>
                </a:lnTo>
                <a:lnTo>
                  <a:pt x="0" y="146"/>
                </a:lnTo>
                <a:lnTo>
                  <a:pt x="2" y="149"/>
                </a:lnTo>
                <a:lnTo>
                  <a:pt x="5" y="148"/>
                </a:lnTo>
                <a:lnTo>
                  <a:pt x="9" y="151"/>
                </a:lnTo>
                <a:lnTo>
                  <a:pt x="10" y="154"/>
                </a:lnTo>
                <a:lnTo>
                  <a:pt x="6" y="158"/>
                </a:lnTo>
                <a:lnTo>
                  <a:pt x="6" y="164"/>
                </a:lnTo>
                <a:lnTo>
                  <a:pt x="5" y="165"/>
                </a:lnTo>
                <a:lnTo>
                  <a:pt x="10" y="164"/>
                </a:lnTo>
                <a:lnTo>
                  <a:pt x="14" y="167"/>
                </a:lnTo>
                <a:lnTo>
                  <a:pt x="19" y="164"/>
                </a:lnTo>
                <a:lnTo>
                  <a:pt x="21" y="169"/>
                </a:lnTo>
                <a:lnTo>
                  <a:pt x="24" y="170"/>
                </a:lnTo>
                <a:lnTo>
                  <a:pt x="24" y="173"/>
                </a:lnTo>
                <a:lnTo>
                  <a:pt x="26" y="171"/>
                </a:lnTo>
                <a:lnTo>
                  <a:pt x="28" y="177"/>
                </a:lnTo>
                <a:lnTo>
                  <a:pt x="32" y="182"/>
                </a:lnTo>
                <a:lnTo>
                  <a:pt x="31" y="186"/>
                </a:lnTo>
                <a:lnTo>
                  <a:pt x="32" y="187"/>
                </a:lnTo>
                <a:lnTo>
                  <a:pt x="34" y="185"/>
                </a:lnTo>
                <a:lnTo>
                  <a:pt x="36" y="185"/>
                </a:lnTo>
                <a:lnTo>
                  <a:pt x="35" y="187"/>
                </a:lnTo>
                <a:lnTo>
                  <a:pt x="42" y="193"/>
                </a:lnTo>
                <a:lnTo>
                  <a:pt x="44" y="192"/>
                </a:lnTo>
                <a:lnTo>
                  <a:pt x="45" y="192"/>
                </a:lnTo>
                <a:lnTo>
                  <a:pt x="47" y="194"/>
                </a:lnTo>
                <a:lnTo>
                  <a:pt x="46" y="196"/>
                </a:lnTo>
                <a:lnTo>
                  <a:pt x="47" y="198"/>
                </a:lnTo>
                <a:lnTo>
                  <a:pt x="51" y="197"/>
                </a:lnTo>
                <a:lnTo>
                  <a:pt x="52" y="197"/>
                </a:lnTo>
                <a:lnTo>
                  <a:pt x="52" y="195"/>
                </a:lnTo>
                <a:lnTo>
                  <a:pt x="55" y="194"/>
                </a:lnTo>
                <a:lnTo>
                  <a:pt x="56" y="189"/>
                </a:lnTo>
                <a:lnTo>
                  <a:pt x="58" y="187"/>
                </a:lnTo>
                <a:lnTo>
                  <a:pt x="62" y="187"/>
                </a:lnTo>
                <a:lnTo>
                  <a:pt x="64" y="185"/>
                </a:lnTo>
                <a:lnTo>
                  <a:pt x="72" y="188"/>
                </a:lnTo>
                <a:lnTo>
                  <a:pt x="65" y="191"/>
                </a:lnTo>
                <a:lnTo>
                  <a:pt x="65" y="194"/>
                </a:lnTo>
                <a:lnTo>
                  <a:pt x="64" y="196"/>
                </a:lnTo>
                <a:lnTo>
                  <a:pt x="61" y="197"/>
                </a:lnTo>
                <a:lnTo>
                  <a:pt x="58" y="203"/>
                </a:lnTo>
                <a:lnTo>
                  <a:pt x="61" y="204"/>
                </a:lnTo>
                <a:lnTo>
                  <a:pt x="63" y="207"/>
                </a:lnTo>
                <a:lnTo>
                  <a:pt x="69" y="209"/>
                </a:lnTo>
                <a:lnTo>
                  <a:pt x="69" y="207"/>
                </a:lnTo>
                <a:lnTo>
                  <a:pt x="71" y="205"/>
                </a:lnTo>
                <a:lnTo>
                  <a:pt x="77" y="202"/>
                </a:lnTo>
                <a:lnTo>
                  <a:pt x="77" y="204"/>
                </a:lnTo>
                <a:lnTo>
                  <a:pt x="81" y="208"/>
                </a:lnTo>
                <a:lnTo>
                  <a:pt x="84" y="210"/>
                </a:lnTo>
                <a:lnTo>
                  <a:pt x="86" y="213"/>
                </a:lnTo>
                <a:lnTo>
                  <a:pt x="86" y="216"/>
                </a:lnTo>
                <a:lnTo>
                  <a:pt x="82" y="219"/>
                </a:lnTo>
                <a:lnTo>
                  <a:pt x="84" y="224"/>
                </a:lnTo>
                <a:lnTo>
                  <a:pt x="84" y="226"/>
                </a:lnTo>
                <a:lnTo>
                  <a:pt x="88" y="228"/>
                </a:lnTo>
                <a:lnTo>
                  <a:pt x="88" y="230"/>
                </a:lnTo>
                <a:lnTo>
                  <a:pt x="92" y="228"/>
                </a:lnTo>
                <a:lnTo>
                  <a:pt x="94" y="229"/>
                </a:lnTo>
                <a:lnTo>
                  <a:pt x="96" y="229"/>
                </a:lnTo>
                <a:lnTo>
                  <a:pt x="99" y="228"/>
                </a:lnTo>
                <a:lnTo>
                  <a:pt x="102" y="231"/>
                </a:lnTo>
                <a:lnTo>
                  <a:pt x="103" y="235"/>
                </a:lnTo>
                <a:lnTo>
                  <a:pt x="105" y="237"/>
                </a:lnTo>
                <a:lnTo>
                  <a:pt x="107" y="236"/>
                </a:lnTo>
                <a:lnTo>
                  <a:pt x="110" y="237"/>
                </a:lnTo>
                <a:lnTo>
                  <a:pt x="114" y="235"/>
                </a:lnTo>
                <a:lnTo>
                  <a:pt x="114" y="235"/>
                </a:lnTo>
                <a:lnTo>
                  <a:pt x="115" y="237"/>
                </a:lnTo>
                <a:lnTo>
                  <a:pt x="114" y="240"/>
                </a:lnTo>
                <a:lnTo>
                  <a:pt x="113" y="243"/>
                </a:lnTo>
                <a:lnTo>
                  <a:pt x="113" y="246"/>
                </a:lnTo>
                <a:lnTo>
                  <a:pt x="110" y="250"/>
                </a:lnTo>
                <a:lnTo>
                  <a:pt x="112" y="252"/>
                </a:lnTo>
                <a:lnTo>
                  <a:pt x="112" y="253"/>
                </a:lnTo>
                <a:lnTo>
                  <a:pt x="117" y="251"/>
                </a:lnTo>
                <a:lnTo>
                  <a:pt x="125" y="252"/>
                </a:lnTo>
                <a:lnTo>
                  <a:pt x="128" y="249"/>
                </a:lnTo>
                <a:lnTo>
                  <a:pt x="132" y="245"/>
                </a:lnTo>
                <a:lnTo>
                  <a:pt x="134" y="247"/>
                </a:lnTo>
                <a:lnTo>
                  <a:pt x="135" y="249"/>
                </a:lnTo>
                <a:lnTo>
                  <a:pt x="132" y="249"/>
                </a:lnTo>
                <a:lnTo>
                  <a:pt x="130" y="253"/>
                </a:lnTo>
                <a:lnTo>
                  <a:pt x="129" y="253"/>
                </a:lnTo>
                <a:lnTo>
                  <a:pt x="125" y="254"/>
                </a:lnTo>
                <a:lnTo>
                  <a:pt x="125" y="255"/>
                </a:lnTo>
                <a:lnTo>
                  <a:pt x="127" y="259"/>
                </a:lnTo>
                <a:lnTo>
                  <a:pt x="125" y="261"/>
                </a:lnTo>
                <a:lnTo>
                  <a:pt x="130" y="262"/>
                </a:lnTo>
                <a:lnTo>
                  <a:pt x="136" y="260"/>
                </a:lnTo>
                <a:lnTo>
                  <a:pt x="138" y="260"/>
                </a:lnTo>
                <a:lnTo>
                  <a:pt x="142" y="257"/>
                </a:lnTo>
                <a:lnTo>
                  <a:pt x="142" y="257"/>
                </a:lnTo>
                <a:lnTo>
                  <a:pt x="146" y="258"/>
                </a:lnTo>
                <a:lnTo>
                  <a:pt x="150" y="260"/>
                </a:lnTo>
                <a:lnTo>
                  <a:pt x="151" y="263"/>
                </a:lnTo>
                <a:lnTo>
                  <a:pt x="149" y="266"/>
                </a:lnTo>
                <a:lnTo>
                  <a:pt x="150" y="269"/>
                </a:lnTo>
                <a:lnTo>
                  <a:pt x="149" y="272"/>
                </a:lnTo>
                <a:lnTo>
                  <a:pt x="149" y="274"/>
                </a:lnTo>
                <a:lnTo>
                  <a:pt x="150" y="275"/>
                </a:lnTo>
                <a:lnTo>
                  <a:pt x="150" y="276"/>
                </a:lnTo>
                <a:lnTo>
                  <a:pt x="150" y="278"/>
                </a:lnTo>
                <a:lnTo>
                  <a:pt x="153" y="281"/>
                </a:lnTo>
                <a:lnTo>
                  <a:pt x="154" y="286"/>
                </a:lnTo>
                <a:lnTo>
                  <a:pt x="155" y="286"/>
                </a:lnTo>
                <a:lnTo>
                  <a:pt x="156" y="290"/>
                </a:lnTo>
                <a:lnTo>
                  <a:pt x="154" y="293"/>
                </a:lnTo>
                <a:lnTo>
                  <a:pt x="155" y="293"/>
                </a:lnTo>
                <a:lnTo>
                  <a:pt x="156" y="293"/>
                </a:lnTo>
                <a:lnTo>
                  <a:pt x="160" y="304"/>
                </a:lnTo>
                <a:lnTo>
                  <a:pt x="160" y="308"/>
                </a:lnTo>
                <a:lnTo>
                  <a:pt x="158" y="311"/>
                </a:lnTo>
                <a:lnTo>
                  <a:pt x="160" y="312"/>
                </a:lnTo>
                <a:lnTo>
                  <a:pt x="167" y="309"/>
                </a:lnTo>
                <a:lnTo>
                  <a:pt x="172" y="319"/>
                </a:lnTo>
                <a:lnTo>
                  <a:pt x="176" y="307"/>
                </a:lnTo>
                <a:lnTo>
                  <a:pt x="176" y="306"/>
                </a:lnTo>
                <a:lnTo>
                  <a:pt x="180" y="305"/>
                </a:lnTo>
                <a:lnTo>
                  <a:pt x="188" y="298"/>
                </a:lnTo>
                <a:lnTo>
                  <a:pt x="191" y="303"/>
                </a:lnTo>
                <a:lnTo>
                  <a:pt x="194" y="305"/>
                </a:lnTo>
                <a:lnTo>
                  <a:pt x="205" y="309"/>
                </a:lnTo>
                <a:lnTo>
                  <a:pt x="205" y="309"/>
                </a:lnTo>
                <a:lnTo>
                  <a:pt x="205" y="306"/>
                </a:lnTo>
                <a:lnTo>
                  <a:pt x="205" y="305"/>
                </a:lnTo>
                <a:lnTo>
                  <a:pt x="212" y="296"/>
                </a:lnTo>
                <a:lnTo>
                  <a:pt x="211" y="294"/>
                </a:lnTo>
                <a:lnTo>
                  <a:pt x="212" y="292"/>
                </a:lnTo>
                <a:lnTo>
                  <a:pt x="220" y="292"/>
                </a:lnTo>
                <a:lnTo>
                  <a:pt x="222" y="290"/>
                </a:lnTo>
                <a:lnTo>
                  <a:pt x="223" y="285"/>
                </a:lnTo>
                <a:lnTo>
                  <a:pt x="219" y="282"/>
                </a:lnTo>
                <a:lnTo>
                  <a:pt x="218" y="280"/>
                </a:lnTo>
                <a:lnTo>
                  <a:pt x="222" y="276"/>
                </a:lnTo>
                <a:lnTo>
                  <a:pt x="224" y="275"/>
                </a:lnTo>
                <a:lnTo>
                  <a:pt x="225" y="273"/>
                </a:lnTo>
                <a:lnTo>
                  <a:pt x="223" y="271"/>
                </a:lnTo>
                <a:lnTo>
                  <a:pt x="222" y="266"/>
                </a:lnTo>
                <a:lnTo>
                  <a:pt x="224" y="260"/>
                </a:lnTo>
                <a:lnTo>
                  <a:pt x="222" y="259"/>
                </a:lnTo>
                <a:lnTo>
                  <a:pt x="222" y="259"/>
                </a:lnTo>
                <a:lnTo>
                  <a:pt x="220" y="259"/>
                </a:lnTo>
                <a:lnTo>
                  <a:pt x="217" y="255"/>
                </a:lnTo>
                <a:lnTo>
                  <a:pt x="217" y="251"/>
                </a:lnTo>
                <a:lnTo>
                  <a:pt x="216" y="249"/>
                </a:lnTo>
                <a:lnTo>
                  <a:pt x="215" y="249"/>
                </a:lnTo>
                <a:lnTo>
                  <a:pt x="211" y="243"/>
                </a:lnTo>
                <a:lnTo>
                  <a:pt x="212" y="242"/>
                </a:lnTo>
                <a:lnTo>
                  <a:pt x="215" y="241"/>
                </a:lnTo>
                <a:lnTo>
                  <a:pt x="217" y="237"/>
                </a:lnTo>
                <a:lnTo>
                  <a:pt x="218" y="237"/>
                </a:lnTo>
                <a:lnTo>
                  <a:pt x="220" y="232"/>
                </a:lnTo>
                <a:lnTo>
                  <a:pt x="218" y="229"/>
                </a:lnTo>
                <a:lnTo>
                  <a:pt x="219" y="223"/>
                </a:lnTo>
                <a:lnTo>
                  <a:pt x="223" y="224"/>
                </a:lnTo>
                <a:lnTo>
                  <a:pt x="224" y="221"/>
                </a:lnTo>
                <a:lnTo>
                  <a:pt x="222" y="215"/>
                </a:lnTo>
                <a:lnTo>
                  <a:pt x="223" y="212"/>
                </a:lnTo>
                <a:lnTo>
                  <a:pt x="225" y="210"/>
                </a:lnTo>
                <a:lnTo>
                  <a:pt x="231" y="211"/>
                </a:lnTo>
                <a:lnTo>
                  <a:pt x="233" y="216"/>
                </a:lnTo>
                <a:lnTo>
                  <a:pt x="235" y="219"/>
                </a:lnTo>
                <a:lnTo>
                  <a:pt x="237" y="220"/>
                </a:lnTo>
                <a:lnTo>
                  <a:pt x="239" y="219"/>
                </a:lnTo>
                <a:lnTo>
                  <a:pt x="242" y="218"/>
                </a:lnTo>
                <a:lnTo>
                  <a:pt x="245" y="218"/>
                </a:lnTo>
                <a:lnTo>
                  <a:pt x="248" y="216"/>
                </a:lnTo>
                <a:lnTo>
                  <a:pt x="253" y="218"/>
                </a:lnTo>
                <a:lnTo>
                  <a:pt x="253" y="220"/>
                </a:lnTo>
                <a:lnTo>
                  <a:pt x="257" y="222"/>
                </a:lnTo>
                <a:lnTo>
                  <a:pt x="260" y="228"/>
                </a:lnTo>
                <a:lnTo>
                  <a:pt x="264" y="227"/>
                </a:lnTo>
                <a:lnTo>
                  <a:pt x="266" y="224"/>
                </a:lnTo>
                <a:lnTo>
                  <a:pt x="272" y="221"/>
                </a:lnTo>
                <a:lnTo>
                  <a:pt x="271" y="220"/>
                </a:lnTo>
                <a:lnTo>
                  <a:pt x="279" y="208"/>
                </a:lnTo>
                <a:lnTo>
                  <a:pt x="282" y="210"/>
                </a:lnTo>
                <a:lnTo>
                  <a:pt x="284" y="208"/>
                </a:lnTo>
                <a:lnTo>
                  <a:pt x="288" y="208"/>
                </a:lnTo>
                <a:lnTo>
                  <a:pt x="289" y="203"/>
                </a:lnTo>
                <a:lnTo>
                  <a:pt x="292" y="199"/>
                </a:lnTo>
                <a:lnTo>
                  <a:pt x="280" y="195"/>
                </a:lnTo>
                <a:lnTo>
                  <a:pt x="279" y="199"/>
                </a:lnTo>
                <a:lnTo>
                  <a:pt x="274" y="200"/>
                </a:lnTo>
                <a:lnTo>
                  <a:pt x="272" y="202"/>
                </a:lnTo>
                <a:lnTo>
                  <a:pt x="270" y="195"/>
                </a:lnTo>
                <a:lnTo>
                  <a:pt x="273" y="189"/>
                </a:lnTo>
                <a:lnTo>
                  <a:pt x="276" y="186"/>
                </a:lnTo>
                <a:lnTo>
                  <a:pt x="273" y="183"/>
                </a:lnTo>
                <a:lnTo>
                  <a:pt x="265" y="176"/>
                </a:lnTo>
                <a:lnTo>
                  <a:pt x="264" y="175"/>
                </a:lnTo>
                <a:lnTo>
                  <a:pt x="264" y="175"/>
                </a:lnTo>
                <a:lnTo>
                  <a:pt x="263" y="173"/>
                </a:lnTo>
                <a:lnTo>
                  <a:pt x="260" y="171"/>
                </a:lnTo>
                <a:lnTo>
                  <a:pt x="255" y="174"/>
                </a:lnTo>
                <a:lnTo>
                  <a:pt x="251" y="173"/>
                </a:lnTo>
                <a:lnTo>
                  <a:pt x="247" y="174"/>
                </a:lnTo>
                <a:lnTo>
                  <a:pt x="246" y="172"/>
                </a:lnTo>
                <a:lnTo>
                  <a:pt x="243" y="173"/>
                </a:lnTo>
                <a:lnTo>
                  <a:pt x="241" y="172"/>
                </a:lnTo>
                <a:lnTo>
                  <a:pt x="235" y="173"/>
                </a:lnTo>
                <a:lnTo>
                  <a:pt x="235" y="167"/>
                </a:lnTo>
                <a:lnTo>
                  <a:pt x="233" y="165"/>
                </a:lnTo>
                <a:lnTo>
                  <a:pt x="231" y="164"/>
                </a:lnTo>
                <a:lnTo>
                  <a:pt x="229" y="167"/>
                </a:lnTo>
                <a:lnTo>
                  <a:pt x="225" y="164"/>
                </a:lnTo>
                <a:lnTo>
                  <a:pt x="225" y="160"/>
                </a:lnTo>
                <a:lnTo>
                  <a:pt x="218" y="148"/>
                </a:lnTo>
                <a:lnTo>
                  <a:pt x="216" y="147"/>
                </a:lnTo>
                <a:lnTo>
                  <a:pt x="211" y="148"/>
                </a:lnTo>
                <a:lnTo>
                  <a:pt x="205" y="145"/>
                </a:lnTo>
                <a:lnTo>
                  <a:pt x="197" y="142"/>
                </a:lnTo>
                <a:lnTo>
                  <a:pt x="194" y="137"/>
                </a:lnTo>
                <a:lnTo>
                  <a:pt x="192" y="135"/>
                </a:lnTo>
                <a:lnTo>
                  <a:pt x="183" y="135"/>
                </a:lnTo>
                <a:lnTo>
                  <a:pt x="181" y="136"/>
                </a:lnTo>
                <a:lnTo>
                  <a:pt x="180" y="138"/>
                </a:lnTo>
                <a:lnTo>
                  <a:pt x="178" y="138"/>
                </a:lnTo>
                <a:lnTo>
                  <a:pt x="177" y="140"/>
                </a:lnTo>
                <a:lnTo>
                  <a:pt x="175" y="139"/>
                </a:lnTo>
                <a:lnTo>
                  <a:pt x="171" y="140"/>
                </a:lnTo>
                <a:lnTo>
                  <a:pt x="169" y="139"/>
                </a:lnTo>
                <a:lnTo>
                  <a:pt x="166" y="139"/>
                </a:lnTo>
                <a:lnTo>
                  <a:pt x="163" y="138"/>
                </a:lnTo>
                <a:lnTo>
                  <a:pt x="160" y="139"/>
                </a:lnTo>
                <a:lnTo>
                  <a:pt x="158" y="137"/>
                </a:lnTo>
                <a:lnTo>
                  <a:pt x="163" y="128"/>
                </a:lnTo>
                <a:lnTo>
                  <a:pt x="161" y="121"/>
                </a:lnTo>
                <a:lnTo>
                  <a:pt x="159" y="119"/>
                </a:lnTo>
                <a:lnTo>
                  <a:pt x="158" y="117"/>
                </a:lnTo>
                <a:lnTo>
                  <a:pt x="157" y="112"/>
                </a:lnTo>
                <a:lnTo>
                  <a:pt x="160" y="109"/>
                </a:lnTo>
                <a:lnTo>
                  <a:pt x="164" y="99"/>
                </a:lnTo>
                <a:lnTo>
                  <a:pt x="165" y="94"/>
                </a:lnTo>
                <a:lnTo>
                  <a:pt x="163" y="90"/>
                </a:lnTo>
                <a:lnTo>
                  <a:pt x="158" y="86"/>
                </a:lnTo>
                <a:lnTo>
                  <a:pt x="155" y="80"/>
                </a:lnTo>
                <a:lnTo>
                  <a:pt x="147" y="78"/>
                </a:lnTo>
                <a:lnTo>
                  <a:pt x="141" y="77"/>
                </a:lnTo>
                <a:lnTo>
                  <a:pt x="141" y="73"/>
                </a:lnTo>
                <a:lnTo>
                  <a:pt x="142" y="69"/>
                </a:lnTo>
                <a:lnTo>
                  <a:pt x="145" y="68"/>
                </a:lnTo>
                <a:lnTo>
                  <a:pt x="147" y="65"/>
                </a:lnTo>
                <a:lnTo>
                  <a:pt x="148" y="53"/>
                </a:lnTo>
                <a:lnTo>
                  <a:pt x="153" y="47"/>
                </a:lnTo>
                <a:lnTo>
                  <a:pt x="152" y="45"/>
                </a:lnTo>
                <a:lnTo>
                  <a:pt x="149" y="43"/>
                </a:lnTo>
                <a:lnTo>
                  <a:pt x="149" y="41"/>
                </a:lnTo>
                <a:lnTo>
                  <a:pt x="147" y="40"/>
                </a:lnTo>
                <a:lnTo>
                  <a:pt x="148" y="38"/>
                </a:lnTo>
                <a:lnTo>
                  <a:pt x="152" y="36"/>
                </a:lnTo>
                <a:lnTo>
                  <a:pt x="152" y="31"/>
                </a:lnTo>
                <a:lnTo>
                  <a:pt x="153" y="31"/>
                </a:lnTo>
                <a:lnTo>
                  <a:pt x="152" y="28"/>
                </a:lnTo>
                <a:lnTo>
                  <a:pt x="155" y="25"/>
                </a:lnTo>
                <a:lnTo>
                  <a:pt x="157" y="25"/>
                </a:lnTo>
                <a:lnTo>
                  <a:pt x="158" y="28"/>
                </a:lnTo>
                <a:lnTo>
                  <a:pt x="159" y="28"/>
                </a:lnTo>
                <a:lnTo>
                  <a:pt x="160" y="28"/>
                </a:lnTo>
                <a:lnTo>
                  <a:pt x="159" y="17"/>
                </a:lnTo>
                <a:lnTo>
                  <a:pt x="161" y="14"/>
                </a:lnTo>
                <a:lnTo>
                  <a:pt x="165" y="11"/>
                </a:lnTo>
                <a:lnTo>
                  <a:pt x="165" y="10"/>
                </a:lnTo>
                <a:lnTo>
                  <a:pt x="162" y="9"/>
                </a:lnTo>
                <a:lnTo>
                  <a:pt x="160" y="5"/>
                </a:lnTo>
                <a:lnTo>
                  <a:pt x="149" y="5"/>
                </a:lnTo>
                <a:lnTo>
                  <a:pt x="147" y="0"/>
                </a:lnTo>
                <a:lnTo>
                  <a:pt x="142" y="6"/>
                </a:lnTo>
                <a:lnTo>
                  <a:pt x="137" y="10"/>
                </a:lnTo>
                <a:lnTo>
                  <a:pt x="134" y="11"/>
                </a:lnTo>
                <a:lnTo>
                  <a:pt x="132" y="17"/>
                </a:lnTo>
                <a:lnTo>
                  <a:pt x="130" y="18"/>
                </a:lnTo>
                <a:lnTo>
                  <a:pt x="130" y="21"/>
                </a:lnTo>
                <a:lnTo>
                  <a:pt x="122" y="26"/>
                </a:lnTo>
                <a:lnTo>
                  <a:pt x="121" y="27"/>
                </a:lnTo>
                <a:lnTo>
                  <a:pt x="119" y="27"/>
                </a:lnTo>
                <a:lnTo>
                  <a:pt x="114" y="38"/>
                </a:lnTo>
                <a:lnTo>
                  <a:pt x="115" y="41"/>
                </a:lnTo>
                <a:lnTo>
                  <a:pt x="118" y="41"/>
                </a:lnTo>
                <a:lnTo>
                  <a:pt x="118" y="47"/>
                </a:lnTo>
                <a:lnTo>
                  <a:pt x="116" y="50"/>
                </a:lnTo>
                <a:lnTo>
                  <a:pt x="116" y="52"/>
                </a:lnTo>
                <a:lnTo>
                  <a:pt x="116" y="58"/>
                </a:lnTo>
                <a:lnTo>
                  <a:pt x="116" y="61"/>
                </a:lnTo>
                <a:lnTo>
                  <a:pt x="118" y="64"/>
                </a:lnTo>
                <a:lnTo>
                  <a:pt x="111" y="64"/>
                </a:lnTo>
                <a:lnTo>
                  <a:pt x="103" y="67"/>
                </a:lnTo>
                <a:lnTo>
                  <a:pt x="94" y="68"/>
                </a:lnTo>
                <a:lnTo>
                  <a:pt x="89" y="70"/>
                </a:lnTo>
                <a:lnTo>
                  <a:pt x="88" y="73"/>
                </a:lnTo>
                <a:lnTo>
                  <a:pt x="86" y="74"/>
                </a:lnTo>
                <a:lnTo>
                  <a:pt x="81" y="75"/>
                </a:lnTo>
                <a:lnTo>
                  <a:pt x="77" y="81"/>
                </a:lnTo>
                <a:lnTo>
                  <a:pt x="73" y="83"/>
                </a:lnTo>
                <a:lnTo>
                  <a:pt x="66" y="83"/>
                </a:lnTo>
                <a:lnTo>
                  <a:pt x="58" y="87"/>
                </a:lnTo>
                <a:lnTo>
                  <a:pt x="51" y="84"/>
                </a:lnTo>
                <a:lnTo>
                  <a:pt x="46" y="83"/>
                </a:lnTo>
                <a:lnTo>
                  <a:pt x="44" y="83"/>
                </a:lnTo>
                <a:lnTo>
                  <a:pt x="42" y="81"/>
                </a:lnTo>
                <a:lnTo>
                  <a:pt x="34" y="82"/>
                </a:lnTo>
                <a:lnTo>
                  <a:pt x="31" y="78"/>
                </a:lnTo>
                <a:lnTo>
                  <a:pt x="27" y="77"/>
                </a:lnTo>
                <a:lnTo>
                  <a:pt x="25" y="76"/>
                </a:lnTo>
                <a:lnTo>
                  <a:pt x="20" y="77"/>
                </a:lnTo>
                <a:lnTo>
                  <a:pt x="12" y="78"/>
                </a:lnTo>
                <a:lnTo>
                  <a:pt x="6" y="80"/>
                </a:lnTo>
                <a:lnTo>
                  <a:pt x="6" y="81"/>
                </a:lnTo>
                <a:lnTo>
                  <a:pt x="3" y="89"/>
                </a:lnTo>
                <a:lnTo>
                  <a:pt x="2" y="96"/>
                </a:lnTo>
                <a:lnTo>
                  <a:pt x="4" y="98"/>
                </a:lnTo>
                <a:lnTo>
                  <a:pt x="6" y="98"/>
                </a:lnTo>
                <a:lnTo>
                  <a:pt x="7" y="100"/>
                </a:lnTo>
                <a:lnTo>
                  <a:pt x="12" y="100"/>
                </a:lnTo>
                <a:close/>
              </a:path>
            </a:pathLst>
          </a:custGeom>
          <a:solidFill>
            <a:srgbClr val="FFFFFF"/>
          </a:solidFill>
          <a:ln w="15240" cap="flat">
            <a:solidFill>
              <a:srgbClr val="000000"/>
            </a:solidFill>
            <a:prstDash val="solid"/>
            <a:miter lim="800000"/>
            <a:headEnd/>
            <a:tailEnd/>
          </a:ln>
        </xdr:spPr>
      </xdr:sp>
      <xdr:sp macro="" textlink="">
        <xdr:nvSpPr>
          <xdr:cNvPr id="287" name="Freeform 6"/>
          <xdr:cNvSpPr>
            <a:spLocks/>
          </xdr:cNvSpPr>
        </xdr:nvSpPr>
        <xdr:spPr bwMode="auto">
          <a:xfrm>
            <a:off x="15156255" y="2667067"/>
            <a:ext cx="1874284" cy="1776279"/>
          </a:xfrm>
          <a:custGeom>
            <a:avLst/>
            <a:gdLst>
              <a:gd name="T0" fmla="*/ 203 w 256"/>
              <a:gd name="T1" fmla="*/ 21 h 224"/>
              <a:gd name="T2" fmla="*/ 192 w 256"/>
              <a:gd name="T3" fmla="*/ 22 h 224"/>
              <a:gd name="T4" fmla="*/ 181 w 256"/>
              <a:gd name="T5" fmla="*/ 26 h 224"/>
              <a:gd name="T6" fmla="*/ 171 w 256"/>
              <a:gd name="T7" fmla="*/ 23 h 224"/>
              <a:gd name="T8" fmla="*/ 168 w 256"/>
              <a:gd name="T9" fmla="*/ 17 h 224"/>
              <a:gd name="T10" fmla="*/ 156 w 256"/>
              <a:gd name="T11" fmla="*/ 26 h 224"/>
              <a:gd name="T12" fmla="*/ 144 w 256"/>
              <a:gd name="T13" fmla="*/ 11 h 224"/>
              <a:gd name="T14" fmla="*/ 135 w 256"/>
              <a:gd name="T15" fmla="*/ 3 h 224"/>
              <a:gd name="T16" fmla="*/ 130 w 256"/>
              <a:gd name="T17" fmla="*/ 26 h 224"/>
              <a:gd name="T18" fmla="*/ 125 w 256"/>
              <a:gd name="T19" fmla="*/ 39 h 224"/>
              <a:gd name="T20" fmla="*/ 119 w 256"/>
              <a:gd name="T21" fmla="*/ 50 h 224"/>
              <a:gd name="T22" fmla="*/ 104 w 256"/>
              <a:gd name="T23" fmla="*/ 68 h 224"/>
              <a:gd name="T24" fmla="*/ 97 w 256"/>
              <a:gd name="T25" fmla="*/ 69 h 224"/>
              <a:gd name="T26" fmla="*/ 76 w 256"/>
              <a:gd name="T27" fmla="*/ 85 h 224"/>
              <a:gd name="T28" fmla="*/ 68 w 256"/>
              <a:gd name="T29" fmla="*/ 85 h 224"/>
              <a:gd name="T30" fmla="*/ 49 w 256"/>
              <a:gd name="T31" fmla="*/ 82 h 224"/>
              <a:gd name="T32" fmla="*/ 39 w 256"/>
              <a:gd name="T33" fmla="*/ 102 h 224"/>
              <a:gd name="T34" fmla="*/ 40 w 256"/>
              <a:gd name="T35" fmla="*/ 106 h 224"/>
              <a:gd name="T36" fmla="*/ 32 w 256"/>
              <a:gd name="T37" fmla="*/ 117 h 224"/>
              <a:gd name="T38" fmla="*/ 25 w 256"/>
              <a:gd name="T39" fmla="*/ 121 h 224"/>
              <a:gd name="T40" fmla="*/ 20 w 256"/>
              <a:gd name="T41" fmla="*/ 128 h 224"/>
              <a:gd name="T42" fmla="*/ 21 w 256"/>
              <a:gd name="T43" fmla="*/ 137 h 224"/>
              <a:gd name="T44" fmla="*/ 18 w 256"/>
              <a:gd name="T45" fmla="*/ 157 h 224"/>
              <a:gd name="T46" fmla="*/ 32 w 256"/>
              <a:gd name="T47" fmla="*/ 158 h 224"/>
              <a:gd name="T48" fmla="*/ 20 w 256"/>
              <a:gd name="T49" fmla="*/ 169 h 224"/>
              <a:gd name="T50" fmla="*/ 11 w 256"/>
              <a:gd name="T51" fmla="*/ 176 h 224"/>
              <a:gd name="T52" fmla="*/ 2 w 256"/>
              <a:gd name="T53" fmla="*/ 187 h 224"/>
              <a:gd name="T54" fmla="*/ 14 w 256"/>
              <a:gd name="T55" fmla="*/ 184 h 224"/>
              <a:gd name="T56" fmla="*/ 34 w 256"/>
              <a:gd name="T57" fmla="*/ 185 h 224"/>
              <a:gd name="T58" fmla="*/ 24 w 256"/>
              <a:gd name="T59" fmla="*/ 206 h 224"/>
              <a:gd name="T60" fmla="*/ 31 w 256"/>
              <a:gd name="T61" fmla="*/ 215 h 224"/>
              <a:gd name="T62" fmla="*/ 49 w 256"/>
              <a:gd name="T63" fmla="*/ 222 h 224"/>
              <a:gd name="T64" fmla="*/ 66 w 256"/>
              <a:gd name="T65" fmla="*/ 221 h 224"/>
              <a:gd name="T66" fmla="*/ 86 w 256"/>
              <a:gd name="T67" fmla="*/ 223 h 224"/>
              <a:gd name="T68" fmla="*/ 89 w 256"/>
              <a:gd name="T69" fmla="*/ 211 h 224"/>
              <a:gd name="T70" fmla="*/ 92 w 256"/>
              <a:gd name="T71" fmla="*/ 202 h 224"/>
              <a:gd name="T72" fmla="*/ 106 w 256"/>
              <a:gd name="T73" fmla="*/ 199 h 224"/>
              <a:gd name="T74" fmla="*/ 104 w 256"/>
              <a:gd name="T75" fmla="*/ 189 h 224"/>
              <a:gd name="T76" fmla="*/ 129 w 256"/>
              <a:gd name="T77" fmla="*/ 186 h 224"/>
              <a:gd name="T78" fmla="*/ 143 w 256"/>
              <a:gd name="T79" fmla="*/ 180 h 224"/>
              <a:gd name="T80" fmla="*/ 148 w 256"/>
              <a:gd name="T81" fmla="*/ 165 h 224"/>
              <a:gd name="T82" fmla="*/ 161 w 256"/>
              <a:gd name="T83" fmla="*/ 158 h 224"/>
              <a:gd name="T84" fmla="*/ 176 w 256"/>
              <a:gd name="T85" fmla="*/ 151 h 224"/>
              <a:gd name="T86" fmla="*/ 190 w 256"/>
              <a:gd name="T87" fmla="*/ 157 h 224"/>
              <a:gd name="T88" fmla="*/ 202 w 256"/>
              <a:gd name="T89" fmla="*/ 160 h 224"/>
              <a:gd name="T90" fmla="*/ 223 w 256"/>
              <a:gd name="T91" fmla="*/ 153 h 224"/>
              <a:gd name="T92" fmla="*/ 226 w 256"/>
              <a:gd name="T93" fmla="*/ 147 h 224"/>
              <a:gd name="T94" fmla="*/ 235 w 256"/>
              <a:gd name="T95" fmla="*/ 135 h 224"/>
              <a:gd name="T96" fmla="*/ 250 w 256"/>
              <a:gd name="T97" fmla="*/ 133 h 224"/>
              <a:gd name="T98" fmla="*/ 254 w 256"/>
              <a:gd name="T99" fmla="*/ 118 h 224"/>
              <a:gd name="T100" fmla="*/ 254 w 256"/>
              <a:gd name="T101" fmla="*/ 109 h 224"/>
              <a:gd name="T102" fmla="*/ 248 w 256"/>
              <a:gd name="T103" fmla="*/ 97 h 224"/>
              <a:gd name="T104" fmla="*/ 247 w 256"/>
              <a:gd name="T105" fmla="*/ 88 h 224"/>
              <a:gd name="T106" fmla="*/ 242 w 256"/>
              <a:gd name="T107" fmla="*/ 65 h 224"/>
              <a:gd name="T108" fmla="*/ 233 w 256"/>
              <a:gd name="T109" fmla="*/ 47 h 224"/>
              <a:gd name="T110" fmla="*/ 242 w 256"/>
              <a:gd name="T111" fmla="*/ 32 h 224"/>
              <a:gd name="T112" fmla="*/ 232 w 256"/>
              <a:gd name="T113" fmla="*/ 22 h 224"/>
              <a:gd name="T114" fmla="*/ 235 w 256"/>
              <a:gd name="T115" fmla="*/ 13 h 224"/>
              <a:gd name="T116" fmla="*/ 237 w 256"/>
              <a:gd name="T117" fmla="*/ 2 h 224"/>
              <a:gd name="T118" fmla="*/ 220 w 256"/>
              <a:gd name="T119" fmla="*/ 9 h 22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Lst>
            <a:rect l="0" t="0" r="r" b="b"/>
            <a:pathLst>
              <a:path w="256" h="224">
                <a:moveTo>
                  <a:pt x="213" y="14"/>
                </a:moveTo>
                <a:lnTo>
                  <a:pt x="212" y="13"/>
                </a:lnTo>
                <a:lnTo>
                  <a:pt x="208" y="15"/>
                </a:lnTo>
                <a:lnTo>
                  <a:pt x="203" y="21"/>
                </a:lnTo>
                <a:lnTo>
                  <a:pt x="202" y="21"/>
                </a:lnTo>
                <a:lnTo>
                  <a:pt x="200" y="22"/>
                </a:lnTo>
                <a:lnTo>
                  <a:pt x="198" y="19"/>
                </a:lnTo>
                <a:lnTo>
                  <a:pt x="192" y="22"/>
                </a:lnTo>
                <a:lnTo>
                  <a:pt x="187" y="21"/>
                </a:lnTo>
                <a:lnTo>
                  <a:pt x="181" y="23"/>
                </a:lnTo>
                <a:lnTo>
                  <a:pt x="179" y="24"/>
                </a:lnTo>
                <a:lnTo>
                  <a:pt x="181" y="26"/>
                </a:lnTo>
                <a:lnTo>
                  <a:pt x="171" y="26"/>
                </a:lnTo>
                <a:lnTo>
                  <a:pt x="169" y="24"/>
                </a:lnTo>
                <a:lnTo>
                  <a:pt x="169" y="23"/>
                </a:lnTo>
                <a:lnTo>
                  <a:pt x="171" y="23"/>
                </a:lnTo>
                <a:lnTo>
                  <a:pt x="174" y="19"/>
                </a:lnTo>
                <a:lnTo>
                  <a:pt x="171" y="19"/>
                </a:lnTo>
                <a:lnTo>
                  <a:pt x="171" y="18"/>
                </a:lnTo>
                <a:lnTo>
                  <a:pt x="168" y="17"/>
                </a:lnTo>
                <a:lnTo>
                  <a:pt x="165" y="18"/>
                </a:lnTo>
                <a:lnTo>
                  <a:pt x="163" y="23"/>
                </a:lnTo>
                <a:lnTo>
                  <a:pt x="159" y="24"/>
                </a:lnTo>
                <a:lnTo>
                  <a:pt x="156" y="26"/>
                </a:lnTo>
                <a:lnTo>
                  <a:pt x="151" y="25"/>
                </a:lnTo>
                <a:lnTo>
                  <a:pt x="148" y="17"/>
                </a:lnTo>
                <a:lnTo>
                  <a:pt x="147" y="13"/>
                </a:lnTo>
                <a:lnTo>
                  <a:pt x="144" y="11"/>
                </a:lnTo>
                <a:lnTo>
                  <a:pt x="143" y="9"/>
                </a:lnTo>
                <a:lnTo>
                  <a:pt x="145" y="6"/>
                </a:lnTo>
                <a:lnTo>
                  <a:pt x="140" y="3"/>
                </a:lnTo>
                <a:lnTo>
                  <a:pt x="135" y="3"/>
                </a:lnTo>
                <a:lnTo>
                  <a:pt x="131" y="7"/>
                </a:lnTo>
                <a:lnTo>
                  <a:pt x="125" y="9"/>
                </a:lnTo>
                <a:lnTo>
                  <a:pt x="127" y="19"/>
                </a:lnTo>
                <a:lnTo>
                  <a:pt x="130" y="26"/>
                </a:lnTo>
                <a:lnTo>
                  <a:pt x="134" y="33"/>
                </a:lnTo>
                <a:lnTo>
                  <a:pt x="132" y="31"/>
                </a:lnTo>
                <a:lnTo>
                  <a:pt x="127" y="36"/>
                </a:lnTo>
                <a:lnTo>
                  <a:pt x="125" y="39"/>
                </a:lnTo>
                <a:lnTo>
                  <a:pt x="126" y="42"/>
                </a:lnTo>
                <a:lnTo>
                  <a:pt x="122" y="45"/>
                </a:lnTo>
                <a:lnTo>
                  <a:pt x="124" y="50"/>
                </a:lnTo>
                <a:lnTo>
                  <a:pt x="119" y="50"/>
                </a:lnTo>
                <a:lnTo>
                  <a:pt x="111" y="55"/>
                </a:lnTo>
                <a:lnTo>
                  <a:pt x="108" y="60"/>
                </a:lnTo>
                <a:lnTo>
                  <a:pt x="108" y="63"/>
                </a:lnTo>
                <a:lnTo>
                  <a:pt x="104" y="68"/>
                </a:lnTo>
                <a:lnTo>
                  <a:pt x="109" y="71"/>
                </a:lnTo>
                <a:lnTo>
                  <a:pt x="102" y="73"/>
                </a:lnTo>
                <a:lnTo>
                  <a:pt x="98" y="71"/>
                </a:lnTo>
                <a:lnTo>
                  <a:pt x="97" y="69"/>
                </a:lnTo>
                <a:lnTo>
                  <a:pt x="95" y="70"/>
                </a:lnTo>
                <a:lnTo>
                  <a:pt x="94" y="72"/>
                </a:lnTo>
                <a:lnTo>
                  <a:pt x="81" y="78"/>
                </a:lnTo>
                <a:lnTo>
                  <a:pt x="76" y="85"/>
                </a:lnTo>
                <a:lnTo>
                  <a:pt x="73" y="84"/>
                </a:lnTo>
                <a:lnTo>
                  <a:pt x="69" y="85"/>
                </a:lnTo>
                <a:lnTo>
                  <a:pt x="68" y="83"/>
                </a:lnTo>
                <a:lnTo>
                  <a:pt x="68" y="85"/>
                </a:lnTo>
                <a:lnTo>
                  <a:pt x="61" y="88"/>
                </a:lnTo>
                <a:lnTo>
                  <a:pt x="60" y="87"/>
                </a:lnTo>
                <a:lnTo>
                  <a:pt x="57" y="84"/>
                </a:lnTo>
                <a:lnTo>
                  <a:pt x="49" y="82"/>
                </a:lnTo>
                <a:lnTo>
                  <a:pt x="44" y="89"/>
                </a:lnTo>
                <a:lnTo>
                  <a:pt x="40" y="90"/>
                </a:lnTo>
                <a:lnTo>
                  <a:pt x="37" y="98"/>
                </a:lnTo>
                <a:lnTo>
                  <a:pt x="39" y="102"/>
                </a:lnTo>
                <a:lnTo>
                  <a:pt x="38" y="103"/>
                </a:lnTo>
                <a:lnTo>
                  <a:pt x="38" y="104"/>
                </a:lnTo>
                <a:lnTo>
                  <a:pt x="39" y="106"/>
                </a:lnTo>
                <a:lnTo>
                  <a:pt x="40" y="106"/>
                </a:lnTo>
                <a:lnTo>
                  <a:pt x="40" y="109"/>
                </a:lnTo>
                <a:lnTo>
                  <a:pt x="36" y="116"/>
                </a:lnTo>
                <a:lnTo>
                  <a:pt x="34" y="119"/>
                </a:lnTo>
                <a:lnTo>
                  <a:pt x="32" y="117"/>
                </a:lnTo>
                <a:lnTo>
                  <a:pt x="31" y="120"/>
                </a:lnTo>
                <a:lnTo>
                  <a:pt x="28" y="123"/>
                </a:lnTo>
                <a:lnTo>
                  <a:pt x="27" y="123"/>
                </a:lnTo>
                <a:lnTo>
                  <a:pt x="25" y="121"/>
                </a:lnTo>
                <a:lnTo>
                  <a:pt x="21" y="123"/>
                </a:lnTo>
                <a:lnTo>
                  <a:pt x="18" y="124"/>
                </a:lnTo>
                <a:lnTo>
                  <a:pt x="17" y="124"/>
                </a:lnTo>
                <a:lnTo>
                  <a:pt x="20" y="128"/>
                </a:lnTo>
                <a:lnTo>
                  <a:pt x="16" y="131"/>
                </a:lnTo>
                <a:lnTo>
                  <a:pt x="16" y="133"/>
                </a:lnTo>
                <a:lnTo>
                  <a:pt x="18" y="133"/>
                </a:lnTo>
                <a:lnTo>
                  <a:pt x="21" y="137"/>
                </a:lnTo>
                <a:lnTo>
                  <a:pt x="22" y="142"/>
                </a:lnTo>
                <a:lnTo>
                  <a:pt x="18" y="143"/>
                </a:lnTo>
                <a:lnTo>
                  <a:pt x="19" y="150"/>
                </a:lnTo>
                <a:lnTo>
                  <a:pt x="18" y="157"/>
                </a:lnTo>
                <a:lnTo>
                  <a:pt x="23" y="161"/>
                </a:lnTo>
                <a:lnTo>
                  <a:pt x="23" y="163"/>
                </a:lnTo>
                <a:lnTo>
                  <a:pt x="25" y="163"/>
                </a:lnTo>
                <a:lnTo>
                  <a:pt x="32" y="158"/>
                </a:lnTo>
                <a:lnTo>
                  <a:pt x="34" y="161"/>
                </a:lnTo>
                <a:lnTo>
                  <a:pt x="33" y="163"/>
                </a:lnTo>
                <a:lnTo>
                  <a:pt x="22" y="169"/>
                </a:lnTo>
                <a:lnTo>
                  <a:pt x="20" y="169"/>
                </a:lnTo>
                <a:lnTo>
                  <a:pt x="15" y="167"/>
                </a:lnTo>
                <a:lnTo>
                  <a:pt x="13" y="168"/>
                </a:lnTo>
                <a:lnTo>
                  <a:pt x="10" y="170"/>
                </a:lnTo>
                <a:lnTo>
                  <a:pt x="11" y="176"/>
                </a:lnTo>
                <a:lnTo>
                  <a:pt x="10" y="177"/>
                </a:lnTo>
                <a:lnTo>
                  <a:pt x="3" y="181"/>
                </a:lnTo>
                <a:lnTo>
                  <a:pt x="2" y="183"/>
                </a:lnTo>
                <a:lnTo>
                  <a:pt x="2" y="187"/>
                </a:lnTo>
                <a:lnTo>
                  <a:pt x="0" y="189"/>
                </a:lnTo>
                <a:lnTo>
                  <a:pt x="0" y="191"/>
                </a:lnTo>
                <a:lnTo>
                  <a:pt x="2" y="193"/>
                </a:lnTo>
                <a:lnTo>
                  <a:pt x="14" y="184"/>
                </a:lnTo>
                <a:lnTo>
                  <a:pt x="18" y="182"/>
                </a:lnTo>
                <a:lnTo>
                  <a:pt x="26" y="185"/>
                </a:lnTo>
                <a:lnTo>
                  <a:pt x="32" y="184"/>
                </a:lnTo>
                <a:lnTo>
                  <a:pt x="34" y="185"/>
                </a:lnTo>
                <a:lnTo>
                  <a:pt x="23" y="193"/>
                </a:lnTo>
                <a:lnTo>
                  <a:pt x="23" y="195"/>
                </a:lnTo>
                <a:lnTo>
                  <a:pt x="18" y="200"/>
                </a:lnTo>
                <a:lnTo>
                  <a:pt x="24" y="206"/>
                </a:lnTo>
                <a:lnTo>
                  <a:pt x="22" y="210"/>
                </a:lnTo>
                <a:lnTo>
                  <a:pt x="23" y="211"/>
                </a:lnTo>
                <a:lnTo>
                  <a:pt x="27" y="211"/>
                </a:lnTo>
                <a:lnTo>
                  <a:pt x="31" y="215"/>
                </a:lnTo>
                <a:lnTo>
                  <a:pt x="40" y="220"/>
                </a:lnTo>
                <a:lnTo>
                  <a:pt x="40" y="222"/>
                </a:lnTo>
                <a:lnTo>
                  <a:pt x="44" y="221"/>
                </a:lnTo>
                <a:lnTo>
                  <a:pt x="49" y="222"/>
                </a:lnTo>
                <a:lnTo>
                  <a:pt x="58" y="223"/>
                </a:lnTo>
                <a:lnTo>
                  <a:pt x="61" y="218"/>
                </a:lnTo>
                <a:lnTo>
                  <a:pt x="62" y="220"/>
                </a:lnTo>
                <a:lnTo>
                  <a:pt x="66" y="221"/>
                </a:lnTo>
                <a:lnTo>
                  <a:pt x="74" y="219"/>
                </a:lnTo>
                <a:lnTo>
                  <a:pt x="77" y="220"/>
                </a:lnTo>
                <a:lnTo>
                  <a:pt x="81" y="224"/>
                </a:lnTo>
                <a:lnTo>
                  <a:pt x="86" y="223"/>
                </a:lnTo>
                <a:lnTo>
                  <a:pt x="86" y="219"/>
                </a:lnTo>
                <a:lnTo>
                  <a:pt x="83" y="217"/>
                </a:lnTo>
                <a:lnTo>
                  <a:pt x="84" y="215"/>
                </a:lnTo>
                <a:lnTo>
                  <a:pt x="89" y="211"/>
                </a:lnTo>
                <a:lnTo>
                  <a:pt x="89" y="210"/>
                </a:lnTo>
                <a:lnTo>
                  <a:pt x="86" y="207"/>
                </a:lnTo>
                <a:lnTo>
                  <a:pt x="88" y="204"/>
                </a:lnTo>
                <a:lnTo>
                  <a:pt x="92" y="202"/>
                </a:lnTo>
                <a:lnTo>
                  <a:pt x="96" y="201"/>
                </a:lnTo>
                <a:lnTo>
                  <a:pt x="99" y="199"/>
                </a:lnTo>
                <a:lnTo>
                  <a:pt x="101" y="201"/>
                </a:lnTo>
                <a:lnTo>
                  <a:pt x="106" y="199"/>
                </a:lnTo>
                <a:lnTo>
                  <a:pt x="111" y="197"/>
                </a:lnTo>
                <a:lnTo>
                  <a:pt x="108" y="191"/>
                </a:lnTo>
                <a:lnTo>
                  <a:pt x="106" y="191"/>
                </a:lnTo>
                <a:lnTo>
                  <a:pt x="104" y="189"/>
                </a:lnTo>
                <a:lnTo>
                  <a:pt x="112" y="186"/>
                </a:lnTo>
                <a:lnTo>
                  <a:pt x="114" y="186"/>
                </a:lnTo>
                <a:lnTo>
                  <a:pt x="125" y="182"/>
                </a:lnTo>
                <a:lnTo>
                  <a:pt x="129" y="186"/>
                </a:lnTo>
                <a:lnTo>
                  <a:pt x="132" y="187"/>
                </a:lnTo>
                <a:lnTo>
                  <a:pt x="139" y="183"/>
                </a:lnTo>
                <a:lnTo>
                  <a:pt x="140" y="183"/>
                </a:lnTo>
                <a:lnTo>
                  <a:pt x="143" y="180"/>
                </a:lnTo>
                <a:lnTo>
                  <a:pt x="147" y="173"/>
                </a:lnTo>
                <a:lnTo>
                  <a:pt x="145" y="169"/>
                </a:lnTo>
                <a:lnTo>
                  <a:pt x="147" y="168"/>
                </a:lnTo>
                <a:lnTo>
                  <a:pt x="148" y="165"/>
                </a:lnTo>
                <a:lnTo>
                  <a:pt x="152" y="165"/>
                </a:lnTo>
                <a:lnTo>
                  <a:pt x="156" y="162"/>
                </a:lnTo>
                <a:lnTo>
                  <a:pt x="156" y="162"/>
                </a:lnTo>
                <a:lnTo>
                  <a:pt x="161" y="158"/>
                </a:lnTo>
                <a:lnTo>
                  <a:pt x="167" y="157"/>
                </a:lnTo>
                <a:lnTo>
                  <a:pt x="172" y="153"/>
                </a:lnTo>
                <a:lnTo>
                  <a:pt x="172" y="151"/>
                </a:lnTo>
                <a:lnTo>
                  <a:pt x="176" y="151"/>
                </a:lnTo>
                <a:lnTo>
                  <a:pt x="183" y="155"/>
                </a:lnTo>
                <a:lnTo>
                  <a:pt x="187" y="154"/>
                </a:lnTo>
                <a:lnTo>
                  <a:pt x="190" y="155"/>
                </a:lnTo>
                <a:lnTo>
                  <a:pt x="190" y="157"/>
                </a:lnTo>
                <a:lnTo>
                  <a:pt x="194" y="153"/>
                </a:lnTo>
                <a:lnTo>
                  <a:pt x="198" y="157"/>
                </a:lnTo>
                <a:lnTo>
                  <a:pt x="199" y="159"/>
                </a:lnTo>
                <a:lnTo>
                  <a:pt x="202" y="160"/>
                </a:lnTo>
                <a:lnTo>
                  <a:pt x="204" y="158"/>
                </a:lnTo>
                <a:lnTo>
                  <a:pt x="210" y="152"/>
                </a:lnTo>
                <a:lnTo>
                  <a:pt x="212" y="151"/>
                </a:lnTo>
                <a:lnTo>
                  <a:pt x="223" y="153"/>
                </a:lnTo>
                <a:lnTo>
                  <a:pt x="226" y="151"/>
                </a:lnTo>
                <a:lnTo>
                  <a:pt x="227" y="149"/>
                </a:lnTo>
                <a:lnTo>
                  <a:pt x="226" y="148"/>
                </a:lnTo>
                <a:lnTo>
                  <a:pt x="226" y="147"/>
                </a:lnTo>
                <a:lnTo>
                  <a:pt x="227" y="145"/>
                </a:lnTo>
                <a:lnTo>
                  <a:pt x="230" y="142"/>
                </a:lnTo>
                <a:lnTo>
                  <a:pt x="231" y="139"/>
                </a:lnTo>
                <a:lnTo>
                  <a:pt x="235" y="135"/>
                </a:lnTo>
                <a:lnTo>
                  <a:pt x="236" y="137"/>
                </a:lnTo>
                <a:lnTo>
                  <a:pt x="240" y="136"/>
                </a:lnTo>
                <a:lnTo>
                  <a:pt x="246" y="133"/>
                </a:lnTo>
                <a:lnTo>
                  <a:pt x="250" y="133"/>
                </a:lnTo>
                <a:lnTo>
                  <a:pt x="250" y="129"/>
                </a:lnTo>
                <a:lnTo>
                  <a:pt x="255" y="126"/>
                </a:lnTo>
                <a:lnTo>
                  <a:pt x="256" y="119"/>
                </a:lnTo>
                <a:lnTo>
                  <a:pt x="254" y="118"/>
                </a:lnTo>
                <a:lnTo>
                  <a:pt x="245" y="116"/>
                </a:lnTo>
                <a:lnTo>
                  <a:pt x="248" y="112"/>
                </a:lnTo>
                <a:lnTo>
                  <a:pt x="254" y="111"/>
                </a:lnTo>
                <a:lnTo>
                  <a:pt x="254" y="109"/>
                </a:lnTo>
                <a:lnTo>
                  <a:pt x="255" y="106"/>
                </a:lnTo>
                <a:lnTo>
                  <a:pt x="255" y="102"/>
                </a:lnTo>
                <a:lnTo>
                  <a:pt x="255" y="101"/>
                </a:lnTo>
                <a:lnTo>
                  <a:pt x="248" y="97"/>
                </a:lnTo>
                <a:lnTo>
                  <a:pt x="238" y="102"/>
                </a:lnTo>
                <a:lnTo>
                  <a:pt x="237" y="102"/>
                </a:lnTo>
                <a:lnTo>
                  <a:pt x="246" y="91"/>
                </a:lnTo>
                <a:lnTo>
                  <a:pt x="247" y="88"/>
                </a:lnTo>
                <a:lnTo>
                  <a:pt x="246" y="86"/>
                </a:lnTo>
                <a:lnTo>
                  <a:pt x="245" y="76"/>
                </a:lnTo>
                <a:lnTo>
                  <a:pt x="244" y="71"/>
                </a:lnTo>
                <a:lnTo>
                  <a:pt x="242" y="65"/>
                </a:lnTo>
                <a:lnTo>
                  <a:pt x="240" y="63"/>
                </a:lnTo>
                <a:lnTo>
                  <a:pt x="239" y="61"/>
                </a:lnTo>
                <a:lnTo>
                  <a:pt x="236" y="53"/>
                </a:lnTo>
                <a:lnTo>
                  <a:pt x="233" y="47"/>
                </a:lnTo>
                <a:lnTo>
                  <a:pt x="230" y="41"/>
                </a:lnTo>
                <a:lnTo>
                  <a:pt x="235" y="37"/>
                </a:lnTo>
                <a:lnTo>
                  <a:pt x="239" y="36"/>
                </a:lnTo>
                <a:lnTo>
                  <a:pt x="242" y="32"/>
                </a:lnTo>
                <a:lnTo>
                  <a:pt x="239" y="29"/>
                </a:lnTo>
                <a:lnTo>
                  <a:pt x="237" y="23"/>
                </a:lnTo>
                <a:lnTo>
                  <a:pt x="232" y="23"/>
                </a:lnTo>
                <a:lnTo>
                  <a:pt x="232" y="22"/>
                </a:lnTo>
                <a:lnTo>
                  <a:pt x="225" y="18"/>
                </a:lnTo>
                <a:lnTo>
                  <a:pt x="227" y="14"/>
                </a:lnTo>
                <a:lnTo>
                  <a:pt x="232" y="12"/>
                </a:lnTo>
                <a:lnTo>
                  <a:pt x="235" y="13"/>
                </a:lnTo>
                <a:lnTo>
                  <a:pt x="242" y="6"/>
                </a:lnTo>
                <a:lnTo>
                  <a:pt x="243" y="3"/>
                </a:lnTo>
                <a:lnTo>
                  <a:pt x="242" y="2"/>
                </a:lnTo>
                <a:lnTo>
                  <a:pt x="237" y="2"/>
                </a:lnTo>
                <a:lnTo>
                  <a:pt x="235" y="0"/>
                </a:lnTo>
                <a:lnTo>
                  <a:pt x="231" y="3"/>
                </a:lnTo>
                <a:lnTo>
                  <a:pt x="226" y="4"/>
                </a:lnTo>
                <a:lnTo>
                  <a:pt x="220" y="9"/>
                </a:lnTo>
                <a:lnTo>
                  <a:pt x="222" y="13"/>
                </a:lnTo>
                <a:lnTo>
                  <a:pt x="217" y="15"/>
                </a:lnTo>
                <a:lnTo>
                  <a:pt x="213" y="14"/>
                </a:lnTo>
                <a:close/>
              </a:path>
            </a:pathLst>
          </a:custGeom>
          <a:solidFill>
            <a:srgbClr val="FFFFFF"/>
          </a:solidFill>
          <a:ln w="15240" cap="flat">
            <a:solidFill>
              <a:srgbClr val="000000"/>
            </a:solidFill>
            <a:prstDash val="solid"/>
            <a:miter lim="800000"/>
            <a:headEnd/>
            <a:tailEnd/>
          </a:ln>
        </xdr:spPr>
      </xdr:sp>
      <xdr:sp macro="" textlink="">
        <xdr:nvSpPr>
          <xdr:cNvPr id="288" name="Freeform 7"/>
          <xdr:cNvSpPr>
            <a:spLocks/>
          </xdr:cNvSpPr>
        </xdr:nvSpPr>
        <xdr:spPr bwMode="auto">
          <a:xfrm>
            <a:off x="14036078" y="4340258"/>
            <a:ext cx="2804104" cy="2363086"/>
          </a:xfrm>
          <a:custGeom>
            <a:avLst/>
            <a:gdLst>
              <a:gd name="T0" fmla="*/ 165 w 383"/>
              <a:gd name="T1" fmla="*/ 296 h 298"/>
              <a:gd name="T2" fmla="*/ 181 w 383"/>
              <a:gd name="T3" fmla="*/ 297 h 298"/>
              <a:gd name="T4" fmla="*/ 199 w 383"/>
              <a:gd name="T5" fmla="*/ 285 h 298"/>
              <a:gd name="T6" fmla="*/ 206 w 383"/>
              <a:gd name="T7" fmla="*/ 284 h 298"/>
              <a:gd name="T8" fmla="*/ 225 w 383"/>
              <a:gd name="T9" fmla="*/ 298 h 298"/>
              <a:gd name="T10" fmla="*/ 246 w 383"/>
              <a:gd name="T11" fmla="*/ 286 h 298"/>
              <a:gd name="T12" fmla="*/ 291 w 383"/>
              <a:gd name="T13" fmla="*/ 280 h 298"/>
              <a:gd name="T14" fmla="*/ 295 w 383"/>
              <a:gd name="T15" fmla="*/ 267 h 298"/>
              <a:gd name="T16" fmla="*/ 313 w 383"/>
              <a:gd name="T17" fmla="*/ 259 h 298"/>
              <a:gd name="T18" fmla="*/ 346 w 383"/>
              <a:gd name="T19" fmla="*/ 266 h 298"/>
              <a:gd name="T20" fmla="*/ 343 w 383"/>
              <a:gd name="T21" fmla="*/ 253 h 298"/>
              <a:gd name="T22" fmla="*/ 364 w 383"/>
              <a:gd name="T23" fmla="*/ 239 h 298"/>
              <a:gd name="T24" fmla="*/ 366 w 383"/>
              <a:gd name="T25" fmla="*/ 224 h 298"/>
              <a:gd name="T26" fmla="*/ 369 w 383"/>
              <a:gd name="T27" fmla="*/ 202 h 298"/>
              <a:gd name="T28" fmla="*/ 366 w 383"/>
              <a:gd name="T29" fmla="*/ 188 h 298"/>
              <a:gd name="T30" fmla="*/ 379 w 383"/>
              <a:gd name="T31" fmla="*/ 172 h 298"/>
              <a:gd name="T32" fmla="*/ 383 w 383"/>
              <a:gd name="T33" fmla="*/ 156 h 298"/>
              <a:gd name="T34" fmla="*/ 368 w 383"/>
              <a:gd name="T35" fmla="*/ 141 h 298"/>
              <a:gd name="T36" fmla="*/ 344 w 383"/>
              <a:gd name="T37" fmla="*/ 133 h 298"/>
              <a:gd name="T38" fmla="*/ 326 w 383"/>
              <a:gd name="T39" fmla="*/ 124 h 298"/>
              <a:gd name="T40" fmla="*/ 323 w 383"/>
              <a:gd name="T41" fmla="*/ 105 h 298"/>
              <a:gd name="T42" fmla="*/ 319 w 383"/>
              <a:gd name="T43" fmla="*/ 83 h 298"/>
              <a:gd name="T44" fmla="*/ 317 w 383"/>
              <a:gd name="T45" fmla="*/ 71 h 298"/>
              <a:gd name="T46" fmla="*/ 299 w 383"/>
              <a:gd name="T47" fmla="*/ 67 h 298"/>
              <a:gd name="T48" fmla="*/ 284 w 383"/>
              <a:gd name="T49" fmla="*/ 69 h 298"/>
              <a:gd name="T50" fmla="*/ 277 w 383"/>
              <a:gd name="T51" fmla="*/ 80 h 298"/>
              <a:gd name="T52" fmla="*/ 241 w 383"/>
              <a:gd name="T53" fmla="*/ 50 h 298"/>
              <a:gd name="T54" fmla="*/ 234 w 383"/>
              <a:gd name="T55" fmla="*/ 33 h 298"/>
              <a:gd name="T56" fmla="*/ 234 w 383"/>
              <a:gd name="T57" fmla="*/ 13 h 298"/>
              <a:gd name="T58" fmla="*/ 211 w 383"/>
              <a:gd name="T59" fmla="*/ 12 h 298"/>
              <a:gd name="T60" fmla="*/ 180 w 383"/>
              <a:gd name="T61" fmla="*/ 0 h 298"/>
              <a:gd name="T62" fmla="*/ 165 w 383"/>
              <a:gd name="T63" fmla="*/ 28 h 298"/>
              <a:gd name="T64" fmla="*/ 147 w 383"/>
              <a:gd name="T65" fmla="*/ 41 h 298"/>
              <a:gd name="T66" fmla="*/ 122 w 383"/>
              <a:gd name="T67" fmla="*/ 50 h 298"/>
              <a:gd name="T68" fmla="*/ 107 w 383"/>
              <a:gd name="T69" fmla="*/ 60 h 298"/>
              <a:gd name="T70" fmla="*/ 91 w 383"/>
              <a:gd name="T71" fmla="*/ 52 h 298"/>
              <a:gd name="T72" fmla="*/ 83 w 383"/>
              <a:gd name="T73" fmla="*/ 51 h 298"/>
              <a:gd name="T74" fmla="*/ 70 w 383"/>
              <a:gd name="T75" fmla="*/ 51 h 298"/>
              <a:gd name="T76" fmla="*/ 55 w 383"/>
              <a:gd name="T77" fmla="*/ 38 h 298"/>
              <a:gd name="T78" fmla="*/ 37 w 383"/>
              <a:gd name="T79" fmla="*/ 35 h 298"/>
              <a:gd name="T80" fmla="*/ 31 w 383"/>
              <a:gd name="T81" fmla="*/ 50 h 298"/>
              <a:gd name="T82" fmla="*/ 20 w 383"/>
              <a:gd name="T83" fmla="*/ 62 h 298"/>
              <a:gd name="T84" fmla="*/ 8 w 383"/>
              <a:gd name="T85" fmla="*/ 76 h 298"/>
              <a:gd name="T86" fmla="*/ 5 w 383"/>
              <a:gd name="T87" fmla="*/ 94 h 298"/>
              <a:gd name="T88" fmla="*/ 4 w 383"/>
              <a:gd name="T89" fmla="*/ 112 h 298"/>
              <a:gd name="T90" fmla="*/ 8 w 383"/>
              <a:gd name="T91" fmla="*/ 129 h 298"/>
              <a:gd name="T92" fmla="*/ 22 w 383"/>
              <a:gd name="T93" fmla="*/ 135 h 298"/>
              <a:gd name="T94" fmla="*/ 41 w 383"/>
              <a:gd name="T95" fmla="*/ 155 h 298"/>
              <a:gd name="T96" fmla="*/ 59 w 383"/>
              <a:gd name="T97" fmla="*/ 172 h 298"/>
              <a:gd name="T98" fmla="*/ 58 w 383"/>
              <a:gd name="T99" fmla="*/ 187 h 298"/>
              <a:gd name="T100" fmla="*/ 65 w 383"/>
              <a:gd name="T101" fmla="*/ 204 h 298"/>
              <a:gd name="T102" fmla="*/ 81 w 383"/>
              <a:gd name="T103" fmla="*/ 219 h 298"/>
              <a:gd name="T104" fmla="*/ 92 w 383"/>
              <a:gd name="T105" fmla="*/ 210 h 298"/>
              <a:gd name="T106" fmla="*/ 106 w 383"/>
              <a:gd name="T107" fmla="*/ 232 h 298"/>
              <a:gd name="T108" fmla="*/ 111 w 383"/>
              <a:gd name="T109" fmla="*/ 256 h 298"/>
              <a:gd name="T110" fmla="*/ 122 w 383"/>
              <a:gd name="T111" fmla="*/ 269 h 298"/>
              <a:gd name="T112" fmla="*/ 127 w 383"/>
              <a:gd name="T113" fmla="*/ 272 h 298"/>
              <a:gd name="T114" fmla="*/ 132 w 383"/>
              <a:gd name="T115" fmla="*/ 294 h 298"/>
              <a:gd name="T116" fmla="*/ 138 w 383"/>
              <a:gd name="T117" fmla="*/ 295 h 2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Lst>
            <a:rect l="0" t="0" r="r" b="b"/>
            <a:pathLst>
              <a:path w="383" h="298">
                <a:moveTo>
                  <a:pt x="152" y="297"/>
                </a:moveTo>
                <a:lnTo>
                  <a:pt x="153" y="297"/>
                </a:lnTo>
                <a:lnTo>
                  <a:pt x="158" y="292"/>
                </a:lnTo>
                <a:lnTo>
                  <a:pt x="161" y="297"/>
                </a:lnTo>
                <a:lnTo>
                  <a:pt x="163" y="297"/>
                </a:lnTo>
                <a:lnTo>
                  <a:pt x="165" y="296"/>
                </a:lnTo>
                <a:lnTo>
                  <a:pt x="169" y="298"/>
                </a:lnTo>
                <a:lnTo>
                  <a:pt x="171" y="296"/>
                </a:lnTo>
                <a:lnTo>
                  <a:pt x="172" y="291"/>
                </a:lnTo>
                <a:lnTo>
                  <a:pt x="180" y="291"/>
                </a:lnTo>
                <a:lnTo>
                  <a:pt x="180" y="292"/>
                </a:lnTo>
                <a:lnTo>
                  <a:pt x="181" y="297"/>
                </a:lnTo>
                <a:lnTo>
                  <a:pt x="186" y="297"/>
                </a:lnTo>
                <a:lnTo>
                  <a:pt x="188" y="296"/>
                </a:lnTo>
                <a:lnTo>
                  <a:pt x="191" y="294"/>
                </a:lnTo>
                <a:lnTo>
                  <a:pt x="193" y="294"/>
                </a:lnTo>
                <a:lnTo>
                  <a:pt x="193" y="291"/>
                </a:lnTo>
                <a:lnTo>
                  <a:pt x="199" y="285"/>
                </a:lnTo>
                <a:lnTo>
                  <a:pt x="203" y="287"/>
                </a:lnTo>
                <a:lnTo>
                  <a:pt x="204" y="292"/>
                </a:lnTo>
                <a:lnTo>
                  <a:pt x="208" y="292"/>
                </a:lnTo>
                <a:lnTo>
                  <a:pt x="209" y="290"/>
                </a:lnTo>
                <a:lnTo>
                  <a:pt x="208" y="285"/>
                </a:lnTo>
                <a:lnTo>
                  <a:pt x="206" y="284"/>
                </a:lnTo>
                <a:lnTo>
                  <a:pt x="206" y="282"/>
                </a:lnTo>
                <a:lnTo>
                  <a:pt x="208" y="281"/>
                </a:lnTo>
                <a:lnTo>
                  <a:pt x="214" y="281"/>
                </a:lnTo>
                <a:lnTo>
                  <a:pt x="213" y="289"/>
                </a:lnTo>
                <a:lnTo>
                  <a:pt x="219" y="296"/>
                </a:lnTo>
                <a:lnTo>
                  <a:pt x="225" y="298"/>
                </a:lnTo>
                <a:lnTo>
                  <a:pt x="231" y="297"/>
                </a:lnTo>
                <a:lnTo>
                  <a:pt x="233" y="293"/>
                </a:lnTo>
                <a:lnTo>
                  <a:pt x="232" y="289"/>
                </a:lnTo>
                <a:lnTo>
                  <a:pt x="234" y="287"/>
                </a:lnTo>
                <a:lnTo>
                  <a:pt x="236" y="284"/>
                </a:lnTo>
                <a:lnTo>
                  <a:pt x="246" y="286"/>
                </a:lnTo>
                <a:lnTo>
                  <a:pt x="262" y="281"/>
                </a:lnTo>
                <a:lnTo>
                  <a:pt x="267" y="285"/>
                </a:lnTo>
                <a:lnTo>
                  <a:pt x="270" y="285"/>
                </a:lnTo>
                <a:lnTo>
                  <a:pt x="282" y="281"/>
                </a:lnTo>
                <a:lnTo>
                  <a:pt x="287" y="281"/>
                </a:lnTo>
                <a:lnTo>
                  <a:pt x="291" y="280"/>
                </a:lnTo>
                <a:lnTo>
                  <a:pt x="296" y="281"/>
                </a:lnTo>
                <a:lnTo>
                  <a:pt x="298" y="279"/>
                </a:lnTo>
                <a:lnTo>
                  <a:pt x="297" y="275"/>
                </a:lnTo>
                <a:lnTo>
                  <a:pt x="294" y="273"/>
                </a:lnTo>
                <a:lnTo>
                  <a:pt x="292" y="267"/>
                </a:lnTo>
                <a:lnTo>
                  <a:pt x="295" y="267"/>
                </a:lnTo>
                <a:lnTo>
                  <a:pt x="297" y="264"/>
                </a:lnTo>
                <a:lnTo>
                  <a:pt x="302" y="258"/>
                </a:lnTo>
                <a:lnTo>
                  <a:pt x="307" y="257"/>
                </a:lnTo>
                <a:lnTo>
                  <a:pt x="310" y="258"/>
                </a:lnTo>
                <a:lnTo>
                  <a:pt x="312" y="257"/>
                </a:lnTo>
                <a:lnTo>
                  <a:pt x="313" y="259"/>
                </a:lnTo>
                <a:lnTo>
                  <a:pt x="320" y="259"/>
                </a:lnTo>
                <a:lnTo>
                  <a:pt x="326" y="263"/>
                </a:lnTo>
                <a:lnTo>
                  <a:pt x="332" y="260"/>
                </a:lnTo>
                <a:lnTo>
                  <a:pt x="334" y="261"/>
                </a:lnTo>
                <a:lnTo>
                  <a:pt x="338" y="265"/>
                </a:lnTo>
                <a:lnTo>
                  <a:pt x="346" y="266"/>
                </a:lnTo>
                <a:lnTo>
                  <a:pt x="356" y="265"/>
                </a:lnTo>
                <a:lnTo>
                  <a:pt x="356" y="261"/>
                </a:lnTo>
                <a:lnTo>
                  <a:pt x="353" y="254"/>
                </a:lnTo>
                <a:lnTo>
                  <a:pt x="351" y="253"/>
                </a:lnTo>
                <a:lnTo>
                  <a:pt x="348" y="253"/>
                </a:lnTo>
                <a:lnTo>
                  <a:pt x="343" y="253"/>
                </a:lnTo>
                <a:lnTo>
                  <a:pt x="340" y="251"/>
                </a:lnTo>
                <a:lnTo>
                  <a:pt x="341" y="249"/>
                </a:lnTo>
                <a:lnTo>
                  <a:pt x="347" y="249"/>
                </a:lnTo>
                <a:lnTo>
                  <a:pt x="347" y="243"/>
                </a:lnTo>
                <a:lnTo>
                  <a:pt x="349" y="241"/>
                </a:lnTo>
                <a:lnTo>
                  <a:pt x="364" y="239"/>
                </a:lnTo>
                <a:lnTo>
                  <a:pt x="366" y="238"/>
                </a:lnTo>
                <a:lnTo>
                  <a:pt x="367" y="236"/>
                </a:lnTo>
                <a:lnTo>
                  <a:pt x="371" y="234"/>
                </a:lnTo>
                <a:lnTo>
                  <a:pt x="368" y="233"/>
                </a:lnTo>
                <a:lnTo>
                  <a:pt x="366" y="229"/>
                </a:lnTo>
                <a:lnTo>
                  <a:pt x="366" y="224"/>
                </a:lnTo>
                <a:lnTo>
                  <a:pt x="364" y="220"/>
                </a:lnTo>
                <a:lnTo>
                  <a:pt x="370" y="215"/>
                </a:lnTo>
                <a:lnTo>
                  <a:pt x="367" y="211"/>
                </a:lnTo>
                <a:lnTo>
                  <a:pt x="366" y="208"/>
                </a:lnTo>
                <a:lnTo>
                  <a:pt x="366" y="205"/>
                </a:lnTo>
                <a:lnTo>
                  <a:pt x="369" y="202"/>
                </a:lnTo>
                <a:lnTo>
                  <a:pt x="369" y="201"/>
                </a:lnTo>
                <a:lnTo>
                  <a:pt x="371" y="197"/>
                </a:lnTo>
                <a:lnTo>
                  <a:pt x="371" y="196"/>
                </a:lnTo>
                <a:lnTo>
                  <a:pt x="372" y="194"/>
                </a:lnTo>
                <a:lnTo>
                  <a:pt x="372" y="191"/>
                </a:lnTo>
                <a:lnTo>
                  <a:pt x="366" y="188"/>
                </a:lnTo>
                <a:lnTo>
                  <a:pt x="365" y="186"/>
                </a:lnTo>
                <a:lnTo>
                  <a:pt x="369" y="183"/>
                </a:lnTo>
                <a:lnTo>
                  <a:pt x="367" y="179"/>
                </a:lnTo>
                <a:lnTo>
                  <a:pt x="368" y="176"/>
                </a:lnTo>
                <a:lnTo>
                  <a:pt x="370" y="176"/>
                </a:lnTo>
                <a:lnTo>
                  <a:pt x="379" y="172"/>
                </a:lnTo>
                <a:lnTo>
                  <a:pt x="379" y="168"/>
                </a:lnTo>
                <a:lnTo>
                  <a:pt x="380" y="166"/>
                </a:lnTo>
                <a:lnTo>
                  <a:pt x="378" y="162"/>
                </a:lnTo>
                <a:lnTo>
                  <a:pt x="379" y="160"/>
                </a:lnTo>
                <a:lnTo>
                  <a:pt x="381" y="159"/>
                </a:lnTo>
                <a:lnTo>
                  <a:pt x="383" y="156"/>
                </a:lnTo>
                <a:lnTo>
                  <a:pt x="382" y="152"/>
                </a:lnTo>
                <a:lnTo>
                  <a:pt x="379" y="147"/>
                </a:lnTo>
                <a:lnTo>
                  <a:pt x="375" y="147"/>
                </a:lnTo>
                <a:lnTo>
                  <a:pt x="374" y="147"/>
                </a:lnTo>
                <a:lnTo>
                  <a:pt x="372" y="144"/>
                </a:lnTo>
                <a:lnTo>
                  <a:pt x="368" y="141"/>
                </a:lnTo>
                <a:lnTo>
                  <a:pt x="366" y="143"/>
                </a:lnTo>
                <a:lnTo>
                  <a:pt x="364" y="141"/>
                </a:lnTo>
                <a:lnTo>
                  <a:pt x="360" y="141"/>
                </a:lnTo>
                <a:lnTo>
                  <a:pt x="353" y="137"/>
                </a:lnTo>
                <a:lnTo>
                  <a:pt x="349" y="136"/>
                </a:lnTo>
                <a:lnTo>
                  <a:pt x="344" y="133"/>
                </a:lnTo>
                <a:lnTo>
                  <a:pt x="345" y="125"/>
                </a:lnTo>
                <a:lnTo>
                  <a:pt x="342" y="124"/>
                </a:lnTo>
                <a:lnTo>
                  <a:pt x="334" y="123"/>
                </a:lnTo>
                <a:lnTo>
                  <a:pt x="332" y="124"/>
                </a:lnTo>
                <a:lnTo>
                  <a:pt x="331" y="124"/>
                </a:lnTo>
                <a:lnTo>
                  <a:pt x="326" y="124"/>
                </a:lnTo>
                <a:lnTo>
                  <a:pt x="322" y="121"/>
                </a:lnTo>
                <a:lnTo>
                  <a:pt x="324" y="115"/>
                </a:lnTo>
                <a:lnTo>
                  <a:pt x="325" y="115"/>
                </a:lnTo>
                <a:lnTo>
                  <a:pt x="327" y="112"/>
                </a:lnTo>
                <a:lnTo>
                  <a:pt x="324" y="108"/>
                </a:lnTo>
                <a:lnTo>
                  <a:pt x="323" y="105"/>
                </a:lnTo>
                <a:lnTo>
                  <a:pt x="313" y="101"/>
                </a:lnTo>
                <a:lnTo>
                  <a:pt x="311" y="97"/>
                </a:lnTo>
                <a:lnTo>
                  <a:pt x="318" y="95"/>
                </a:lnTo>
                <a:lnTo>
                  <a:pt x="317" y="93"/>
                </a:lnTo>
                <a:lnTo>
                  <a:pt x="319" y="87"/>
                </a:lnTo>
                <a:lnTo>
                  <a:pt x="319" y="83"/>
                </a:lnTo>
                <a:lnTo>
                  <a:pt x="321" y="81"/>
                </a:lnTo>
                <a:lnTo>
                  <a:pt x="317" y="82"/>
                </a:lnTo>
                <a:lnTo>
                  <a:pt x="315" y="80"/>
                </a:lnTo>
                <a:lnTo>
                  <a:pt x="316" y="78"/>
                </a:lnTo>
                <a:lnTo>
                  <a:pt x="315" y="73"/>
                </a:lnTo>
                <a:lnTo>
                  <a:pt x="317" y="71"/>
                </a:lnTo>
                <a:lnTo>
                  <a:pt x="316" y="70"/>
                </a:lnTo>
                <a:lnTo>
                  <a:pt x="312" y="68"/>
                </a:lnTo>
                <a:lnTo>
                  <a:pt x="314" y="65"/>
                </a:lnTo>
                <a:lnTo>
                  <a:pt x="302" y="66"/>
                </a:lnTo>
                <a:lnTo>
                  <a:pt x="301" y="67"/>
                </a:lnTo>
                <a:lnTo>
                  <a:pt x="299" y="67"/>
                </a:lnTo>
                <a:lnTo>
                  <a:pt x="297" y="67"/>
                </a:lnTo>
                <a:lnTo>
                  <a:pt x="293" y="70"/>
                </a:lnTo>
                <a:lnTo>
                  <a:pt x="290" y="75"/>
                </a:lnTo>
                <a:lnTo>
                  <a:pt x="288" y="75"/>
                </a:lnTo>
                <a:lnTo>
                  <a:pt x="286" y="74"/>
                </a:lnTo>
                <a:lnTo>
                  <a:pt x="284" y="69"/>
                </a:lnTo>
                <a:lnTo>
                  <a:pt x="282" y="82"/>
                </a:lnTo>
                <a:lnTo>
                  <a:pt x="284" y="85"/>
                </a:lnTo>
                <a:lnTo>
                  <a:pt x="282" y="86"/>
                </a:lnTo>
                <a:lnTo>
                  <a:pt x="278" y="87"/>
                </a:lnTo>
                <a:lnTo>
                  <a:pt x="273" y="83"/>
                </a:lnTo>
                <a:lnTo>
                  <a:pt x="277" y="80"/>
                </a:lnTo>
                <a:lnTo>
                  <a:pt x="270" y="72"/>
                </a:lnTo>
                <a:lnTo>
                  <a:pt x="270" y="68"/>
                </a:lnTo>
                <a:lnTo>
                  <a:pt x="261" y="66"/>
                </a:lnTo>
                <a:lnTo>
                  <a:pt x="260" y="66"/>
                </a:lnTo>
                <a:lnTo>
                  <a:pt x="252" y="61"/>
                </a:lnTo>
                <a:lnTo>
                  <a:pt x="241" y="50"/>
                </a:lnTo>
                <a:lnTo>
                  <a:pt x="236" y="48"/>
                </a:lnTo>
                <a:lnTo>
                  <a:pt x="232" y="43"/>
                </a:lnTo>
                <a:lnTo>
                  <a:pt x="236" y="39"/>
                </a:lnTo>
                <a:lnTo>
                  <a:pt x="236" y="36"/>
                </a:lnTo>
                <a:lnTo>
                  <a:pt x="234" y="34"/>
                </a:lnTo>
                <a:lnTo>
                  <a:pt x="234" y="33"/>
                </a:lnTo>
                <a:lnTo>
                  <a:pt x="233" y="31"/>
                </a:lnTo>
                <a:lnTo>
                  <a:pt x="235" y="29"/>
                </a:lnTo>
                <a:lnTo>
                  <a:pt x="234" y="27"/>
                </a:lnTo>
                <a:lnTo>
                  <a:pt x="236" y="22"/>
                </a:lnTo>
                <a:lnTo>
                  <a:pt x="234" y="18"/>
                </a:lnTo>
                <a:lnTo>
                  <a:pt x="234" y="13"/>
                </a:lnTo>
                <a:lnTo>
                  <a:pt x="230" y="9"/>
                </a:lnTo>
                <a:lnTo>
                  <a:pt x="227" y="8"/>
                </a:lnTo>
                <a:lnTo>
                  <a:pt x="219" y="10"/>
                </a:lnTo>
                <a:lnTo>
                  <a:pt x="215" y="9"/>
                </a:lnTo>
                <a:lnTo>
                  <a:pt x="214" y="7"/>
                </a:lnTo>
                <a:lnTo>
                  <a:pt x="211" y="12"/>
                </a:lnTo>
                <a:lnTo>
                  <a:pt x="202" y="11"/>
                </a:lnTo>
                <a:lnTo>
                  <a:pt x="197" y="10"/>
                </a:lnTo>
                <a:lnTo>
                  <a:pt x="193" y="11"/>
                </a:lnTo>
                <a:lnTo>
                  <a:pt x="193" y="9"/>
                </a:lnTo>
                <a:lnTo>
                  <a:pt x="184" y="4"/>
                </a:lnTo>
                <a:lnTo>
                  <a:pt x="180" y="0"/>
                </a:lnTo>
                <a:lnTo>
                  <a:pt x="175" y="14"/>
                </a:lnTo>
                <a:lnTo>
                  <a:pt x="173" y="13"/>
                </a:lnTo>
                <a:lnTo>
                  <a:pt x="170" y="18"/>
                </a:lnTo>
                <a:lnTo>
                  <a:pt x="170" y="22"/>
                </a:lnTo>
                <a:lnTo>
                  <a:pt x="169" y="24"/>
                </a:lnTo>
                <a:lnTo>
                  <a:pt x="165" y="28"/>
                </a:lnTo>
                <a:lnTo>
                  <a:pt x="161" y="29"/>
                </a:lnTo>
                <a:lnTo>
                  <a:pt x="154" y="27"/>
                </a:lnTo>
                <a:lnTo>
                  <a:pt x="150" y="31"/>
                </a:lnTo>
                <a:lnTo>
                  <a:pt x="148" y="39"/>
                </a:lnTo>
                <a:lnTo>
                  <a:pt x="149" y="40"/>
                </a:lnTo>
                <a:lnTo>
                  <a:pt x="147" y="41"/>
                </a:lnTo>
                <a:lnTo>
                  <a:pt x="145" y="40"/>
                </a:lnTo>
                <a:lnTo>
                  <a:pt x="130" y="39"/>
                </a:lnTo>
                <a:lnTo>
                  <a:pt x="132" y="50"/>
                </a:lnTo>
                <a:lnTo>
                  <a:pt x="131" y="50"/>
                </a:lnTo>
                <a:lnTo>
                  <a:pt x="122" y="48"/>
                </a:lnTo>
                <a:lnTo>
                  <a:pt x="122" y="50"/>
                </a:lnTo>
                <a:lnTo>
                  <a:pt x="117" y="50"/>
                </a:lnTo>
                <a:lnTo>
                  <a:pt x="115" y="50"/>
                </a:lnTo>
                <a:lnTo>
                  <a:pt x="115" y="52"/>
                </a:lnTo>
                <a:lnTo>
                  <a:pt x="114" y="51"/>
                </a:lnTo>
                <a:lnTo>
                  <a:pt x="113" y="60"/>
                </a:lnTo>
                <a:lnTo>
                  <a:pt x="107" y="60"/>
                </a:lnTo>
                <a:lnTo>
                  <a:pt x="105" y="60"/>
                </a:lnTo>
                <a:lnTo>
                  <a:pt x="104" y="60"/>
                </a:lnTo>
                <a:lnTo>
                  <a:pt x="102" y="58"/>
                </a:lnTo>
                <a:lnTo>
                  <a:pt x="100" y="58"/>
                </a:lnTo>
                <a:lnTo>
                  <a:pt x="92" y="52"/>
                </a:lnTo>
                <a:lnTo>
                  <a:pt x="91" y="52"/>
                </a:lnTo>
                <a:lnTo>
                  <a:pt x="87" y="47"/>
                </a:lnTo>
                <a:lnTo>
                  <a:pt x="87" y="46"/>
                </a:lnTo>
                <a:lnTo>
                  <a:pt x="85" y="47"/>
                </a:lnTo>
                <a:lnTo>
                  <a:pt x="85" y="48"/>
                </a:lnTo>
                <a:lnTo>
                  <a:pt x="83" y="48"/>
                </a:lnTo>
                <a:lnTo>
                  <a:pt x="83" y="51"/>
                </a:lnTo>
                <a:lnTo>
                  <a:pt x="80" y="54"/>
                </a:lnTo>
                <a:lnTo>
                  <a:pt x="80" y="57"/>
                </a:lnTo>
                <a:lnTo>
                  <a:pt x="78" y="58"/>
                </a:lnTo>
                <a:lnTo>
                  <a:pt x="77" y="56"/>
                </a:lnTo>
                <a:lnTo>
                  <a:pt x="73" y="55"/>
                </a:lnTo>
                <a:lnTo>
                  <a:pt x="70" y="51"/>
                </a:lnTo>
                <a:lnTo>
                  <a:pt x="69" y="53"/>
                </a:lnTo>
                <a:lnTo>
                  <a:pt x="65" y="52"/>
                </a:lnTo>
                <a:lnTo>
                  <a:pt x="65" y="50"/>
                </a:lnTo>
                <a:lnTo>
                  <a:pt x="62" y="44"/>
                </a:lnTo>
                <a:lnTo>
                  <a:pt x="59" y="39"/>
                </a:lnTo>
                <a:lnTo>
                  <a:pt x="55" y="38"/>
                </a:lnTo>
                <a:lnTo>
                  <a:pt x="53" y="37"/>
                </a:lnTo>
                <a:lnTo>
                  <a:pt x="47" y="40"/>
                </a:lnTo>
                <a:lnTo>
                  <a:pt x="47" y="36"/>
                </a:lnTo>
                <a:lnTo>
                  <a:pt x="46" y="34"/>
                </a:lnTo>
                <a:lnTo>
                  <a:pt x="39" y="33"/>
                </a:lnTo>
                <a:lnTo>
                  <a:pt x="37" y="35"/>
                </a:lnTo>
                <a:lnTo>
                  <a:pt x="34" y="38"/>
                </a:lnTo>
                <a:lnTo>
                  <a:pt x="34" y="39"/>
                </a:lnTo>
                <a:lnTo>
                  <a:pt x="39" y="40"/>
                </a:lnTo>
                <a:lnTo>
                  <a:pt x="43" y="44"/>
                </a:lnTo>
                <a:lnTo>
                  <a:pt x="43" y="45"/>
                </a:lnTo>
                <a:lnTo>
                  <a:pt x="31" y="50"/>
                </a:lnTo>
                <a:lnTo>
                  <a:pt x="31" y="50"/>
                </a:lnTo>
                <a:lnTo>
                  <a:pt x="33" y="55"/>
                </a:lnTo>
                <a:lnTo>
                  <a:pt x="27" y="56"/>
                </a:lnTo>
                <a:lnTo>
                  <a:pt x="26" y="59"/>
                </a:lnTo>
                <a:lnTo>
                  <a:pt x="22" y="62"/>
                </a:lnTo>
                <a:lnTo>
                  <a:pt x="20" y="62"/>
                </a:lnTo>
                <a:lnTo>
                  <a:pt x="25" y="70"/>
                </a:lnTo>
                <a:lnTo>
                  <a:pt x="25" y="73"/>
                </a:lnTo>
                <a:lnTo>
                  <a:pt x="22" y="74"/>
                </a:lnTo>
                <a:lnTo>
                  <a:pt x="17" y="78"/>
                </a:lnTo>
                <a:lnTo>
                  <a:pt x="13" y="78"/>
                </a:lnTo>
                <a:lnTo>
                  <a:pt x="8" y="76"/>
                </a:lnTo>
                <a:lnTo>
                  <a:pt x="6" y="78"/>
                </a:lnTo>
                <a:lnTo>
                  <a:pt x="11" y="84"/>
                </a:lnTo>
                <a:lnTo>
                  <a:pt x="13" y="90"/>
                </a:lnTo>
                <a:lnTo>
                  <a:pt x="13" y="92"/>
                </a:lnTo>
                <a:lnTo>
                  <a:pt x="9" y="92"/>
                </a:lnTo>
                <a:lnTo>
                  <a:pt x="5" y="94"/>
                </a:lnTo>
                <a:lnTo>
                  <a:pt x="0" y="97"/>
                </a:lnTo>
                <a:lnTo>
                  <a:pt x="4" y="100"/>
                </a:lnTo>
                <a:lnTo>
                  <a:pt x="4" y="103"/>
                </a:lnTo>
                <a:lnTo>
                  <a:pt x="6" y="106"/>
                </a:lnTo>
                <a:lnTo>
                  <a:pt x="5" y="111"/>
                </a:lnTo>
                <a:lnTo>
                  <a:pt x="4" y="112"/>
                </a:lnTo>
                <a:lnTo>
                  <a:pt x="3" y="116"/>
                </a:lnTo>
                <a:lnTo>
                  <a:pt x="7" y="118"/>
                </a:lnTo>
                <a:lnTo>
                  <a:pt x="6" y="120"/>
                </a:lnTo>
                <a:lnTo>
                  <a:pt x="10" y="120"/>
                </a:lnTo>
                <a:lnTo>
                  <a:pt x="10" y="122"/>
                </a:lnTo>
                <a:lnTo>
                  <a:pt x="8" y="129"/>
                </a:lnTo>
                <a:lnTo>
                  <a:pt x="8" y="134"/>
                </a:lnTo>
                <a:lnTo>
                  <a:pt x="11" y="139"/>
                </a:lnTo>
                <a:lnTo>
                  <a:pt x="13" y="140"/>
                </a:lnTo>
                <a:lnTo>
                  <a:pt x="17" y="135"/>
                </a:lnTo>
                <a:lnTo>
                  <a:pt x="22" y="135"/>
                </a:lnTo>
                <a:lnTo>
                  <a:pt x="22" y="135"/>
                </a:lnTo>
                <a:lnTo>
                  <a:pt x="23" y="137"/>
                </a:lnTo>
                <a:lnTo>
                  <a:pt x="29" y="136"/>
                </a:lnTo>
                <a:lnTo>
                  <a:pt x="31" y="138"/>
                </a:lnTo>
                <a:lnTo>
                  <a:pt x="38" y="147"/>
                </a:lnTo>
                <a:lnTo>
                  <a:pt x="41" y="149"/>
                </a:lnTo>
                <a:lnTo>
                  <a:pt x="41" y="155"/>
                </a:lnTo>
                <a:lnTo>
                  <a:pt x="46" y="154"/>
                </a:lnTo>
                <a:lnTo>
                  <a:pt x="46" y="158"/>
                </a:lnTo>
                <a:lnTo>
                  <a:pt x="52" y="163"/>
                </a:lnTo>
                <a:lnTo>
                  <a:pt x="50" y="167"/>
                </a:lnTo>
                <a:lnTo>
                  <a:pt x="50" y="168"/>
                </a:lnTo>
                <a:lnTo>
                  <a:pt x="59" y="172"/>
                </a:lnTo>
                <a:lnTo>
                  <a:pt x="61" y="177"/>
                </a:lnTo>
                <a:lnTo>
                  <a:pt x="61" y="178"/>
                </a:lnTo>
                <a:lnTo>
                  <a:pt x="55" y="184"/>
                </a:lnTo>
                <a:lnTo>
                  <a:pt x="55" y="186"/>
                </a:lnTo>
                <a:lnTo>
                  <a:pt x="56" y="188"/>
                </a:lnTo>
                <a:lnTo>
                  <a:pt x="58" y="187"/>
                </a:lnTo>
                <a:lnTo>
                  <a:pt x="61" y="189"/>
                </a:lnTo>
                <a:lnTo>
                  <a:pt x="57" y="195"/>
                </a:lnTo>
                <a:lnTo>
                  <a:pt x="49" y="203"/>
                </a:lnTo>
                <a:lnTo>
                  <a:pt x="54" y="206"/>
                </a:lnTo>
                <a:lnTo>
                  <a:pt x="61" y="201"/>
                </a:lnTo>
                <a:lnTo>
                  <a:pt x="65" y="204"/>
                </a:lnTo>
                <a:lnTo>
                  <a:pt x="68" y="210"/>
                </a:lnTo>
                <a:lnTo>
                  <a:pt x="70" y="213"/>
                </a:lnTo>
                <a:lnTo>
                  <a:pt x="72" y="221"/>
                </a:lnTo>
                <a:lnTo>
                  <a:pt x="78" y="219"/>
                </a:lnTo>
                <a:lnTo>
                  <a:pt x="79" y="215"/>
                </a:lnTo>
                <a:lnTo>
                  <a:pt x="81" y="219"/>
                </a:lnTo>
                <a:lnTo>
                  <a:pt x="82" y="219"/>
                </a:lnTo>
                <a:lnTo>
                  <a:pt x="86" y="215"/>
                </a:lnTo>
                <a:lnTo>
                  <a:pt x="86" y="213"/>
                </a:lnTo>
                <a:lnTo>
                  <a:pt x="84" y="209"/>
                </a:lnTo>
                <a:lnTo>
                  <a:pt x="85" y="208"/>
                </a:lnTo>
                <a:lnTo>
                  <a:pt x="92" y="210"/>
                </a:lnTo>
                <a:lnTo>
                  <a:pt x="94" y="216"/>
                </a:lnTo>
                <a:lnTo>
                  <a:pt x="91" y="221"/>
                </a:lnTo>
                <a:lnTo>
                  <a:pt x="91" y="223"/>
                </a:lnTo>
                <a:lnTo>
                  <a:pt x="94" y="225"/>
                </a:lnTo>
                <a:lnTo>
                  <a:pt x="98" y="223"/>
                </a:lnTo>
                <a:lnTo>
                  <a:pt x="106" y="232"/>
                </a:lnTo>
                <a:lnTo>
                  <a:pt x="107" y="235"/>
                </a:lnTo>
                <a:lnTo>
                  <a:pt x="106" y="236"/>
                </a:lnTo>
                <a:lnTo>
                  <a:pt x="106" y="240"/>
                </a:lnTo>
                <a:lnTo>
                  <a:pt x="113" y="248"/>
                </a:lnTo>
                <a:lnTo>
                  <a:pt x="113" y="254"/>
                </a:lnTo>
                <a:lnTo>
                  <a:pt x="111" y="256"/>
                </a:lnTo>
                <a:lnTo>
                  <a:pt x="114" y="258"/>
                </a:lnTo>
                <a:lnTo>
                  <a:pt x="117" y="259"/>
                </a:lnTo>
                <a:lnTo>
                  <a:pt x="118" y="261"/>
                </a:lnTo>
                <a:lnTo>
                  <a:pt x="124" y="265"/>
                </a:lnTo>
                <a:lnTo>
                  <a:pt x="124" y="271"/>
                </a:lnTo>
                <a:lnTo>
                  <a:pt x="122" y="269"/>
                </a:lnTo>
                <a:lnTo>
                  <a:pt x="116" y="270"/>
                </a:lnTo>
                <a:lnTo>
                  <a:pt x="119" y="277"/>
                </a:lnTo>
                <a:lnTo>
                  <a:pt x="122" y="278"/>
                </a:lnTo>
                <a:lnTo>
                  <a:pt x="122" y="280"/>
                </a:lnTo>
                <a:lnTo>
                  <a:pt x="126" y="278"/>
                </a:lnTo>
                <a:lnTo>
                  <a:pt x="127" y="272"/>
                </a:lnTo>
                <a:lnTo>
                  <a:pt x="128" y="271"/>
                </a:lnTo>
                <a:lnTo>
                  <a:pt x="130" y="271"/>
                </a:lnTo>
                <a:lnTo>
                  <a:pt x="132" y="275"/>
                </a:lnTo>
                <a:lnTo>
                  <a:pt x="135" y="280"/>
                </a:lnTo>
                <a:lnTo>
                  <a:pt x="133" y="287"/>
                </a:lnTo>
                <a:lnTo>
                  <a:pt x="132" y="294"/>
                </a:lnTo>
                <a:lnTo>
                  <a:pt x="130" y="297"/>
                </a:lnTo>
                <a:lnTo>
                  <a:pt x="130" y="298"/>
                </a:lnTo>
                <a:lnTo>
                  <a:pt x="133" y="298"/>
                </a:lnTo>
                <a:lnTo>
                  <a:pt x="135" y="297"/>
                </a:lnTo>
                <a:lnTo>
                  <a:pt x="137" y="298"/>
                </a:lnTo>
                <a:lnTo>
                  <a:pt x="138" y="295"/>
                </a:lnTo>
                <a:lnTo>
                  <a:pt x="144" y="296"/>
                </a:lnTo>
                <a:lnTo>
                  <a:pt x="148" y="295"/>
                </a:lnTo>
                <a:lnTo>
                  <a:pt x="152" y="297"/>
                </a:lnTo>
                <a:close/>
              </a:path>
            </a:pathLst>
          </a:custGeom>
          <a:solidFill>
            <a:schemeClr val="bg1"/>
          </a:solidFill>
          <a:ln w="15240" cap="flat">
            <a:solidFill>
              <a:srgbClr val="000000"/>
            </a:solidFill>
            <a:prstDash val="solid"/>
            <a:miter lim="800000"/>
            <a:headEnd/>
            <a:tailEnd/>
          </a:ln>
        </xdr:spPr>
      </xdr:sp>
      <xdr:sp macro="" textlink="">
        <xdr:nvSpPr>
          <xdr:cNvPr id="289" name="Freeform 8"/>
          <xdr:cNvSpPr>
            <a:spLocks/>
          </xdr:cNvSpPr>
        </xdr:nvSpPr>
        <xdr:spPr bwMode="auto">
          <a:xfrm>
            <a:off x="15734647" y="3848610"/>
            <a:ext cx="2123212" cy="1728700"/>
          </a:xfrm>
          <a:custGeom>
            <a:avLst/>
            <a:gdLst>
              <a:gd name="T0" fmla="*/ 68 w 290"/>
              <a:gd name="T1" fmla="*/ 19 h 218"/>
              <a:gd name="T2" fmla="*/ 60 w 290"/>
              <a:gd name="T3" fmla="*/ 34 h 218"/>
              <a:gd name="T4" fmla="*/ 33 w 290"/>
              <a:gd name="T5" fmla="*/ 37 h 218"/>
              <a:gd name="T6" fmla="*/ 27 w 290"/>
              <a:gd name="T7" fmla="*/ 50 h 218"/>
              <a:gd name="T8" fmla="*/ 9 w 290"/>
              <a:gd name="T9" fmla="*/ 55 h 218"/>
              <a:gd name="T10" fmla="*/ 4 w 290"/>
              <a:gd name="T11" fmla="*/ 68 h 218"/>
              <a:gd name="T12" fmla="*/ 4 w 290"/>
              <a:gd name="T13" fmla="*/ 84 h 218"/>
              <a:gd name="T14" fmla="*/ 2 w 290"/>
              <a:gd name="T15" fmla="*/ 96 h 218"/>
              <a:gd name="T16" fmla="*/ 9 w 290"/>
              <a:gd name="T17" fmla="*/ 112 h 218"/>
              <a:gd name="T18" fmla="*/ 38 w 290"/>
              <a:gd name="T19" fmla="*/ 134 h 218"/>
              <a:gd name="T20" fmla="*/ 52 w 290"/>
              <a:gd name="T21" fmla="*/ 147 h 218"/>
              <a:gd name="T22" fmla="*/ 58 w 290"/>
              <a:gd name="T23" fmla="*/ 137 h 218"/>
              <a:gd name="T24" fmla="*/ 70 w 290"/>
              <a:gd name="T25" fmla="*/ 128 h 218"/>
              <a:gd name="T26" fmla="*/ 83 w 290"/>
              <a:gd name="T27" fmla="*/ 135 h 218"/>
              <a:gd name="T28" fmla="*/ 87 w 290"/>
              <a:gd name="T29" fmla="*/ 145 h 218"/>
              <a:gd name="T30" fmla="*/ 81 w 290"/>
              <a:gd name="T31" fmla="*/ 163 h 218"/>
              <a:gd name="T32" fmla="*/ 92 w 290"/>
              <a:gd name="T33" fmla="*/ 177 h 218"/>
              <a:gd name="T34" fmla="*/ 102 w 290"/>
              <a:gd name="T35" fmla="*/ 185 h 218"/>
              <a:gd name="T36" fmla="*/ 121 w 290"/>
              <a:gd name="T37" fmla="*/ 199 h 218"/>
              <a:gd name="T38" fmla="*/ 140 w 290"/>
              <a:gd name="T39" fmla="*/ 206 h 218"/>
              <a:gd name="T40" fmla="*/ 151 w 290"/>
              <a:gd name="T41" fmla="*/ 218 h 218"/>
              <a:gd name="T42" fmla="*/ 170 w 290"/>
              <a:gd name="T43" fmla="*/ 210 h 218"/>
              <a:gd name="T44" fmla="*/ 186 w 290"/>
              <a:gd name="T45" fmla="*/ 212 h 218"/>
              <a:gd name="T46" fmla="*/ 199 w 290"/>
              <a:gd name="T47" fmla="*/ 209 h 218"/>
              <a:gd name="T48" fmla="*/ 216 w 290"/>
              <a:gd name="T49" fmla="*/ 207 h 218"/>
              <a:gd name="T50" fmla="*/ 227 w 290"/>
              <a:gd name="T51" fmla="*/ 195 h 218"/>
              <a:gd name="T52" fmla="*/ 242 w 290"/>
              <a:gd name="T53" fmla="*/ 196 h 218"/>
              <a:gd name="T54" fmla="*/ 255 w 290"/>
              <a:gd name="T55" fmla="*/ 192 h 218"/>
              <a:gd name="T56" fmla="*/ 271 w 290"/>
              <a:gd name="T57" fmla="*/ 201 h 218"/>
              <a:gd name="T58" fmla="*/ 278 w 290"/>
              <a:gd name="T59" fmla="*/ 199 h 218"/>
              <a:gd name="T60" fmla="*/ 272 w 290"/>
              <a:gd name="T61" fmla="*/ 182 h 218"/>
              <a:gd name="T62" fmla="*/ 287 w 290"/>
              <a:gd name="T63" fmla="*/ 170 h 218"/>
              <a:gd name="T64" fmla="*/ 275 w 290"/>
              <a:gd name="T65" fmla="*/ 162 h 218"/>
              <a:gd name="T66" fmla="*/ 267 w 290"/>
              <a:gd name="T67" fmla="*/ 153 h 218"/>
              <a:gd name="T68" fmla="*/ 251 w 290"/>
              <a:gd name="T69" fmla="*/ 139 h 218"/>
              <a:gd name="T70" fmla="*/ 240 w 290"/>
              <a:gd name="T71" fmla="*/ 137 h 218"/>
              <a:gd name="T72" fmla="*/ 220 w 290"/>
              <a:gd name="T73" fmla="*/ 128 h 218"/>
              <a:gd name="T74" fmla="*/ 207 w 290"/>
              <a:gd name="T75" fmla="*/ 120 h 218"/>
              <a:gd name="T76" fmla="*/ 195 w 290"/>
              <a:gd name="T77" fmla="*/ 110 h 218"/>
              <a:gd name="T78" fmla="*/ 179 w 290"/>
              <a:gd name="T79" fmla="*/ 102 h 218"/>
              <a:gd name="T80" fmla="*/ 169 w 290"/>
              <a:gd name="T81" fmla="*/ 87 h 218"/>
              <a:gd name="T82" fmla="*/ 172 w 290"/>
              <a:gd name="T83" fmla="*/ 71 h 218"/>
              <a:gd name="T84" fmla="*/ 172 w 290"/>
              <a:gd name="T85" fmla="*/ 56 h 218"/>
              <a:gd name="T86" fmla="*/ 157 w 290"/>
              <a:gd name="T87" fmla="*/ 45 h 218"/>
              <a:gd name="T88" fmla="*/ 143 w 290"/>
              <a:gd name="T89" fmla="*/ 36 h 218"/>
              <a:gd name="T90" fmla="*/ 147 w 290"/>
              <a:gd name="T91" fmla="*/ 22 h 218"/>
              <a:gd name="T92" fmla="*/ 147 w 290"/>
              <a:gd name="T93" fmla="*/ 9 h 218"/>
              <a:gd name="T94" fmla="*/ 144 w 290"/>
              <a:gd name="T95" fmla="*/ 4 h 218"/>
              <a:gd name="T96" fmla="*/ 120 w 290"/>
              <a:gd name="T97" fmla="*/ 10 h 218"/>
              <a:gd name="T98" fmla="*/ 108 w 290"/>
              <a:gd name="T99" fmla="*/ 5 h 218"/>
              <a:gd name="T100" fmla="*/ 88 w 290"/>
              <a:gd name="T101" fmla="*/ 8 h 21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Lst>
            <a:rect l="0" t="0" r="r" b="b"/>
            <a:pathLst>
              <a:path w="290" h="218">
                <a:moveTo>
                  <a:pt x="77" y="13"/>
                </a:moveTo>
                <a:lnTo>
                  <a:pt x="77" y="13"/>
                </a:lnTo>
                <a:lnTo>
                  <a:pt x="73" y="16"/>
                </a:lnTo>
                <a:lnTo>
                  <a:pt x="69" y="16"/>
                </a:lnTo>
                <a:lnTo>
                  <a:pt x="68" y="19"/>
                </a:lnTo>
                <a:lnTo>
                  <a:pt x="66" y="20"/>
                </a:lnTo>
                <a:lnTo>
                  <a:pt x="68" y="24"/>
                </a:lnTo>
                <a:lnTo>
                  <a:pt x="64" y="31"/>
                </a:lnTo>
                <a:lnTo>
                  <a:pt x="61" y="34"/>
                </a:lnTo>
                <a:lnTo>
                  <a:pt x="60" y="34"/>
                </a:lnTo>
                <a:lnTo>
                  <a:pt x="53" y="38"/>
                </a:lnTo>
                <a:lnTo>
                  <a:pt x="50" y="37"/>
                </a:lnTo>
                <a:lnTo>
                  <a:pt x="46" y="33"/>
                </a:lnTo>
                <a:lnTo>
                  <a:pt x="35" y="37"/>
                </a:lnTo>
                <a:lnTo>
                  <a:pt x="33" y="37"/>
                </a:lnTo>
                <a:lnTo>
                  <a:pt x="25" y="40"/>
                </a:lnTo>
                <a:lnTo>
                  <a:pt x="27" y="42"/>
                </a:lnTo>
                <a:lnTo>
                  <a:pt x="29" y="42"/>
                </a:lnTo>
                <a:lnTo>
                  <a:pt x="32" y="48"/>
                </a:lnTo>
                <a:lnTo>
                  <a:pt x="27" y="50"/>
                </a:lnTo>
                <a:lnTo>
                  <a:pt x="22" y="52"/>
                </a:lnTo>
                <a:lnTo>
                  <a:pt x="20" y="50"/>
                </a:lnTo>
                <a:lnTo>
                  <a:pt x="17" y="52"/>
                </a:lnTo>
                <a:lnTo>
                  <a:pt x="13" y="53"/>
                </a:lnTo>
                <a:lnTo>
                  <a:pt x="9" y="55"/>
                </a:lnTo>
                <a:lnTo>
                  <a:pt x="7" y="58"/>
                </a:lnTo>
                <a:lnTo>
                  <a:pt x="10" y="61"/>
                </a:lnTo>
                <a:lnTo>
                  <a:pt x="10" y="62"/>
                </a:lnTo>
                <a:lnTo>
                  <a:pt x="5" y="66"/>
                </a:lnTo>
                <a:lnTo>
                  <a:pt x="4" y="68"/>
                </a:lnTo>
                <a:lnTo>
                  <a:pt x="7" y="70"/>
                </a:lnTo>
                <a:lnTo>
                  <a:pt x="7" y="74"/>
                </a:lnTo>
                <a:lnTo>
                  <a:pt x="2" y="75"/>
                </a:lnTo>
                <a:lnTo>
                  <a:pt x="2" y="80"/>
                </a:lnTo>
                <a:lnTo>
                  <a:pt x="4" y="84"/>
                </a:lnTo>
                <a:lnTo>
                  <a:pt x="2" y="89"/>
                </a:lnTo>
                <a:lnTo>
                  <a:pt x="3" y="91"/>
                </a:lnTo>
                <a:lnTo>
                  <a:pt x="1" y="93"/>
                </a:lnTo>
                <a:lnTo>
                  <a:pt x="2" y="95"/>
                </a:lnTo>
                <a:lnTo>
                  <a:pt x="2" y="96"/>
                </a:lnTo>
                <a:lnTo>
                  <a:pt x="4" y="98"/>
                </a:lnTo>
                <a:lnTo>
                  <a:pt x="4" y="101"/>
                </a:lnTo>
                <a:lnTo>
                  <a:pt x="0" y="105"/>
                </a:lnTo>
                <a:lnTo>
                  <a:pt x="4" y="110"/>
                </a:lnTo>
                <a:lnTo>
                  <a:pt x="9" y="112"/>
                </a:lnTo>
                <a:lnTo>
                  <a:pt x="20" y="123"/>
                </a:lnTo>
                <a:lnTo>
                  <a:pt x="28" y="128"/>
                </a:lnTo>
                <a:lnTo>
                  <a:pt x="29" y="128"/>
                </a:lnTo>
                <a:lnTo>
                  <a:pt x="38" y="130"/>
                </a:lnTo>
                <a:lnTo>
                  <a:pt x="38" y="134"/>
                </a:lnTo>
                <a:lnTo>
                  <a:pt x="45" y="142"/>
                </a:lnTo>
                <a:lnTo>
                  <a:pt x="41" y="145"/>
                </a:lnTo>
                <a:lnTo>
                  <a:pt x="46" y="149"/>
                </a:lnTo>
                <a:lnTo>
                  <a:pt x="50" y="148"/>
                </a:lnTo>
                <a:lnTo>
                  <a:pt x="52" y="147"/>
                </a:lnTo>
                <a:lnTo>
                  <a:pt x="50" y="144"/>
                </a:lnTo>
                <a:lnTo>
                  <a:pt x="52" y="131"/>
                </a:lnTo>
                <a:lnTo>
                  <a:pt x="54" y="136"/>
                </a:lnTo>
                <a:lnTo>
                  <a:pt x="56" y="137"/>
                </a:lnTo>
                <a:lnTo>
                  <a:pt x="58" y="137"/>
                </a:lnTo>
                <a:lnTo>
                  <a:pt x="61" y="132"/>
                </a:lnTo>
                <a:lnTo>
                  <a:pt x="65" y="129"/>
                </a:lnTo>
                <a:lnTo>
                  <a:pt x="67" y="129"/>
                </a:lnTo>
                <a:lnTo>
                  <a:pt x="69" y="129"/>
                </a:lnTo>
                <a:lnTo>
                  <a:pt x="70" y="128"/>
                </a:lnTo>
                <a:lnTo>
                  <a:pt x="82" y="127"/>
                </a:lnTo>
                <a:lnTo>
                  <a:pt x="80" y="130"/>
                </a:lnTo>
                <a:lnTo>
                  <a:pt x="84" y="132"/>
                </a:lnTo>
                <a:lnTo>
                  <a:pt x="85" y="133"/>
                </a:lnTo>
                <a:lnTo>
                  <a:pt x="83" y="135"/>
                </a:lnTo>
                <a:lnTo>
                  <a:pt x="84" y="140"/>
                </a:lnTo>
                <a:lnTo>
                  <a:pt x="83" y="142"/>
                </a:lnTo>
                <a:lnTo>
                  <a:pt x="85" y="144"/>
                </a:lnTo>
                <a:lnTo>
                  <a:pt x="89" y="143"/>
                </a:lnTo>
                <a:lnTo>
                  <a:pt x="87" y="145"/>
                </a:lnTo>
                <a:lnTo>
                  <a:pt x="87" y="149"/>
                </a:lnTo>
                <a:lnTo>
                  <a:pt x="85" y="155"/>
                </a:lnTo>
                <a:lnTo>
                  <a:pt x="86" y="157"/>
                </a:lnTo>
                <a:lnTo>
                  <a:pt x="79" y="159"/>
                </a:lnTo>
                <a:lnTo>
                  <a:pt x="81" y="163"/>
                </a:lnTo>
                <a:lnTo>
                  <a:pt x="91" y="167"/>
                </a:lnTo>
                <a:lnTo>
                  <a:pt x="92" y="170"/>
                </a:lnTo>
                <a:lnTo>
                  <a:pt x="95" y="174"/>
                </a:lnTo>
                <a:lnTo>
                  <a:pt x="93" y="177"/>
                </a:lnTo>
                <a:lnTo>
                  <a:pt x="92" y="177"/>
                </a:lnTo>
                <a:lnTo>
                  <a:pt x="90" y="183"/>
                </a:lnTo>
                <a:lnTo>
                  <a:pt x="94" y="186"/>
                </a:lnTo>
                <a:lnTo>
                  <a:pt x="99" y="186"/>
                </a:lnTo>
                <a:lnTo>
                  <a:pt x="100" y="186"/>
                </a:lnTo>
                <a:lnTo>
                  <a:pt x="102" y="185"/>
                </a:lnTo>
                <a:lnTo>
                  <a:pt x="110" y="186"/>
                </a:lnTo>
                <a:lnTo>
                  <a:pt x="113" y="187"/>
                </a:lnTo>
                <a:lnTo>
                  <a:pt x="112" y="195"/>
                </a:lnTo>
                <a:lnTo>
                  <a:pt x="117" y="198"/>
                </a:lnTo>
                <a:lnTo>
                  <a:pt x="121" y="199"/>
                </a:lnTo>
                <a:lnTo>
                  <a:pt x="128" y="203"/>
                </a:lnTo>
                <a:lnTo>
                  <a:pt x="132" y="203"/>
                </a:lnTo>
                <a:lnTo>
                  <a:pt x="134" y="205"/>
                </a:lnTo>
                <a:lnTo>
                  <a:pt x="136" y="203"/>
                </a:lnTo>
                <a:lnTo>
                  <a:pt x="140" y="206"/>
                </a:lnTo>
                <a:lnTo>
                  <a:pt x="142" y="209"/>
                </a:lnTo>
                <a:lnTo>
                  <a:pt x="143" y="209"/>
                </a:lnTo>
                <a:lnTo>
                  <a:pt x="147" y="209"/>
                </a:lnTo>
                <a:lnTo>
                  <a:pt x="150" y="214"/>
                </a:lnTo>
                <a:lnTo>
                  <a:pt x="151" y="218"/>
                </a:lnTo>
                <a:lnTo>
                  <a:pt x="155" y="218"/>
                </a:lnTo>
                <a:lnTo>
                  <a:pt x="164" y="215"/>
                </a:lnTo>
                <a:lnTo>
                  <a:pt x="166" y="216"/>
                </a:lnTo>
                <a:lnTo>
                  <a:pt x="169" y="214"/>
                </a:lnTo>
                <a:lnTo>
                  <a:pt x="170" y="210"/>
                </a:lnTo>
                <a:lnTo>
                  <a:pt x="169" y="205"/>
                </a:lnTo>
                <a:lnTo>
                  <a:pt x="172" y="205"/>
                </a:lnTo>
                <a:lnTo>
                  <a:pt x="177" y="207"/>
                </a:lnTo>
                <a:lnTo>
                  <a:pt x="185" y="213"/>
                </a:lnTo>
                <a:lnTo>
                  <a:pt x="186" y="212"/>
                </a:lnTo>
                <a:lnTo>
                  <a:pt x="189" y="205"/>
                </a:lnTo>
                <a:lnTo>
                  <a:pt x="191" y="202"/>
                </a:lnTo>
                <a:lnTo>
                  <a:pt x="192" y="202"/>
                </a:lnTo>
                <a:lnTo>
                  <a:pt x="198" y="204"/>
                </a:lnTo>
                <a:lnTo>
                  <a:pt x="199" y="209"/>
                </a:lnTo>
                <a:lnTo>
                  <a:pt x="204" y="210"/>
                </a:lnTo>
                <a:lnTo>
                  <a:pt x="206" y="210"/>
                </a:lnTo>
                <a:lnTo>
                  <a:pt x="207" y="212"/>
                </a:lnTo>
                <a:lnTo>
                  <a:pt x="215" y="210"/>
                </a:lnTo>
                <a:lnTo>
                  <a:pt x="216" y="207"/>
                </a:lnTo>
                <a:lnTo>
                  <a:pt x="219" y="203"/>
                </a:lnTo>
                <a:lnTo>
                  <a:pt x="215" y="201"/>
                </a:lnTo>
                <a:lnTo>
                  <a:pt x="216" y="199"/>
                </a:lnTo>
                <a:lnTo>
                  <a:pt x="222" y="195"/>
                </a:lnTo>
                <a:lnTo>
                  <a:pt x="227" y="195"/>
                </a:lnTo>
                <a:lnTo>
                  <a:pt x="229" y="200"/>
                </a:lnTo>
                <a:lnTo>
                  <a:pt x="235" y="202"/>
                </a:lnTo>
                <a:lnTo>
                  <a:pt x="240" y="202"/>
                </a:lnTo>
                <a:lnTo>
                  <a:pt x="242" y="198"/>
                </a:lnTo>
                <a:lnTo>
                  <a:pt x="242" y="196"/>
                </a:lnTo>
                <a:lnTo>
                  <a:pt x="248" y="194"/>
                </a:lnTo>
                <a:lnTo>
                  <a:pt x="249" y="192"/>
                </a:lnTo>
                <a:lnTo>
                  <a:pt x="254" y="190"/>
                </a:lnTo>
                <a:lnTo>
                  <a:pt x="255" y="190"/>
                </a:lnTo>
                <a:lnTo>
                  <a:pt x="255" y="192"/>
                </a:lnTo>
                <a:lnTo>
                  <a:pt x="259" y="197"/>
                </a:lnTo>
                <a:lnTo>
                  <a:pt x="260" y="196"/>
                </a:lnTo>
                <a:lnTo>
                  <a:pt x="267" y="193"/>
                </a:lnTo>
                <a:lnTo>
                  <a:pt x="267" y="197"/>
                </a:lnTo>
                <a:lnTo>
                  <a:pt x="271" y="201"/>
                </a:lnTo>
                <a:lnTo>
                  <a:pt x="277" y="202"/>
                </a:lnTo>
                <a:lnTo>
                  <a:pt x="280" y="205"/>
                </a:lnTo>
                <a:lnTo>
                  <a:pt x="280" y="204"/>
                </a:lnTo>
                <a:lnTo>
                  <a:pt x="280" y="204"/>
                </a:lnTo>
                <a:lnTo>
                  <a:pt x="278" y="199"/>
                </a:lnTo>
                <a:lnTo>
                  <a:pt x="279" y="196"/>
                </a:lnTo>
                <a:lnTo>
                  <a:pt x="278" y="193"/>
                </a:lnTo>
                <a:lnTo>
                  <a:pt x="284" y="186"/>
                </a:lnTo>
                <a:lnTo>
                  <a:pt x="275" y="185"/>
                </a:lnTo>
                <a:lnTo>
                  <a:pt x="272" y="182"/>
                </a:lnTo>
                <a:lnTo>
                  <a:pt x="275" y="181"/>
                </a:lnTo>
                <a:lnTo>
                  <a:pt x="285" y="173"/>
                </a:lnTo>
                <a:lnTo>
                  <a:pt x="290" y="170"/>
                </a:lnTo>
                <a:lnTo>
                  <a:pt x="289" y="169"/>
                </a:lnTo>
                <a:lnTo>
                  <a:pt x="287" y="170"/>
                </a:lnTo>
                <a:lnTo>
                  <a:pt x="284" y="169"/>
                </a:lnTo>
                <a:lnTo>
                  <a:pt x="284" y="168"/>
                </a:lnTo>
                <a:lnTo>
                  <a:pt x="282" y="166"/>
                </a:lnTo>
                <a:lnTo>
                  <a:pt x="280" y="166"/>
                </a:lnTo>
                <a:lnTo>
                  <a:pt x="275" y="162"/>
                </a:lnTo>
                <a:lnTo>
                  <a:pt x="273" y="159"/>
                </a:lnTo>
                <a:lnTo>
                  <a:pt x="274" y="155"/>
                </a:lnTo>
                <a:lnTo>
                  <a:pt x="273" y="153"/>
                </a:lnTo>
                <a:lnTo>
                  <a:pt x="272" y="152"/>
                </a:lnTo>
                <a:lnTo>
                  <a:pt x="267" y="153"/>
                </a:lnTo>
                <a:lnTo>
                  <a:pt x="264" y="151"/>
                </a:lnTo>
                <a:lnTo>
                  <a:pt x="264" y="151"/>
                </a:lnTo>
                <a:lnTo>
                  <a:pt x="260" y="149"/>
                </a:lnTo>
                <a:lnTo>
                  <a:pt x="254" y="139"/>
                </a:lnTo>
                <a:lnTo>
                  <a:pt x="251" y="139"/>
                </a:lnTo>
                <a:lnTo>
                  <a:pt x="248" y="137"/>
                </a:lnTo>
                <a:lnTo>
                  <a:pt x="246" y="139"/>
                </a:lnTo>
                <a:lnTo>
                  <a:pt x="244" y="139"/>
                </a:lnTo>
                <a:lnTo>
                  <a:pt x="244" y="138"/>
                </a:lnTo>
                <a:lnTo>
                  <a:pt x="240" y="137"/>
                </a:lnTo>
                <a:lnTo>
                  <a:pt x="229" y="132"/>
                </a:lnTo>
                <a:lnTo>
                  <a:pt x="227" y="133"/>
                </a:lnTo>
                <a:lnTo>
                  <a:pt x="225" y="133"/>
                </a:lnTo>
                <a:lnTo>
                  <a:pt x="223" y="130"/>
                </a:lnTo>
                <a:lnTo>
                  <a:pt x="220" y="128"/>
                </a:lnTo>
                <a:lnTo>
                  <a:pt x="221" y="126"/>
                </a:lnTo>
                <a:lnTo>
                  <a:pt x="215" y="122"/>
                </a:lnTo>
                <a:lnTo>
                  <a:pt x="212" y="120"/>
                </a:lnTo>
                <a:lnTo>
                  <a:pt x="209" y="122"/>
                </a:lnTo>
                <a:lnTo>
                  <a:pt x="207" y="120"/>
                </a:lnTo>
                <a:lnTo>
                  <a:pt x="205" y="118"/>
                </a:lnTo>
                <a:lnTo>
                  <a:pt x="203" y="114"/>
                </a:lnTo>
                <a:lnTo>
                  <a:pt x="201" y="112"/>
                </a:lnTo>
                <a:lnTo>
                  <a:pt x="201" y="109"/>
                </a:lnTo>
                <a:lnTo>
                  <a:pt x="195" y="110"/>
                </a:lnTo>
                <a:lnTo>
                  <a:pt x="189" y="109"/>
                </a:lnTo>
                <a:lnTo>
                  <a:pt x="186" y="102"/>
                </a:lnTo>
                <a:lnTo>
                  <a:pt x="185" y="96"/>
                </a:lnTo>
                <a:lnTo>
                  <a:pt x="184" y="95"/>
                </a:lnTo>
                <a:lnTo>
                  <a:pt x="179" y="102"/>
                </a:lnTo>
                <a:lnTo>
                  <a:pt x="173" y="104"/>
                </a:lnTo>
                <a:lnTo>
                  <a:pt x="170" y="101"/>
                </a:lnTo>
                <a:lnTo>
                  <a:pt x="172" y="95"/>
                </a:lnTo>
                <a:lnTo>
                  <a:pt x="169" y="91"/>
                </a:lnTo>
                <a:lnTo>
                  <a:pt x="169" y="87"/>
                </a:lnTo>
                <a:lnTo>
                  <a:pt x="173" y="83"/>
                </a:lnTo>
                <a:lnTo>
                  <a:pt x="172" y="78"/>
                </a:lnTo>
                <a:lnTo>
                  <a:pt x="167" y="77"/>
                </a:lnTo>
                <a:lnTo>
                  <a:pt x="168" y="75"/>
                </a:lnTo>
                <a:lnTo>
                  <a:pt x="172" y="71"/>
                </a:lnTo>
                <a:lnTo>
                  <a:pt x="170" y="67"/>
                </a:lnTo>
                <a:lnTo>
                  <a:pt x="173" y="68"/>
                </a:lnTo>
                <a:lnTo>
                  <a:pt x="174" y="68"/>
                </a:lnTo>
                <a:lnTo>
                  <a:pt x="171" y="63"/>
                </a:lnTo>
                <a:lnTo>
                  <a:pt x="172" y="56"/>
                </a:lnTo>
                <a:lnTo>
                  <a:pt x="167" y="56"/>
                </a:lnTo>
                <a:lnTo>
                  <a:pt x="165" y="54"/>
                </a:lnTo>
                <a:lnTo>
                  <a:pt x="165" y="53"/>
                </a:lnTo>
                <a:lnTo>
                  <a:pt x="158" y="46"/>
                </a:lnTo>
                <a:lnTo>
                  <a:pt x="157" y="45"/>
                </a:lnTo>
                <a:lnTo>
                  <a:pt x="153" y="40"/>
                </a:lnTo>
                <a:lnTo>
                  <a:pt x="153" y="38"/>
                </a:lnTo>
                <a:lnTo>
                  <a:pt x="151" y="38"/>
                </a:lnTo>
                <a:lnTo>
                  <a:pt x="143" y="36"/>
                </a:lnTo>
                <a:lnTo>
                  <a:pt x="143" y="36"/>
                </a:lnTo>
                <a:lnTo>
                  <a:pt x="142" y="35"/>
                </a:lnTo>
                <a:lnTo>
                  <a:pt x="143" y="32"/>
                </a:lnTo>
                <a:lnTo>
                  <a:pt x="141" y="29"/>
                </a:lnTo>
                <a:lnTo>
                  <a:pt x="145" y="25"/>
                </a:lnTo>
                <a:lnTo>
                  <a:pt x="147" y="22"/>
                </a:lnTo>
                <a:lnTo>
                  <a:pt x="153" y="20"/>
                </a:lnTo>
                <a:lnTo>
                  <a:pt x="153" y="17"/>
                </a:lnTo>
                <a:lnTo>
                  <a:pt x="151" y="16"/>
                </a:lnTo>
                <a:lnTo>
                  <a:pt x="150" y="11"/>
                </a:lnTo>
                <a:lnTo>
                  <a:pt x="147" y="9"/>
                </a:lnTo>
                <a:lnTo>
                  <a:pt x="147" y="8"/>
                </a:lnTo>
                <a:lnTo>
                  <a:pt x="149" y="2"/>
                </a:lnTo>
                <a:lnTo>
                  <a:pt x="148" y="0"/>
                </a:lnTo>
                <a:lnTo>
                  <a:pt x="147" y="2"/>
                </a:lnTo>
                <a:lnTo>
                  <a:pt x="144" y="4"/>
                </a:lnTo>
                <a:lnTo>
                  <a:pt x="133" y="2"/>
                </a:lnTo>
                <a:lnTo>
                  <a:pt x="131" y="3"/>
                </a:lnTo>
                <a:lnTo>
                  <a:pt x="125" y="9"/>
                </a:lnTo>
                <a:lnTo>
                  <a:pt x="123" y="11"/>
                </a:lnTo>
                <a:lnTo>
                  <a:pt x="120" y="10"/>
                </a:lnTo>
                <a:lnTo>
                  <a:pt x="119" y="8"/>
                </a:lnTo>
                <a:lnTo>
                  <a:pt x="115" y="4"/>
                </a:lnTo>
                <a:lnTo>
                  <a:pt x="111" y="8"/>
                </a:lnTo>
                <a:lnTo>
                  <a:pt x="111" y="6"/>
                </a:lnTo>
                <a:lnTo>
                  <a:pt x="108" y="5"/>
                </a:lnTo>
                <a:lnTo>
                  <a:pt x="104" y="6"/>
                </a:lnTo>
                <a:lnTo>
                  <a:pt x="97" y="2"/>
                </a:lnTo>
                <a:lnTo>
                  <a:pt x="93" y="2"/>
                </a:lnTo>
                <a:lnTo>
                  <a:pt x="93" y="4"/>
                </a:lnTo>
                <a:lnTo>
                  <a:pt x="88" y="8"/>
                </a:lnTo>
                <a:lnTo>
                  <a:pt x="82" y="9"/>
                </a:lnTo>
                <a:lnTo>
                  <a:pt x="77" y="13"/>
                </a:lnTo>
                <a:close/>
              </a:path>
            </a:pathLst>
          </a:custGeom>
          <a:solidFill>
            <a:srgbClr val="FFD966"/>
          </a:solidFill>
          <a:ln w="15240" cap="flat">
            <a:solidFill>
              <a:srgbClr val="000000"/>
            </a:solidFill>
            <a:prstDash val="solid"/>
            <a:miter lim="800000"/>
            <a:headEnd/>
            <a:tailEnd/>
          </a:ln>
        </xdr:spPr>
      </xdr:sp>
      <xdr:sp macro="" textlink="">
        <xdr:nvSpPr>
          <xdr:cNvPr id="290" name="Freeform 9"/>
          <xdr:cNvSpPr>
            <a:spLocks/>
          </xdr:cNvSpPr>
        </xdr:nvSpPr>
        <xdr:spPr bwMode="auto">
          <a:xfrm>
            <a:off x="14058042" y="3126996"/>
            <a:ext cx="1391070" cy="1689051"/>
          </a:xfrm>
          <a:custGeom>
            <a:avLst/>
            <a:gdLst>
              <a:gd name="T0" fmla="*/ 18 w 190"/>
              <a:gd name="T1" fmla="*/ 154 h 213"/>
              <a:gd name="T2" fmla="*/ 20 w 190"/>
              <a:gd name="T3" fmla="*/ 168 h 213"/>
              <a:gd name="T4" fmla="*/ 12 w 190"/>
              <a:gd name="T5" fmla="*/ 178 h 213"/>
              <a:gd name="T6" fmla="*/ 14 w 190"/>
              <a:gd name="T7" fmla="*/ 192 h 213"/>
              <a:gd name="T8" fmla="*/ 34 w 190"/>
              <a:gd name="T9" fmla="*/ 188 h 213"/>
              <a:gd name="T10" fmla="*/ 44 w 190"/>
              <a:gd name="T11" fmla="*/ 193 h 213"/>
              <a:gd name="T12" fmla="*/ 59 w 190"/>
              <a:gd name="T13" fmla="*/ 197 h 213"/>
              <a:gd name="T14" fmla="*/ 67 w 190"/>
              <a:gd name="T15" fmla="*/ 204 h 213"/>
              <a:gd name="T16" fmla="*/ 77 w 190"/>
              <a:gd name="T17" fmla="*/ 210 h 213"/>
              <a:gd name="T18" fmla="*/ 82 w 190"/>
              <a:gd name="T19" fmla="*/ 201 h 213"/>
              <a:gd name="T20" fmla="*/ 88 w 190"/>
              <a:gd name="T21" fmla="*/ 205 h 213"/>
              <a:gd name="T22" fmla="*/ 101 w 190"/>
              <a:gd name="T23" fmla="*/ 213 h 213"/>
              <a:gd name="T24" fmla="*/ 111 w 190"/>
              <a:gd name="T25" fmla="*/ 204 h 213"/>
              <a:gd name="T26" fmla="*/ 119 w 190"/>
              <a:gd name="T27" fmla="*/ 203 h 213"/>
              <a:gd name="T28" fmla="*/ 127 w 190"/>
              <a:gd name="T29" fmla="*/ 192 h 213"/>
              <a:gd name="T30" fmla="*/ 145 w 190"/>
              <a:gd name="T31" fmla="*/ 192 h 213"/>
              <a:gd name="T32" fmla="*/ 162 w 190"/>
              <a:gd name="T33" fmla="*/ 181 h 213"/>
              <a:gd name="T34" fmla="*/ 170 w 190"/>
              <a:gd name="T35" fmla="*/ 166 h 213"/>
              <a:gd name="T36" fmla="*/ 172 w 190"/>
              <a:gd name="T37" fmla="*/ 152 h 213"/>
              <a:gd name="T38" fmla="*/ 173 w 190"/>
              <a:gd name="T39" fmla="*/ 135 h 213"/>
              <a:gd name="T40" fmla="*/ 168 w 190"/>
              <a:gd name="T41" fmla="*/ 124 h 213"/>
              <a:gd name="T42" fmla="*/ 150 w 190"/>
              <a:gd name="T43" fmla="*/ 131 h 213"/>
              <a:gd name="T44" fmla="*/ 160 w 190"/>
              <a:gd name="T45" fmla="*/ 119 h 213"/>
              <a:gd name="T46" fmla="*/ 165 w 190"/>
              <a:gd name="T47" fmla="*/ 109 h 213"/>
              <a:gd name="T48" fmla="*/ 184 w 190"/>
              <a:gd name="T49" fmla="*/ 103 h 213"/>
              <a:gd name="T50" fmla="*/ 173 w 190"/>
              <a:gd name="T51" fmla="*/ 103 h 213"/>
              <a:gd name="T52" fmla="*/ 172 w 190"/>
              <a:gd name="T53" fmla="*/ 84 h 213"/>
              <a:gd name="T54" fmla="*/ 166 w 190"/>
              <a:gd name="T55" fmla="*/ 73 h 213"/>
              <a:gd name="T56" fmla="*/ 171 w 190"/>
              <a:gd name="T57" fmla="*/ 65 h 213"/>
              <a:gd name="T58" fmla="*/ 181 w 190"/>
              <a:gd name="T59" fmla="*/ 62 h 213"/>
              <a:gd name="T60" fmla="*/ 190 w 190"/>
              <a:gd name="T61" fmla="*/ 51 h 213"/>
              <a:gd name="T62" fmla="*/ 188 w 190"/>
              <a:gd name="T63" fmla="*/ 45 h 213"/>
              <a:gd name="T64" fmla="*/ 187 w 190"/>
              <a:gd name="T65" fmla="*/ 30 h 213"/>
              <a:gd name="T66" fmla="*/ 179 w 190"/>
              <a:gd name="T67" fmla="*/ 24 h 213"/>
              <a:gd name="T68" fmla="*/ 172 w 190"/>
              <a:gd name="T69" fmla="*/ 14 h 213"/>
              <a:gd name="T70" fmla="*/ 160 w 190"/>
              <a:gd name="T71" fmla="*/ 20 h 213"/>
              <a:gd name="T72" fmla="*/ 151 w 190"/>
              <a:gd name="T73" fmla="*/ 24 h 213"/>
              <a:gd name="T74" fmla="*/ 141 w 190"/>
              <a:gd name="T75" fmla="*/ 22 h 213"/>
              <a:gd name="T76" fmla="*/ 131 w 190"/>
              <a:gd name="T77" fmla="*/ 18 h 213"/>
              <a:gd name="T78" fmla="*/ 121 w 190"/>
              <a:gd name="T79" fmla="*/ 14 h 213"/>
              <a:gd name="T80" fmla="*/ 109 w 190"/>
              <a:gd name="T81" fmla="*/ 4 h 213"/>
              <a:gd name="T82" fmla="*/ 99 w 190"/>
              <a:gd name="T83" fmla="*/ 7 h 213"/>
              <a:gd name="T84" fmla="*/ 90 w 190"/>
              <a:gd name="T85" fmla="*/ 10 h 213"/>
              <a:gd name="T86" fmla="*/ 77 w 190"/>
              <a:gd name="T87" fmla="*/ 9 h 213"/>
              <a:gd name="T88" fmla="*/ 74 w 190"/>
              <a:gd name="T89" fmla="*/ 2 h 213"/>
              <a:gd name="T90" fmla="*/ 56 w 190"/>
              <a:gd name="T91" fmla="*/ 2 h 213"/>
              <a:gd name="T92" fmla="*/ 52 w 190"/>
              <a:gd name="T93" fmla="*/ 8 h 213"/>
              <a:gd name="T94" fmla="*/ 53 w 190"/>
              <a:gd name="T95" fmla="*/ 15 h 213"/>
              <a:gd name="T96" fmla="*/ 58 w 190"/>
              <a:gd name="T97" fmla="*/ 31 h 213"/>
              <a:gd name="T98" fmla="*/ 47 w 190"/>
              <a:gd name="T99" fmla="*/ 36 h 213"/>
              <a:gd name="T100" fmla="*/ 54 w 190"/>
              <a:gd name="T101" fmla="*/ 44 h 213"/>
              <a:gd name="T102" fmla="*/ 65 w 190"/>
              <a:gd name="T103" fmla="*/ 44 h 213"/>
              <a:gd name="T104" fmla="*/ 56 w 190"/>
              <a:gd name="T105" fmla="*/ 62 h 213"/>
              <a:gd name="T106" fmla="*/ 50 w 190"/>
              <a:gd name="T107" fmla="*/ 75 h 213"/>
              <a:gd name="T108" fmla="*/ 43 w 190"/>
              <a:gd name="T109" fmla="*/ 87 h 213"/>
              <a:gd name="T110" fmla="*/ 31 w 190"/>
              <a:gd name="T111" fmla="*/ 92 h 213"/>
              <a:gd name="T112" fmla="*/ 21 w 190"/>
              <a:gd name="T113" fmla="*/ 106 h 213"/>
              <a:gd name="T114" fmla="*/ 22 w 190"/>
              <a:gd name="T115" fmla="*/ 122 h 213"/>
              <a:gd name="T116" fmla="*/ 18 w 190"/>
              <a:gd name="T117" fmla="*/ 124 h 213"/>
              <a:gd name="T118" fmla="*/ 2 w 190"/>
              <a:gd name="T119" fmla="*/ 128 h 213"/>
              <a:gd name="T120" fmla="*/ 11 w 190"/>
              <a:gd name="T121" fmla="*/ 135 h 213"/>
              <a:gd name="T122" fmla="*/ 3 w 190"/>
              <a:gd name="T123" fmla="*/ 137 h 213"/>
              <a:gd name="T124" fmla="*/ 8 w 190"/>
              <a:gd name="T125" fmla="*/ 147 h 21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190" h="213">
                <a:moveTo>
                  <a:pt x="10" y="149"/>
                </a:moveTo>
                <a:lnTo>
                  <a:pt x="10" y="152"/>
                </a:lnTo>
                <a:lnTo>
                  <a:pt x="12" y="154"/>
                </a:lnTo>
                <a:lnTo>
                  <a:pt x="18" y="154"/>
                </a:lnTo>
                <a:lnTo>
                  <a:pt x="17" y="157"/>
                </a:lnTo>
                <a:lnTo>
                  <a:pt x="18" y="159"/>
                </a:lnTo>
                <a:lnTo>
                  <a:pt x="18" y="166"/>
                </a:lnTo>
                <a:lnTo>
                  <a:pt x="20" y="168"/>
                </a:lnTo>
                <a:lnTo>
                  <a:pt x="19" y="169"/>
                </a:lnTo>
                <a:lnTo>
                  <a:pt x="19" y="172"/>
                </a:lnTo>
                <a:lnTo>
                  <a:pt x="15" y="174"/>
                </a:lnTo>
                <a:lnTo>
                  <a:pt x="12" y="178"/>
                </a:lnTo>
                <a:lnTo>
                  <a:pt x="13" y="180"/>
                </a:lnTo>
                <a:lnTo>
                  <a:pt x="12" y="181"/>
                </a:lnTo>
                <a:lnTo>
                  <a:pt x="16" y="186"/>
                </a:lnTo>
                <a:lnTo>
                  <a:pt x="14" y="192"/>
                </a:lnTo>
                <a:lnTo>
                  <a:pt x="20" y="191"/>
                </a:lnTo>
                <a:lnTo>
                  <a:pt x="24" y="188"/>
                </a:lnTo>
                <a:lnTo>
                  <a:pt x="30" y="188"/>
                </a:lnTo>
                <a:lnTo>
                  <a:pt x="34" y="188"/>
                </a:lnTo>
                <a:lnTo>
                  <a:pt x="36" y="186"/>
                </a:lnTo>
                <a:lnTo>
                  <a:pt x="43" y="187"/>
                </a:lnTo>
                <a:lnTo>
                  <a:pt x="44" y="189"/>
                </a:lnTo>
                <a:lnTo>
                  <a:pt x="44" y="193"/>
                </a:lnTo>
                <a:lnTo>
                  <a:pt x="50" y="190"/>
                </a:lnTo>
                <a:lnTo>
                  <a:pt x="52" y="191"/>
                </a:lnTo>
                <a:lnTo>
                  <a:pt x="56" y="192"/>
                </a:lnTo>
                <a:lnTo>
                  <a:pt x="59" y="197"/>
                </a:lnTo>
                <a:lnTo>
                  <a:pt x="62" y="203"/>
                </a:lnTo>
                <a:lnTo>
                  <a:pt x="62" y="205"/>
                </a:lnTo>
                <a:lnTo>
                  <a:pt x="66" y="206"/>
                </a:lnTo>
                <a:lnTo>
                  <a:pt x="67" y="204"/>
                </a:lnTo>
                <a:lnTo>
                  <a:pt x="70" y="208"/>
                </a:lnTo>
                <a:lnTo>
                  <a:pt x="74" y="209"/>
                </a:lnTo>
                <a:lnTo>
                  <a:pt x="75" y="211"/>
                </a:lnTo>
                <a:lnTo>
                  <a:pt x="77" y="210"/>
                </a:lnTo>
                <a:lnTo>
                  <a:pt x="77" y="207"/>
                </a:lnTo>
                <a:lnTo>
                  <a:pt x="80" y="204"/>
                </a:lnTo>
                <a:lnTo>
                  <a:pt x="80" y="201"/>
                </a:lnTo>
                <a:lnTo>
                  <a:pt x="82" y="201"/>
                </a:lnTo>
                <a:lnTo>
                  <a:pt x="82" y="200"/>
                </a:lnTo>
                <a:lnTo>
                  <a:pt x="84" y="199"/>
                </a:lnTo>
                <a:lnTo>
                  <a:pt x="84" y="200"/>
                </a:lnTo>
                <a:lnTo>
                  <a:pt x="88" y="205"/>
                </a:lnTo>
                <a:lnTo>
                  <a:pt x="89" y="205"/>
                </a:lnTo>
                <a:lnTo>
                  <a:pt x="97" y="211"/>
                </a:lnTo>
                <a:lnTo>
                  <a:pt x="99" y="211"/>
                </a:lnTo>
                <a:lnTo>
                  <a:pt x="101" y="213"/>
                </a:lnTo>
                <a:lnTo>
                  <a:pt x="102" y="213"/>
                </a:lnTo>
                <a:lnTo>
                  <a:pt x="104" y="213"/>
                </a:lnTo>
                <a:lnTo>
                  <a:pt x="110" y="213"/>
                </a:lnTo>
                <a:lnTo>
                  <a:pt x="111" y="204"/>
                </a:lnTo>
                <a:lnTo>
                  <a:pt x="112" y="205"/>
                </a:lnTo>
                <a:lnTo>
                  <a:pt x="112" y="203"/>
                </a:lnTo>
                <a:lnTo>
                  <a:pt x="114" y="203"/>
                </a:lnTo>
                <a:lnTo>
                  <a:pt x="119" y="203"/>
                </a:lnTo>
                <a:lnTo>
                  <a:pt x="119" y="201"/>
                </a:lnTo>
                <a:lnTo>
                  <a:pt x="128" y="203"/>
                </a:lnTo>
                <a:lnTo>
                  <a:pt x="129" y="203"/>
                </a:lnTo>
                <a:lnTo>
                  <a:pt x="127" y="192"/>
                </a:lnTo>
                <a:lnTo>
                  <a:pt x="142" y="193"/>
                </a:lnTo>
                <a:lnTo>
                  <a:pt x="144" y="194"/>
                </a:lnTo>
                <a:lnTo>
                  <a:pt x="146" y="193"/>
                </a:lnTo>
                <a:lnTo>
                  <a:pt x="145" y="192"/>
                </a:lnTo>
                <a:lnTo>
                  <a:pt x="147" y="184"/>
                </a:lnTo>
                <a:lnTo>
                  <a:pt x="151" y="180"/>
                </a:lnTo>
                <a:lnTo>
                  <a:pt x="158" y="182"/>
                </a:lnTo>
                <a:lnTo>
                  <a:pt x="162" y="181"/>
                </a:lnTo>
                <a:lnTo>
                  <a:pt x="166" y="177"/>
                </a:lnTo>
                <a:lnTo>
                  <a:pt x="167" y="175"/>
                </a:lnTo>
                <a:lnTo>
                  <a:pt x="167" y="171"/>
                </a:lnTo>
                <a:lnTo>
                  <a:pt x="170" y="166"/>
                </a:lnTo>
                <a:lnTo>
                  <a:pt x="172" y="167"/>
                </a:lnTo>
                <a:lnTo>
                  <a:pt x="177" y="153"/>
                </a:lnTo>
                <a:lnTo>
                  <a:pt x="173" y="153"/>
                </a:lnTo>
                <a:lnTo>
                  <a:pt x="172" y="152"/>
                </a:lnTo>
                <a:lnTo>
                  <a:pt x="174" y="148"/>
                </a:lnTo>
                <a:lnTo>
                  <a:pt x="168" y="142"/>
                </a:lnTo>
                <a:lnTo>
                  <a:pt x="173" y="137"/>
                </a:lnTo>
                <a:lnTo>
                  <a:pt x="173" y="135"/>
                </a:lnTo>
                <a:lnTo>
                  <a:pt x="184" y="127"/>
                </a:lnTo>
                <a:lnTo>
                  <a:pt x="182" y="126"/>
                </a:lnTo>
                <a:lnTo>
                  <a:pt x="176" y="127"/>
                </a:lnTo>
                <a:lnTo>
                  <a:pt x="168" y="124"/>
                </a:lnTo>
                <a:lnTo>
                  <a:pt x="164" y="126"/>
                </a:lnTo>
                <a:lnTo>
                  <a:pt x="152" y="135"/>
                </a:lnTo>
                <a:lnTo>
                  <a:pt x="150" y="133"/>
                </a:lnTo>
                <a:lnTo>
                  <a:pt x="150" y="131"/>
                </a:lnTo>
                <a:lnTo>
                  <a:pt x="152" y="129"/>
                </a:lnTo>
                <a:lnTo>
                  <a:pt x="152" y="125"/>
                </a:lnTo>
                <a:lnTo>
                  <a:pt x="153" y="123"/>
                </a:lnTo>
                <a:lnTo>
                  <a:pt x="160" y="119"/>
                </a:lnTo>
                <a:lnTo>
                  <a:pt x="161" y="118"/>
                </a:lnTo>
                <a:lnTo>
                  <a:pt x="160" y="112"/>
                </a:lnTo>
                <a:lnTo>
                  <a:pt x="163" y="110"/>
                </a:lnTo>
                <a:lnTo>
                  <a:pt x="165" y="109"/>
                </a:lnTo>
                <a:lnTo>
                  <a:pt x="170" y="111"/>
                </a:lnTo>
                <a:lnTo>
                  <a:pt x="172" y="111"/>
                </a:lnTo>
                <a:lnTo>
                  <a:pt x="183" y="105"/>
                </a:lnTo>
                <a:lnTo>
                  <a:pt x="184" y="103"/>
                </a:lnTo>
                <a:lnTo>
                  <a:pt x="182" y="100"/>
                </a:lnTo>
                <a:lnTo>
                  <a:pt x="175" y="105"/>
                </a:lnTo>
                <a:lnTo>
                  <a:pt x="173" y="105"/>
                </a:lnTo>
                <a:lnTo>
                  <a:pt x="173" y="103"/>
                </a:lnTo>
                <a:lnTo>
                  <a:pt x="168" y="99"/>
                </a:lnTo>
                <a:lnTo>
                  <a:pt x="169" y="92"/>
                </a:lnTo>
                <a:lnTo>
                  <a:pt x="168" y="85"/>
                </a:lnTo>
                <a:lnTo>
                  <a:pt x="172" y="84"/>
                </a:lnTo>
                <a:lnTo>
                  <a:pt x="171" y="79"/>
                </a:lnTo>
                <a:lnTo>
                  <a:pt x="168" y="75"/>
                </a:lnTo>
                <a:lnTo>
                  <a:pt x="166" y="75"/>
                </a:lnTo>
                <a:lnTo>
                  <a:pt x="166" y="73"/>
                </a:lnTo>
                <a:lnTo>
                  <a:pt x="170" y="70"/>
                </a:lnTo>
                <a:lnTo>
                  <a:pt x="167" y="66"/>
                </a:lnTo>
                <a:lnTo>
                  <a:pt x="168" y="66"/>
                </a:lnTo>
                <a:lnTo>
                  <a:pt x="171" y="65"/>
                </a:lnTo>
                <a:lnTo>
                  <a:pt x="175" y="63"/>
                </a:lnTo>
                <a:lnTo>
                  <a:pt x="177" y="65"/>
                </a:lnTo>
                <a:lnTo>
                  <a:pt x="178" y="65"/>
                </a:lnTo>
                <a:lnTo>
                  <a:pt x="181" y="62"/>
                </a:lnTo>
                <a:lnTo>
                  <a:pt x="182" y="59"/>
                </a:lnTo>
                <a:lnTo>
                  <a:pt x="184" y="61"/>
                </a:lnTo>
                <a:lnTo>
                  <a:pt x="186" y="58"/>
                </a:lnTo>
                <a:lnTo>
                  <a:pt x="190" y="51"/>
                </a:lnTo>
                <a:lnTo>
                  <a:pt x="190" y="48"/>
                </a:lnTo>
                <a:lnTo>
                  <a:pt x="189" y="48"/>
                </a:lnTo>
                <a:lnTo>
                  <a:pt x="188" y="46"/>
                </a:lnTo>
                <a:lnTo>
                  <a:pt x="188" y="45"/>
                </a:lnTo>
                <a:lnTo>
                  <a:pt x="189" y="44"/>
                </a:lnTo>
                <a:lnTo>
                  <a:pt x="187" y="40"/>
                </a:lnTo>
                <a:lnTo>
                  <a:pt x="190" y="32"/>
                </a:lnTo>
                <a:lnTo>
                  <a:pt x="187" y="30"/>
                </a:lnTo>
                <a:lnTo>
                  <a:pt x="180" y="27"/>
                </a:lnTo>
                <a:lnTo>
                  <a:pt x="173" y="30"/>
                </a:lnTo>
                <a:lnTo>
                  <a:pt x="176" y="28"/>
                </a:lnTo>
                <a:lnTo>
                  <a:pt x="179" y="24"/>
                </a:lnTo>
                <a:lnTo>
                  <a:pt x="178" y="22"/>
                </a:lnTo>
                <a:lnTo>
                  <a:pt x="175" y="19"/>
                </a:lnTo>
                <a:lnTo>
                  <a:pt x="173" y="15"/>
                </a:lnTo>
                <a:lnTo>
                  <a:pt x="172" y="14"/>
                </a:lnTo>
                <a:lnTo>
                  <a:pt x="171" y="16"/>
                </a:lnTo>
                <a:lnTo>
                  <a:pt x="166" y="17"/>
                </a:lnTo>
                <a:lnTo>
                  <a:pt x="163" y="13"/>
                </a:lnTo>
                <a:lnTo>
                  <a:pt x="160" y="20"/>
                </a:lnTo>
                <a:lnTo>
                  <a:pt x="157" y="20"/>
                </a:lnTo>
                <a:lnTo>
                  <a:pt x="152" y="22"/>
                </a:lnTo>
                <a:lnTo>
                  <a:pt x="152" y="22"/>
                </a:lnTo>
                <a:lnTo>
                  <a:pt x="151" y="24"/>
                </a:lnTo>
                <a:lnTo>
                  <a:pt x="149" y="25"/>
                </a:lnTo>
                <a:lnTo>
                  <a:pt x="145" y="25"/>
                </a:lnTo>
                <a:lnTo>
                  <a:pt x="144" y="23"/>
                </a:lnTo>
                <a:lnTo>
                  <a:pt x="141" y="22"/>
                </a:lnTo>
                <a:lnTo>
                  <a:pt x="139" y="19"/>
                </a:lnTo>
                <a:lnTo>
                  <a:pt x="135" y="20"/>
                </a:lnTo>
                <a:lnTo>
                  <a:pt x="134" y="19"/>
                </a:lnTo>
                <a:lnTo>
                  <a:pt x="131" y="18"/>
                </a:lnTo>
                <a:lnTo>
                  <a:pt x="130" y="17"/>
                </a:lnTo>
                <a:lnTo>
                  <a:pt x="128" y="14"/>
                </a:lnTo>
                <a:lnTo>
                  <a:pt x="124" y="14"/>
                </a:lnTo>
                <a:lnTo>
                  <a:pt x="121" y="14"/>
                </a:lnTo>
                <a:lnTo>
                  <a:pt x="116" y="14"/>
                </a:lnTo>
                <a:lnTo>
                  <a:pt x="116" y="6"/>
                </a:lnTo>
                <a:lnTo>
                  <a:pt x="114" y="4"/>
                </a:lnTo>
                <a:lnTo>
                  <a:pt x="109" y="4"/>
                </a:lnTo>
                <a:lnTo>
                  <a:pt x="105" y="2"/>
                </a:lnTo>
                <a:lnTo>
                  <a:pt x="100" y="6"/>
                </a:lnTo>
                <a:lnTo>
                  <a:pt x="99" y="6"/>
                </a:lnTo>
                <a:lnTo>
                  <a:pt x="99" y="7"/>
                </a:lnTo>
                <a:lnTo>
                  <a:pt x="95" y="11"/>
                </a:lnTo>
                <a:lnTo>
                  <a:pt x="92" y="11"/>
                </a:lnTo>
                <a:lnTo>
                  <a:pt x="90" y="12"/>
                </a:lnTo>
                <a:lnTo>
                  <a:pt x="90" y="10"/>
                </a:lnTo>
                <a:lnTo>
                  <a:pt x="88" y="11"/>
                </a:lnTo>
                <a:lnTo>
                  <a:pt x="86" y="9"/>
                </a:lnTo>
                <a:lnTo>
                  <a:pt x="81" y="10"/>
                </a:lnTo>
                <a:lnTo>
                  <a:pt x="77" y="9"/>
                </a:lnTo>
                <a:lnTo>
                  <a:pt x="79" y="6"/>
                </a:lnTo>
                <a:lnTo>
                  <a:pt x="78" y="3"/>
                </a:lnTo>
                <a:lnTo>
                  <a:pt x="75" y="4"/>
                </a:lnTo>
                <a:lnTo>
                  <a:pt x="74" y="2"/>
                </a:lnTo>
                <a:lnTo>
                  <a:pt x="72" y="1"/>
                </a:lnTo>
                <a:lnTo>
                  <a:pt x="70" y="0"/>
                </a:lnTo>
                <a:lnTo>
                  <a:pt x="63" y="2"/>
                </a:lnTo>
                <a:lnTo>
                  <a:pt x="56" y="2"/>
                </a:lnTo>
                <a:lnTo>
                  <a:pt x="55" y="2"/>
                </a:lnTo>
                <a:lnTo>
                  <a:pt x="54" y="3"/>
                </a:lnTo>
                <a:lnTo>
                  <a:pt x="54" y="6"/>
                </a:lnTo>
                <a:lnTo>
                  <a:pt x="52" y="8"/>
                </a:lnTo>
                <a:lnTo>
                  <a:pt x="52" y="10"/>
                </a:lnTo>
                <a:lnTo>
                  <a:pt x="49" y="13"/>
                </a:lnTo>
                <a:lnTo>
                  <a:pt x="51" y="15"/>
                </a:lnTo>
                <a:lnTo>
                  <a:pt x="53" y="15"/>
                </a:lnTo>
                <a:lnTo>
                  <a:pt x="54" y="18"/>
                </a:lnTo>
                <a:lnTo>
                  <a:pt x="58" y="26"/>
                </a:lnTo>
                <a:lnTo>
                  <a:pt x="59" y="27"/>
                </a:lnTo>
                <a:lnTo>
                  <a:pt x="58" y="31"/>
                </a:lnTo>
                <a:lnTo>
                  <a:pt x="52" y="31"/>
                </a:lnTo>
                <a:lnTo>
                  <a:pt x="50" y="34"/>
                </a:lnTo>
                <a:lnTo>
                  <a:pt x="47" y="35"/>
                </a:lnTo>
                <a:lnTo>
                  <a:pt x="47" y="36"/>
                </a:lnTo>
                <a:lnTo>
                  <a:pt x="46" y="43"/>
                </a:lnTo>
                <a:lnTo>
                  <a:pt x="47" y="45"/>
                </a:lnTo>
                <a:lnTo>
                  <a:pt x="54" y="45"/>
                </a:lnTo>
                <a:lnTo>
                  <a:pt x="54" y="44"/>
                </a:lnTo>
                <a:lnTo>
                  <a:pt x="58" y="42"/>
                </a:lnTo>
                <a:lnTo>
                  <a:pt x="60" y="43"/>
                </a:lnTo>
                <a:lnTo>
                  <a:pt x="62" y="42"/>
                </a:lnTo>
                <a:lnTo>
                  <a:pt x="65" y="44"/>
                </a:lnTo>
                <a:lnTo>
                  <a:pt x="69" y="51"/>
                </a:lnTo>
                <a:lnTo>
                  <a:pt x="66" y="55"/>
                </a:lnTo>
                <a:lnTo>
                  <a:pt x="60" y="56"/>
                </a:lnTo>
                <a:lnTo>
                  <a:pt x="56" y="62"/>
                </a:lnTo>
                <a:lnTo>
                  <a:pt x="55" y="70"/>
                </a:lnTo>
                <a:lnTo>
                  <a:pt x="51" y="70"/>
                </a:lnTo>
                <a:lnTo>
                  <a:pt x="48" y="72"/>
                </a:lnTo>
                <a:lnTo>
                  <a:pt x="50" y="75"/>
                </a:lnTo>
                <a:lnTo>
                  <a:pt x="50" y="77"/>
                </a:lnTo>
                <a:lnTo>
                  <a:pt x="48" y="78"/>
                </a:lnTo>
                <a:lnTo>
                  <a:pt x="44" y="80"/>
                </a:lnTo>
                <a:lnTo>
                  <a:pt x="43" y="87"/>
                </a:lnTo>
                <a:lnTo>
                  <a:pt x="42" y="89"/>
                </a:lnTo>
                <a:lnTo>
                  <a:pt x="37" y="89"/>
                </a:lnTo>
                <a:lnTo>
                  <a:pt x="32" y="90"/>
                </a:lnTo>
                <a:lnTo>
                  <a:pt x="31" y="92"/>
                </a:lnTo>
                <a:lnTo>
                  <a:pt x="28" y="98"/>
                </a:lnTo>
                <a:lnTo>
                  <a:pt x="26" y="105"/>
                </a:lnTo>
                <a:lnTo>
                  <a:pt x="23" y="106"/>
                </a:lnTo>
                <a:lnTo>
                  <a:pt x="21" y="106"/>
                </a:lnTo>
                <a:lnTo>
                  <a:pt x="22" y="110"/>
                </a:lnTo>
                <a:lnTo>
                  <a:pt x="22" y="112"/>
                </a:lnTo>
                <a:lnTo>
                  <a:pt x="23" y="118"/>
                </a:lnTo>
                <a:lnTo>
                  <a:pt x="22" y="122"/>
                </a:lnTo>
                <a:lnTo>
                  <a:pt x="22" y="126"/>
                </a:lnTo>
                <a:lnTo>
                  <a:pt x="21" y="127"/>
                </a:lnTo>
                <a:lnTo>
                  <a:pt x="19" y="124"/>
                </a:lnTo>
                <a:lnTo>
                  <a:pt x="18" y="124"/>
                </a:lnTo>
                <a:lnTo>
                  <a:pt x="12" y="127"/>
                </a:lnTo>
                <a:lnTo>
                  <a:pt x="8" y="126"/>
                </a:lnTo>
                <a:lnTo>
                  <a:pt x="5" y="125"/>
                </a:lnTo>
                <a:lnTo>
                  <a:pt x="2" y="128"/>
                </a:lnTo>
                <a:lnTo>
                  <a:pt x="3" y="129"/>
                </a:lnTo>
                <a:lnTo>
                  <a:pt x="6" y="130"/>
                </a:lnTo>
                <a:lnTo>
                  <a:pt x="11" y="131"/>
                </a:lnTo>
                <a:lnTo>
                  <a:pt x="11" y="135"/>
                </a:lnTo>
                <a:lnTo>
                  <a:pt x="11" y="137"/>
                </a:lnTo>
                <a:lnTo>
                  <a:pt x="8" y="138"/>
                </a:lnTo>
                <a:lnTo>
                  <a:pt x="6" y="137"/>
                </a:lnTo>
                <a:lnTo>
                  <a:pt x="3" y="137"/>
                </a:lnTo>
                <a:lnTo>
                  <a:pt x="0" y="145"/>
                </a:lnTo>
                <a:lnTo>
                  <a:pt x="1" y="148"/>
                </a:lnTo>
                <a:lnTo>
                  <a:pt x="3" y="149"/>
                </a:lnTo>
                <a:lnTo>
                  <a:pt x="8" y="147"/>
                </a:lnTo>
                <a:lnTo>
                  <a:pt x="10" y="149"/>
                </a:lnTo>
                <a:close/>
              </a:path>
            </a:pathLst>
          </a:custGeom>
          <a:solidFill>
            <a:srgbClr val="FFD966"/>
          </a:solidFill>
          <a:ln w="15240" cap="flat">
            <a:solidFill>
              <a:srgbClr val="000000"/>
            </a:solidFill>
            <a:prstDash val="solid"/>
            <a:miter lim="800000"/>
            <a:headEnd/>
            <a:tailEnd/>
          </a:ln>
        </xdr:spPr>
      </xdr:sp>
      <xdr:sp macro="" textlink="">
        <xdr:nvSpPr>
          <xdr:cNvPr id="291" name="Freeform 10"/>
          <xdr:cNvSpPr>
            <a:spLocks/>
          </xdr:cNvSpPr>
        </xdr:nvSpPr>
        <xdr:spPr bwMode="auto">
          <a:xfrm>
            <a:off x="16525361" y="5355275"/>
            <a:ext cx="2159819" cy="2315507"/>
          </a:xfrm>
          <a:custGeom>
            <a:avLst/>
            <a:gdLst>
              <a:gd name="T0" fmla="*/ 59 w 295"/>
              <a:gd name="T1" fmla="*/ 216 h 292"/>
              <a:gd name="T2" fmla="*/ 52 w 295"/>
              <a:gd name="T3" fmla="*/ 226 h 292"/>
              <a:gd name="T4" fmla="*/ 62 w 295"/>
              <a:gd name="T5" fmla="*/ 233 h 292"/>
              <a:gd name="T6" fmla="*/ 62 w 295"/>
              <a:gd name="T7" fmla="*/ 244 h 292"/>
              <a:gd name="T8" fmla="*/ 70 w 295"/>
              <a:gd name="T9" fmla="*/ 253 h 292"/>
              <a:gd name="T10" fmla="*/ 80 w 295"/>
              <a:gd name="T11" fmla="*/ 251 h 292"/>
              <a:gd name="T12" fmla="*/ 91 w 295"/>
              <a:gd name="T13" fmla="*/ 261 h 292"/>
              <a:gd name="T14" fmla="*/ 102 w 295"/>
              <a:gd name="T15" fmla="*/ 267 h 292"/>
              <a:gd name="T16" fmla="*/ 117 w 295"/>
              <a:gd name="T17" fmla="*/ 254 h 292"/>
              <a:gd name="T18" fmla="*/ 133 w 295"/>
              <a:gd name="T19" fmla="*/ 278 h 292"/>
              <a:gd name="T20" fmla="*/ 141 w 295"/>
              <a:gd name="T21" fmla="*/ 290 h 292"/>
              <a:gd name="T22" fmla="*/ 154 w 295"/>
              <a:gd name="T23" fmla="*/ 279 h 292"/>
              <a:gd name="T24" fmla="*/ 163 w 295"/>
              <a:gd name="T25" fmla="*/ 286 h 292"/>
              <a:gd name="T26" fmla="*/ 175 w 295"/>
              <a:gd name="T27" fmla="*/ 265 h 292"/>
              <a:gd name="T28" fmla="*/ 186 w 295"/>
              <a:gd name="T29" fmla="*/ 256 h 292"/>
              <a:gd name="T30" fmla="*/ 206 w 295"/>
              <a:gd name="T31" fmla="*/ 254 h 292"/>
              <a:gd name="T32" fmla="*/ 223 w 295"/>
              <a:gd name="T33" fmla="*/ 255 h 292"/>
              <a:gd name="T34" fmla="*/ 239 w 295"/>
              <a:gd name="T35" fmla="*/ 250 h 292"/>
              <a:gd name="T36" fmla="*/ 247 w 295"/>
              <a:gd name="T37" fmla="*/ 242 h 292"/>
              <a:gd name="T38" fmla="*/ 246 w 295"/>
              <a:gd name="T39" fmla="*/ 231 h 292"/>
              <a:gd name="T40" fmla="*/ 249 w 295"/>
              <a:gd name="T41" fmla="*/ 218 h 292"/>
              <a:gd name="T42" fmla="*/ 247 w 295"/>
              <a:gd name="T43" fmla="*/ 198 h 292"/>
              <a:gd name="T44" fmla="*/ 259 w 295"/>
              <a:gd name="T45" fmla="*/ 198 h 292"/>
              <a:gd name="T46" fmla="*/ 265 w 295"/>
              <a:gd name="T47" fmla="*/ 186 h 292"/>
              <a:gd name="T48" fmla="*/ 279 w 295"/>
              <a:gd name="T49" fmla="*/ 184 h 292"/>
              <a:gd name="T50" fmla="*/ 289 w 295"/>
              <a:gd name="T51" fmla="*/ 168 h 292"/>
              <a:gd name="T52" fmla="*/ 287 w 295"/>
              <a:gd name="T53" fmla="*/ 152 h 292"/>
              <a:gd name="T54" fmla="*/ 284 w 295"/>
              <a:gd name="T55" fmla="*/ 143 h 292"/>
              <a:gd name="T56" fmla="*/ 275 w 295"/>
              <a:gd name="T57" fmla="*/ 148 h 292"/>
              <a:gd name="T58" fmla="*/ 269 w 295"/>
              <a:gd name="T59" fmla="*/ 133 h 292"/>
              <a:gd name="T60" fmla="*/ 262 w 295"/>
              <a:gd name="T61" fmla="*/ 122 h 292"/>
              <a:gd name="T62" fmla="*/ 250 w 295"/>
              <a:gd name="T63" fmla="*/ 114 h 292"/>
              <a:gd name="T64" fmla="*/ 234 w 295"/>
              <a:gd name="T65" fmla="*/ 103 h 292"/>
              <a:gd name="T66" fmla="*/ 229 w 295"/>
              <a:gd name="T67" fmla="*/ 98 h 292"/>
              <a:gd name="T68" fmla="*/ 238 w 295"/>
              <a:gd name="T69" fmla="*/ 83 h 292"/>
              <a:gd name="T70" fmla="*/ 239 w 295"/>
              <a:gd name="T71" fmla="*/ 69 h 292"/>
              <a:gd name="T72" fmla="*/ 249 w 295"/>
              <a:gd name="T73" fmla="*/ 58 h 292"/>
              <a:gd name="T74" fmla="*/ 229 w 295"/>
              <a:gd name="T75" fmla="*/ 40 h 292"/>
              <a:gd name="T76" fmla="*/ 200 w 295"/>
              <a:gd name="T77" fmla="*/ 15 h 292"/>
              <a:gd name="T78" fmla="*/ 184 w 295"/>
              <a:gd name="T79" fmla="*/ 5 h 292"/>
              <a:gd name="T80" fmla="*/ 172 w 295"/>
              <a:gd name="T81" fmla="*/ 14 h 292"/>
              <a:gd name="T82" fmla="*/ 159 w 295"/>
              <a:gd name="T83" fmla="*/ 3 h 292"/>
              <a:gd name="T84" fmla="*/ 146 w 295"/>
              <a:gd name="T85" fmla="*/ 0 h 292"/>
              <a:gd name="T86" fmla="*/ 132 w 295"/>
              <a:gd name="T87" fmla="*/ 12 h 292"/>
              <a:gd name="T88" fmla="*/ 108 w 295"/>
              <a:gd name="T89" fmla="*/ 9 h 292"/>
              <a:gd name="T90" fmla="*/ 99 w 295"/>
              <a:gd name="T91" fmla="*/ 22 h 292"/>
              <a:gd name="T92" fmla="*/ 84 w 295"/>
              <a:gd name="T93" fmla="*/ 12 h 292"/>
              <a:gd name="T94" fmla="*/ 69 w 295"/>
              <a:gd name="T95" fmla="*/ 17 h 292"/>
              <a:gd name="T96" fmla="*/ 58 w 295"/>
              <a:gd name="T97" fmla="*/ 26 h 292"/>
              <a:gd name="T98" fmla="*/ 39 w 295"/>
              <a:gd name="T99" fmla="*/ 32 h 292"/>
              <a:gd name="T100" fmla="*/ 30 w 295"/>
              <a:gd name="T101" fmla="*/ 48 h 292"/>
              <a:gd name="T102" fmla="*/ 26 w 295"/>
              <a:gd name="T103" fmla="*/ 60 h 292"/>
              <a:gd name="T104" fmla="*/ 29 w 295"/>
              <a:gd name="T105" fmla="*/ 73 h 292"/>
              <a:gd name="T106" fmla="*/ 30 w 295"/>
              <a:gd name="T107" fmla="*/ 87 h 292"/>
              <a:gd name="T108" fmla="*/ 31 w 295"/>
              <a:gd name="T109" fmla="*/ 106 h 292"/>
              <a:gd name="T110" fmla="*/ 7 w 295"/>
              <a:gd name="T111" fmla="*/ 115 h 292"/>
              <a:gd name="T112" fmla="*/ 8 w 295"/>
              <a:gd name="T113" fmla="*/ 125 h 292"/>
              <a:gd name="T114" fmla="*/ 17 w 295"/>
              <a:gd name="T115" fmla="*/ 140 h 292"/>
              <a:gd name="T116" fmla="*/ 19 w 295"/>
              <a:gd name="T117" fmla="*/ 153 h 292"/>
              <a:gd name="T118" fmla="*/ 35 w 295"/>
              <a:gd name="T119" fmla="*/ 161 h 292"/>
              <a:gd name="T120" fmla="*/ 33 w 295"/>
              <a:gd name="T121" fmla="*/ 178 h 292"/>
              <a:gd name="T122" fmla="*/ 52 w 295"/>
              <a:gd name="T123" fmla="*/ 180 h 292"/>
              <a:gd name="T124" fmla="*/ 61 w 295"/>
              <a:gd name="T125" fmla="*/ 197 h 29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295" h="292">
                <a:moveTo>
                  <a:pt x="66" y="203"/>
                </a:moveTo>
                <a:lnTo>
                  <a:pt x="67" y="203"/>
                </a:lnTo>
                <a:lnTo>
                  <a:pt x="69" y="205"/>
                </a:lnTo>
                <a:lnTo>
                  <a:pt x="67" y="211"/>
                </a:lnTo>
                <a:lnTo>
                  <a:pt x="59" y="216"/>
                </a:lnTo>
                <a:lnTo>
                  <a:pt x="57" y="217"/>
                </a:lnTo>
                <a:lnTo>
                  <a:pt x="50" y="221"/>
                </a:lnTo>
                <a:lnTo>
                  <a:pt x="51" y="222"/>
                </a:lnTo>
                <a:lnTo>
                  <a:pt x="50" y="224"/>
                </a:lnTo>
                <a:lnTo>
                  <a:pt x="52" y="226"/>
                </a:lnTo>
                <a:lnTo>
                  <a:pt x="52" y="227"/>
                </a:lnTo>
                <a:lnTo>
                  <a:pt x="56" y="226"/>
                </a:lnTo>
                <a:lnTo>
                  <a:pt x="57" y="225"/>
                </a:lnTo>
                <a:lnTo>
                  <a:pt x="61" y="226"/>
                </a:lnTo>
                <a:lnTo>
                  <a:pt x="62" y="233"/>
                </a:lnTo>
                <a:lnTo>
                  <a:pt x="61" y="237"/>
                </a:lnTo>
                <a:lnTo>
                  <a:pt x="62" y="236"/>
                </a:lnTo>
                <a:lnTo>
                  <a:pt x="64" y="238"/>
                </a:lnTo>
                <a:lnTo>
                  <a:pt x="62" y="240"/>
                </a:lnTo>
                <a:lnTo>
                  <a:pt x="62" y="244"/>
                </a:lnTo>
                <a:lnTo>
                  <a:pt x="61" y="246"/>
                </a:lnTo>
                <a:lnTo>
                  <a:pt x="60" y="248"/>
                </a:lnTo>
                <a:lnTo>
                  <a:pt x="64" y="252"/>
                </a:lnTo>
                <a:lnTo>
                  <a:pt x="64" y="253"/>
                </a:lnTo>
                <a:lnTo>
                  <a:pt x="70" y="253"/>
                </a:lnTo>
                <a:lnTo>
                  <a:pt x="72" y="251"/>
                </a:lnTo>
                <a:lnTo>
                  <a:pt x="73" y="248"/>
                </a:lnTo>
                <a:lnTo>
                  <a:pt x="79" y="245"/>
                </a:lnTo>
                <a:lnTo>
                  <a:pt x="80" y="246"/>
                </a:lnTo>
                <a:lnTo>
                  <a:pt x="80" y="251"/>
                </a:lnTo>
                <a:lnTo>
                  <a:pt x="86" y="250"/>
                </a:lnTo>
                <a:lnTo>
                  <a:pt x="84" y="257"/>
                </a:lnTo>
                <a:lnTo>
                  <a:pt x="85" y="259"/>
                </a:lnTo>
                <a:lnTo>
                  <a:pt x="88" y="260"/>
                </a:lnTo>
                <a:lnTo>
                  <a:pt x="91" y="261"/>
                </a:lnTo>
                <a:lnTo>
                  <a:pt x="94" y="263"/>
                </a:lnTo>
                <a:lnTo>
                  <a:pt x="98" y="264"/>
                </a:lnTo>
                <a:lnTo>
                  <a:pt x="99" y="266"/>
                </a:lnTo>
                <a:lnTo>
                  <a:pt x="102" y="265"/>
                </a:lnTo>
                <a:lnTo>
                  <a:pt x="102" y="267"/>
                </a:lnTo>
                <a:lnTo>
                  <a:pt x="104" y="267"/>
                </a:lnTo>
                <a:lnTo>
                  <a:pt x="109" y="263"/>
                </a:lnTo>
                <a:lnTo>
                  <a:pt x="112" y="258"/>
                </a:lnTo>
                <a:lnTo>
                  <a:pt x="113" y="255"/>
                </a:lnTo>
                <a:lnTo>
                  <a:pt x="117" y="254"/>
                </a:lnTo>
                <a:lnTo>
                  <a:pt x="116" y="265"/>
                </a:lnTo>
                <a:lnTo>
                  <a:pt x="120" y="266"/>
                </a:lnTo>
                <a:lnTo>
                  <a:pt x="126" y="269"/>
                </a:lnTo>
                <a:lnTo>
                  <a:pt x="130" y="273"/>
                </a:lnTo>
                <a:lnTo>
                  <a:pt x="133" y="278"/>
                </a:lnTo>
                <a:lnTo>
                  <a:pt x="134" y="277"/>
                </a:lnTo>
                <a:lnTo>
                  <a:pt x="138" y="275"/>
                </a:lnTo>
                <a:lnTo>
                  <a:pt x="133" y="284"/>
                </a:lnTo>
                <a:lnTo>
                  <a:pt x="138" y="292"/>
                </a:lnTo>
                <a:lnTo>
                  <a:pt x="141" y="290"/>
                </a:lnTo>
                <a:lnTo>
                  <a:pt x="143" y="290"/>
                </a:lnTo>
                <a:lnTo>
                  <a:pt x="144" y="287"/>
                </a:lnTo>
                <a:lnTo>
                  <a:pt x="150" y="281"/>
                </a:lnTo>
                <a:lnTo>
                  <a:pt x="153" y="281"/>
                </a:lnTo>
                <a:lnTo>
                  <a:pt x="154" y="279"/>
                </a:lnTo>
                <a:lnTo>
                  <a:pt x="157" y="279"/>
                </a:lnTo>
                <a:lnTo>
                  <a:pt x="158" y="280"/>
                </a:lnTo>
                <a:lnTo>
                  <a:pt x="160" y="282"/>
                </a:lnTo>
                <a:lnTo>
                  <a:pt x="160" y="284"/>
                </a:lnTo>
                <a:lnTo>
                  <a:pt x="163" y="286"/>
                </a:lnTo>
                <a:lnTo>
                  <a:pt x="165" y="282"/>
                </a:lnTo>
                <a:lnTo>
                  <a:pt x="167" y="281"/>
                </a:lnTo>
                <a:lnTo>
                  <a:pt x="167" y="275"/>
                </a:lnTo>
                <a:lnTo>
                  <a:pt x="171" y="269"/>
                </a:lnTo>
                <a:lnTo>
                  <a:pt x="175" y="265"/>
                </a:lnTo>
                <a:lnTo>
                  <a:pt x="173" y="263"/>
                </a:lnTo>
                <a:lnTo>
                  <a:pt x="175" y="255"/>
                </a:lnTo>
                <a:lnTo>
                  <a:pt x="179" y="254"/>
                </a:lnTo>
                <a:lnTo>
                  <a:pt x="182" y="256"/>
                </a:lnTo>
                <a:lnTo>
                  <a:pt x="186" y="256"/>
                </a:lnTo>
                <a:lnTo>
                  <a:pt x="191" y="255"/>
                </a:lnTo>
                <a:lnTo>
                  <a:pt x="194" y="251"/>
                </a:lnTo>
                <a:lnTo>
                  <a:pt x="200" y="253"/>
                </a:lnTo>
                <a:lnTo>
                  <a:pt x="201" y="255"/>
                </a:lnTo>
                <a:lnTo>
                  <a:pt x="206" y="254"/>
                </a:lnTo>
                <a:lnTo>
                  <a:pt x="215" y="242"/>
                </a:lnTo>
                <a:lnTo>
                  <a:pt x="216" y="242"/>
                </a:lnTo>
                <a:lnTo>
                  <a:pt x="219" y="244"/>
                </a:lnTo>
                <a:lnTo>
                  <a:pt x="220" y="248"/>
                </a:lnTo>
                <a:lnTo>
                  <a:pt x="223" y="255"/>
                </a:lnTo>
                <a:lnTo>
                  <a:pt x="226" y="253"/>
                </a:lnTo>
                <a:lnTo>
                  <a:pt x="228" y="254"/>
                </a:lnTo>
                <a:lnTo>
                  <a:pt x="232" y="253"/>
                </a:lnTo>
                <a:lnTo>
                  <a:pt x="238" y="252"/>
                </a:lnTo>
                <a:lnTo>
                  <a:pt x="239" y="250"/>
                </a:lnTo>
                <a:lnTo>
                  <a:pt x="241" y="249"/>
                </a:lnTo>
                <a:lnTo>
                  <a:pt x="242" y="250"/>
                </a:lnTo>
                <a:lnTo>
                  <a:pt x="246" y="249"/>
                </a:lnTo>
                <a:lnTo>
                  <a:pt x="247" y="247"/>
                </a:lnTo>
                <a:lnTo>
                  <a:pt x="247" y="242"/>
                </a:lnTo>
                <a:lnTo>
                  <a:pt x="245" y="239"/>
                </a:lnTo>
                <a:lnTo>
                  <a:pt x="245" y="235"/>
                </a:lnTo>
                <a:lnTo>
                  <a:pt x="248" y="234"/>
                </a:lnTo>
                <a:lnTo>
                  <a:pt x="246" y="232"/>
                </a:lnTo>
                <a:lnTo>
                  <a:pt x="246" y="231"/>
                </a:lnTo>
                <a:lnTo>
                  <a:pt x="251" y="227"/>
                </a:lnTo>
                <a:lnTo>
                  <a:pt x="250" y="224"/>
                </a:lnTo>
                <a:lnTo>
                  <a:pt x="250" y="221"/>
                </a:lnTo>
                <a:lnTo>
                  <a:pt x="250" y="219"/>
                </a:lnTo>
                <a:lnTo>
                  <a:pt x="249" y="218"/>
                </a:lnTo>
                <a:lnTo>
                  <a:pt x="243" y="218"/>
                </a:lnTo>
                <a:lnTo>
                  <a:pt x="244" y="216"/>
                </a:lnTo>
                <a:lnTo>
                  <a:pt x="242" y="215"/>
                </a:lnTo>
                <a:lnTo>
                  <a:pt x="244" y="202"/>
                </a:lnTo>
                <a:lnTo>
                  <a:pt x="247" y="198"/>
                </a:lnTo>
                <a:lnTo>
                  <a:pt x="251" y="199"/>
                </a:lnTo>
                <a:lnTo>
                  <a:pt x="255" y="200"/>
                </a:lnTo>
                <a:lnTo>
                  <a:pt x="256" y="200"/>
                </a:lnTo>
                <a:lnTo>
                  <a:pt x="258" y="199"/>
                </a:lnTo>
                <a:lnTo>
                  <a:pt x="259" y="198"/>
                </a:lnTo>
                <a:lnTo>
                  <a:pt x="260" y="195"/>
                </a:lnTo>
                <a:lnTo>
                  <a:pt x="258" y="188"/>
                </a:lnTo>
                <a:lnTo>
                  <a:pt x="260" y="187"/>
                </a:lnTo>
                <a:lnTo>
                  <a:pt x="263" y="184"/>
                </a:lnTo>
                <a:lnTo>
                  <a:pt x="265" y="186"/>
                </a:lnTo>
                <a:lnTo>
                  <a:pt x="272" y="186"/>
                </a:lnTo>
                <a:lnTo>
                  <a:pt x="271" y="189"/>
                </a:lnTo>
                <a:lnTo>
                  <a:pt x="274" y="188"/>
                </a:lnTo>
                <a:lnTo>
                  <a:pt x="280" y="187"/>
                </a:lnTo>
                <a:lnTo>
                  <a:pt x="279" y="184"/>
                </a:lnTo>
                <a:lnTo>
                  <a:pt x="278" y="180"/>
                </a:lnTo>
                <a:lnTo>
                  <a:pt x="283" y="170"/>
                </a:lnTo>
                <a:lnTo>
                  <a:pt x="284" y="168"/>
                </a:lnTo>
                <a:lnTo>
                  <a:pt x="285" y="166"/>
                </a:lnTo>
                <a:lnTo>
                  <a:pt x="289" y="168"/>
                </a:lnTo>
                <a:lnTo>
                  <a:pt x="293" y="168"/>
                </a:lnTo>
                <a:lnTo>
                  <a:pt x="294" y="167"/>
                </a:lnTo>
                <a:lnTo>
                  <a:pt x="295" y="165"/>
                </a:lnTo>
                <a:lnTo>
                  <a:pt x="293" y="159"/>
                </a:lnTo>
                <a:lnTo>
                  <a:pt x="287" y="152"/>
                </a:lnTo>
                <a:lnTo>
                  <a:pt x="286" y="152"/>
                </a:lnTo>
                <a:lnTo>
                  <a:pt x="285" y="150"/>
                </a:lnTo>
                <a:lnTo>
                  <a:pt x="284" y="145"/>
                </a:lnTo>
                <a:lnTo>
                  <a:pt x="284" y="145"/>
                </a:lnTo>
                <a:lnTo>
                  <a:pt x="284" y="143"/>
                </a:lnTo>
                <a:lnTo>
                  <a:pt x="283" y="143"/>
                </a:lnTo>
                <a:lnTo>
                  <a:pt x="282" y="141"/>
                </a:lnTo>
                <a:lnTo>
                  <a:pt x="281" y="144"/>
                </a:lnTo>
                <a:lnTo>
                  <a:pt x="280" y="147"/>
                </a:lnTo>
                <a:lnTo>
                  <a:pt x="275" y="148"/>
                </a:lnTo>
                <a:lnTo>
                  <a:pt x="273" y="152"/>
                </a:lnTo>
                <a:lnTo>
                  <a:pt x="268" y="150"/>
                </a:lnTo>
                <a:lnTo>
                  <a:pt x="265" y="141"/>
                </a:lnTo>
                <a:lnTo>
                  <a:pt x="269" y="136"/>
                </a:lnTo>
                <a:lnTo>
                  <a:pt x="269" y="133"/>
                </a:lnTo>
                <a:lnTo>
                  <a:pt x="267" y="131"/>
                </a:lnTo>
                <a:lnTo>
                  <a:pt x="267" y="129"/>
                </a:lnTo>
                <a:lnTo>
                  <a:pt x="264" y="124"/>
                </a:lnTo>
                <a:lnTo>
                  <a:pt x="264" y="120"/>
                </a:lnTo>
                <a:lnTo>
                  <a:pt x="262" y="122"/>
                </a:lnTo>
                <a:lnTo>
                  <a:pt x="261" y="121"/>
                </a:lnTo>
                <a:lnTo>
                  <a:pt x="255" y="115"/>
                </a:lnTo>
                <a:lnTo>
                  <a:pt x="250" y="116"/>
                </a:lnTo>
                <a:lnTo>
                  <a:pt x="250" y="114"/>
                </a:lnTo>
                <a:lnTo>
                  <a:pt x="250" y="114"/>
                </a:lnTo>
                <a:lnTo>
                  <a:pt x="248" y="110"/>
                </a:lnTo>
                <a:lnTo>
                  <a:pt x="245" y="108"/>
                </a:lnTo>
                <a:lnTo>
                  <a:pt x="243" y="105"/>
                </a:lnTo>
                <a:lnTo>
                  <a:pt x="242" y="106"/>
                </a:lnTo>
                <a:lnTo>
                  <a:pt x="234" y="103"/>
                </a:lnTo>
                <a:lnTo>
                  <a:pt x="233" y="104"/>
                </a:lnTo>
                <a:lnTo>
                  <a:pt x="233" y="107"/>
                </a:lnTo>
                <a:lnTo>
                  <a:pt x="232" y="107"/>
                </a:lnTo>
                <a:lnTo>
                  <a:pt x="227" y="103"/>
                </a:lnTo>
                <a:lnTo>
                  <a:pt x="229" y="98"/>
                </a:lnTo>
                <a:lnTo>
                  <a:pt x="231" y="95"/>
                </a:lnTo>
                <a:lnTo>
                  <a:pt x="237" y="93"/>
                </a:lnTo>
                <a:lnTo>
                  <a:pt x="233" y="89"/>
                </a:lnTo>
                <a:lnTo>
                  <a:pt x="234" y="86"/>
                </a:lnTo>
                <a:lnTo>
                  <a:pt x="238" y="83"/>
                </a:lnTo>
                <a:lnTo>
                  <a:pt x="237" y="81"/>
                </a:lnTo>
                <a:lnTo>
                  <a:pt x="240" y="78"/>
                </a:lnTo>
                <a:lnTo>
                  <a:pt x="239" y="75"/>
                </a:lnTo>
                <a:lnTo>
                  <a:pt x="240" y="72"/>
                </a:lnTo>
                <a:lnTo>
                  <a:pt x="239" y="69"/>
                </a:lnTo>
                <a:lnTo>
                  <a:pt x="238" y="68"/>
                </a:lnTo>
                <a:lnTo>
                  <a:pt x="243" y="64"/>
                </a:lnTo>
                <a:lnTo>
                  <a:pt x="251" y="63"/>
                </a:lnTo>
                <a:lnTo>
                  <a:pt x="250" y="60"/>
                </a:lnTo>
                <a:lnTo>
                  <a:pt x="249" y="58"/>
                </a:lnTo>
                <a:lnTo>
                  <a:pt x="245" y="52"/>
                </a:lnTo>
                <a:lnTo>
                  <a:pt x="239" y="47"/>
                </a:lnTo>
                <a:lnTo>
                  <a:pt x="237" y="49"/>
                </a:lnTo>
                <a:lnTo>
                  <a:pt x="227" y="45"/>
                </a:lnTo>
                <a:lnTo>
                  <a:pt x="229" y="40"/>
                </a:lnTo>
                <a:lnTo>
                  <a:pt x="230" y="35"/>
                </a:lnTo>
                <a:lnTo>
                  <a:pt x="219" y="27"/>
                </a:lnTo>
                <a:lnTo>
                  <a:pt x="214" y="34"/>
                </a:lnTo>
                <a:lnTo>
                  <a:pt x="213" y="31"/>
                </a:lnTo>
                <a:lnTo>
                  <a:pt x="200" y="15"/>
                </a:lnTo>
                <a:lnTo>
                  <a:pt x="197" y="9"/>
                </a:lnTo>
                <a:lnTo>
                  <a:pt x="198" y="7"/>
                </a:lnTo>
                <a:lnTo>
                  <a:pt x="192" y="6"/>
                </a:lnTo>
                <a:lnTo>
                  <a:pt x="191" y="5"/>
                </a:lnTo>
                <a:lnTo>
                  <a:pt x="184" y="5"/>
                </a:lnTo>
                <a:lnTo>
                  <a:pt x="183" y="7"/>
                </a:lnTo>
                <a:lnTo>
                  <a:pt x="180" y="7"/>
                </a:lnTo>
                <a:lnTo>
                  <a:pt x="177" y="11"/>
                </a:lnTo>
                <a:lnTo>
                  <a:pt x="172" y="14"/>
                </a:lnTo>
                <a:lnTo>
                  <a:pt x="172" y="14"/>
                </a:lnTo>
                <a:lnTo>
                  <a:pt x="172" y="15"/>
                </a:lnTo>
                <a:lnTo>
                  <a:pt x="169" y="12"/>
                </a:lnTo>
                <a:lnTo>
                  <a:pt x="163" y="11"/>
                </a:lnTo>
                <a:lnTo>
                  <a:pt x="159" y="7"/>
                </a:lnTo>
                <a:lnTo>
                  <a:pt x="159" y="3"/>
                </a:lnTo>
                <a:lnTo>
                  <a:pt x="152" y="6"/>
                </a:lnTo>
                <a:lnTo>
                  <a:pt x="151" y="7"/>
                </a:lnTo>
                <a:lnTo>
                  <a:pt x="147" y="2"/>
                </a:lnTo>
                <a:lnTo>
                  <a:pt x="147" y="0"/>
                </a:lnTo>
                <a:lnTo>
                  <a:pt x="146" y="0"/>
                </a:lnTo>
                <a:lnTo>
                  <a:pt x="141" y="2"/>
                </a:lnTo>
                <a:lnTo>
                  <a:pt x="140" y="4"/>
                </a:lnTo>
                <a:lnTo>
                  <a:pt x="134" y="6"/>
                </a:lnTo>
                <a:lnTo>
                  <a:pt x="134" y="8"/>
                </a:lnTo>
                <a:lnTo>
                  <a:pt x="132" y="12"/>
                </a:lnTo>
                <a:lnTo>
                  <a:pt x="127" y="12"/>
                </a:lnTo>
                <a:lnTo>
                  <a:pt x="121" y="10"/>
                </a:lnTo>
                <a:lnTo>
                  <a:pt x="119" y="5"/>
                </a:lnTo>
                <a:lnTo>
                  <a:pt x="114" y="5"/>
                </a:lnTo>
                <a:lnTo>
                  <a:pt x="108" y="9"/>
                </a:lnTo>
                <a:lnTo>
                  <a:pt x="107" y="11"/>
                </a:lnTo>
                <a:lnTo>
                  <a:pt x="111" y="13"/>
                </a:lnTo>
                <a:lnTo>
                  <a:pt x="108" y="17"/>
                </a:lnTo>
                <a:lnTo>
                  <a:pt x="107" y="20"/>
                </a:lnTo>
                <a:lnTo>
                  <a:pt x="99" y="22"/>
                </a:lnTo>
                <a:lnTo>
                  <a:pt x="98" y="20"/>
                </a:lnTo>
                <a:lnTo>
                  <a:pt x="96" y="20"/>
                </a:lnTo>
                <a:lnTo>
                  <a:pt x="91" y="19"/>
                </a:lnTo>
                <a:lnTo>
                  <a:pt x="90" y="14"/>
                </a:lnTo>
                <a:lnTo>
                  <a:pt x="84" y="12"/>
                </a:lnTo>
                <a:lnTo>
                  <a:pt x="83" y="12"/>
                </a:lnTo>
                <a:lnTo>
                  <a:pt x="81" y="15"/>
                </a:lnTo>
                <a:lnTo>
                  <a:pt x="78" y="22"/>
                </a:lnTo>
                <a:lnTo>
                  <a:pt x="77" y="23"/>
                </a:lnTo>
                <a:lnTo>
                  <a:pt x="69" y="17"/>
                </a:lnTo>
                <a:lnTo>
                  <a:pt x="64" y="15"/>
                </a:lnTo>
                <a:lnTo>
                  <a:pt x="61" y="15"/>
                </a:lnTo>
                <a:lnTo>
                  <a:pt x="62" y="20"/>
                </a:lnTo>
                <a:lnTo>
                  <a:pt x="61" y="24"/>
                </a:lnTo>
                <a:lnTo>
                  <a:pt x="58" y="26"/>
                </a:lnTo>
                <a:lnTo>
                  <a:pt x="56" y="25"/>
                </a:lnTo>
                <a:lnTo>
                  <a:pt x="47" y="28"/>
                </a:lnTo>
                <a:lnTo>
                  <a:pt x="43" y="28"/>
                </a:lnTo>
                <a:lnTo>
                  <a:pt x="41" y="31"/>
                </a:lnTo>
                <a:lnTo>
                  <a:pt x="39" y="32"/>
                </a:lnTo>
                <a:lnTo>
                  <a:pt x="38" y="34"/>
                </a:lnTo>
                <a:lnTo>
                  <a:pt x="40" y="38"/>
                </a:lnTo>
                <a:lnTo>
                  <a:pt x="39" y="40"/>
                </a:lnTo>
                <a:lnTo>
                  <a:pt x="39" y="44"/>
                </a:lnTo>
                <a:lnTo>
                  <a:pt x="30" y="48"/>
                </a:lnTo>
                <a:lnTo>
                  <a:pt x="28" y="48"/>
                </a:lnTo>
                <a:lnTo>
                  <a:pt x="27" y="51"/>
                </a:lnTo>
                <a:lnTo>
                  <a:pt x="29" y="55"/>
                </a:lnTo>
                <a:lnTo>
                  <a:pt x="25" y="58"/>
                </a:lnTo>
                <a:lnTo>
                  <a:pt x="26" y="60"/>
                </a:lnTo>
                <a:lnTo>
                  <a:pt x="32" y="63"/>
                </a:lnTo>
                <a:lnTo>
                  <a:pt x="32" y="66"/>
                </a:lnTo>
                <a:lnTo>
                  <a:pt x="31" y="68"/>
                </a:lnTo>
                <a:lnTo>
                  <a:pt x="31" y="69"/>
                </a:lnTo>
                <a:lnTo>
                  <a:pt x="29" y="73"/>
                </a:lnTo>
                <a:lnTo>
                  <a:pt x="29" y="74"/>
                </a:lnTo>
                <a:lnTo>
                  <a:pt x="26" y="77"/>
                </a:lnTo>
                <a:lnTo>
                  <a:pt x="26" y="80"/>
                </a:lnTo>
                <a:lnTo>
                  <a:pt x="27" y="83"/>
                </a:lnTo>
                <a:lnTo>
                  <a:pt x="30" y="87"/>
                </a:lnTo>
                <a:lnTo>
                  <a:pt x="24" y="92"/>
                </a:lnTo>
                <a:lnTo>
                  <a:pt x="26" y="96"/>
                </a:lnTo>
                <a:lnTo>
                  <a:pt x="26" y="101"/>
                </a:lnTo>
                <a:lnTo>
                  <a:pt x="28" y="105"/>
                </a:lnTo>
                <a:lnTo>
                  <a:pt x="31" y="106"/>
                </a:lnTo>
                <a:lnTo>
                  <a:pt x="27" y="108"/>
                </a:lnTo>
                <a:lnTo>
                  <a:pt x="26" y="110"/>
                </a:lnTo>
                <a:lnTo>
                  <a:pt x="24" y="111"/>
                </a:lnTo>
                <a:lnTo>
                  <a:pt x="9" y="113"/>
                </a:lnTo>
                <a:lnTo>
                  <a:pt x="7" y="115"/>
                </a:lnTo>
                <a:lnTo>
                  <a:pt x="7" y="121"/>
                </a:lnTo>
                <a:lnTo>
                  <a:pt x="1" y="121"/>
                </a:lnTo>
                <a:lnTo>
                  <a:pt x="0" y="123"/>
                </a:lnTo>
                <a:lnTo>
                  <a:pt x="3" y="125"/>
                </a:lnTo>
                <a:lnTo>
                  <a:pt x="8" y="125"/>
                </a:lnTo>
                <a:lnTo>
                  <a:pt x="11" y="125"/>
                </a:lnTo>
                <a:lnTo>
                  <a:pt x="13" y="126"/>
                </a:lnTo>
                <a:lnTo>
                  <a:pt x="16" y="133"/>
                </a:lnTo>
                <a:lnTo>
                  <a:pt x="16" y="137"/>
                </a:lnTo>
                <a:lnTo>
                  <a:pt x="17" y="140"/>
                </a:lnTo>
                <a:lnTo>
                  <a:pt x="20" y="144"/>
                </a:lnTo>
                <a:lnTo>
                  <a:pt x="18" y="146"/>
                </a:lnTo>
                <a:lnTo>
                  <a:pt x="15" y="150"/>
                </a:lnTo>
                <a:lnTo>
                  <a:pt x="16" y="153"/>
                </a:lnTo>
                <a:lnTo>
                  <a:pt x="19" y="153"/>
                </a:lnTo>
                <a:lnTo>
                  <a:pt x="22" y="154"/>
                </a:lnTo>
                <a:lnTo>
                  <a:pt x="24" y="153"/>
                </a:lnTo>
                <a:lnTo>
                  <a:pt x="30" y="154"/>
                </a:lnTo>
                <a:lnTo>
                  <a:pt x="33" y="157"/>
                </a:lnTo>
                <a:lnTo>
                  <a:pt x="35" y="161"/>
                </a:lnTo>
                <a:lnTo>
                  <a:pt x="31" y="168"/>
                </a:lnTo>
                <a:lnTo>
                  <a:pt x="27" y="170"/>
                </a:lnTo>
                <a:lnTo>
                  <a:pt x="26" y="172"/>
                </a:lnTo>
                <a:lnTo>
                  <a:pt x="28" y="174"/>
                </a:lnTo>
                <a:lnTo>
                  <a:pt x="33" y="178"/>
                </a:lnTo>
                <a:lnTo>
                  <a:pt x="38" y="169"/>
                </a:lnTo>
                <a:lnTo>
                  <a:pt x="43" y="168"/>
                </a:lnTo>
                <a:lnTo>
                  <a:pt x="46" y="170"/>
                </a:lnTo>
                <a:lnTo>
                  <a:pt x="50" y="178"/>
                </a:lnTo>
                <a:lnTo>
                  <a:pt x="52" y="180"/>
                </a:lnTo>
                <a:lnTo>
                  <a:pt x="52" y="186"/>
                </a:lnTo>
                <a:lnTo>
                  <a:pt x="55" y="188"/>
                </a:lnTo>
                <a:lnTo>
                  <a:pt x="59" y="188"/>
                </a:lnTo>
                <a:lnTo>
                  <a:pt x="61" y="192"/>
                </a:lnTo>
                <a:lnTo>
                  <a:pt x="61" y="197"/>
                </a:lnTo>
                <a:lnTo>
                  <a:pt x="62" y="200"/>
                </a:lnTo>
                <a:lnTo>
                  <a:pt x="63" y="201"/>
                </a:lnTo>
                <a:lnTo>
                  <a:pt x="66" y="201"/>
                </a:lnTo>
                <a:lnTo>
                  <a:pt x="66" y="203"/>
                </a:lnTo>
                <a:close/>
              </a:path>
            </a:pathLst>
          </a:custGeom>
          <a:solidFill>
            <a:srgbClr val="FFD966"/>
          </a:solidFill>
          <a:ln w="15240" cap="flat">
            <a:solidFill>
              <a:srgbClr val="000000"/>
            </a:solidFill>
            <a:prstDash val="solid"/>
            <a:miter lim="800000"/>
            <a:headEnd/>
            <a:tailEnd/>
          </a:ln>
        </xdr:spPr>
      </xdr:sp>
      <xdr:sp macro="" textlink="">
        <xdr:nvSpPr>
          <xdr:cNvPr id="292" name="Freeform 11"/>
          <xdr:cNvSpPr>
            <a:spLocks/>
          </xdr:cNvSpPr>
        </xdr:nvSpPr>
        <xdr:spPr bwMode="auto">
          <a:xfrm>
            <a:off x="18275180" y="3539347"/>
            <a:ext cx="1757141" cy="1831788"/>
          </a:xfrm>
          <a:custGeom>
            <a:avLst/>
            <a:gdLst>
              <a:gd name="T0" fmla="*/ 225 w 240"/>
              <a:gd name="T1" fmla="*/ 182 h 231"/>
              <a:gd name="T2" fmla="*/ 229 w 240"/>
              <a:gd name="T3" fmla="*/ 173 h 231"/>
              <a:gd name="T4" fmla="*/ 212 w 240"/>
              <a:gd name="T5" fmla="*/ 164 h 231"/>
              <a:gd name="T6" fmla="*/ 197 w 240"/>
              <a:gd name="T7" fmla="*/ 161 h 231"/>
              <a:gd name="T8" fmla="*/ 195 w 240"/>
              <a:gd name="T9" fmla="*/ 152 h 231"/>
              <a:gd name="T10" fmla="*/ 189 w 240"/>
              <a:gd name="T11" fmla="*/ 141 h 231"/>
              <a:gd name="T12" fmla="*/ 193 w 240"/>
              <a:gd name="T13" fmla="*/ 127 h 231"/>
              <a:gd name="T14" fmla="*/ 201 w 240"/>
              <a:gd name="T15" fmla="*/ 126 h 231"/>
              <a:gd name="T16" fmla="*/ 216 w 240"/>
              <a:gd name="T17" fmla="*/ 121 h 231"/>
              <a:gd name="T18" fmla="*/ 233 w 240"/>
              <a:gd name="T19" fmla="*/ 116 h 231"/>
              <a:gd name="T20" fmla="*/ 239 w 240"/>
              <a:gd name="T21" fmla="*/ 105 h 231"/>
              <a:gd name="T22" fmla="*/ 234 w 240"/>
              <a:gd name="T23" fmla="*/ 89 h 231"/>
              <a:gd name="T24" fmla="*/ 225 w 240"/>
              <a:gd name="T25" fmla="*/ 70 h 231"/>
              <a:gd name="T26" fmla="*/ 216 w 240"/>
              <a:gd name="T27" fmla="*/ 60 h 231"/>
              <a:gd name="T28" fmla="*/ 222 w 240"/>
              <a:gd name="T29" fmla="*/ 43 h 231"/>
              <a:gd name="T30" fmla="*/ 209 w 240"/>
              <a:gd name="T31" fmla="*/ 32 h 231"/>
              <a:gd name="T32" fmla="*/ 193 w 240"/>
              <a:gd name="T33" fmla="*/ 29 h 231"/>
              <a:gd name="T34" fmla="*/ 181 w 240"/>
              <a:gd name="T35" fmla="*/ 28 h 231"/>
              <a:gd name="T36" fmla="*/ 191 w 240"/>
              <a:gd name="T37" fmla="*/ 40 h 231"/>
              <a:gd name="T38" fmla="*/ 183 w 240"/>
              <a:gd name="T39" fmla="*/ 44 h 231"/>
              <a:gd name="T40" fmla="*/ 162 w 240"/>
              <a:gd name="T41" fmla="*/ 41 h 231"/>
              <a:gd name="T42" fmla="*/ 143 w 240"/>
              <a:gd name="T43" fmla="*/ 38 h 231"/>
              <a:gd name="T44" fmla="*/ 150 w 240"/>
              <a:gd name="T45" fmla="*/ 27 h 231"/>
              <a:gd name="T46" fmla="*/ 137 w 240"/>
              <a:gd name="T47" fmla="*/ 16 h 231"/>
              <a:gd name="T48" fmla="*/ 125 w 240"/>
              <a:gd name="T49" fmla="*/ 22 h 231"/>
              <a:gd name="T50" fmla="*/ 110 w 240"/>
              <a:gd name="T51" fmla="*/ 22 h 231"/>
              <a:gd name="T52" fmla="*/ 100 w 240"/>
              <a:gd name="T53" fmla="*/ 10 h 231"/>
              <a:gd name="T54" fmla="*/ 88 w 240"/>
              <a:gd name="T55" fmla="*/ 11 h 231"/>
              <a:gd name="T56" fmla="*/ 78 w 240"/>
              <a:gd name="T57" fmla="*/ 0 h 231"/>
              <a:gd name="T58" fmla="*/ 57 w 240"/>
              <a:gd name="T59" fmla="*/ 6 h 231"/>
              <a:gd name="T60" fmla="*/ 56 w 240"/>
              <a:gd name="T61" fmla="*/ 23 h 231"/>
              <a:gd name="T62" fmla="*/ 39 w 240"/>
              <a:gd name="T63" fmla="*/ 21 h 231"/>
              <a:gd name="T64" fmla="*/ 26 w 240"/>
              <a:gd name="T65" fmla="*/ 23 h 231"/>
              <a:gd name="T66" fmla="*/ 26 w 240"/>
              <a:gd name="T67" fmla="*/ 38 h 231"/>
              <a:gd name="T68" fmla="*/ 16 w 240"/>
              <a:gd name="T69" fmla="*/ 54 h 231"/>
              <a:gd name="T70" fmla="*/ 13 w 240"/>
              <a:gd name="T71" fmla="*/ 72 h 231"/>
              <a:gd name="T72" fmla="*/ 0 w 240"/>
              <a:gd name="T73" fmla="*/ 89 h 231"/>
              <a:gd name="T74" fmla="*/ 13 w 240"/>
              <a:gd name="T75" fmla="*/ 104 h 231"/>
              <a:gd name="T76" fmla="*/ 12 w 240"/>
              <a:gd name="T77" fmla="*/ 128 h 231"/>
              <a:gd name="T78" fmla="*/ 21 w 240"/>
              <a:gd name="T79" fmla="*/ 131 h 231"/>
              <a:gd name="T80" fmla="*/ 9 w 240"/>
              <a:gd name="T81" fmla="*/ 143 h 231"/>
              <a:gd name="T82" fmla="*/ 10 w 240"/>
              <a:gd name="T83" fmla="*/ 159 h 231"/>
              <a:gd name="T84" fmla="*/ 15 w 240"/>
              <a:gd name="T85" fmla="*/ 172 h 231"/>
              <a:gd name="T86" fmla="*/ 15 w 240"/>
              <a:gd name="T87" fmla="*/ 196 h 231"/>
              <a:gd name="T88" fmla="*/ 23 w 240"/>
              <a:gd name="T89" fmla="*/ 204 h 231"/>
              <a:gd name="T90" fmla="*/ 34 w 240"/>
              <a:gd name="T91" fmla="*/ 205 h 231"/>
              <a:gd name="T92" fmla="*/ 50 w 240"/>
              <a:gd name="T93" fmla="*/ 217 h 231"/>
              <a:gd name="T94" fmla="*/ 54 w 240"/>
              <a:gd name="T95" fmla="*/ 226 h 231"/>
              <a:gd name="T96" fmla="*/ 68 w 240"/>
              <a:gd name="T97" fmla="*/ 231 h 231"/>
              <a:gd name="T98" fmla="*/ 82 w 240"/>
              <a:gd name="T99" fmla="*/ 227 h 231"/>
              <a:gd name="T100" fmla="*/ 92 w 240"/>
              <a:gd name="T101" fmla="*/ 227 h 231"/>
              <a:gd name="T102" fmla="*/ 101 w 240"/>
              <a:gd name="T103" fmla="*/ 223 h 231"/>
              <a:gd name="T104" fmla="*/ 110 w 240"/>
              <a:gd name="T105" fmla="*/ 225 h 231"/>
              <a:gd name="T106" fmla="*/ 122 w 240"/>
              <a:gd name="T107" fmla="*/ 207 h 231"/>
              <a:gd name="T108" fmla="*/ 124 w 240"/>
              <a:gd name="T109" fmla="*/ 225 h 231"/>
              <a:gd name="T110" fmla="*/ 138 w 240"/>
              <a:gd name="T111" fmla="*/ 208 h 231"/>
              <a:gd name="T112" fmla="*/ 153 w 240"/>
              <a:gd name="T113" fmla="*/ 205 h 231"/>
              <a:gd name="T114" fmla="*/ 173 w 240"/>
              <a:gd name="T115" fmla="*/ 206 h 231"/>
              <a:gd name="T116" fmla="*/ 180 w 240"/>
              <a:gd name="T117" fmla="*/ 211 h 231"/>
              <a:gd name="T118" fmla="*/ 201 w 240"/>
              <a:gd name="T119" fmla="*/ 202 h 2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Lst>
            <a:rect l="0" t="0" r="r" b="b"/>
            <a:pathLst>
              <a:path w="240" h="231">
                <a:moveTo>
                  <a:pt x="221" y="201"/>
                </a:moveTo>
                <a:lnTo>
                  <a:pt x="222" y="200"/>
                </a:lnTo>
                <a:lnTo>
                  <a:pt x="218" y="193"/>
                </a:lnTo>
                <a:lnTo>
                  <a:pt x="221" y="185"/>
                </a:lnTo>
                <a:lnTo>
                  <a:pt x="224" y="184"/>
                </a:lnTo>
                <a:lnTo>
                  <a:pt x="225" y="182"/>
                </a:lnTo>
                <a:lnTo>
                  <a:pt x="230" y="180"/>
                </a:lnTo>
                <a:lnTo>
                  <a:pt x="234" y="180"/>
                </a:lnTo>
                <a:lnTo>
                  <a:pt x="238" y="178"/>
                </a:lnTo>
                <a:lnTo>
                  <a:pt x="235" y="174"/>
                </a:lnTo>
                <a:lnTo>
                  <a:pt x="229" y="176"/>
                </a:lnTo>
                <a:lnTo>
                  <a:pt x="229" y="173"/>
                </a:lnTo>
                <a:lnTo>
                  <a:pt x="222" y="169"/>
                </a:lnTo>
                <a:lnTo>
                  <a:pt x="220" y="166"/>
                </a:lnTo>
                <a:lnTo>
                  <a:pt x="221" y="163"/>
                </a:lnTo>
                <a:lnTo>
                  <a:pt x="220" y="162"/>
                </a:lnTo>
                <a:lnTo>
                  <a:pt x="215" y="166"/>
                </a:lnTo>
                <a:lnTo>
                  <a:pt x="212" y="164"/>
                </a:lnTo>
                <a:lnTo>
                  <a:pt x="208" y="169"/>
                </a:lnTo>
                <a:lnTo>
                  <a:pt x="204" y="167"/>
                </a:lnTo>
                <a:lnTo>
                  <a:pt x="202" y="166"/>
                </a:lnTo>
                <a:lnTo>
                  <a:pt x="201" y="161"/>
                </a:lnTo>
                <a:lnTo>
                  <a:pt x="197" y="162"/>
                </a:lnTo>
                <a:lnTo>
                  <a:pt x="197" y="161"/>
                </a:lnTo>
                <a:lnTo>
                  <a:pt x="196" y="160"/>
                </a:lnTo>
                <a:lnTo>
                  <a:pt x="199" y="156"/>
                </a:lnTo>
                <a:lnTo>
                  <a:pt x="201" y="151"/>
                </a:lnTo>
                <a:lnTo>
                  <a:pt x="199" y="150"/>
                </a:lnTo>
                <a:lnTo>
                  <a:pt x="198" y="153"/>
                </a:lnTo>
                <a:lnTo>
                  <a:pt x="195" y="152"/>
                </a:lnTo>
                <a:lnTo>
                  <a:pt x="191" y="152"/>
                </a:lnTo>
                <a:lnTo>
                  <a:pt x="190" y="150"/>
                </a:lnTo>
                <a:lnTo>
                  <a:pt x="186" y="149"/>
                </a:lnTo>
                <a:lnTo>
                  <a:pt x="187" y="146"/>
                </a:lnTo>
                <a:lnTo>
                  <a:pt x="187" y="142"/>
                </a:lnTo>
                <a:lnTo>
                  <a:pt x="189" y="141"/>
                </a:lnTo>
                <a:lnTo>
                  <a:pt x="190" y="142"/>
                </a:lnTo>
                <a:lnTo>
                  <a:pt x="191" y="140"/>
                </a:lnTo>
                <a:lnTo>
                  <a:pt x="187" y="133"/>
                </a:lnTo>
                <a:lnTo>
                  <a:pt x="188" y="134"/>
                </a:lnTo>
                <a:lnTo>
                  <a:pt x="190" y="132"/>
                </a:lnTo>
                <a:lnTo>
                  <a:pt x="193" y="127"/>
                </a:lnTo>
                <a:lnTo>
                  <a:pt x="191" y="124"/>
                </a:lnTo>
                <a:lnTo>
                  <a:pt x="191" y="124"/>
                </a:lnTo>
                <a:lnTo>
                  <a:pt x="193" y="121"/>
                </a:lnTo>
                <a:lnTo>
                  <a:pt x="196" y="119"/>
                </a:lnTo>
                <a:lnTo>
                  <a:pt x="197" y="120"/>
                </a:lnTo>
                <a:lnTo>
                  <a:pt x="201" y="126"/>
                </a:lnTo>
                <a:lnTo>
                  <a:pt x="204" y="126"/>
                </a:lnTo>
                <a:lnTo>
                  <a:pt x="202" y="124"/>
                </a:lnTo>
                <a:lnTo>
                  <a:pt x="203" y="121"/>
                </a:lnTo>
                <a:lnTo>
                  <a:pt x="211" y="117"/>
                </a:lnTo>
                <a:lnTo>
                  <a:pt x="214" y="118"/>
                </a:lnTo>
                <a:lnTo>
                  <a:pt x="216" y="121"/>
                </a:lnTo>
                <a:lnTo>
                  <a:pt x="216" y="122"/>
                </a:lnTo>
                <a:lnTo>
                  <a:pt x="221" y="120"/>
                </a:lnTo>
                <a:lnTo>
                  <a:pt x="221" y="119"/>
                </a:lnTo>
                <a:lnTo>
                  <a:pt x="224" y="118"/>
                </a:lnTo>
                <a:lnTo>
                  <a:pt x="231" y="116"/>
                </a:lnTo>
                <a:lnTo>
                  <a:pt x="233" y="116"/>
                </a:lnTo>
                <a:lnTo>
                  <a:pt x="234" y="116"/>
                </a:lnTo>
                <a:lnTo>
                  <a:pt x="237" y="110"/>
                </a:lnTo>
                <a:lnTo>
                  <a:pt x="236" y="107"/>
                </a:lnTo>
                <a:lnTo>
                  <a:pt x="236" y="106"/>
                </a:lnTo>
                <a:lnTo>
                  <a:pt x="238" y="106"/>
                </a:lnTo>
                <a:lnTo>
                  <a:pt x="239" y="105"/>
                </a:lnTo>
                <a:lnTo>
                  <a:pt x="239" y="101"/>
                </a:lnTo>
                <a:lnTo>
                  <a:pt x="240" y="99"/>
                </a:lnTo>
                <a:lnTo>
                  <a:pt x="236" y="93"/>
                </a:lnTo>
                <a:lnTo>
                  <a:pt x="237" y="92"/>
                </a:lnTo>
                <a:lnTo>
                  <a:pt x="236" y="89"/>
                </a:lnTo>
                <a:lnTo>
                  <a:pt x="234" y="89"/>
                </a:lnTo>
                <a:lnTo>
                  <a:pt x="231" y="83"/>
                </a:lnTo>
                <a:lnTo>
                  <a:pt x="229" y="78"/>
                </a:lnTo>
                <a:lnTo>
                  <a:pt x="230" y="76"/>
                </a:lnTo>
                <a:lnTo>
                  <a:pt x="230" y="75"/>
                </a:lnTo>
                <a:lnTo>
                  <a:pt x="227" y="70"/>
                </a:lnTo>
                <a:lnTo>
                  <a:pt x="225" y="70"/>
                </a:lnTo>
                <a:lnTo>
                  <a:pt x="223" y="69"/>
                </a:lnTo>
                <a:lnTo>
                  <a:pt x="217" y="72"/>
                </a:lnTo>
                <a:lnTo>
                  <a:pt x="217" y="72"/>
                </a:lnTo>
                <a:lnTo>
                  <a:pt x="217" y="66"/>
                </a:lnTo>
                <a:lnTo>
                  <a:pt x="216" y="64"/>
                </a:lnTo>
                <a:lnTo>
                  <a:pt x="216" y="60"/>
                </a:lnTo>
                <a:lnTo>
                  <a:pt x="216" y="58"/>
                </a:lnTo>
                <a:lnTo>
                  <a:pt x="216" y="56"/>
                </a:lnTo>
                <a:lnTo>
                  <a:pt x="219" y="50"/>
                </a:lnTo>
                <a:lnTo>
                  <a:pt x="223" y="48"/>
                </a:lnTo>
                <a:lnTo>
                  <a:pt x="224" y="45"/>
                </a:lnTo>
                <a:lnTo>
                  <a:pt x="222" y="43"/>
                </a:lnTo>
                <a:lnTo>
                  <a:pt x="221" y="37"/>
                </a:lnTo>
                <a:lnTo>
                  <a:pt x="221" y="35"/>
                </a:lnTo>
                <a:lnTo>
                  <a:pt x="216" y="35"/>
                </a:lnTo>
                <a:lnTo>
                  <a:pt x="216" y="33"/>
                </a:lnTo>
                <a:lnTo>
                  <a:pt x="214" y="30"/>
                </a:lnTo>
                <a:lnTo>
                  <a:pt x="209" y="32"/>
                </a:lnTo>
                <a:lnTo>
                  <a:pt x="208" y="37"/>
                </a:lnTo>
                <a:lnTo>
                  <a:pt x="206" y="37"/>
                </a:lnTo>
                <a:lnTo>
                  <a:pt x="204" y="38"/>
                </a:lnTo>
                <a:lnTo>
                  <a:pt x="202" y="35"/>
                </a:lnTo>
                <a:lnTo>
                  <a:pt x="197" y="33"/>
                </a:lnTo>
                <a:lnTo>
                  <a:pt x="193" y="29"/>
                </a:lnTo>
                <a:lnTo>
                  <a:pt x="191" y="27"/>
                </a:lnTo>
                <a:lnTo>
                  <a:pt x="189" y="28"/>
                </a:lnTo>
                <a:lnTo>
                  <a:pt x="185" y="23"/>
                </a:lnTo>
                <a:lnTo>
                  <a:pt x="183" y="24"/>
                </a:lnTo>
                <a:lnTo>
                  <a:pt x="182" y="27"/>
                </a:lnTo>
                <a:lnTo>
                  <a:pt x="181" y="28"/>
                </a:lnTo>
                <a:lnTo>
                  <a:pt x="180" y="32"/>
                </a:lnTo>
                <a:lnTo>
                  <a:pt x="180" y="32"/>
                </a:lnTo>
                <a:lnTo>
                  <a:pt x="183" y="33"/>
                </a:lnTo>
                <a:lnTo>
                  <a:pt x="183" y="37"/>
                </a:lnTo>
                <a:lnTo>
                  <a:pt x="186" y="42"/>
                </a:lnTo>
                <a:lnTo>
                  <a:pt x="191" y="40"/>
                </a:lnTo>
                <a:lnTo>
                  <a:pt x="195" y="47"/>
                </a:lnTo>
                <a:lnTo>
                  <a:pt x="199" y="50"/>
                </a:lnTo>
                <a:lnTo>
                  <a:pt x="197" y="51"/>
                </a:lnTo>
                <a:lnTo>
                  <a:pt x="189" y="49"/>
                </a:lnTo>
                <a:lnTo>
                  <a:pt x="187" y="48"/>
                </a:lnTo>
                <a:lnTo>
                  <a:pt x="183" y="44"/>
                </a:lnTo>
                <a:lnTo>
                  <a:pt x="178" y="39"/>
                </a:lnTo>
                <a:lnTo>
                  <a:pt x="176" y="39"/>
                </a:lnTo>
                <a:lnTo>
                  <a:pt x="172" y="46"/>
                </a:lnTo>
                <a:lnTo>
                  <a:pt x="167" y="43"/>
                </a:lnTo>
                <a:lnTo>
                  <a:pt x="164" y="43"/>
                </a:lnTo>
                <a:lnTo>
                  <a:pt x="162" y="41"/>
                </a:lnTo>
                <a:lnTo>
                  <a:pt x="157" y="43"/>
                </a:lnTo>
                <a:lnTo>
                  <a:pt x="155" y="39"/>
                </a:lnTo>
                <a:lnTo>
                  <a:pt x="154" y="39"/>
                </a:lnTo>
                <a:lnTo>
                  <a:pt x="147" y="42"/>
                </a:lnTo>
                <a:lnTo>
                  <a:pt x="144" y="43"/>
                </a:lnTo>
                <a:lnTo>
                  <a:pt x="143" y="38"/>
                </a:lnTo>
                <a:lnTo>
                  <a:pt x="147" y="39"/>
                </a:lnTo>
                <a:lnTo>
                  <a:pt x="146" y="35"/>
                </a:lnTo>
                <a:lnTo>
                  <a:pt x="146" y="34"/>
                </a:lnTo>
                <a:lnTo>
                  <a:pt x="143" y="33"/>
                </a:lnTo>
                <a:lnTo>
                  <a:pt x="146" y="29"/>
                </a:lnTo>
                <a:lnTo>
                  <a:pt x="150" y="27"/>
                </a:lnTo>
                <a:lnTo>
                  <a:pt x="150" y="24"/>
                </a:lnTo>
                <a:lnTo>
                  <a:pt x="146" y="21"/>
                </a:lnTo>
                <a:lnTo>
                  <a:pt x="146" y="18"/>
                </a:lnTo>
                <a:lnTo>
                  <a:pt x="140" y="20"/>
                </a:lnTo>
                <a:lnTo>
                  <a:pt x="140" y="16"/>
                </a:lnTo>
                <a:lnTo>
                  <a:pt x="137" y="16"/>
                </a:lnTo>
                <a:lnTo>
                  <a:pt x="136" y="14"/>
                </a:lnTo>
                <a:lnTo>
                  <a:pt x="134" y="14"/>
                </a:lnTo>
                <a:lnTo>
                  <a:pt x="130" y="17"/>
                </a:lnTo>
                <a:lnTo>
                  <a:pt x="128" y="17"/>
                </a:lnTo>
                <a:lnTo>
                  <a:pt x="127" y="19"/>
                </a:lnTo>
                <a:lnTo>
                  <a:pt x="125" y="22"/>
                </a:lnTo>
                <a:lnTo>
                  <a:pt x="122" y="22"/>
                </a:lnTo>
                <a:lnTo>
                  <a:pt x="120" y="23"/>
                </a:lnTo>
                <a:lnTo>
                  <a:pt x="115" y="23"/>
                </a:lnTo>
                <a:lnTo>
                  <a:pt x="115" y="25"/>
                </a:lnTo>
                <a:lnTo>
                  <a:pt x="111" y="24"/>
                </a:lnTo>
                <a:lnTo>
                  <a:pt x="110" y="22"/>
                </a:lnTo>
                <a:lnTo>
                  <a:pt x="108" y="16"/>
                </a:lnTo>
                <a:lnTo>
                  <a:pt x="106" y="15"/>
                </a:lnTo>
                <a:lnTo>
                  <a:pt x="105" y="16"/>
                </a:lnTo>
                <a:lnTo>
                  <a:pt x="100" y="14"/>
                </a:lnTo>
                <a:lnTo>
                  <a:pt x="99" y="13"/>
                </a:lnTo>
                <a:lnTo>
                  <a:pt x="100" y="10"/>
                </a:lnTo>
                <a:lnTo>
                  <a:pt x="99" y="10"/>
                </a:lnTo>
                <a:lnTo>
                  <a:pt x="98" y="12"/>
                </a:lnTo>
                <a:lnTo>
                  <a:pt x="94" y="12"/>
                </a:lnTo>
                <a:lnTo>
                  <a:pt x="91" y="13"/>
                </a:lnTo>
                <a:lnTo>
                  <a:pt x="90" y="12"/>
                </a:lnTo>
                <a:lnTo>
                  <a:pt x="88" y="11"/>
                </a:lnTo>
                <a:lnTo>
                  <a:pt x="88" y="8"/>
                </a:lnTo>
                <a:lnTo>
                  <a:pt x="88" y="5"/>
                </a:lnTo>
                <a:lnTo>
                  <a:pt x="88" y="4"/>
                </a:lnTo>
                <a:lnTo>
                  <a:pt x="82" y="6"/>
                </a:lnTo>
                <a:lnTo>
                  <a:pt x="80" y="5"/>
                </a:lnTo>
                <a:lnTo>
                  <a:pt x="78" y="0"/>
                </a:lnTo>
                <a:lnTo>
                  <a:pt x="73" y="1"/>
                </a:lnTo>
                <a:lnTo>
                  <a:pt x="71" y="3"/>
                </a:lnTo>
                <a:lnTo>
                  <a:pt x="65" y="5"/>
                </a:lnTo>
                <a:lnTo>
                  <a:pt x="63" y="8"/>
                </a:lnTo>
                <a:lnTo>
                  <a:pt x="60" y="6"/>
                </a:lnTo>
                <a:lnTo>
                  <a:pt x="57" y="6"/>
                </a:lnTo>
                <a:lnTo>
                  <a:pt x="56" y="5"/>
                </a:lnTo>
                <a:lnTo>
                  <a:pt x="51" y="9"/>
                </a:lnTo>
                <a:lnTo>
                  <a:pt x="54" y="14"/>
                </a:lnTo>
                <a:lnTo>
                  <a:pt x="54" y="19"/>
                </a:lnTo>
                <a:lnTo>
                  <a:pt x="56" y="21"/>
                </a:lnTo>
                <a:lnTo>
                  <a:pt x="56" y="23"/>
                </a:lnTo>
                <a:lnTo>
                  <a:pt x="56" y="29"/>
                </a:lnTo>
                <a:lnTo>
                  <a:pt x="54" y="32"/>
                </a:lnTo>
                <a:lnTo>
                  <a:pt x="52" y="32"/>
                </a:lnTo>
                <a:lnTo>
                  <a:pt x="45" y="20"/>
                </a:lnTo>
                <a:lnTo>
                  <a:pt x="43" y="21"/>
                </a:lnTo>
                <a:lnTo>
                  <a:pt x="39" y="21"/>
                </a:lnTo>
                <a:lnTo>
                  <a:pt x="37" y="17"/>
                </a:lnTo>
                <a:lnTo>
                  <a:pt x="34" y="19"/>
                </a:lnTo>
                <a:lnTo>
                  <a:pt x="28" y="17"/>
                </a:lnTo>
                <a:lnTo>
                  <a:pt x="27" y="18"/>
                </a:lnTo>
                <a:lnTo>
                  <a:pt x="26" y="19"/>
                </a:lnTo>
                <a:lnTo>
                  <a:pt x="26" y="23"/>
                </a:lnTo>
                <a:lnTo>
                  <a:pt x="32" y="27"/>
                </a:lnTo>
                <a:lnTo>
                  <a:pt x="30" y="28"/>
                </a:lnTo>
                <a:lnTo>
                  <a:pt x="28" y="31"/>
                </a:lnTo>
                <a:lnTo>
                  <a:pt x="26" y="33"/>
                </a:lnTo>
                <a:lnTo>
                  <a:pt x="27" y="35"/>
                </a:lnTo>
                <a:lnTo>
                  <a:pt x="26" y="38"/>
                </a:lnTo>
                <a:lnTo>
                  <a:pt x="17" y="39"/>
                </a:lnTo>
                <a:lnTo>
                  <a:pt x="14" y="40"/>
                </a:lnTo>
                <a:lnTo>
                  <a:pt x="11" y="41"/>
                </a:lnTo>
                <a:lnTo>
                  <a:pt x="13" y="46"/>
                </a:lnTo>
                <a:lnTo>
                  <a:pt x="14" y="47"/>
                </a:lnTo>
                <a:lnTo>
                  <a:pt x="16" y="54"/>
                </a:lnTo>
                <a:lnTo>
                  <a:pt x="13" y="65"/>
                </a:lnTo>
                <a:lnTo>
                  <a:pt x="11" y="67"/>
                </a:lnTo>
                <a:lnTo>
                  <a:pt x="12" y="70"/>
                </a:lnTo>
                <a:lnTo>
                  <a:pt x="15" y="68"/>
                </a:lnTo>
                <a:lnTo>
                  <a:pt x="15" y="71"/>
                </a:lnTo>
                <a:lnTo>
                  <a:pt x="13" y="72"/>
                </a:lnTo>
                <a:lnTo>
                  <a:pt x="6" y="78"/>
                </a:lnTo>
                <a:lnTo>
                  <a:pt x="5" y="80"/>
                </a:lnTo>
                <a:lnTo>
                  <a:pt x="7" y="83"/>
                </a:lnTo>
                <a:lnTo>
                  <a:pt x="7" y="85"/>
                </a:lnTo>
                <a:lnTo>
                  <a:pt x="2" y="87"/>
                </a:lnTo>
                <a:lnTo>
                  <a:pt x="0" y="89"/>
                </a:lnTo>
                <a:lnTo>
                  <a:pt x="3" y="91"/>
                </a:lnTo>
                <a:lnTo>
                  <a:pt x="2" y="93"/>
                </a:lnTo>
                <a:lnTo>
                  <a:pt x="5" y="96"/>
                </a:lnTo>
                <a:lnTo>
                  <a:pt x="5" y="96"/>
                </a:lnTo>
                <a:lnTo>
                  <a:pt x="10" y="99"/>
                </a:lnTo>
                <a:lnTo>
                  <a:pt x="13" y="104"/>
                </a:lnTo>
                <a:lnTo>
                  <a:pt x="11" y="107"/>
                </a:lnTo>
                <a:lnTo>
                  <a:pt x="9" y="114"/>
                </a:lnTo>
                <a:lnTo>
                  <a:pt x="10" y="117"/>
                </a:lnTo>
                <a:lnTo>
                  <a:pt x="9" y="120"/>
                </a:lnTo>
                <a:lnTo>
                  <a:pt x="11" y="126"/>
                </a:lnTo>
                <a:lnTo>
                  <a:pt x="12" y="128"/>
                </a:lnTo>
                <a:lnTo>
                  <a:pt x="13" y="130"/>
                </a:lnTo>
                <a:lnTo>
                  <a:pt x="13" y="134"/>
                </a:lnTo>
                <a:lnTo>
                  <a:pt x="13" y="134"/>
                </a:lnTo>
                <a:lnTo>
                  <a:pt x="14" y="134"/>
                </a:lnTo>
                <a:lnTo>
                  <a:pt x="17" y="134"/>
                </a:lnTo>
                <a:lnTo>
                  <a:pt x="21" y="131"/>
                </a:lnTo>
                <a:lnTo>
                  <a:pt x="24" y="132"/>
                </a:lnTo>
                <a:lnTo>
                  <a:pt x="23" y="136"/>
                </a:lnTo>
                <a:lnTo>
                  <a:pt x="21" y="138"/>
                </a:lnTo>
                <a:lnTo>
                  <a:pt x="15" y="138"/>
                </a:lnTo>
                <a:lnTo>
                  <a:pt x="12" y="139"/>
                </a:lnTo>
                <a:lnTo>
                  <a:pt x="9" y="143"/>
                </a:lnTo>
                <a:lnTo>
                  <a:pt x="3" y="145"/>
                </a:lnTo>
                <a:lnTo>
                  <a:pt x="2" y="150"/>
                </a:lnTo>
                <a:lnTo>
                  <a:pt x="3" y="151"/>
                </a:lnTo>
                <a:lnTo>
                  <a:pt x="3" y="155"/>
                </a:lnTo>
                <a:lnTo>
                  <a:pt x="6" y="159"/>
                </a:lnTo>
                <a:lnTo>
                  <a:pt x="10" y="159"/>
                </a:lnTo>
                <a:lnTo>
                  <a:pt x="15" y="161"/>
                </a:lnTo>
                <a:lnTo>
                  <a:pt x="18" y="163"/>
                </a:lnTo>
                <a:lnTo>
                  <a:pt x="18" y="164"/>
                </a:lnTo>
                <a:lnTo>
                  <a:pt x="16" y="165"/>
                </a:lnTo>
                <a:lnTo>
                  <a:pt x="15" y="170"/>
                </a:lnTo>
                <a:lnTo>
                  <a:pt x="15" y="172"/>
                </a:lnTo>
                <a:lnTo>
                  <a:pt x="16" y="179"/>
                </a:lnTo>
                <a:lnTo>
                  <a:pt x="13" y="182"/>
                </a:lnTo>
                <a:lnTo>
                  <a:pt x="12" y="187"/>
                </a:lnTo>
                <a:lnTo>
                  <a:pt x="13" y="188"/>
                </a:lnTo>
                <a:lnTo>
                  <a:pt x="16" y="194"/>
                </a:lnTo>
                <a:lnTo>
                  <a:pt x="15" y="196"/>
                </a:lnTo>
                <a:lnTo>
                  <a:pt x="15" y="198"/>
                </a:lnTo>
                <a:lnTo>
                  <a:pt x="17" y="199"/>
                </a:lnTo>
                <a:lnTo>
                  <a:pt x="18" y="197"/>
                </a:lnTo>
                <a:lnTo>
                  <a:pt x="20" y="198"/>
                </a:lnTo>
                <a:lnTo>
                  <a:pt x="20" y="202"/>
                </a:lnTo>
                <a:lnTo>
                  <a:pt x="23" y="204"/>
                </a:lnTo>
                <a:lnTo>
                  <a:pt x="27" y="203"/>
                </a:lnTo>
                <a:lnTo>
                  <a:pt x="29" y="200"/>
                </a:lnTo>
                <a:lnTo>
                  <a:pt x="32" y="200"/>
                </a:lnTo>
                <a:lnTo>
                  <a:pt x="32" y="203"/>
                </a:lnTo>
                <a:lnTo>
                  <a:pt x="32" y="203"/>
                </a:lnTo>
                <a:lnTo>
                  <a:pt x="34" y="205"/>
                </a:lnTo>
                <a:lnTo>
                  <a:pt x="41" y="208"/>
                </a:lnTo>
                <a:lnTo>
                  <a:pt x="40" y="211"/>
                </a:lnTo>
                <a:lnTo>
                  <a:pt x="43" y="211"/>
                </a:lnTo>
                <a:lnTo>
                  <a:pt x="43" y="215"/>
                </a:lnTo>
                <a:lnTo>
                  <a:pt x="46" y="218"/>
                </a:lnTo>
                <a:lnTo>
                  <a:pt x="50" y="217"/>
                </a:lnTo>
                <a:lnTo>
                  <a:pt x="56" y="213"/>
                </a:lnTo>
                <a:lnTo>
                  <a:pt x="58" y="216"/>
                </a:lnTo>
                <a:lnTo>
                  <a:pt x="58" y="217"/>
                </a:lnTo>
                <a:lnTo>
                  <a:pt x="59" y="221"/>
                </a:lnTo>
                <a:lnTo>
                  <a:pt x="58" y="223"/>
                </a:lnTo>
                <a:lnTo>
                  <a:pt x="54" y="226"/>
                </a:lnTo>
                <a:lnTo>
                  <a:pt x="55" y="228"/>
                </a:lnTo>
                <a:lnTo>
                  <a:pt x="55" y="229"/>
                </a:lnTo>
                <a:lnTo>
                  <a:pt x="58" y="230"/>
                </a:lnTo>
                <a:lnTo>
                  <a:pt x="64" y="231"/>
                </a:lnTo>
                <a:lnTo>
                  <a:pt x="66" y="229"/>
                </a:lnTo>
                <a:lnTo>
                  <a:pt x="68" y="231"/>
                </a:lnTo>
                <a:lnTo>
                  <a:pt x="70" y="231"/>
                </a:lnTo>
                <a:lnTo>
                  <a:pt x="73" y="231"/>
                </a:lnTo>
                <a:lnTo>
                  <a:pt x="74" y="229"/>
                </a:lnTo>
                <a:lnTo>
                  <a:pt x="75" y="229"/>
                </a:lnTo>
                <a:lnTo>
                  <a:pt x="78" y="227"/>
                </a:lnTo>
                <a:lnTo>
                  <a:pt x="82" y="227"/>
                </a:lnTo>
                <a:lnTo>
                  <a:pt x="83" y="228"/>
                </a:lnTo>
                <a:lnTo>
                  <a:pt x="85" y="227"/>
                </a:lnTo>
                <a:lnTo>
                  <a:pt x="89" y="226"/>
                </a:lnTo>
                <a:lnTo>
                  <a:pt x="89" y="225"/>
                </a:lnTo>
                <a:lnTo>
                  <a:pt x="90" y="225"/>
                </a:lnTo>
                <a:lnTo>
                  <a:pt x="92" y="227"/>
                </a:lnTo>
                <a:lnTo>
                  <a:pt x="95" y="227"/>
                </a:lnTo>
                <a:lnTo>
                  <a:pt x="97" y="225"/>
                </a:lnTo>
                <a:lnTo>
                  <a:pt x="95" y="221"/>
                </a:lnTo>
                <a:lnTo>
                  <a:pt x="96" y="219"/>
                </a:lnTo>
                <a:lnTo>
                  <a:pt x="99" y="218"/>
                </a:lnTo>
                <a:lnTo>
                  <a:pt x="101" y="223"/>
                </a:lnTo>
                <a:lnTo>
                  <a:pt x="101" y="225"/>
                </a:lnTo>
                <a:lnTo>
                  <a:pt x="100" y="225"/>
                </a:lnTo>
                <a:lnTo>
                  <a:pt x="102" y="228"/>
                </a:lnTo>
                <a:lnTo>
                  <a:pt x="106" y="229"/>
                </a:lnTo>
                <a:lnTo>
                  <a:pt x="108" y="223"/>
                </a:lnTo>
                <a:lnTo>
                  <a:pt x="110" y="225"/>
                </a:lnTo>
                <a:lnTo>
                  <a:pt x="115" y="218"/>
                </a:lnTo>
                <a:lnTo>
                  <a:pt x="113" y="208"/>
                </a:lnTo>
                <a:lnTo>
                  <a:pt x="113" y="208"/>
                </a:lnTo>
                <a:lnTo>
                  <a:pt x="119" y="209"/>
                </a:lnTo>
                <a:lnTo>
                  <a:pt x="121" y="207"/>
                </a:lnTo>
                <a:lnTo>
                  <a:pt x="122" y="207"/>
                </a:lnTo>
                <a:lnTo>
                  <a:pt x="121" y="212"/>
                </a:lnTo>
                <a:lnTo>
                  <a:pt x="120" y="212"/>
                </a:lnTo>
                <a:lnTo>
                  <a:pt x="119" y="216"/>
                </a:lnTo>
                <a:lnTo>
                  <a:pt x="117" y="218"/>
                </a:lnTo>
                <a:lnTo>
                  <a:pt x="119" y="221"/>
                </a:lnTo>
                <a:lnTo>
                  <a:pt x="124" y="225"/>
                </a:lnTo>
                <a:lnTo>
                  <a:pt x="126" y="226"/>
                </a:lnTo>
                <a:lnTo>
                  <a:pt x="129" y="223"/>
                </a:lnTo>
                <a:lnTo>
                  <a:pt x="127" y="219"/>
                </a:lnTo>
                <a:lnTo>
                  <a:pt x="135" y="213"/>
                </a:lnTo>
                <a:lnTo>
                  <a:pt x="134" y="211"/>
                </a:lnTo>
                <a:lnTo>
                  <a:pt x="138" y="208"/>
                </a:lnTo>
                <a:lnTo>
                  <a:pt x="141" y="208"/>
                </a:lnTo>
                <a:lnTo>
                  <a:pt x="143" y="200"/>
                </a:lnTo>
                <a:lnTo>
                  <a:pt x="146" y="201"/>
                </a:lnTo>
                <a:lnTo>
                  <a:pt x="150" y="197"/>
                </a:lnTo>
                <a:lnTo>
                  <a:pt x="151" y="199"/>
                </a:lnTo>
                <a:lnTo>
                  <a:pt x="153" y="205"/>
                </a:lnTo>
                <a:lnTo>
                  <a:pt x="160" y="207"/>
                </a:lnTo>
                <a:lnTo>
                  <a:pt x="164" y="208"/>
                </a:lnTo>
                <a:lnTo>
                  <a:pt x="167" y="206"/>
                </a:lnTo>
                <a:lnTo>
                  <a:pt x="167" y="206"/>
                </a:lnTo>
                <a:lnTo>
                  <a:pt x="170" y="205"/>
                </a:lnTo>
                <a:lnTo>
                  <a:pt x="173" y="206"/>
                </a:lnTo>
                <a:lnTo>
                  <a:pt x="172" y="209"/>
                </a:lnTo>
                <a:lnTo>
                  <a:pt x="172" y="211"/>
                </a:lnTo>
                <a:lnTo>
                  <a:pt x="173" y="212"/>
                </a:lnTo>
                <a:lnTo>
                  <a:pt x="176" y="210"/>
                </a:lnTo>
                <a:lnTo>
                  <a:pt x="177" y="211"/>
                </a:lnTo>
                <a:lnTo>
                  <a:pt x="180" y="211"/>
                </a:lnTo>
                <a:lnTo>
                  <a:pt x="182" y="205"/>
                </a:lnTo>
                <a:lnTo>
                  <a:pt x="188" y="203"/>
                </a:lnTo>
                <a:lnTo>
                  <a:pt x="190" y="202"/>
                </a:lnTo>
                <a:lnTo>
                  <a:pt x="194" y="205"/>
                </a:lnTo>
                <a:lnTo>
                  <a:pt x="198" y="202"/>
                </a:lnTo>
                <a:lnTo>
                  <a:pt x="201" y="202"/>
                </a:lnTo>
                <a:lnTo>
                  <a:pt x="206" y="199"/>
                </a:lnTo>
                <a:lnTo>
                  <a:pt x="209" y="196"/>
                </a:lnTo>
                <a:lnTo>
                  <a:pt x="212" y="197"/>
                </a:lnTo>
                <a:lnTo>
                  <a:pt x="221" y="201"/>
                </a:lnTo>
                <a:close/>
              </a:path>
            </a:pathLst>
          </a:custGeom>
          <a:solidFill>
            <a:srgbClr val="FFD966"/>
          </a:solidFill>
          <a:ln w="15240" cap="flat">
            <a:solidFill>
              <a:srgbClr val="000000"/>
            </a:solidFill>
            <a:prstDash val="solid"/>
            <a:miter lim="800000"/>
            <a:headEnd/>
            <a:tailEnd/>
          </a:ln>
        </xdr:spPr>
      </xdr:sp>
      <xdr:sp macro="" textlink="">
        <xdr:nvSpPr>
          <xdr:cNvPr id="293" name="Freeform 12"/>
          <xdr:cNvSpPr>
            <a:spLocks/>
          </xdr:cNvSpPr>
        </xdr:nvSpPr>
        <xdr:spPr bwMode="auto">
          <a:xfrm>
            <a:off x="17923752" y="2262646"/>
            <a:ext cx="1954819" cy="1681122"/>
          </a:xfrm>
          <a:custGeom>
            <a:avLst/>
            <a:gdLst>
              <a:gd name="T0" fmla="*/ 227 w 267"/>
              <a:gd name="T1" fmla="*/ 20 h 212"/>
              <a:gd name="T2" fmla="*/ 207 w 267"/>
              <a:gd name="T3" fmla="*/ 40 h 212"/>
              <a:gd name="T4" fmla="*/ 190 w 267"/>
              <a:gd name="T5" fmla="*/ 45 h 212"/>
              <a:gd name="T6" fmla="*/ 170 w 267"/>
              <a:gd name="T7" fmla="*/ 45 h 212"/>
              <a:gd name="T8" fmla="*/ 156 w 267"/>
              <a:gd name="T9" fmla="*/ 44 h 212"/>
              <a:gd name="T10" fmla="*/ 130 w 267"/>
              <a:gd name="T11" fmla="*/ 49 h 212"/>
              <a:gd name="T12" fmla="*/ 117 w 267"/>
              <a:gd name="T13" fmla="*/ 46 h 212"/>
              <a:gd name="T14" fmla="*/ 97 w 267"/>
              <a:gd name="T15" fmla="*/ 29 h 212"/>
              <a:gd name="T16" fmla="*/ 81 w 267"/>
              <a:gd name="T17" fmla="*/ 23 h 212"/>
              <a:gd name="T18" fmla="*/ 73 w 267"/>
              <a:gd name="T19" fmla="*/ 16 h 212"/>
              <a:gd name="T20" fmla="*/ 45 w 267"/>
              <a:gd name="T21" fmla="*/ 23 h 212"/>
              <a:gd name="T22" fmla="*/ 60 w 267"/>
              <a:gd name="T23" fmla="*/ 35 h 212"/>
              <a:gd name="T24" fmla="*/ 45 w 267"/>
              <a:gd name="T25" fmla="*/ 41 h 212"/>
              <a:gd name="T26" fmla="*/ 24 w 267"/>
              <a:gd name="T27" fmla="*/ 45 h 212"/>
              <a:gd name="T28" fmla="*/ 4 w 267"/>
              <a:gd name="T29" fmla="*/ 52 h 212"/>
              <a:gd name="T30" fmla="*/ 3 w 267"/>
              <a:gd name="T31" fmla="*/ 68 h 212"/>
              <a:gd name="T32" fmla="*/ 13 w 267"/>
              <a:gd name="T33" fmla="*/ 76 h 212"/>
              <a:gd name="T34" fmla="*/ 20 w 267"/>
              <a:gd name="T35" fmla="*/ 89 h 212"/>
              <a:gd name="T36" fmla="*/ 25 w 267"/>
              <a:gd name="T37" fmla="*/ 96 h 212"/>
              <a:gd name="T38" fmla="*/ 13 w 267"/>
              <a:gd name="T39" fmla="*/ 96 h 212"/>
              <a:gd name="T40" fmla="*/ 18 w 267"/>
              <a:gd name="T41" fmla="*/ 111 h 212"/>
              <a:gd name="T42" fmla="*/ 22 w 267"/>
              <a:gd name="T43" fmla="*/ 128 h 212"/>
              <a:gd name="T44" fmla="*/ 22 w 267"/>
              <a:gd name="T45" fmla="*/ 144 h 212"/>
              <a:gd name="T46" fmla="*/ 24 w 267"/>
              <a:gd name="T47" fmla="*/ 154 h 212"/>
              <a:gd name="T48" fmla="*/ 46 w 267"/>
              <a:gd name="T49" fmla="*/ 149 h 212"/>
              <a:gd name="T50" fmla="*/ 52 w 267"/>
              <a:gd name="T51" fmla="*/ 133 h 212"/>
              <a:gd name="T52" fmla="*/ 68 w 267"/>
              <a:gd name="T53" fmla="*/ 132 h 212"/>
              <a:gd name="T54" fmla="*/ 69 w 267"/>
              <a:gd name="T55" fmla="*/ 153 h 212"/>
              <a:gd name="T56" fmla="*/ 74 w 267"/>
              <a:gd name="T57" fmla="*/ 163 h 212"/>
              <a:gd name="T58" fmla="*/ 61 w 267"/>
              <a:gd name="T59" fmla="*/ 182 h 212"/>
              <a:gd name="T60" fmla="*/ 65 w 267"/>
              <a:gd name="T61" fmla="*/ 196 h 212"/>
              <a:gd name="T62" fmla="*/ 80 w 267"/>
              <a:gd name="T63" fmla="*/ 188 h 212"/>
              <a:gd name="T64" fmla="*/ 87 w 267"/>
              <a:gd name="T65" fmla="*/ 182 h 212"/>
              <a:gd name="T66" fmla="*/ 104 w 267"/>
              <a:gd name="T67" fmla="*/ 182 h 212"/>
              <a:gd name="T68" fmla="*/ 111 w 267"/>
              <a:gd name="T69" fmla="*/ 169 h 212"/>
              <a:gd name="T70" fmla="*/ 136 w 267"/>
              <a:gd name="T71" fmla="*/ 165 h 212"/>
              <a:gd name="T72" fmla="*/ 146 w 267"/>
              <a:gd name="T73" fmla="*/ 173 h 212"/>
              <a:gd name="T74" fmla="*/ 156 w 267"/>
              <a:gd name="T75" fmla="*/ 177 h 212"/>
              <a:gd name="T76" fmla="*/ 173 w 267"/>
              <a:gd name="T77" fmla="*/ 183 h 212"/>
              <a:gd name="T78" fmla="*/ 188 w 267"/>
              <a:gd name="T79" fmla="*/ 177 h 212"/>
              <a:gd name="T80" fmla="*/ 191 w 267"/>
              <a:gd name="T81" fmla="*/ 194 h 212"/>
              <a:gd name="T82" fmla="*/ 202 w 267"/>
              <a:gd name="T83" fmla="*/ 200 h 212"/>
              <a:gd name="T84" fmla="*/ 224 w 267"/>
              <a:gd name="T85" fmla="*/ 200 h 212"/>
              <a:gd name="T86" fmla="*/ 243 w 267"/>
              <a:gd name="T87" fmla="*/ 208 h 212"/>
              <a:gd name="T88" fmla="*/ 229 w 267"/>
              <a:gd name="T89" fmla="*/ 189 h 212"/>
              <a:gd name="T90" fmla="*/ 245 w 267"/>
              <a:gd name="T91" fmla="*/ 194 h 212"/>
              <a:gd name="T92" fmla="*/ 251 w 267"/>
              <a:gd name="T93" fmla="*/ 188 h 212"/>
              <a:gd name="T94" fmla="*/ 249 w 267"/>
              <a:gd name="T95" fmla="*/ 170 h 212"/>
              <a:gd name="T96" fmla="*/ 263 w 267"/>
              <a:gd name="T97" fmla="*/ 160 h 212"/>
              <a:gd name="T98" fmla="*/ 245 w 267"/>
              <a:gd name="T99" fmla="*/ 142 h 212"/>
              <a:gd name="T100" fmla="*/ 249 w 267"/>
              <a:gd name="T101" fmla="*/ 120 h 212"/>
              <a:gd name="T102" fmla="*/ 254 w 267"/>
              <a:gd name="T103" fmla="*/ 104 h 212"/>
              <a:gd name="T104" fmla="*/ 257 w 267"/>
              <a:gd name="T105" fmla="*/ 87 h 212"/>
              <a:gd name="T106" fmla="*/ 263 w 267"/>
              <a:gd name="T107" fmla="*/ 69 h 212"/>
              <a:gd name="T108" fmla="*/ 256 w 267"/>
              <a:gd name="T109" fmla="*/ 59 h 212"/>
              <a:gd name="T110" fmla="*/ 264 w 267"/>
              <a:gd name="T111" fmla="*/ 40 h 212"/>
              <a:gd name="T112" fmla="*/ 253 w 267"/>
              <a:gd name="T113" fmla="*/ 24 h 212"/>
              <a:gd name="T114" fmla="*/ 254 w 267"/>
              <a:gd name="T115" fmla="*/ 11 h 212"/>
              <a:gd name="T116" fmla="*/ 242 w 267"/>
              <a:gd name="T117" fmla="*/ 2 h 21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Lst>
            <a:rect l="0" t="0" r="r" b="b"/>
            <a:pathLst>
              <a:path w="267" h="212">
                <a:moveTo>
                  <a:pt x="237" y="13"/>
                </a:moveTo>
                <a:lnTo>
                  <a:pt x="235" y="12"/>
                </a:lnTo>
                <a:lnTo>
                  <a:pt x="231" y="12"/>
                </a:lnTo>
                <a:lnTo>
                  <a:pt x="230" y="12"/>
                </a:lnTo>
                <a:lnTo>
                  <a:pt x="227" y="17"/>
                </a:lnTo>
                <a:lnTo>
                  <a:pt x="228" y="20"/>
                </a:lnTo>
                <a:lnTo>
                  <a:pt x="227" y="20"/>
                </a:lnTo>
                <a:lnTo>
                  <a:pt x="219" y="27"/>
                </a:lnTo>
                <a:lnTo>
                  <a:pt x="222" y="31"/>
                </a:lnTo>
                <a:lnTo>
                  <a:pt x="217" y="34"/>
                </a:lnTo>
                <a:lnTo>
                  <a:pt x="216" y="37"/>
                </a:lnTo>
                <a:lnTo>
                  <a:pt x="214" y="38"/>
                </a:lnTo>
                <a:lnTo>
                  <a:pt x="210" y="38"/>
                </a:lnTo>
                <a:lnTo>
                  <a:pt x="207" y="40"/>
                </a:lnTo>
                <a:lnTo>
                  <a:pt x="204" y="37"/>
                </a:lnTo>
                <a:lnTo>
                  <a:pt x="204" y="37"/>
                </a:lnTo>
                <a:lnTo>
                  <a:pt x="202" y="37"/>
                </a:lnTo>
                <a:lnTo>
                  <a:pt x="198" y="36"/>
                </a:lnTo>
                <a:lnTo>
                  <a:pt x="192" y="39"/>
                </a:lnTo>
                <a:lnTo>
                  <a:pt x="193" y="45"/>
                </a:lnTo>
                <a:lnTo>
                  <a:pt x="190" y="45"/>
                </a:lnTo>
                <a:lnTo>
                  <a:pt x="187" y="48"/>
                </a:lnTo>
                <a:lnTo>
                  <a:pt x="186" y="48"/>
                </a:lnTo>
                <a:lnTo>
                  <a:pt x="178" y="40"/>
                </a:lnTo>
                <a:lnTo>
                  <a:pt x="180" y="44"/>
                </a:lnTo>
                <a:lnTo>
                  <a:pt x="173" y="49"/>
                </a:lnTo>
                <a:lnTo>
                  <a:pt x="173" y="47"/>
                </a:lnTo>
                <a:lnTo>
                  <a:pt x="170" y="45"/>
                </a:lnTo>
                <a:lnTo>
                  <a:pt x="170" y="43"/>
                </a:lnTo>
                <a:lnTo>
                  <a:pt x="168" y="43"/>
                </a:lnTo>
                <a:lnTo>
                  <a:pt x="166" y="46"/>
                </a:lnTo>
                <a:lnTo>
                  <a:pt x="162" y="44"/>
                </a:lnTo>
                <a:lnTo>
                  <a:pt x="158" y="45"/>
                </a:lnTo>
                <a:lnTo>
                  <a:pt x="157" y="46"/>
                </a:lnTo>
                <a:lnTo>
                  <a:pt x="156" y="44"/>
                </a:lnTo>
                <a:lnTo>
                  <a:pt x="152" y="41"/>
                </a:lnTo>
                <a:lnTo>
                  <a:pt x="144" y="45"/>
                </a:lnTo>
                <a:lnTo>
                  <a:pt x="147" y="48"/>
                </a:lnTo>
                <a:lnTo>
                  <a:pt x="141" y="49"/>
                </a:lnTo>
                <a:lnTo>
                  <a:pt x="136" y="46"/>
                </a:lnTo>
                <a:lnTo>
                  <a:pt x="130" y="47"/>
                </a:lnTo>
                <a:lnTo>
                  <a:pt x="130" y="49"/>
                </a:lnTo>
                <a:lnTo>
                  <a:pt x="127" y="49"/>
                </a:lnTo>
                <a:lnTo>
                  <a:pt x="124" y="48"/>
                </a:lnTo>
                <a:lnTo>
                  <a:pt x="123" y="50"/>
                </a:lnTo>
                <a:lnTo>
                  <a:pt x="123" y="52"/>
                </a:lnTo>
                <a:lnTo>
                  <a:pt x="121" y="52"/>
                </a:lnTo>
                <a:lnTo>
                  <a:pt x="121" y="48"/>
                </a:lnTo>
                <a:lnTo>
                  <a:pt x="117" y="46"/>
                </a:lnTo>
                <a:lnTo>
                  <a:pt x="112" y="47"/>
                </a:lnTo>
                <a:lnTo>
                  <a:pt x="113" y="40"/>
                </a:lnTo>
                <a:lnTo>
                  <a:pt x="111" y="37"/>
                </a:lnTo>
                <a:lnTo>
                  <a:pt x="108" y="41"/>
                </a:lnTo>
                <a:lnTo>
                  <a:pt x="104" y="37"/>
                </a:lnTo>
                <a:lnTo>
                  <a:pt x="99" y="33"/>
                </a:lnTo>
                <a:lnTo>
                  <a:pt x="97" y="29"/>
                </a:lnTo>
                <a:lnTo>
                  <a:pt x="92" y="29"/>
                </a:lnTo>
                <a:lnTo>
                  <a:pt x="90" y="31"/>
                </a:lnTo>
                <a:lnTo>
                  <a:pt x="89" y="32"/>
                </a:lnTo>
                <a:lnTo>
                  <a:pt x="85" y="26"/>
                </a:lnTo>
                <a:lnTo>
                  <a:pt x="83" y="27"/>
                </a:lnTo>
                <a:lnTo>
                  <a:pt x="83" y="25"/>
                </a:lnTo>
                <a:lnTo>
                  <a:pt x="81" y="23"/>
                </a:lnTo>
                <a:lnTo>
                  <a:pt x="80" y="26"/>
                </a:lnTo>
                <a:lnTo>
                  <a:pt x="78" y="27"/>
                </a:lnTo>
                <a:lnTo>
                  <a:pt x="74" y="27"/>
                </a:lnTo>
                <a:lnTo>
                  <a:pt x="73" y="24"/>
                </a:lnTo>
                <a:lnTo>
                  <a:pt x="76" y="21"/>
                </a:lnTo>
                <a:lnTo>
                  <a:pt x="77" y="18"/>
                </a:lnTo>
                <a:lnTo>
                  <a:pt x="73" y="16"/>
                </a:lnTo>
                <a:lnTo>
                  <a:pt x="69" y="13"/>
                </a:lnTo>
                <a:lnTo>
                  <a:pt x="61" y="15"/>
                </a:lnTo>
                <a:lnTo>
                  <a:pt x="58" y="14"/>
                </a:lnTo>
                <a:lnTo>
                  <a:pt x="57" y="17"/>
                </a:lnTo>
                <a:lnTo>
                  <a:pt x="51" y="20"/>
                </a:lnTo>
                <a:lnTo>
                  <a:pt x="50" y="19"/>
                </a:lnTo>
                <a:lnTo>
                  <a:pt x="45" y="23"/>
                </a:lnTo>
                <a:lnTo>
                  <a:pt x="46" y="25"/>
                </a:lnTo>
                <a:lnTo>
                  <a:pt x="47" y="28"/>
                </a:lnTo>
                <a:lnTo>
                  <a:pt x="48" y="30"/>
                </a:lnTo>
                <a:lnTo>
                  <a:pt x="54" y="30"/>
                </a:lnTo>
                <a:lnTo>
                  <a:pt x="57" y="33"/>
                </a:lnTo>
                <a:lnTo>
                  <a:pt x="59" y="33"/>
                </a:lnTo>
                <a:lnTo>
                  <a:pt x="60" y="35"/>
                </a:lnTo>
                <a:lnTo>
                  <a:pt x="58" y="38"/>
                </a:lnTo>
                <a:lnTo>
                  <a:pt x="55" y="38"/>
                </a:lnTo>
                <a:lnTo>
                  <a:pt x="53" y="39"/>
                </a:lnTo>
                <a:lnTo>
                  <a:pt x="51" y="40"/>
                </a:lnTo>
                <a:lnTo>
                  <a:pt x="46" y="31"/>
                </a:lnTo>
                <a:lnTo>
                  <a:pt x="42" y="34"/>
                </a:lnTo>
                <a:lnTo>
                  <a:pt x="45" y="41"/>
                </a:lnTo>
                <a:lnTo>
                  <a:pt x="43" y="42"/>
                </a:lnTo>
                <a:lnTo>
                  <a:pt x="39" y="41"/>
                </a:lnTo>
                <a:lnTo>
                  <a:pt x="37" y="43"/>
                </a:lnTo>
                <a:lnTo>
                  <a:pt x="34" y="43"/>
                </a:lnTo>
                <a:lnTo>
                  <a:pt x="33" y="41"/>
                </a:lnTo>
                <a:lnTo>
                  <a:pt x="28" y="43"/>
                </a:lnTo>
                <a:lnTo>
                  <a:pt x="24" y="45"/>
                </a:lnTo>
                <a:lnTo>
                  <a:pt x="21" y="44"/>
                </a:lnTo>
                <a:lnTo>
                  <a:pt x="15" y="47"/>
                </a:lnTo>
                <a:lnTo>
                  <a:pt x="15" y="46"/>
                </a:lnTo>
                <a:lnTo>
                  <a:pt x="12" y="46"/>
                </a:lnTo>
                <a:lnTo>
                  <a:pt x="11" y="53"/>
                </a:lnTo>
                <a:lnTo>
                  <a:pt x="6" y="52"/>
                </a:lnTo>
                <a:lnTo>
                  <a:pt x="4" y="52"/>
                </a:lnTo>
                <a:lnTo>
                  <a:pt x="5" y="54"/>
                </a:lnTo>
                <a:lnTo>
                  <a:pt x="2" y="56"/>
                </a:lnTo>
                <a:lnTo>
                  <a:pt x="0" y="58"/>
                </a:lnTo>
                <a:lnTo>
                  <a:pt x="0" y="62"/>
                </a:lnTo>
                <a:lnTo>
                  <a:pt x="3" y="61"/>
                </a:lnTo>
                <a:lnTo>
                  <a:pt x="2" y="64"/>
                </a:lnTo>
                <a:lnTo>
                  <a:pt x="3" y="68"/>
                </a:lnTo>
                <a:lnTo>
                  <a:pt x="2" y="70"/>
                </a:lnTo>
                <a:lnTo>
                  <a:pt x="6" y="69"/>
                </a:lnTo>
                <a:lnTo>
                  <a:pt x="9" y="67"/>
                </a:lnTo>
                <a:lnTo>
                  <a:pt x="12" y="69"/>
                </a:lnTo>
                <a:lnTo>
                  <a:pt x="12" y="72"/>
                </a:lnTo>
                <a:lnTo>
                  <a:pt x="14" y="76"/>
                </a:lnTo>
                <a:lnTo>
                  <a:pt x="13" y="76"/>
                </a:lnTo>
                <a:lnTo>
                  <a:pt x="13" y="78"/>
                </a:lnTo>
                <a:lnTo>
                  <a:pt x="16" y="78"/>
                </a:lnTo>
                <a:lnTo>
                  <a:pt x="13" y="80"/>
                </a:lnTo>
                <a:lnTo>
                  <a:pt x="13" y="83"/>
                </a:lnTo>
                <a:lnTo>
                  <a:pt x="14" y="85"/>
                </a:lnTo>
                <a:lnTo>
                  <a:pt x="20" y="84"/>
                </a:lnTo>
                <a:lnTo>
                  <a:pt x="20" y="89"/>
                </a:lnTo>
                <a:lnTo>
                  <a:pt x="22" y="91"/>
                </a:lnTo>
                <a:lnTo>
                  <a:pt x="24" y="90"/>
                </a:lnTo>
                <a:lnTo>
                  <a:pt x="25" y="91"/>
                </a:lnTo>
                <a:lnTo>
                  <a:pt x="22" y="95"/>
                </a:lnTo>
                <a:lnTo>
                  <a:pt x="26" y="95"/>
                </a:lnTo>
                <a:lnTo>
                  <a:pt x="26" y="96"/>
                </a:lnTo>
                <a:lnTo>
                  <a:pt x="25" y="96"/>
                </a:lnTo>
                <a:lnTo>
                  <a:pt x="24" y="103"/>
                </a:lnTo>
                <a:lnTo>
                  <a:pt x="22" y="104"/>
                </a:lnTo>
                <a:lnTo>
                  <a:pt x="19" y="102"/>
                </a:lnTo>
                <a:lnTo>
                  <a:pt x="18" y="100"/>
                </a:lnTo>
                <a:lnTo>
                  <a:pt x="16" y="99"/>
                </a:lnTo>
                <a:lnTo>
                  <a:pt x="15" y="99"/>
                </a:lnTo>
                <a:lnTo>
                  <a:pt x="13" y="96"/>
                </a:lnTo>
                <a:lnTo>
                  <a:pt x="10" y="96"/>
                </a:lnTo>
                <a:lnTo>
                  <a:pt x="10" y="98"/>
                </a:lnTo>
                <a:lnTo>
                  <a:pt x="7" y="102"/>
                </a:lnTo>
                <a:lnTo>
                  <a:pt x="9" y="103"/>
                </a:lnTo>
                <a:lnTo>
                  <a:pt x="16" y="107"/>
                </a:lnTo>
                <a:lnTo>
                  <a:pt x="16" y="109"/>
                </a:lnTo>
                <a:lnTo>
                  <a:pt x="18" y="111"/>
                </a:lnTo>
                <a:lnTo>
                  <a:pt x="19" y="113"/>
                </a:lnTo>
                <a:lnTo>
                  <a:pt x="28" y="114"/>
                </a:lnTo>
                <a:lnTo>
                  <a:pt x="28" y="116"/>
                </a:lnTo>
                <a:lnTo>
                  <a:pt x="30" y="117"/>
                </a:lnTo>
                <a:lnTo>
                  <a:pt x="28" y="124"/>
                </a:lnTo>
                <a:lnTo>
                  <a:pt x="24" y="125"/>
                </a:lnTo>
                <a:lnTo>
                  <a:pt x="22" y="128"/>
                </a:lnTo>
                <a:lnTo>
                  <a:pt x="22" y="130"/>
                </a:lnTo>
                <a:lnTo>
                  <a:pt x="25" y="131"/>
                </a:lnTo>
                <a:lnTo>
                  <a:pt x="26" y="134"/>
                </a:lnTo>
                <a:lnTo>
                  <a:pt x="32" y="133"/>
                </a:lnTo>
                <a:lnTo>
                  <a:pt x="33" y="135"/>
                </a:lnTo>
                <a:lnTo>
                  <a:pt x="26" y="144"/>
                </a:lnTo>
                <a:lnTo>
                  <a:pt x="22" y="144"/>
                </a:lnTo>
                <a:lnTo>
                  <a:pt x="22" y="146"/>
                </a:lnTo>
                <a:lnTo>
                  <a:pt x="23" y="147"/>
                </a:lnTo>
                <a:lnTo>
                  <a:pt x="22" y="149"/>
                </a:lnTo>
                <a:lnTo>
                  <a:pt x="17" y="152"/>
                </a:lnTo>
                <a:lnTo>
                  <a:pt x="20" y="155"/>
                </a:lnTo>
                <a:lnTo>
                  <a:pt x="22" y="155"/>
                </a:lnTo>
                <a:lnTo>
                  <a:pt x="24" y="154"/>
                </a:lnTo>
                <a:lnTo>
                  <a:pt x="28" y="151"/>
                </a:lnTo>
                <a:lnTo>
                  <a:pt x="32" y="150"/>
                </a:lnTo>
                <a:lnTo>
                  <a:pt x="36" y="147"/>
                </a:lnTo>
                <a:lnTo>
                  <a:pt x="37" y="144"/>
                </a:lnTo>
                <a:lnTo>
                  <a:pt x="43" y="148"/>
                </a:lnTo>
                <a:lnTo>
                  <a:pt x="43" y="149"/>
                </a:lnTo>
                <a:lnTo>
                  <a:pt x="46" y="149"/>
                </a:lnTo>
                <a:lnTo>
                  <a:pt x="47" y="148"/>
                </a:lnTo>
                <a:lnTo>
                  <a:pt x="49" y="149"/>
                </a:lnTo>
                <a:lnTo>
                  <a:pt x="52" y="147"/>
                </a:lnTo>
                <a:lnTo>
                  <a:pt x="55" y="146"/>
                </a:lnTo>
                <a:lnTo>
                  <a:pt x="60" y="136"/>
                </a:lnTo>
                <a:lnTo>
                  <a:pt x="57" y="138"/>
                </a:lnTo>
                <a:lnTo>
                  <a:pt x="52" y="133"/>
                </a:lnTo>
                <a:lnTo>
                  <a:pt x="52" y="132"/>
                </a:lnTo>
                <a:lnTo>
                  <a:pt x="54" y="128"/>
                </a:lnTo>
                <a:lnTo>
                  <a:pt x="59" y="124"/>
                </a:lnTo>
                <a:lnTo>
                  <a:pt x="65" y="128"/>
                </a:lnTo>
                <a:lnTo>
                  <a:pt x="67" y="127"/>
                </a:lnTo>
                <a:lnTo>
                  <a:pt x="67" y="132"/>
                </a:lnTo>
                <a:lnTo>
                  <a:pt x="68" y="132"/>
                </a:lnTo>
                <a:lnTo>
                  <a:pt x="74" y="130"/>
                </a:lnTo>
                <a:lnTo>
                  <a:pt x="75" y="135"/>
                </a:lnTo>
                <a:lnTo>
                  <a:pt x="79" y="140"/>
                </a:lnTo>
                <a:lnTo>
                  <a:pt x="74" y="142"/>
                </a:lnTo>
                <a:lnTo>
                  <a:pt x="73" y="145"/>
                </a:lnTo>
                <a:lnTo>
                  <a:pt x="71" y="147"/>
                </a:lnTo>
                <a:lnTo>
                  <a:pt x="69" y="153"/>
                </a:lnTo>
                <a:lnTo>
                  <a:pt x="70" y="152"/>
                </a:lnTo>
                <a:lnTo>
                  <a:pt x="72" y="152"/>
                </a:lnTo>
                <a:lnTo>
                  <a:pt x="72" y="153"/>
                </a:lnTo>
                <a:lnTo>
                  <a:pt x="67" y="159"/>
                </a:lnTo>
                <a:lnTo>
                  <a:pt x="67" y="161"/>
                </a:lnTo>
                <a:lnTo>
                  <a:pt x="71" y="162"/>
                </a:lnTo>
                <a:lnTo>
                  <a:pt x="74" y="163"/>
                </a:lnTo>
                <a:lnTo>
                  <a:pt x="79" y="169"/>
                </a:lnTo>
                <a:lnTo>
                  <a:pt x="78" y="172"/>
                </a:lnTo>
                <a:lnTo>
                  <a:pt x="76" y="172"/>
                </a:lnTo>
                <a:lnTo>
                  <a:pt x="75" y="175"/>
                </a:lnTo>
                <a:lnTo>
                  <a:pt x="71" y="176"/>
                </a:lnTo>
                <a:lnTo>
                  <a:pt x="67" y="175"/>
                </a:lnTo>
                <a:lnTo>
                  <a:pt x="61" y="182"/>
                </a:lnTo>
                <a:lnTo>
                  <a:pt x="55" y="184"/>
                </a:lnTo>
                <a:lnTo>
                  <a:pt x="54" y="186"/>
                </a:lnTo>
                <a:lnTo>
                  <a:pt x="56" y="187"/>
                </a:lnTo>
                <a:lnTo>
                  <a:pt x="56" y="187"/>
                </a:lnTo>
                <a:lnTo>
                  <a:pt x="57" y="188"/>
                </a:lnTo>
                <a:lnTo>
                  <a:pt x="60" y="194"/>
                </a:lnTo>
                <a:lnTo>
                  <a:pt x="65" y="196"/>
                </a:lnTo>
                <a:lnTo>
                  <a:pt x="65" y="200"/>
                </a:lnTo>
                <a:lnTo>
                  <a:pt x="74" y="199"/>
                </a:lnTo>
                <a:lnTo>
                  <a:pt x="75" y="196"/>
                </a:lnTo>
                <a:lnTo>
                  <a:pt x="74" y="194"/>
                </a:lnTo>
                <a:lnTo>
                  <a:pt x="76" y="192"/>
                </a:lnTo>
                <a:lnTo>
                  <a:pt x="78" y="189"/>
                </a:lnTo>
                <a:lnTo>
                  <a:pt x="80" y="188"/>
                </a:lnTo>
                <a:lnTo>
                  <a:pt x="74" y="184"/>
                </a:lnTo>
                <a:lnTo>
                  <a:pt x="74" y="180"/>
                </a:lnTo>
                <a:lnTo>
                  <a:pt x="75" y="179"/>
                </a:lnTo>
                <a:lnTo>
                  <a:pt x="76" y="178"/>
                </a:lnTo>
                <a:lnTo>
                  <a:pt x="82" y="180"/>
                </a:lnTo>
                <a:lnTo>
                  <a:pt x="85" y="178"/>
                </a:lnTo>
                <a:lnTo>
                  <a:pt x="87" y="182"/>
                </a:lnTo>
                <a:lnTo>
                  <a:pt x="91" y="182"/>
                </a:lnTo>
                <a:lnTo>
                  <a:pt x="93" y="181"/>
                </a:lnTo>
                <a:lnTo>
                  <a:pt x="100" y="193"/>
                </a:lnTo>
                <a:lnTo>
                  <a:pt x="102" y="193"/>
                </a:lnTo>
                <a:lnTo>
                  <a:pt x="104" y="190"/>
                </a:lnTo>
                <a:lnTo>
                  <a:pt x="104" y="184"/>
                </a:lnTo>
                <a:lnTo>
                  <a:pt x="104" y="182"/>
                </a:lnTo>
                <a:lnTo>
                  <a:pt x="102" y="180"/>
                </a:lnTo>
                <a:lnTo>
                  <a:pt x="102" y="175"/>
                </a:lnTo>
                <a:lnTo>
                  <a:pt x="99" y="170"/>
                </a:lnTo>
                <a:lnTo>
                  <a:pt x="104" y="166"/>
                </a:lnTo>
                <a:lnTo>
                  <a:pt x="105" y="167"/>
                </a:lnTo>
                <a:lnTo>
                  <a:pt x="108" y="167"/>
                </a:lnTo>
                <a:lnTo>
                  <a:pt x="111" y="169"/>
                </a:lnTo>
                <a:lnTo>
                  <a:pt x="113" y="166"/>
                </a:lnTo>
                <a:lnTo>
                  <a:pt x="119" y="164"/>
                </a:lnTo>
                <a:lnTo>
                  <a:pt x="121" y="162"/>
                </a:lnTo>
                <a:lnTo>
                  <a:pt x="126" y="161"/>
                </a:lnTo>
                <a:lnTo>
                  <a:pt x="128" y="166"/>
                </a:lnTo>
                <a:lnTo>
                  <a:pt x="130" y="167"/>
                </a:lnTo>
                <a:lnTo>
                  <a:pt x="136" y="165"/>
                </a:lnTo>
                <a:lnTo>
                  <a:pt x="136" y="166"/>
                </a:lnTo>
                <a:lnTo>
                  <a:pt x="136" y="169"/>
                </a:lnTo>
                <a:lnTo>
                  <a:pt x="136" y="172"/>
                </a:lnTo>
                <a:lnTo>
                  <a:pt x="138" y="173"/>
                </a:lnTo>
                <a:lnTo>
                  <a:pt x="139" y="174"/>
                </a:lnTo>
                <a:lnTo>
                  <a:pt x="142" y="173"/>
                </a:lnTo>
                <a:lnTo>
                  <a:pt x="146" y="173"/>
                </a:lnTo>
                <a:lnTo>
                  <a:pt x="147" y="171"/>
                </a:lnTo>
                <a:lnTo>
                  <a:pt x="148" y="171"/>
                </a:lnTo>
                <a:lnTo>
                  <a:pt x="147" y="174"/>
                </a:lnTo>
                <a:lnTo>
                  <a:pt x="148" y="175"/>
                </a:lnTo>
                <a:lnTo>
                  <a:pt x="153" y="177"/>
                </a:lnTo>
                <a:lnTo>
                  <a:pt x="154" y="176"/>
                </a:lnTo>
                <a:lnTo>
                  <a:pt x="156" y="177"/>
                </a:lnTo>
                <a:lnTo>
                  <a:pt x="158" y="183"/>
                </a:lnTo>
                <a:lnTo>
                  <a:pt x="159" y="185"/>
                </a:lnTo>
                <a:lnTo>
                  <a:pt x="163" y="186"/>
                </a:lnTo>
                <a:lnTo>
                  <a:pt x="163" y="184"/>
                </a:lnTo>
                <a:lnTo>
                  <a:pt x="168" y="184"/>
                </a:lnTo>
                <a:lnTo>
                  <a:pt x="170" y="183"/>
                </a:lnTo>
                <a:lnTo>
                  <a:pt x="173" y="183"/>
                </a:lnTo>
                <a:lnTo>
                  <a:pt x="175" y="180"/>
                </a:lnTo>
                <a:lnTo>
                  <a:pt x="176" y="178"/>
                </a:lnTo>
                <a:lnTo>
                  <a:pt x="178" y="178"/>
                </a:lnTo>
                <a:lnTo>
                  <a:pt x="182" y="175"/>
                </a:lnTo>
                <a:lnTo>
                  <a:pt x="184" y="175"/>
                </a:lnTo>
                <a:lnTo>
                  <a:pt x="185" y="177"/>
                </a:lnTo>
                <a:lnTo>
                  <a:pt x="188" y="177"/>
                </a:lnTo>
                <a:lnTo>
                  <a:pt x="188" y="181"/>
                </a:lnTo>
                <a:lnTo>
                  <a:pt x="194" y="179"/>
                </a:lnTo>
                <a:lnTo>
                  <a:pt x="194" y="182"/>
                </a:lnTo>
                <a:lnTo>
                  <a:pt x="198" y="185"/>
                </a:lnTo>
                <a:lnTo>
                  <a:pt x="198" y="188"/>
                </a:lnTo>
                <a:lnTo>
                  <a:pt x="194" y="190"/>
                </a:lnTo>
                <a:lnTo>
                  <a:pt x="191" y="194"/>
                </a:lnTo>
                <a:lnTo>
                  <a:pt x="194" y="195"/>
                </a:lnTo>
                <a:lnTo>
                  <a:pt x="194" y="196"/>
                </a:lnTo>
                <a:lnTo>
                  <a:pt x="195" y="200"/>
                </a:lnTo>
                <a:lnTo>
                  <a:pt x="191" y="199"/>
                </a:lnTo>
                <a:lnTo>
                  <a:pt x="192" y="204"/>
                </a:lnTo>
                <a:lnTo>
                  <a:pt x="195" y="203"/>
                </a:lnTo>
                <a:lnTo>
                  <a:pt x="202" y="200"/>
                </a:lnTo>
                <a:lnTo>
                  <a:pt x="203" y="200"/>
                </a:lnTo>
                <a:lnTo>
                  <a:pt x="205" y="204"/>
                </a:lnTo>
                <a:lnTo>
                  <a:pt x="210" y="202"/>
                </a:lnTo>
                <a:lnTo>
                  <a:pt x="212" y="204"/>
                </a:lnTo>
                <a:lnTo>
                  <a:pt x="215" y="204"/>
                </a:lnTo>
                <a:lnTo>
                  <a:pt x="220" y="207"/>
                </a:lnTo>
                <a:lnTo>
                  <a:pt x="224" y="200"/>
                </a:lnTo>
                <a:lnTo>
                  <a:pt x="226" y="200"/>
                </a:lnTo>
                <a:lnTo>
                  <a:pt x="231" y="205"/>
                </a:lnTo>
                <a:lnTo>
                  <a:pt x="235" y="209"/>
                </a:lnTo>
                <a:lnTo>
                  <a:pt x="237" y="210"/>
                </a:lnTo>
                <a:lnTo>
                  <a:pt x="245" y="212"/>
                </a:lnTo>
                <a:lnTo>
                  <a:pt x="247" y="211"/>
                </a:lnTo>
                <a:lnTo>
                  <a:pt x="243" y="208"/>
                </a:lnTo>
                <a:lnTo>
                  <a:pt x="239" y="201"/>
                </a:lnTo>
                <a:lnTo>
                  <a:pt x="234" y="203"/>
                </a:lnTo>
                <a:lnTo>
                  <a:pt x="231" y="198"/>
                </a:lnTo>
                <a:lnTo>
                  <a:pt x="231" y="194"/>
                </a:lnTo>
                <a:lnTo>
                  <a:pt x="228" y="193"/>
                </a:lnTo>
                <a:lnTo>
                  <a:pt x="228" y="193"/>
                </a:lnTo>
                <a:lnTo>
                  <a:pt x="229" y="189"/>
                </a:lnTo>
                <a:lnTo>
                  <a:pt x="230" y="188"/>
                </a:lnTo>
                <a:lnTo>
                  <a:pt x="231" y="185"/>
                </a:lnTo>
                <a:lnTo>
                  <a:pt x="233" y="184"/>
                </a:lnTo>
                <a:lnTo>
                  <a:pt x="237" y="189"/>
                </a:lnTo>
                <a:lnTo>
                  <a:pt x="239" y="188"/>
                </a:lnTo>
                <a:lnTo>
                  <a:pt x="241" y="190"/>
                </a:lnTo>
                <a:lnTo>
                  <a:pt x="245" y="194"/>
                </a:lnTo>
                <a:lnTo>
                  <a:pt x="250" y="196"/>
                </a:lnTo>
                <a:lnTo>
                  <a:pt x="252" y="199"/>
                </a:lnTo>
                <a:lnTo>
                  <a:pt x="254" y="198"/>
                </a:lnTo>
                <a:lnTo>
                  <a:pt x="256" y="198"/>
                </a:lnTo>
                <a:lnTo>
                  <a:pt x="257" y="193"/>
                </a:lnTo>
                <a:lnTo>
                  <a:pt x="253" y="188"/>
                </a:lnTo>
                <a:lnTo>
                  <a:pt x="251" y="188"/>
                </a:lnTo>
                <a:lnTo>
                  <a:pt x="251" y="186"/>
                </a:lnTo>
                <a:lnTo>
                  <a:pt x="255" y="184"/>
                </a:lnTo>
                <a:lnTo>
                  <a:pt x="256" y="181"/>
                </a:lnTo>
                <a:lnTo>
                  <a:pt x="251" y="178"/>
                </a:lnTo>
                <a:lnTo>
                  <a:pt x="251" y="174"/>
                </a:lnTo>
                <a:lnTo>
                  <a:pt x="248" y="171"/>
                </a:lnTo>
                <a:lnTo>
                  <a:pt x="249" y="170"/>
                </a:lnTo>
                <a:lnTo>
                  <a:pt x="255" y="165"/>
                </a:lnTo>
                <a:lnTo>
                  <a:pt x="257" y="169"/>
                </a:lnTo>
                <a:lnTo>
                  <a:pt x="262" y="173"/>
                </a:lnTo>
                <a:lnTo>
                  <a:pt x="264" y="172"/>
                </a:lnTo>
                <a:lnTo>
                  <a:pt x="266" y="169"/>
                </a:lnTo>
                <a:lnTo>
                  <a:pt x="265" y="165"/>
                </a:lnTo>
                <a:lnTo>
                  <a:pt x="263" y="160"/>
                </a:lnTo>
                <a:lnTo>
                  <a:pt x="264" y="158"/>
                </a:lnTo>
                <a:lnTo>
                  <a:pt x="259" y="154"/>
                </a:lnTo>
                <a:lnTo>
                  <a:pt x="259" y="151"/>
                </a:lnTo>
                <a:lnTo>
                  <a:pt x="261" y="148"/>
                </a:lnTo>
                <a:lnTo>
                  <a:pt x="254" y="146"/>
                </a:lnTo>
                <a:lnTo>
                  <a:pt x="254" y="146"/>
                </a:lnTo>
                <a:lnTo>
                  <a:pt x="245" y="142"/>
                </a:lnTo>
                <a:lnTo>
                  <a:pt x="245" y="139"/>
                </a:lnTo>
                <a:lnTo>
                  <a:pt x="244" y="136"/>
                </a:lnTo>
                <a:lnTo>
                  <a:pt x="246" y="134"/>
                </a:lnTo>
                <a:lnTo>
                  <a:pt x="245" y="131"/>
                </a:lnTo>
                <a:lnTo>
                  <a:pt x="245" y="129"/>
                </a:lnTo>
                <a:lnTo>
                  <a:pt x="248" y="121"/>
                </a:lnTo>
                <a:lnTo>
                  <a:pt x="249" y="120"/>
                </a:lnTo>
                <a:lnTo>
                  <a:pt x="249" y="120"/>
                </a:lnTo>
                <a:lnTo>
                  <a:pt x="247" y="118"/>
                </a:lnTo>
                <a:lnTo>
                  <a:pt x="246" y="114"/>
                </a:lnTo>
                <a:lnTo>
                  <a:pt x="247" y="110"/>
                </a:lnTo>
                <a:lnTo>
                  <a:pt x="250" y="109"/>
                </a:lnTo>
                <a:lnTo>
                  <a:pt x="253" y="105"/>
                </a:lnTo>
                <a:lnTo>
                  <a:pt x="254" y="104"/>
                </a:lnTo>
                <a:lnTo>
                  <a:pt x="254" y="98"/>
                </a:lnTo>
                <a:lnTo>
                  <a:pt x="254" y="97"/>
                </a:lnTo>
                <a:lnTo>
                  <a:pt x="253" y="95"/>
                </a:lnTo>
                <a:lnTo>
                  <a:pt x="258" y="95"/>
                </a:lnTo>
                <a:lnTo>
                  <a:pt x="261" y="92"/>
                </a:lnTo>
                <a:lnTo>
                  <a:pt x="261" y="91"/>
                </a:lnTo>
                <a:lnTo>
                  <a:pt x="257" y="87"/>
                </a:lnTo>
                <a:lnTo>
                  <a:pt x="257" y="83"/>
                </a:lnTo>
                <a:lnTo>
                  <a:pt x="260" y="82"/>
                </a:lnTo>
                <a:lnTo>
                  <a:pt x="262" y="80"/>
                </a:lnTo>
                <a:lnTo>
                  <a:pt x="261" y="74"/>
                </a:lnTo>
                <a:lnTo>
                  <a:pt x="265" y="71"/>
                </a:lnTo>
                <a:lnTo>
                  <a:pt x="265" y="69"/>
                </a:lnTo>
                <a:lnTo>
                  <a:pt x="263" y="69"/>
                </a:lnTo>
                <a:lnTo>
                  <a:pt x="262" y="67"/>
                </a:lnTo>
                <a:lnTo>
                  <a:pt x="257" y="69"/>
                </a:lnTo>
                <a:lnTo>
                  <a:pt x="254" y="68"/>
                </a:lnTo>
                <a:lnTo>
                  <a:pt x="256" y="65"/>
                </a:lnTo>
                <a:lnTo>
                  <a:pt x="260" y="62"/>
                </a:lnTo>
                <a:lnTo>
                  <a:pt x="258" y="62"/>
                </a:lnTo>
                <a:lnTo>
                  <a:pt x="256" y="59"/>
                </a:lnTo>
                <a:lnTo>
                  <a:pt x="253" y="57"/>
                </a:lnTo>
                <a:lnTo>
                  <a:pt x="256" y="51"/>
                </a:lnTo>
                <a:lnTo>
                  <a:pt x="260" y="46"/>
                </a:lnTo>
                <a:lnTo>
                  <a:pt x="263" y="44"/>
                </a:lnTo>
                <a:lnTo>
                  <a:pt x="264" y="43"/>
                </a:lnTo>
                <a:lnTo>
                  <a:pt x="264" y="42"/>
                </a:lnTo>
                <a:lnTo>
                  <a:pt x="264" y="40"/>
                </a:lnTo>
                <a:lnTo>
                  <a:pt x="267" y="38"/>
                </a:lnTo>
                <a:lnTo>
                  <a:pt x="265" y="36"/>
                </a:lnTo>
                <a:lnTo>
                  <a:pt x="263" y="35"/>
                </a:lnTo>
                <a:lnTo>
                  <a:pt x="256" y="29"/>
                </a:lnTo>
                <a:lnTo>
                  <a:pt x="257" y="27"/>
                </a:lnTo>
                <a:lnTo>
                  <a:pt x="256" y="24"/>
                </a:lnTo>
                <a:lnTo>
                  <a:pt x="253" y="24"/>
                </a:lnTo>
                <a:lnTo>
                  <a:pt x="249" y="19"/>
                </a:lnTo>
                <a:lnTo>
                  <a:pt x="249" y="16"/>
                </a:lnTo>
                <a:lnTo>
                  <a:pt x="250" y="16"/>
                </a:lnTo>
                <a:lnTo>
                  <a:pt x="253" y="16"/>
                </a:lnTo>
                <a:lnTo>
                  <a:pt x="255" y="18"/>
                </a:lnTo>
                <a:lnTo>
                  <a:pt x="258" y="12"/>
                </a:lnTo>
                <a:lnTo>
                  <a:pt x="254" y="11"/>
                </a:lnTo>
                <a:lnTo>
                  <a:pt x="254" y="6"/>
                </a:lnTo>
                <a:lnTo>
                  <a:pt x="251" y="4"/>
                </a:lnTo>
                <a:lnTo>
                  <a:pt x="249" y="4"/>
                </a:lnTo>
                <a:lnTo>
                  <a:pt x="245" y="2"/>
                </a:lnTo>
                <a:lnTo>
                  <a:pt x="245" y="0"/>
                </a:lnTo>
                <a:lnTo>
                  <a:pt x="243" y="0"/>
                </a:lnTo>
                <a:lnTo>
                  <a:pt x="242" y="2"/>
                </a:lnTo>
                <a:lnTo>
                  <a:pt x="240" y="5"/>
                </a:lnTo>
                <a:lnTo>
                  <a:pt x="241" y="8"/>
                </a:lnTo>
                <a:lnTo>
                  <a:pt x="238" y="13"/>
                </a:lnTo>
                <a:lnTo>
                  <a:pt x="237" y="13"/>
                </a:lnTo>
                <a:close/>
              </a:path>
            </a:pathLst>
          </a:custGeom>
          <a:solidFill>
            <a:srgbClr val="FFE699"/>
          </a:solidFill>
          <a:ln w="15240" cap="flat">
            <a:solidFill>
              <a:srgbClr val="000000"/>
            </a:solidFill>
            <a:prstDash val="solid"/>
            <a:miter lim="800000"/>
            <a:headEnd/>
            <a:tailEnd/>
          </a:ln>
        </xdr:spPr>
      </xdr:sp>
      <xdr:sp macro="" textlink="">
        <xdr:nvSpPr>
          <xdr:cNvPr id="294" name="Freeform 13"/>
          <xdr:cNvSpPr>
            <a:spLocks/>
          </xdr:cNvSpPr>
        </xdr:nvSpPr>
        <xdr:spPr bwMode="auto">
          <a:xfrm>
            <a:off x="17418574" y="1715488"/>
            <a:ext cx="1281249" cy="967438"/>
          </a:xfrm>
          <a:custGeom>
            <a:avLst/>
            <a:gdLst>
              <a:gd name="T0" fmla="*/ 15 w 175"/>
              <a:gd name="T1" fmla="*/ 52 h 122"/>
              <a:gd name="T2" fmla="*/ 7 w 175"/>
              <a:gd name="T3" fmla="*/ 54 h 122"/>
              <a:gd name="T4" fmla="*/ 6 w 175"/>
              <a:gd name="T5" fmla="*/ 60 h 122"/>
              <a:gd name="T6" fmla="*/ 6 w 175"/>
              <a:gd name="T7" fmla="*/ 69 h 122"/>
              <a:gd name="T8" fmla="*/ 11 w 175"/>
              <a:gd name="T9" fmla="*/ 75 h 122"/>
              <a:gd name="T10" fmla="*/ 21 w 175"/>
              <a:gd name="T11" fmla="*/ 69 h 122"/>
              <a:gd name="T12" fmla="*/ 26 w 175"/>
              <a:gd name="T13" fmla="*/ 57 h 122"/>
              <a:gd name="T14" fmla="*/ 34 w 175"/>
              <a:gd name="T15" fmla="*/ 61 h 122"/>
              <a:gd name="T16" fmla="*/ 40 w 175"/>
              <a:gd name="T17" fmla="*/ 70 h 122"/>
              <a:gd name="T18" fmla="*/ 35 w 175"/>
              <a:gd name="T19" fmla="*/ 63 h 122"/>
              <a:gd name="T20" fmla="*/ 20 w 175"/>
              <a:gd name="T21" fmla="*/ 75 h 122"/>
              <a:gd name="T22" fmla="*/ 26 w 175"/>
              <a:gd name="T23" fmla="*/ 79 h 122"/>
              <a:gd name="T24" fmla="*/ 33 w 175"/>
              <a:gd name="T25" fmla="*/ 77 h 122"/>
              <a:gd name="T26" fmla="*/ 38 w 175"/>
              <a:gd name="T27" fmla="*/ 81 h 122"/>
              <a:gd name="T28" fmla="*/ 42 w 175"/>
              <a:gd name="T29" fmla="*/ 94 h 122"/>
              <a:gd name="T30" fmla="*/ 45 w 175"/>
              <a:gd name="T31" fmla="*/ 98 h 122"/>
              <a:gd name="T32" fmla="*/ 57 w 175"/>
              <a:gd name="T33" fmla="*/ 111 h 122"/>
              <a:gd name="T34" fmla="*/ 69 w 175"/>
              <a:gd name="T35" fmla="*/ 119 h 122"/>
              <a:gd name="T36" fmla="*/ 80 w 175"/>
              <a:gd name="T37" fmla="*/ 122 h 122"/>
              <a:gd name="T38" fmla="*/ 84 w 175"/>
              <a:gd name="T39" fmla="*/ 116 h 122"/>
              <a:gd name="T40" fmla="*/ 97 w 175"/>
              <a:gd name="T41" fmla="*/ 112 h 122"/>
              <a:gd name="T42" fmla="*/ 106 w 175"/>
              <a:gd name="T43" fmla="*/ 112 h 122"/>
              <a:gd name="T44" fmla="*/ 114 w 175"/>
              <a:gd name="T45" fmla="*/ 110 h 122"/>
              <a:gd name="T46" fmla="*/ 120 w 175"/>
              <a:gd name="T47" fmla="*/ 109 h 122"/>
              <a:gd name="T48" fmla="*/ 127 w 175"/>
              <a:gd name="T49" fmla="*/ 107 h 122"/>
              <a:gd name="T50" fmla="*/ 126 w 175"/>
              <a:gd name="T51" fmla="*/ 102 h 122"/>
              <a:gd name="T52" fmla="*/ 116 w 175"/>
              <a:gd name="T53" fmla="*/ 97 h 122"/>
              <a:gd name="T54" fmla="*/ 119 w 175"/>
              <a:gd name="T55" fmla="*/ 88 h 122"/>
              <a:gd name="T56" fmla="*/ 127 w 175"/>
              <a:gd name="T57" fmla="*/ 83 h 122"/>
              <a:gd name="T58" fmla="*/ 142 w 175"/>
              <a:gd name="T59" fmla="*/ 85 h 122"/>
              <a:gd name="T60" fmla="*/ 149 w 175"/>
              <a:gd name="T61" fmla="*/ 85 h 122"/>
              <a:gd name="T62" fmla="*/ 158 w 175"/>
              <a:gd name="T63" fmla="*/ 76 h 122"/>
              <a:gd name="T64" fmla="*/ 159 w 175"/>
              <a:gd name="T65" fmla="*/ 71 h 122"/>
              <a:gd name="T66" fmla="*/ 164 w 175"/>
              <a:gd name="T67" fmla="*/ 64 h 122"/>
              <a:gd name="T68" fmla="*/ 173 w 175"/>
              <a:gd name="T69" fmla="*/ 60 h 122"/>
              <a:gd name="T70" fmla="*/ 175 w 175"/>
              <a:gd name="T71" fmla="*/ 53 h 122"/>
              <a:gd name="T72" fmla="*/ 167 w 175"/>
              <a:gd name="T73" fmla="*/ 41 h 122"/>
              <a:gd name="T74" fmla="*/ 160 w 175"/>
              <a:gd name="T75" fmla="*/ 39 h 122"/>
              <a:gd name="T76" fmla="*/ 144 w 175"/>
              <a:gd name="T77" fmla="*/ 39 h 122"/>
              <a:gd name="T78" fmla="*/ 139 w 175"/>
              <a:gd name="T79" fmla="*/ 29 h 122"/>
              <a:gd name="T80" fmla="*/ 130 w 175"/>
              <a:gd name="T81" fmla="*/ 24 h 122"/>
              <a:gd name="T82" fmla="*/ 126 w 175"/>
              <a:gd name="T83" fmla="*/ 21 h 122"/>
              <a:gd name="T84" fmla="*/ 117 w 175"/>
              <a:gd name="T85" fmla="*/ 25 h 122"/>
              <a:gd name="T86" fmla="*/ 109 w 175"/>
              <a:gd name="T87" fmla="*/ 26 h 122"/>
              <a:gd name="T88" fmla="*/ 96 w 175"/>
              <a:gd name="T89" fmla="*/ 23 h 122"/>
              <a:gd name="T90" fmla="*/ 87 w 175"/>
              <a:gd name="T91" fmla="*/ 25 h 122"/>
              <a:gd name="T92" fmla="*/ 84 w 175"/>
              <a:gd name="T93" fmla="*/ 34 h 122"/>
              <a:gd name="T94" fmla="*/ 81 w 175"/>
              <a:gd name="T95" fmla="*/ 39 h 122"/>
              <a:gd name="T96" fmla="*/ 68 w 175"/>
              <a:gd name="T97" fmla="*/ 32 h 122"/>
              <a:gd name="T98" fmla="*/ 63 w 175"/>
              <a:gd name="T99" fmla="*/ 38 h 122"/>
              <a:gd name="T100" fmla="*/ 48 w 175"/>
              <a:gd name="T101" fmla="*/ 44 h 122"/>
              <a:gd name="T102" fmla="*/ 42 w 175"/>
              <a:gd name="T103" fmla="*/ 36 h 122"/>
              <a:gd name="T104" fmla="*/ 40 w 175"/>
              <a:gd name="T105" fmla="*/ 24 h 122"/>
              <a:gd name="T106" fmla="*/ 43 w 175"/>
              <a:gd name="T107" fmla="*/ 19 h 122"/>
              <a:gd name="T108" fmla="*/ 37 w 175"/>
              <a:gd name="T109" fmla="*/ 9 h 122"/>
              <a:gd name="T110" fmla="*/ 24 w 175"/>
              <a:gd name="T111" fmla="*/ 9 h 122"/>
              <a:gd name="T112" fmla="*/ 15 w 175"/>
              <a:gd name="T113" fmla="*/ 9 h 122"/>
              <a:gd name="T114" fmla="*/ 11 w 175"/>
              <a:gd name="T115" fmla="*/ 24 h 122"/>
              <a:gd name="T116" fmla="*/ 0 w 175"/>
              <a:gd name="T117" fmla="*/ 37 h 122"/>
              <a:gd name="T118" fmla="*/ 8 w 175"/>
              <a:gd name="T119" fmla="*/ 42 h 122"/>
              <a:gd name="T120" fmla="*/ 13 w 175"/>
              <a:gd name="T121" fmla="*/ 46 h 122"/>
              <a:gd name="T122" fmla="*/ 20 w 175"/>
              <a:gd name="T123" fmla="*/ 48 h 12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Lst>
            <a:rect l="0" t="0" r="r" b="b"/>
            <a:pathLst>
              <a:path w="175" h="122">
                <a:moveTo>
                  <a:pt x="20" y="48"/>
                </a:moveTo>
                <a:lnTo>
                  <a:pt x="20" y="50"/>
                </a:lnTo>
                <a:lnTo>
                  <a:pt x="15" y="52"/>
                </a:lnTo>
                <a:lnTo>
                  <a:pt x="12" y="55"/>
                </a:lnTo>
                <a:lnTo>
                  <a:pt x="9" y="56"/>
                </a:lnTo>
                <a:lnTo>
                  <a:pt x="7" y="54"/>
                </a:lnTo>
                <a:lnTo>
                  <a:pt x="6" y="55"/>
                </a:lnTo>
                <a:lnTo>
                  <a:pt x="5" y="58"/>
                </a:lnTo>
                <a:lnTo>
                  <a:pt x="6" y="60"/>
                </a:lnTo>
                <a:lnTo>
                  <a:pt x="4" y="66"/>
                </a:lnTo>
                <a:lnTo>
                  <a:pt x="7" y="67"/>
                </a:lnTo>
                <a:lnTo>
                  <a:pt x="6" y="69"/>
                </a:lnTo>
                <a:lnTo>
                  <a:pt x="8" y="71"/>
                </a:lnTo>
                <a:lnTo>
                  <a:pt x="9" y="74"/>
                </a:lnTo>
                <a:lnTo>
                  <a:pt x="11" y="75"/>
                </a:lnTo>
                <a:lnTo>
                  <a:pt x="13" y="76"/>
                </a:lnTo>
                <a:lnTo>
                  <a:pt x="14" y="73"/>
                </a:lnTo>
                <a:lnTo>
                  <a:pt x="21" y="69"/>
                </a:lnTo>
                <a:lnTo>
                  <a:pt x="21" y="64"/>
                </a:lnTo>
                <a:lnTo>
                  <a:pt x="25" y="60"/>
                </a:lnTo>
                <a:lnTo>
                  <a:pt x="26" y="57"/>
                </a:lnTo>
                <a:lnTo>
                  <a:pt x="30" y="59"/>
                </a:lnTo>
                <a:lnTo>
                  <a:pt x="29" y="61"/>
                </a:lnTo>
                <a:lnTo>
                  <a:pt x="34" y="61"/>
                </a:lnTo>
                <a:lnTo>
                  <a:pt x="38" y="63"/>
                </a:lnTo>
                <a:lnTo>
                  <a:pt x="41" y="67"/>
                </a:lnTo>
                <a:lnTo>
                  <a:pt x="40" y="70"/>
                </a:lnTo>
                <a:lnTo>
                  <a:pt x="39" y="69"/>
                </a:lnTo>
                <a:lnTo>
                  <a:pt x="38" y="65"/>
                </a:lnTo>
                <a:lnTo>
                  <a:pt x="35" y="63"/>
                </a:lnTo>
                <a:lnTo>
                  <a:pt x="32" y="63"/>
                </a:lnTo>
                <a:lnTo>
                  <a:pt x="24" y="65"/>
                </a:lnTo>
                <a:lnTo>
                  <a:pt x="20" y="75"/>
                </a:lnTo>
                <a:lnTo>
                  <a:pt x="21" y="76"/>
                </a:lnTo>
                <a:lnTo>
                  <a:pt x="23" y="79"/>
                </a:lnTo>
                <a:lnTo>
                  <a:pt x="26" y="79"/>
                </a:lnTo>
                <a:lnTo>
                  <a:pt x="28" y="79"/>
                </a:lnTo>
                <a:lnTo>
                  <a:pt x="31" y="79"/>
                </a:lnTo>
                <a:lnTo>
                  <a:pt x="33" y="77"/>
                </a:lnTo>
                <a:lnTo>
                  <a:pt x="35" y="79"/>
                </a:lnTo>
                <a:lnTo>
                  <a:pt x="35" y="81"/>
                </a:lnTo>
                <a:lnTo>
                  <a:pt x="38" y="81"/>
                </a:lnTo>
                <a:lnTo>
                  <a:pt x="39" y="90"/>
                </a:lnTo>
                <a:lnTo>
                  <a:pt x="42" y="92"/>
                </a:lnTo>
                <a:lnTo>
                  <a:pt x="42" y="94"/>
                </a:lnTo>
                <a:lnTo>
                  <a:pt x="41" y="94"/>
                </a:lnTo>
                <a:lnTo>
                  <a:pt x="43" y="96"/>
                </a:lnTo>
                <a:lnTo>
                  <a:pt x="45" y="98"/>
                </a:lnTo>
                <a:lnTo>
                  <a:pt x="50" y="100"/>
                </a:lnTo>
                <a:lnTo>
                  <a:pt x="56" y="104"/>
                </a:lnTo>
                <a:lnTo>
                  <a:pt x="57" y="111"/>
                </a:lnTo>
                <a:lnTo>
                  <a:pt x="61" y="111"/>
                </a:lnTo>
                <a:lnTo>
                  <a:pt x="61" y="114"/>
                </a:lnTo>
                <a:lnTo>
                  <a:pt x="69" y="119"/>
                </a:lnTo>
                <a:lnTo>
                  <a:pt x="73" y="121"/>
                </a:lnTo>
                <a:lnTo>
                  <a:pt x="75" y="121"/>
                </a:lnTo>
                <a:lnTo>
                  <a:pt x="80" y="122"/>
                </a:lnTo>
                <a:lnTo>
                  <a:pt x="81" y="115"/>
                </a:lnTo>
                <a:lnTo>
                  <a:pt x="84" y="115"/>
                </a:lnTo>
                <a:lnTo>
                  <a:pt x="84" y="116"/>
                </a:lnTo>
                <a:lnTo>
                  <a:pt x="90" y="113"/>
                </a:lnTo>
                <a:lnTo>
                  <a:pt x="93" y="114"/>
                </a:lnTo>
                <a:lnTo>
                  <a:pt x="97" y="112"/>
                </a:lnTo>
                <a:lnTo>
                  <a:pt x="102" y="110"/>
                </a:lnTo>
                <a:lnTo>
                  <a:pt x="103" y="112"/>
                </a:lnTo>
                <a:lnTo>
                  <a:pt x="106" y="112"/>
                </a:lnTo>
                <a:lnTo>
                  <a:pt x="108" y="110"/>
                </a:lnTo>
                <a:lnTo>
                  <a:pt x="112" y="111"/>
                </a:lnTo>
                <a:lnTo>
                  <a:pt x="114" y="110"/>
                </a:lnTo>
                <a:lnTo>
                  <a:pt x="111" y="103"/>
                </a:lnTo>
                <a:lnTo>
                  <a:pt x="115" y="100"/>
                </a:lnTo>
                <a:lnTo>
                  <a:pt x="120" y="109"/>
                </a:lnTo>
                <a:lnTo>
                  <a:pt x="122" y="108"/>
                </a:lnTo>
                <a:lnTo>
                  <a:pt x="124" y="107"/>
                </a:lnTo>
                <a:lnTo>
                  <a:pt x="127" y="107"/>
                </a:lnTo>
                <a:lnTo>
                  <a:pt x="129" y="104"/>
                </a:lnTo>
                <a:lnTo>
                  <a:pt x="128" y="102"/>
                </a:lnTo>
                <a:lnTo>
                  <a:pt x="126" y="102"/>
                </a:lnTo>
                <a:lnTo>
                  <a:pt x="123" y="99"/>
                </a:lnTo>
                <a:lnTo>
                  <a:pt x="117" y="99"/>
                </a:lnTo>
                <a:lnTo>
                  <a:pt x="116" y="97"/>
                </a:lnTo>
                <a:lnTo>
                  <a:pt x="115" y="94"/>
                </a:lnTo>
                <a:lnTo>
                  <a:pt x="114" y="92"/>
                </a:lnTo>
                <a:lnTo>
                  <a:pt x="119" y="88"/>
                </a:lnTo>
                <a:lnTo>
                  <a:pt x="120" y="89"/>
                </a:lnTo>
                <a:lnTo>
                  <a:pt x="126" y="86"/>
                </a:lnTo>
                <a:lnTo>
                  <a:pt x="127" y="83"/>
                </a:lnTo>
                <a:lnTo>
                  <a:pt x="130" y="84"/>
                </a:lnTo>
                <a:lnTo>
                  <a:pt x="138" y="82"/>
                </a:lnTo>
                <a:lnTo>
                  <a:pt x="142" y="85"/>
                </a:lnTo>
                <a:lnTo>
                  <a:pt x="146" y="87"/>
                </a:lnTo>
                <a:lnTo>
                  <a:pt x="147" y="86"/>
                </a:lnTo>
                <a:lnTo>
                  <a:pt x="149" y="85"/>
                </a:lnTo>
                <a:lnTo>
                  <a:pt x="154" y="82"/>
                </a:lnTo>
                <a:lnTo>
                  <a:pt x="155" y="80"/>
                </a:lnTo>
                <a:lnTo>
                  <a:pt x="158" y="76"/>
                </a:lnTo>
                <a:lnTo>
                  <a:pt x="159" y="74"/>
                </a:lnTo>
                <a:lnTo>
                  <a:pt x="157" y="73"/>
                </a:lnTo>
                <a:lnTo>
                  <a:pt x="159" y="71"/>
                </a:lnTo>
                <a:lnTo>
                  <a:pt x="159" y="69"/>
                </a:lnTo>
                <a:lnTo>
                  <a:pt x="161" y="66"/>
                </a:lnTo>
                <a:lnTo>
                  <a:pt x="164" y="64"/>
                </a:lnTo>
                <a:lnTo>
                  <a:pt x="170" y="63"/>
                </a:lnTo>
                <a:lnTo>
                  <a:pt x="170" y="61"/>
                </a:lnTo>
                <a:lnTo>
                  <a:pt x="173" y="60"/>
                </a:lnTo>
                <a:lnTo>
                  <a:pt x="174" y="56"/>
                </a:lnTo>
                <a:lnTo>
                  <a:pt x="173" y="55"/>
                </a:lnTo>
                <a:lnTo>
                  <a:pt x="175" y="53"/>
                </a:lnTo>
                <a:lnTo>
                  <a:pt x="172" y="51"/>
                </a:lnTo>
                <a:lnTo>
                  <a:pt x="170" y="42"/>
                </a:lnTo>
                <a:lnTo>
                  <a:pt x="167" y="41"/>
                </a:lnTo>
                <a:lnTo>
                  <a:pt x="164" y="39"/>
                </a:lnTo>
                <a:lnTo>
                  <a:pt x="162" y="39"/>
                </a:lnTo>
                <a:lnTo>
                  <a:pt x="160" y="39"/>
                </a:lnTo>
                <a:lnTo>
                  <a:pt x="156" y="38"/>
                </a:lnTo>
                <a:lnTo>
                  <a:pt x="151" y="40"/>
                </a:lnTo>
                <a:lnTo>
                  <a:pt x="144" y="39"/>
                </a:lnTo>
                <a:lnTo>
                  <a:pt x="137" y="32"/>
                </a:lnTo>
                <a:lnTo>
                  <a:pt x="137" y="30"/>
                </a:lnTo>
                <a:lnTo>
                  <a:pt x="139" y="29"/>
                </a:lnTo>
                <a:lnTo>
                  <a:pt x="137" y="24"/>
                </a:lnTo>
                <a:lnTo>
                  <a:pt x="132" y="26"/>
                </a:lnTo>
                <a:lnTo>
                  <a:pt x="130" y="24"/>
                </a:lnTo>
                <a:lnTo>
                  <a:pt x="132" y="23"/>
                </a:lnTo>
                <a:lnTo>
                  <a:pt x="131" y="22"/>
                </a:lnTo>
                <a:lnTo>
                  <a:pt x="126" y="21"/>
                </a:lnTo>
                <a:lnTo>
                  <a:pt x="121" y="17"/>
                </a:lnTo>
                <a:lnTo>
                  <a:pt x="117" y="19"/>
                </a:lnTo>
                <a:lnTo>
                  <a:pt x="117" y="25"/>
                </a:lnTo>
                <a:lnTo>
                  <a:pt x="114" y="26"/>
                </a:lnTo>
                <a:lnTo>
                  <a:pt x="111" y="24"/>
                </a:lnTo>
                <a:lnTo>
                  <a:pt x="109" y="26"/>
                </a:lnTo>
                <a:lnTo>
                  <a:pt x="104" y="26"/>
                </a:lnTo>
                <a:lnTo>
                  <a:pt x="101" y="24"/>
                </a:lnTo>
                <a:lnTo>
                  <a:pt x="96" y="23"/>
                </a:lnTo>
                <a:lnTo>
                  <a:pt x="94" y="22"/>
                </a:lnTo>
                <a:lnTo>
                  <a:pt x="90" y="23"/>
                </a:lnTo>
                <a:lnTo>
                  <a:pt x="87" y="25"/>
                </a:lnTo>
                <a:lnTo>
                  <a:pt x="87" y="27"/>
                </a:lnTo>
                <a:lnTo>
                  <a:pt x="84" y="30"/>
                </a:lnTo>
                <a:lnTo>
                  <a:pt x="84" y="34"/>
                </a:lnTo>
                <a:lnTo>
                  <a:pt x="84" y="36"/>
                </a:lnTo>
                <a:lnTo>
                  <a:pt x="82" y="39"/>
                </a:lnTo>
                <a:lnTo>
                  <a:pt x="81" y="39"/>
                </a:lnTo>
                <a:lnTo>
                  <a:pt x="78" y="34"/>
                </a:lnTo>
                <a:lnTo>
                  <a:pt x="71" y="32"/>
                </a:lnTo>
                <a:lnTo>
                  <a:pt x="68" y="32"/>
                </a:lnTo>
                <a:lnTo>
                  <a:pt x="65" y="36"/>
                </a:lnTo>
                <a:lnTo>
                  <a:pt x="63" y="37"/>
                </a:lnTo>
                <a:lnTo>
                  <a:pt x="63" y="38"/>
                </a:lnTo>
                <a:lnTo>
                  <a:pt x="55" y="40"/>
                </a:lnTo>
                <a:lnTo>
                  <a:pt x="51" y="40"/>
                </a:lnTo>
                <a:lnTo>
                  <a:pt x="48" y="44"/>
                </a:lnTo>
                <a:lnTo>
                  <a:pt x="47" y="43"/>
                </a:lnTo>
                <a:lnTo>
                  <a:pt x="46" y="39"/>
                </a:lnTo>
                <a:lnTo>
                  <a:pt x="42" y="36"/>
                </a:lnTo>
                <a:lnTo>
                  <a:pt x="46" y="33"/>
                </a:lnTo>
                <a:lnTo>
                  <a:pt x="46" y="29"/>
                </a:lnTo>
                <a:lnTo>
                  <a:pt x="40" y="24"/>
                </a:lnTo>
                <a:lnTo>
                  <a:pt x="40" y="24"/>
                </a:lnTo>
                <a:lnTo>
                  <a:pt x="41" y="23"/>
                </a:lnTo>
                <a:lnTo>
                  <a:pt x="43" y="19"/>
                </a:lnTo>
                <a:lnTo>
                  <a:pt x="39" y="17"/>
                </a:lnTo>
                <a:lnTo>
                  <a:pt x="37" y="10"/>
                </a:lnTo>
                <a:lnTo>
                  <a:pt x="37" y="9"/>
                </a:lnTo>
                <a:lnTo>
                  <a:pt x="28" y="0"/>
                </a:lnTo>
                <a:lnTo>
                  <a:pt x="25" y="4"/>
                </a:lnTo>
                <a:lnTo>
                  <a:pt x="24" y="9"/>
                </a:lnTo>
                <a:lnTo>
                  <a:pt x="20" y="9"/>
                </a:lnTo>
                <a:lnTo>
                  <a:pt x="18" y="11"/>
                </a:lnTo>
                <a:lnTo>
                  <a:pt x="15" y="9"/>
                </a:lnTo>
                <a:lnTo>
                  <a:pt x="7" y="21"/>
                </a:lnTo>
                <a:lnTo>
                  <a:pt x="8" y="22"/>
                </a:lnTo>
                <a:lnTo>
                  <a:pt x="11" y="24"/>
                </a:lnTo>
                <a:lnTo>
                  <a:pt x="9" y="31"/>
                </a:lnTo>
                <a:lnTo>
                  <a:pt x="6" y="35"/>
                </a:lnTo>
                <a:lnTo>
                  <a:pt x="0" y="37"/>
                </a:lnTo>
                <a:lnTo>
                  <a:pt x="1" y="42"/>
                </a:lnTo>
                <a:lnTo>
                  <a:pt x="4" y="41"/>
                </a:lnTo>
                <a:lnTo>
                  <a:pt x="8" y="42"/>
                </a:lnTo>
                <a:lnTo>
                  <a:pt x="9" y="42"/>
                </a:lnTo>
                <a:lnTo>
                  <a:pt x="9" y="41"/>
                </a:lnTo>
                <a:lnTo>
                  <a:pt x="13" y="46"/>
                </a:lnTo>
                <a:lnTo>
                  <a:pt x="15" y="46"/>
                </a:lnTo>
                <a:lnTo>
                  <a:pt x="18" y="45"/>
                </a:lnTo>
                <a:lnTo>
                  <a:pt x="20" y="48"/>
                </a:lnTo>
                <a:close/>
              </a:path>
            </a:pathLst>
          </a:custGeom>
          <a:solidFill>
            <a:srgbClr val="FFE699"/>
          </a:solidFill>
          <a:ln w="15240" cap="flat">
            <a:solidFill>
              <a:srgbClr val="000000"/>
            </a:solidFill>
            <a:prstDash val="solid"/>
            <a:miter lim="800000"/>
            <a:headEnd/>
            <a:tailEnd/>
          </a:ln>
        </xdr:spPr>
      </xdr:sp>
      <xdr:sp macro="" textlink="">
        <xdr:nvSpPr>
          <xdr:cNvPr id="295" name="Freeform 14"/>
          <xdr:cNvSpPr>
            <a:spLocks/>
          </xdr:cNvSpPr>
        </xdr:nvSpPr>
        <xdr:spPr bwMode="auto">
          <a:xfrm>
            <a:off x="20134821" y="3697943"/>
            <a:ext cx="1046963" cy="1268771"/>
          </a:xfrm>
          <a:custGeom>
            <a:avLst/>
            <a:gdLst>
              <a:gd name="T0" fmla="*/ 131 w 143"/>
              <a:gd name="T1" fmla="*/ 70 h 160"/>
              <a:gd name="T2" fmla="*/ 137 w 143"/>
              <a:gd name="T3" fmla="*/ 56 h 160"/>
              <a:gd name="T4" fmla="*/ 137 w 143"/>
              <a:gd name="T5" fmla="*/ 36 h 160"/>
              <a:gd name="T6" fmla="*/ 129 w 143"/>
              <a:gd name="T7" fmla="*/ 30 h 160"/>
              <a:gd name="T8" fmla="*/ 128 w 143"/>
              <a:gd name="T9" fmla="*/ 23 h 160"/>
              <a:gd name="T10" fmla="*/ 119 w 143"/>
              <a:gd name="T11" fmla="*/ 25 h 160"/>
              <a:gd name="T12" fmla="*/ 112 w 143"/>
              <a:gd name="T13" fmla="*/ 18 h 160"/>
              <a:gd name="T14" fmla="*/ 101 w 143"/>
              <a:gd name="T15" fmla="*/ 17 h 160"/>
              <a:gd name="T16" fmla="*/ 97 w 143"/>
              <a:gd name="T17" fmla="*/ 27 h 160"/>
              <a:gd name="T18" fmla="*/ 90 w 143"/>
              <a:gd name="T19" fmla="*/ 35 h 160"/>
              <a:gd name="T20" fmla="*/ 81 w 143"/>
              <a:gd name="T21" fmla="*/ 34 h 160"/>
              <a:gd name="T22" fmla="*/ 77 w 143"/>
              <a:gd name="T23" fmla="*/ 29 h 160"/>
              <a:gd name="T24" fmla="*/ 84 w 143"/>
              <a:gd name="T25" fmla="*/ 16 h 160"/>
              <a:gd name="T26" fmla="*/ 83 w 143"/>
              <a:gd name="T27" fmla="*/ 10 h 160"/>
              <a:gd name="T28" fmla="*/ 60 w 143"/>
              <a:gd name="T29" fmla="*/ 1 h 160"/>
              <a:gd name="T30" fmla="*/ 44 w 143"/>
              <a:gd name="T31" fmla="*/ 4 h 160"/>
              <a:gd name="T32" fmla="*/ 36 w 143"/>
              <a:gd name="T33" fmla="*/ 9 h 160"/>
              <a:gd name="T34" fmla="*/ 30 w 143"/>
              <a:gd name="T35" fmla="*/ 0 h 160"/>
              <a:gd name="T36" fmla="*/ 25 w 143"/>
              <a:gd name="T37" fmla="*/ 16 h 160"/>
              <a:gd name="T38" fmla="*/ 23 w 143"/>
              <a:gd name="T39" fmla="*/ 24 h 160"/>
              <a:gd name="T40" fmla="*/ 30 w 143"/>
              <a:gd name="T41" fmla="*/ 30 h 160"/>
              <a:gd name="T42" fmla="*/ 23 w 143"/>
              <a:gd name="T43" fmla="*/ 44 h 160"/>
              <a:gd name="T44" fmla="*/ 16 w 143"/>
              <a:gd name="T45" fmla="*/ 57 h 160"/>
              <a:gd name="T46" fmla="*/ 19 w 143"/>
              <a:gd name="T47" fmla="*/ 65 h 160"/>
              <a:gd name="T48" fmla="*/ 21 w 143"/>
              <a:gd name="T49" fmla="*/ 71 h 160"/>
              <a:gd name="T50" fmla="*/ 19 w 143"/>
              <a:gd name="T51" fmla="*/ 75 h 160"/>
              <a:gd name="T52" fmla="*/ 9 w 143"/>
              <a:gd name="T53" fmla="*/ 83 h 160"/>
              <a:gd name="T54" fmla="*/ 7 w 143"/>
              <a:gd name="T55" fmla="*/ 86 h 160"/>
              <a:gd name="T56" fmla="*/ 12 w 143"/>
              <a:gd name="T57" fmla="*/ 91 h 160"/>
              <a:gd name="T58" fmla="*/ 12 w 143"/>
              <a:gd name="T59" fmla="*/ 103 h 160"/>
              <a:gd name="T60" fmla="*/ 13 w 143"/>
              <a:gd name="T61" fmla="*/ 110 h 160"/>
              <a:gd name="T62" fmla="*/ 8 w 143"/>
              <a:gd name="T63" fmla="*/ 116 h 160"/>
              <a:gd name="T64" fmla="*/ 3 w 143"/>
              <a:gd name="T65" fmla="*/ 128 h 160"/>
              <a:gd name="T66" fmla="*/ 10 w 143"/>
              <a:gd name="T67" fmla="*/ 135 h 160"/>
              <a:gd name="T68" fmla="*/ 21 w 143"/>
              <a:gd name="T69" fmla="*/ 133 h 160"/>
              <a:gd name="T70" fmla="*/ 25 w 143"/>
              <a:gd name="T71" fmla="*/ 148 h 160"/>
              <a:gd name="T72" fmla="*/ 35 w 143"/>
              <a:gd name="T73" fmla="*/ 149 h 160"/>
              <a:gd name="T74" fmla="*/ 46 w 143"/>
              <a:gd name="T75" fmla="*/ 157 h 160"/>
              <a:gd name="T76" fmla="*/ 56 w 143"/>
              <a:gd name="T77" fmla="*/ 152 h 160"/>
              <a:gd name="T78" fmla="*/ 55 w 143"/>
              <a:gd name="T79" fmla="*/ 135 h 160"/>
              <a:gd name="T80" fmla="*/ 67 w 143"/>
              <a:gd name="T81" fmla="*/ 134 h 160"/>
              <a:gd name="T82" fmla="*/ 89 w 143"/>
              <a:gd name="T83" fmla="*/ 138 h 160"/>
              <a:gd name="T84" fmla="*/ 99 w 143"/>
              <a:gd name="T85" fmla="*/ 130 h 160"/>
              <a:gd name="T86" fmla="*/ 112 w 143"/>
              <a:gd name="T87" fmla="*/ 132 h 160"/>
              <a:gd name="T88" fmla="*/ 123 w 143"/>
              <a:gd name="T89" fmla="*/ 123 h 160"/>
              <a:gd name="T90" fmla="*/ 135 w 143"/>
              <a:gd name="T91" fmla="*/ 108 h 160"/>
              <a:gd name="T92" fmla="*/ 138 w 143"/>
              <a:gd name="T93" fmla="*/ 91 h 160"/>
              <a:gd name="T94" fmla="*/ 132 w 143"/>
              <a:gd name="T95" fmla="*/ 79 h 1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143" h="160">
                <a:moveTo>
                  <a:pt x="131" y="78"/>
                </a:moveTo>
                <a:lnTo>
                  <a:pt x="127" y="71"/>
                </a:lnTo>
                <a:lnTo>
                  <a:pt x="129" y="70"/>
                </a:lnTo>
                <a:lnTo>
                  <a:pt x="131" y="70"/>
                </a:lnTo>
                <a:lnTo>
                  <a:pt x="132" y="68"/>
                </a:lnTo>
                <a:lnTo>
                  <a:pt x="132" y="64"/>
                </a:lnTo>
                <a:lnTo>
                  <a:pt x="137" y="56"/>
                </a:lnTo>
                <a:lnTo>
                  <a:pt x="137" y="56"/>
                </a:lnTo>
                <a:lnTo>
                  <a:pt x="138" y="49"/>
                </a:lnTo>
                <a:lnTo>
                  <a:pt x="143" y="43"/>
                </a:lnTo>
                <a:lnTo>
                  <a:pt x="142" y="43"/>
                </a:lnTo>
                <a:lnTo>
                  <a:pt x="137" y="36"/>
                </a:lnTo>
                <a:lnTo>
                  <a:pt x="137" y="33"/>
                </a:lnTo>
                <a:lnTo>
                  <a:pt x="131" y="30"/>
                </a:lnTo>
                <a:lnTo>
                  <a:pt x="129" y="32"/>
                </a:lnTo>
                <a:lnTo>
                  <a:pt x="129" y="30"/>
                </a:lnTo>
                <a:lnTo>
                  <a:pt x="125" y="28"/>
                </a:lnTo>
                <a:lnTo>
                  <a:pt x="126" y="26"/>
                </a:lnTo>
                <a:lnTo>
                  <a:pt x="129" y="25"/>
                </a:lnTo>
                <a:lnTo>
                  <a:pt x="128" y="23"/>
                </a:lnTo>
                <a:lnTo>
                  <a:pt x="125" y="26"/>
                </a:lnTo>
                <a:lnTo>
                  <a:pt x="121" y="21"/>
                </a:lnTo>
                <a:lnTo>
                  <a:pt x="118" y="22"/>
                </a:lnTo>
                <a:lnTo>
                  <a:pt x="119" y="25"/>
                </a:lnTo>
                <a:lnTo>
                  <a:pt x="117" y="23"/>
                </a:lnTo>
                <a:lnTo>
                  <a:pt x="114" y="23"/>
                </a:lnTo>
                <a:lnTo>
                  <a:pt x="110" y="20"/>
                </a:lnTo>
                <a:lnTo>
                  <a:pt x="112" y="18"/>
                </a:lnTo>
                <a:lnTo>
                  <a:pt x="110" y="14"/>
                </a:lnTo>
                <a:lnTo>
                  <a:pt x="108" y="15"/>
                </a:lnTo>
                <a:lnTo>
                  <a:pt x="107" y="17"/>
                </a:lnTo>
                <a:lnTo>
                  <a:pt x="101" y="17"/>
                </a:lnTo>
                <a:lnTo>
                  <a:pt x="99" y="20"/>
                </a:lnTo>
                <a:lnTo>
                  <a:pt x="101" y="25"/>
                </a:lnTo>
                <a:lnTo>
                  <a:pt x="99" y="27"/>
                </a:lnTo>
                <a:lnTo>
                  <a:pt x="97" y="27"/>
                </a:lnTo>
                <a:lnTo>
                  <a:pt x="95" y="29"/>
                </a:lnTo>
                <a:lnTo>
                  <a:pt x="96" y="33"/>
                </a:lnTo>
                <a:lnTo>
                  <a:pt x="94" y="34"/>
                </a:lnTo>
                <a:lnTo>
                  <a:pt x="90" y="35"/>
                </a:lnTo>
                <a:lnTo>
                  <a:pt x="86" y="37"/>
                </a:lnTo>
                <a:lnTo>
                  <a:pt x="84" y="39"/>
                </a:lnTo>
                <a:lnTo>
                  <a:pt x="82" y="36"/>
                </a:lnTo>
                <a:lnTo>
                  <a:pt x="81" y="34"/>
                </a:lnTo>
                <a:lnTo>
                  <a:pt x="86" y="32"/>
                </a:lnTo>
                <a:lnTo>
                  <a:pt x="86" y="29"/>
                </a:lnTo>
                <a:lnTo>
                  <a:pt x="82" y="28"/>
                </a:lnTo>
                <a:lnTo>
                  <a:pt x="77" y="29"/>
                </a:lnTo>
                <a:lnTo>
                  <a:pt x="76" y="27"/>
                </a:lnTo>
                <a:lnTo>
                  <a:pt x="77" y="21"/>
                </a:lnTo>
                <a:lnTo>
                  <a:pt x="77" y="17"/>
                </a:lnTo>
                <a:lnTo>
                  <a:pt x="84" y="16"/>
                </a:lnTo>
                <a:lnTo>
                  <a:pt x="86" y="16"/>
                </a:lnTo>
                <a:lnTo>
                  <a:pt x="88" y="14"/>
                </a:lnTo>
                <a:lnTo>
                  <a:pt x="87" y="11"/>
                </a:lnTo>
                <a:lnTo>
                  <a:pt x="83" y="10"/>
                </a:lnTo>
                <a:lnTo>
                  <a:pt x="76" y="13"/>
                </a:lnTo>
                <a:lnTo>
                  <a:pt x="77" y="10"/>
                </a:lnTo>
                <a:lnTo>
                  <a:pt x="74" y="7"/>
                </a:lnTo>
                <a:lnTo>
                  <a:pt x="60" y="1"/>
                </a:lnTo>
                <a:lnTo>
                  <a:pt x="56" y="5"/>
                </a:lnTo>
                <a:lnTo>
                  <a:pt x="52" y="8"/>
                </a:lnTo>
                <a:lnTo>
                  <a:pt x="51" y="4"/>
                </a:lnTo>
                <a:lnTo>
                  <a:pt x="44" y="4"/>
                </a:lnTo>
                <a:lnTo>
                  <a:pt x="42" y="6"/>
                </a:lnTo>
                <a:lnTo>
                  <a:pt x="41" y="8"/>
                </a:lnTo>
                <a:lnTo>
                  <a:pt x="39" y="7"/>
                </a:lnTo>
                <a:lnTo>
                  <a:pt x="36" y="9"/>
                </a:lnTo>
                <a:lnTo>
                  <a:pt x="34" y="5"/>
                </a:lnTo>
                <a:lnTo>
                  <a:pt x="35" y="0"/>
                </a:lnTo>
                <a:lnTo>
                  <a:pt x="33" y="1"/>
                </a:lnTo>
                <a:lnTo>
                  <a:pt x="30" y="0"/>
                </a:lnTo>
                <a:lnTo>
                  <a:pt x="25" y="3"/>
                </a:lnTo>
                <a:lnTo>
                  <a:pt x="30" y="9"/>
                </a:lnTo>
                <a:lnTo>
                  <a:pt x="25" y="11"/>
                </a:lnTo>
                <a:lnTo>
                  <a:pt x="25" y="16"/>
                </a:lnTo>
                <a:lnTo>
                  <a:pt x="28" y="18"/>
                </a:lnTo>
                <a:lnTo>
                  <a:pt x="28" y="23"/>
                </a:lnTo>
                <a:lnTo>
                  <a:pt x="27" y="22"/>
                </a:lnTo>
                <a:lnTo>
                  <a:pt x="23" y="24"/>
                </a:lnTo>
                <a:lnTo>
                  <a:pt x="18" y="24"/>
                </a:lnTo>
                <a:lnTo>
                  <a:pt x="21" y="27"/>
                </a:lnTo>
                <a:lnTo>
                  <a:pt x="22" y="29"/>
                </a:lnTo>
                <a:lnTo>
                  <a:pt x="30" y="30"/>
                </a:lnTo>
                <a:lnTo>
                  <a:pt x="32" y="32"/>
                </a:lnTo>
                <a:lnTo>
                  <a:pt x="26" y="37"/>
                </a:lnTo>
                <a:lnTo>
                  <a:pt x="25" y="38"/>
                </a:lnTo>
                <a:lnTo>
                  <a:pt x="23" y="44"/>
                </a:lnTo>
                <a:lnTo>
                  <a:pt x="24" y="49"/>
                </a:lnTo>
                <a:lnTo>
                  <a:pt x="23" y="54"/>
                </a:lnTo>
                <a:lnTo>
                  <a:pt x="20" y="54"/>
                </a:lnTo>
                <a:lnTo>
                  <a:pt x="16" y="57"/>
                </a:lnTo>
                <a:lnTo>
                  <a:pt x="12" y="55"/>
                </a:lnTo>
                <a:lnTo>
                  <a:pt x="9" y="58"/>
                </a:lnTo>
                <a:lnTo>
                  <a:pt x="9" y="58"/>
                </a:lnTo>
                <a:lnTo>
                  <a:pt x="19" y="65"/>
                </a:lnTo>
                <a:lnTo>
                  <a:pt x="23" y="66"/>
                </a:lnTo>
                <a:lnTo>
                  <a:pt x="23" y="67"/>
                </a:lnTo>
                <a:lnTo>
                  <a:pt x="21" y="70"/>
                </a:lnTo>
                <a:lnTo>
                  <a:pt x="21" y="71"/>
                </a:lnTo>
                <a:lnTo>
                  <a:pt x="21" y="72"/>
                </a:lnTo>
                <a:lnTo>
                  <a:pt x="24" y="71"/>
                </a:lnTo>
                <a:lnTo>
                  <a:pt x="22" y="75"/>
                </a:lnTo>
                <a:lnTo>
                  <a:pt x="19" y="75"/>
                </a:lnTo>
                <a:lnTo>
                  <a:pt x="18" y="77"/>
                </a:lnTo>
                <a:lnTo>
                  <a:pt x="15" y="81"/>
                </a:lnTo>
                <a:lnTo>
                  <a:pt x="10" y="83"/>
                </a:lnTo>
                <a:lnTo>
                  <a:pt x="9" y="83"/>
                </a:lnTo>
                <a:lnTo>
                  <a:pt x="8" y="81"/>
                </a:lnTo>
                <a:lnTo>
                  <a:pt x="6" y="79"/>
                </a:lnTo>
                <a:lnTo>
                  <a:pt x="6" y="86"/>
                </a:lnTo>
                <a:lnTo>
                  <a:pt x="7" y="86"/>
                </a:lnTo>
                <a:lnTo>
                  <a:pt x="7" y="88"/>
                </a:lnTo>
                <a:lnTo>
                  <a:pt x="8" y="91"/>
                </a:lnTo>
                <a:lnTo>
                  <a:pt x="9" y="92"/>
                </a:lnTo>
                <a:lnTo>
                  <a:pt x="12" y="91"/>
                </a:lnTo>
                <a:lnTo>
                  <a:pt x="11" y="93"/>
                </a:lnTo>
                <a:lnTo>
                  <a:pt x="10" y="97"/>
                </a:lnTo>
                <a:lnTo>
                  <a:pt x="9" y="100"/>
                </a:lnTo>
                <a:lnTo>
                  <a:pt x="12" y="103"/>
                </a:lnTo>
                <a:lnTo>
                  <a:pt x="12" y="106"/>
                </a:lnTo>
                <a:lnTo>
                  <a:pt x="11" y="106"/>
                </a:lnTo>
                <a:lnTo>
                  <a:pt x="11" y="108"/>
                </a:lnTo>
                <a:lnTo>
                  <a:pt x="13" y="110"/>
                </a:lnTo>
                <a:lnTo>
                  <a:pt x="14" y="112"/>
                </a:lnTo>
                <a:lnTo>
                  <a:pt x="8" y="112"/>
                </a:lnTo>
                <a:lnTo>
                  <a:pt x="8" y="115"/>
                </a:lnTo>
                <a:lnTo>
                  <a:pt x="8" y="116"/>
                </a:lnTo>
                <a:lnTo>
                  <a:pt x="0" y="124"/>
                </a:lnTo>
                <a:lnTo>
                  <a:pt x="1" y="125"/>
                </a:lnTo>
                <a:lnTo>
                  <a:pt x="1" y="125"/>
                </a:lnTo>
                <a:lnTo>
                  <a:pt x="3" y="128"/>
                </a:lnTo>
                <a:lnTo>
                  <a:pt x="3" y="131"/>
                </a:lnTo>
                <a:lnTo>
                  <a:pt x="5" y="131"/>
                </a:lnTo>
                <a:lnTo>
                  <a:pt x="7" y="133"/>
                </a:lnTo>
                <a:lnTo>
                  <a:pt x="10" y="135"/>
                </a:lnTo>
                <a:lnTo>
                  <a:pt x="12" y="131"/>
                </a:lnTo>
                <a:lnTo>
                  <a:pt x="14" y="130"/>
                </a:lnTo>
                <a:lnTo>
                  <a:pt x="21" y="133"/>
                </a:lnTo>
                <a:lnTo>
                  <a:pt x="21" y="133"/>
                </a:lnTo>
                <a:lnTo>
                  <a:pt x="21" y="135"/>
                </a:lnTo>
                <a:lnTo>
                  <a:pt x="24" y="139"/>
                </a:lnTo>
                <a:lnTo>
                  <a:pt x="23" y="144"/>
                </a:lnTo>
                <a:lnTo>
                  <a:pt x="25" y="148"/>
                </a:lnTo>
                <a:lnTo>
                  <a:pt x="29" y="149"/>
                </a:lnTo>
                <a:lnTo>
                  <a:pt x="32" y="151"/>
                </a:lnTo>
                <a:lnTo>
                  <a:pt x="33" y="150"/>
                </a:lnTo>
                <a:lnTo>
                  <a:pt x="35" y="149"/>
                </a:lnTo>
                <a:lnTo>
                  <a:pt x="36" y="148"/>
                </a:lnTo>
                <a:lnTo>
                  <a:pt x="43" y="149"/>
                </a:lnTo>
                <a:lnTo>
                  <a:pt x="47" y="156"/>
                </a:lnTo>
                <a:lnTo>
                  <a:pt x="46" y="157"/>
                </a:lnTo>
                <a:lnTo>
                  <a:pt x="47" y="159"/>
                </a:lnTo>
                <a:lnTo>
                  <a:pt x="51" y="160"/>
                </a:lnTo>
                <a:lnTo>
                  <a:pt x="51" y="157"/>
                </a:lnTo>
                <a:lnTo>
                  <a:pt x="56" y="152"/>
                </a:lnTo>
                <a:lnTo>
                  <a:pt x="60" y="152"/>
                </a:lnTo>
                <a:lnTo>
                  <a:pt x="54" y="142"/>
                </a:lnTo>
                <a:lnTo>
                  <a:pt x="55" y="141"/>
                </a:lnTo>
                <a:lnTo>
                  <a:pt x="55" y="135"/>
                </a:lnTo>
                <a:lnTo>
                  <a:pt x="56" y="137"/>
                </a:lnTo>
                <a:lnTo>
                  <a:pt x="61" y="138"/>
                </a:lnTo>
                <a:lnTo>
                  <a:pt x="64" y="135"/>
                </a:lnTo>
                <a:lnTo>
                  <a:pt x="67" y="134"/>
                </a:lnTo>
                <a:lnTo>
                  <a:pt x="66" y="138"/>
                </a:lnTo>
                <a:lnTo>
                  <a:pt x="66" y="140"/>
                </a:lnTo>
                <a:lnTo>
                  <a:pt x="76" y="143"/>
                </a:lnTo>
                <a:lnTo>
                  <a:pt x="89" y="138"/>
                </a:lnTo>
                <a:lnTo>
                  <a:pt x="86" y="135"/>
                </a:lnTo>
                <a:lnTo>
                  <a:pt x="89" y="131"/>
                </a:lnTo>
                <a:lnTo>
                  <a:pt x="92" y="133"/>
                </a:lnTo>
                <a:lnTo>
                  <a:pt x="99" y="130"/>
                </a:lnTo>
                <a:lnTo>
                  <a:pt x="104" y="133"/>
                </a:lnTo>
                <a:lnTo>
                  <a:pt x="108" y="132"/>
                </a:lnTo>
                <a:lnTo>
                  <a:pt x="112" y="133"/>
                </a:lnTo>
                <a:lnTo>
                  <a:pt x="112" y="132"/>
                </a:lnTo>
                <a:lnTo>
                  <a:pt x="116" y="129"/>
                </a:lnTo>
                <a:lnTo>
                  <a:pt x="118" y="125"/>
                </a:lnTo>
                <a:lnTo>
                  <a:pt x="119" y="123"/>
                </a:lnTo>
                <a:lnTo>
                  <a:pt x="123" y="123"/>
                </a:lnTo>
                <a:lnTo>
                  <a:pt x="124" y="122"/>
                </a:lnTo>
                <a:lnTo>
                  <a:pt x="129" y="115"/>
                </a:lnTo>
                <a:lnTo>
                  <a:pt x="132" y="109"/>
                </a:lnTo>
                <a:lnTo>
                  <a:pt x="135" y="108"/>
                </a:lnTo>
                <a:lnTo>
                  <a:pt x="132" y="105"/>
                </a:lnTo>
                <a:lnTo>
                  <a:pt x="137" y="96"/>
                </a:lnTo>
                <a:lnTo>
                  <a:pt x="134" y="93"/>
                </a:lnTo>
                <a:lnTo>
                  <a:pt x="138" y="91"/>
                </a:lnTo>
                <a:lnTo>
                  <a:pt x="143" y="82"/>
                </a:lnTo>
                <a:lnTo>
                  <a:pt x="135" y="82"/>
                </a:lnTo>
                <a:lnTo>
                  <a:pt x="134" y="82"/>
                </a:lnTo>
                <a:lnTo>
                  <a:pt x="132" y="79"/>
                </a:lnTo>
                <a:lnTo>
                  <a:pt x="131" y="78"/>
                </a:lnTo>
                <a:close/>
              </a:path>
            </a:pathLst>
          </a:custGeom>
          <a:solidFill>
            <a:srgbClr val="FFE699"/>
          </a:solidFill>
          <a:ln w="15240" cap="flat">
            <a:solidFill>
              <a:srgbClr val="000000"/>
            </a:solidFill>
            <a:prstDash val="solid"/>
            <a:miter lim="800000"/>
            <a:headEnd/>
            <a:tailEnd/>
          </a:ln>
        </xdr:spPr>
      </xdr:sp>
      <xdr:sp macro="" textlink="">
        <xdr:nvSpPr>
          <xdr:cNvPr id="296" name="Freeform 15"/>
          <xdr:cNvSpPr>
            <a:spLocks/>
          </xdr:cNvSpPr>
        </xdr:nvSpPr>
        <xdr:spPr bwMode="auto">
          <a:xfrm>
            <a:off x="19988393" y="4760539"/>
            <a:ext cx="1046963" cy="1387718"/>
          </a:xfrm>
          <a:custGeom>
            <a:avLst/>
            <a:gdLst>
              <a:gd name="T0" fmla="*/ 60 w 143"/>
              <a:gd name="T1" fmla="*/ 96 h 175"/>
              <a:gd name="T2" fmla="*/ 56 w 143"/>
              <a:gd name="T3" fmla="*/ 106 h 175"/>
              <a:gd name="T4" fmla="*/ 55 w 143"/>
              <a:gd name="T5" fmla="*/ 115 h 175"/>
              <a:gd name="T6" fmla="*/ 53 w 143"/>
              <a:gd name="T7" fmla="*/ 126 h 175"/>
              <a:gd name="T8" fmla="*/ 57 w 143"/>
              <a:gd name="T9" fmla="*/ 135 h 175"/>
              <a:gd name="T10" fmla="*/ 59 w 143"/>
              <a:gd name="T11" fmla="*/ 142 h 175"/>
              <a:gd name="T12" fmla="*/ 72 w 143"/>
              <a:gd name="T13" fmla="*/ 158 h 175"/>
              <a:gd name="T14" fmla="*/ 81 w 143"/>
              <a:gd name="T15" fmla="*/ 160 h 175"/>
              <a:gd name="T16" fmla="*/ 94 w 143"/>
              <a:gd name="T17" fmla="*/ 164 h 175"/>
              <a:gd name="T18" fmla="*/ 99 w 143"/>
              <a:gd name="T19" fmla="*/ 174 h 175"/>
              <a:gd name="T20" fmla="*/ 105 w 143"/>
              <a:gd name="T21" fmla="*/ 173 h 175"/>
              <a:gd name="T22" fmla="*/ 111 w 143"/>
              <a:gd name="T23" fmla="*/ 164 h 175"/>
              <a:gd name="T24" fmla="*/ 119 w 143"/>
              <a:gd name="T25" fmla="*/ 146 h 175"/>
              <a:gd name="T26" fmla="*/ 117 w 143"/>
              <a:gd name="T27" fmla="*/ 133 h 175"/>
              <a:gd name="T28" fmla="*/ 118 w 143"/>
              <a:gd name="T29" fmla="*/ 126 h 175"/>
              <a:gd name="T30" fmla="*/ 125 w 143"/>
              <a:gd name="T31" fmla="*/ 117 h 175"/>
              <a:gd name="T32" fmla="*/ 132 w 143"/>
              <a:gd name="T33" fmla="*/ 96 h 175"/>
              <a:gd name="T34" fmla="*/ 135 w 143"/>
              <a:gd name="T35" fmla="*/ 91 h 175"/>
              <a:gd name="T36" fmla="*/ 143 w 143"/>
              <a:gd name="T37" fmla="*/ 81 h 175"/>
              <a:gd name="T38" fmla="*/ 138 w 143"/>
              <a:gd name="T39" fmla="*/ 72 h 175"/>
              <a:gd name="T40" fmla="*/ 134 w 143"/>
              <a:gd name="T41" fmla="*/ 69 h 175"/>
              <a:gd name="T42" fmla="*/ 123 w 143"/>
              <a:gd name="T43" fmla="*/ 71 h 175"/>
              <a:gd name="T44" fmla="*/ 115 w 143"/>
              <a:gd name="T45" fmla="*/ 61 h 175"/>
              <a:gd name="T46" fmla="*/ 118 w 143"/>
              <a:gd name="T47" fmla="*/ 51 h 175"/>
              <a:gd name="T48" fmla="*/ 116 w 143"/>
              <a:gd name="T49" fmla="*/ 45 h 175"/>
              <a:gd name="T50" fmla="*/ 119 w 143"/>
              <a:gd name="T51" fmla="*/ 32 h 175"/>
              <a:gd name="T52" fmla="*/ 117 w 143"/>
              <a:gd name="T53" fmla="*/ 26 h 175"/>
              <a:gd name="T54" fmla="*/ 114 w 143"/>
              <a:gd name="T55" fmla="*/ 14 h 175"/>
              <a:gd name="T56" fmla="*/ 117 w 143"/>
              <a:gd name="T57" fmla="*/ 10 h 175"/>
              <a:gd name="T58" fmla="*/ 121 w 143"/>
              <a:gd name="T59" fmla="*/ 5 h 175"/>
              <a:gd name="T60" fmla="*/ 110 w 143"/>
              <a:gd name="T61" fmla="*/ 5 h 175"/>
              <a:gd name="T62" fmla="*/ 86 w 143"/>
              <a:gd name="T63" fmla="*/ 6 h 175"/>
              <a:gd name="T64" fmla="*/ 84 w 143"/>
              <a:gd name="T65" fmla="*/ 1 h 175"/>
              <a:gd name="T66" fmla="*/ 75 w 143"/>
              <a:gd name="T67" fmla="*/ 1 h 175"/>
              <a:gd name="T68" fmla="*/ 80 w 143"/>
              <a:gd name="T69" fmla="*/ 18 h 175"/>
              <a:gd name="T70" fmla="*/ 71 w 143"/>
              <a:gd name="T71" fmla="*/ 26 h 175"/>
              <a:gd name="T72" fmla="*/ 67 w 143"/>
              <a:gd name="T73" fmla="*/ 22 h 175"/>
              <a:gd name="T74" fmla="*/ 55 w 143"/>
              <a:gd name="T75" fmla="*/ 15 h 175"/>
              <a:gd name="T76" fmla="*/ 49 w 143"/>
              <a:gd name="T77" fmla="*/ 15 h 175"/>
              <a:gd name="T78" fmla="*/ 42 w 143"/>
              <a:gd name="T79" fmla="*/ 15 h 175"/>
              <a:gd name="T80" fmla="*/ 36 w 143"/>
              <a:gd name="T81" fmla="*/ 7 h 175"/>
              <a:gd name="T82" fmla="*/ 29 w 143"/>
              <a:gd name="T83" fmla="*/ 11 h 175"/>
              <a:gd name="T84" fmla="*/ 21 w 143"/>
              <a:gd name="T85" fmla="*/ 4 h 175"/>
              <a:gd name="T86" fmla="*/ 13 w 143"/>
              <a:gd name="T87" fmla="*/ 8 h 175"/>
              <a:gd name="T88" fmla="*/ 7 w 143"/>
              <a:gd name="T89" fmla="*/ 8 h 175"/>
              <a:gd name="T90" fmla="*/ 9 w 143"/>
              <a:gd name="T91" fmla="*/ 13 h 175"/>
              <a:gd name="T92" fmla="*/ 8 w 143"/>
              <a:gd name="T93" fmla="*/ 23 h 175"/>
              <a:gd name="T94" fmla="*/ 0 w 143"/>
              <a:gd name="T95" fmla="*/ 26 h 175"/>
              <a:gd name="T96" fmla="*/ 4 w 143"/>
              <a:gd name="T97" fmla="*/ 39 h 175"/>
              <a:gd name="T98" fmla="*/ 12 w 143"/>
              <a:gd name="T99" fmla="*/ 44 h 175"/>
              <a:gd name="T100" fmla="*/ 17 w 143"/>
              <a:gd name="T101" fmla="*/ 47 h 175"/>
              <a:gd name="T102" fmla="*/ 21 w 143"/>
              <a:gd name="T103" fmla="*/ 56 h 175"/>
              <a:gd name="T104" fmla="*/ 32 w 143"/>
              <a:gd name="T105" fmla="*/ 59 h 175"/>
              <a:gd name="T106" fmla="*/ 40 w 143"/>
              <a:gd name="T107" fmla="*/ 67 h 175"/>
              <a:gd name="T108" fmla="*/ 39 w 143"/>
              <a:gd name="T109" fmla="*/ 76 h 175"/>
              <a:gd name="T110" fmla="*/ 38 w 143"/>
              <a:gd name="T111" fmla="*/ 85 h 175"/>
              <a:gd name="T112" fmla="*/ 41 w 143"/>
              <a:gd name="T113" fmla="*/ 92 h 175"/>
              <a:gd name="T114" fmla="*/ 55 w 143"/>
              <a:gd name="T115" fmla="*/ 90 h 17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143" h="175">
                <a:moveTo>
                  <a:pt x="62" y="90"/>
                </a:moveTo>
                <a:lnTo>
                  <a:pt x="62" y="92"/>
                </a:lnTo>
                <a:lnTo>
                  <a:pt x="60" y="96"/>
                </a:lnTo>
                <a:lnTo>
                  <a:pt x="58" y="97"/>
                </a:lnTo>
                <a:lnTo>
                  <a:pt x="52" y="104"/>
                </a:lnTo>
                <a:lnTo>
                  <a:pt x="56" y="106"/>
                </a:lnTo>
                <a:lnTo>
                  <a:pt x="54" y="109"/>
                </a:lnTo>
                <a:lnTo>
                  <a:pt x="55" y="112"/>
                </a:lnTo>
                <a:lnTo>
                  <a:pt x="55" y="115"/>
                </a:lnTo>
                <a:lnTo>
                  <a:pt x="58" y="118"/>
                </a:lnTo>
                <a:lnTo>
                  <a:pt x="53" y="122"/>
                </a:lnTo>
                <a:lnTo>
                  <a:pt x="53" y="126"/>
                </a:lnTo>
                <a:lnTo>
                  <a:pt x="54" y="129"/>
                </a:lnTo>
                <a:lnTo>
                  <a:pt x="52" y="132"/>
                </a:lnTo>
                <a:lnTo>
                  <a:pt x="57" y="135"/>
                </a:lnTo>
                <a:lnTo>
                  <a:pt x="57" y="137"/>
                </a:lnTo>
                <a:lnTo>
                  <a:pt x="56" y="142"/>
                </a:lnTo>
                <a:lnTo>
                  <a:pt x="59" y="142"/>
                </a:lnTo>
                <a:lnTo>
                  <a:pt x="63" y="149"/>
                </a:lnTo>
                <a:lnTo>
                  <a:pt x="65" y="157"/>
                </a:lnTo>
                <a:lnTo>
                  <a:pt x="72" y="158"/>
                </a:lnTo>
                <a:lnTo>
                  <a:pt x="73" y="160"/>
                </a:lnTo>
                <a:lnTo>
                  <a:pt x="80" y="160"/>
                </a:lnTo>
                <a:lnTo>
                  <a:pt x="81" y="160"/>
                </a:lnTo>
                <a:lnTo>
                  <a:pt x="80" y="157"/>
                </a:lnTo>
                <a:lnTo>
                  <a:pt x="88" y="162"/>
                </a:lnTo>
                <a:lnTo>
                  <a:pt x="94" y="164"/>
                </a:lnTo>
                <a:lnTo>
                  <a:pt x="97" y="170"/>
                </a:lnTo>
                <a:lnTo>
                  <a:pt x="99" y="169"/>
                </a:lnTo>
                <a:lnTo>
                  <a:pt x="99" y="174"/>
                </a:lnTo>
                <a:lnTo>
                  <a:pt x="99" y="175"/>
                </a:lnTo>
                <a:lnTo>
                  <a:pt x="104" y="174"/>
                </a:lnTo>
                <a:lnTo>
                  <a:pt x="105" y="173"/>
                </a:lnTo>
                <a:lnTo>
                  <a:pt x="105" y="171"/>
                </a:lnTo>
                <a:lnTo>
                  <a:pt x="107" y="167"/>
                </a:lnTo>
                <a:lnTo>
                  <a:pt x="111" y="164"/>
                </a:lnTo>
                <a:lnTo>
                  <a:pt x="115" y="155"/>
                </a:lnTo>
                <a:lnTo>
                  <a:pt x="117" y="154"/>
                </a:lnTo>
                <a:lnTo>
                  <a:pt x="119" y="146"/>
                </a:lnTo>
                <a:lnTo>
                  <a:pt x="115" y="146"/>
                </a:lnTo>
                <a:lnTo>
                  <a:pt x="112" y="143"/>
                </a:lnTo>
                <a:lnTo>
                  <a:pt x="117" y="133"/>
                </a:lnTo>
                <a:lnTo>
                  <a:pt x="116" y="131"/>
                </a:lnTo>
                <a:lnTo>
                  <a:pt x="117" y="129"/>
                </a:lnTo>
                <a:lnTo>
                  <a:pt x="118" y="126"/>
                </a:lnTo>
                <a:lnTo>
                  <a:pt x="123" y="122"/>
                </a:lnTo>
                <a:lnTo>
                  <a:pt x="123" y="120"/>
                </a:lnTo>
                <a:lnTo>
                  <a:pt x="125" y="117"/>
                </a:lnTo>
                <a:lnTo>
                  <a:pt x="128" y="110"/>
                </a:lnTo>
                <a:lnTo>
                  <a:pt x="128" y="104"/>
                </a:lnTo>
                <a:lnTo>
                  <a:pt x="132" y="96"/>
                </a:lnTo>
                <a:lnTo>
                  <a:pt x="134" y="94"/>
                </a:lnTo>
                <a:lnTo>
                  <a:pt x="134" y="94"/>
                </a:lnTo>
                <a:lnTo>
                  <a:pt x="135" y="91"/>
                </a:lnTo>
                <a:lnTo>
                  <a:pt x="138" y="87"/>
                </a:lnTo>
                <a:lnTo>
                  <a:pt x="137" y="83"/>
                </a:lnTo>
                <a:lnTo>
                  <a:pt x="143" y="81"/>
                </a:lnTo>
                <a:lnTo>
                  <a:pt x="143" y="78"/>
                </a:lnTo>
                <a:lnTo>
                  <a:pt x="141" y="74"/>
                </a:lnTo>
                <a:lnTo>
                  <a:pt x="138" y="72"/>
                </a:lnTo>
                <a:lnTo>
                  <a:pt x="139" y="68"/>
                </a:lnTo>
                <a:lnTo>
                  <a:pt x="136" y="67"/>
                </a:lnTo>
                <a:lnTo>
                  <a:pt x="134" y="69"/>
                </a:lnTo>
                <a:lnTo>
                  <a:pt x="130" y="71"/>
                </a:lnTo>
                <a:lnTo>
                  <a:pt x="129" y="71"/>
                </a:lnTo>
                <a:lnTo>
                  <a:pt x="123" y="71"/>
                </a:lnTo>
                <a:lnTo>
                  <a:pt x="120" y="67"/>
                </a:lnTo>
                <a:lnTo>
                  <a:pt x="112" y="64"/>
                </a:lnTo>
                <a:lnTo>
                  <a:pt x="115" y="61"/>
                </a:lnTo>
                <a:lnTo>
                  <a:pt x="118" y="56"/>
                </a:lnTo>
                <a:lnTo>
                  <a:pt x="119" y="55"/>
                </a:lnTo>
                <a:lnTo>
                  <a:pt x="118" y="51"/>
                </a:lnTo>
                <a:lnTo>
                  <a:pt x="116" y="49"/>
                </a:lnTo>
                <a:lnTo>
                  <a:pt x="113" y="48"/>
                </a:lnTo>
                <a:lnTo>
                  <a:pt x="116" y="45"/>
                </a:lnTo>
                <a:lnTo>
                  <a:pt x="116" y="37"/>
                </a:lnTo>
                <a:lnTo>
                  <a:pt x="117" y="34"/>
                </a:lnTo>
                <a:lnTo>
                  <a:pt x="119" y="32"/>
                </a:lnTo>
                <a:lnTo>
                  <a:pt x="119" y="32"/>
                </a:lnTo>
                <a:lnTo>
                  <a:pt x="118" y="30"/>
                </a:lnTo>
                <a:lnTo>
                  <a:pt x="117" y="26"/>
                </a:lnTo>
                <a:lnTo>
                  <a:pt x="120" y="19"/>
                </a:lnTo>
                <a:lnTo>
                  <a:pt x="120" y="16"/>
                </a:lnTo>
                <a:lnTo>
                  <a:pt x="114" y="14"/>
                </a:lnTo>
                <a:lnTo>
                  <a:pt x="113" y="10"/>
                </a:lnTo>
                <a:lnTo>
                  <a:pt x="114" y="8"/>
                </a:lnTo>
                <a:lnTo>
                  <a:pt x="117" y="10"/>
                </a:lnTo>
                <a:lnTo>
                  <a:pt x="121" y="10"/>
                </a:lnTo>
                <a:lnTo>
                  <a:pt x="123" y="9"/>
                </a:lnTo>
                <a:lnTo>
                  <a:pt x="121" y="5"/>
                </a:lnTo>
                <a:lnTo>
                  <a:pt x="116" y="3"/>
                </a:lnTo>
                <a:lnTo>
                  <a:pt x="111" y="4"/>
                </a:lnTo>
                <a:lnTo>
                  <a:pt x="110" y="5"/>
                </a:lnTo>
                <a:lnTo>
                  <a:pt x="109" y="4"/>
                </a:lnTo>
                <a:lnTo>
                  <a:pt x="96" y="9"/>
                </a:lnTo>
                <a:lnTo>
                  <a:pt x="86" y="6"/>
                </a:lnTo>
                <a:lnTo>
                  <a:pt x="86" y="4"/>
                </a:lnTo>
                <a:lnTo>
                  <a:pt x="87" y="0"/>
                </a:lnTo>
                <a:lnTo>
                  <a:pt x="84" y="1"/>
                </a:lnTo>
                <a:lnTo>
                  <a:pt x="81" y="4"/>
                </a:lnTo>
                <a:lnTo>
                  <a:pt x="76" y="3"/>
                </a:lnTo>
                <a:lnTo>
                  <a:pt x="75" y="1"/>
                </a:lnTo>
                <a:lnTo>
                  <a:pt x="75" y="7"/>
                </a:lnTo>
                <a:lnTo>
                  <a:pt x="74" y="8"/>
                </a:lnTo>
                <a:lnTo>
                  <a:pt x="80" y="18"/>
                </a:lnTo>
                <a:lnTo>
                  <a:pt x="76" y="18"/>
                </a:lnTo>
                <a:lnTo>
                  <a:pt x="71" y="23"/>
                </a:lnTo>
                <a:lnTo>
                  <a:pt x="71" y="26"/>
                </a:lnTo>
                <a:lnTo>
                  <a:pt x="67" y="25"/>
                </a:lnTo>
                <a:lnTo>
                  <a:pt x="66" y="23"/>
                </a:lnTo>
                <a:lnTo>
                  <a:pt x="67" y="22"/>
                </a:lnTo>
                <a:lnTo>
                  <a:pt x="63" y="15"/>
                </a:lnTo>
                <a:lnTo>
                  <a:pt x="56" y="14"/>
                </a:lnTo>
                <a:lnTo>
                  <a:pt x="55" y="15"/>
                </a:lnTo>
                <a:lnTo>
                  <a:pt x="53" y="16"/>
                </a:lnTo>
                <a:lnTo>
                  <a:pt x="52" y="17"/>
                </a:lnTo>
                <a:lnTo>
                  <a:pt x="49" y="15"/>
                </a:lnTo>
                <a:lnTo>
                  <a:pt x="45" y="14"/>
                </a:lnTo>
                <a:lnTo>
                  <a:pt x="43" y="15"/>
                </a:lnTo>
                <a:lnTo>
                  <a:pt x="42" y="15"/>
                </a:lnTo>
                <a:lnTo>
                  <a:pt x="39" y="13"/>
                </a:lnTo>
                <a:lnTo>
                  <a:pt x="39" y="12"/>
                </a:lnTo>
                <a:lnTo>
                  <a:pt x="36" y="7"/>
                </a:lnTo>
                <a:lnTo>
                  <a:pt x="33" y="5"/>
                </a:lnTo>
                <a:lnTo>
                  <a:pt x="30" y="8"/>
                </a:lnTo>
                <a:lnTo>
                  <a:pt x="29" y="11"/>
                </a:lnTo>
                <a:lnTo>
                  <a:pt x="24" y="12"/>
                </a:lnTo>
                <a:lnTo>
                  <a:pt x="27" y="8"/>
                </a:lnTo>
                <a:lnTo>
                  <a:pt x="21" y="4"/>
                </a:lnTo>
                <a:lnTo>
                  <a:pt x="19" y="5"/>
                </a:lnTo>
                <a:lnTo>
                  <a:pt x="15" y="5"/>
                </a:lnTo>
                <a:lnTo>
                  <a:pt x="13" y="8"/>
                </a:lnTo>
                <a:lnTo>
                  <a:pt x="10" y="7"/>
                </a:lnTo>
                <a:lnTo>
                  <a:pt x="10" y="7"/>
                </a:lnTo>
                <a:lnTo>
                  <a:pt x="7" y="8"/>
                </a:lnTo>
                <a:lnTo>
                  <a:pt x="5" y="9"/>
                </a:lnTo>
                <a:lnTo>
                  <a:pt x="6" y="11"/>
                </a:lnTo>
                <a:lnTo>
                  <a:pt x="9" y="13"/>
                </a:lnTo>
                <a:lnTo>
                  <a:pt x="8" y="17"/>
                </a:lnTo>
                <a:lnTo>
                  <a:pt x="10" y="20"/>
                </a:lnTo>
                <a:lnTo>
                  <a:pt x="8" y="23"/>
                </a:lnTo>
                <a:lnTo>
                  <a:pt x="4" y="24"/>
                </a:lnTo>
                <a:lnTo>
                  <a:pt x="4" y="24"/>
                </a:lnTo>
                <a:lnTo>
                  <a:pt x="0" y="26"/>
                </a:lnTo>
                <a:lnTo>
                  <a:pt x="1" y="30"/>
                </a:lnTo>
                <a:lnTo>
                  <a:pt x="0" y="34"/>
                </a:lnTo>
                <a:lnTo>
                  <a:pt x="4" y="39"/>
                </a:lnTo>
                <a:lnTo>
                  <a:pt x="3" y="42"/>
                </a:lnTo>
                <a:lnTo>
                  <a:pt x="9" y="42"/>
                </a:lnTo>
                <a:lnTo>
                  <a:pt x="12" y="44"/>
                </a:lnTo>
                <a:lnTo>
                  <a:pt x="13" y="43"/>
                </a:lnTo>
                <a:lnTo>
                  <a:pt x="13" y="45"/>
                </a:lnTo>
                <a:lnTo>
                  <a:pt x="17" y="47"/>
                </a:lnTo>
                <a:lnTo>
                  <a:pt x="17" y="47"/>
                </a:lnTo>
                <a:lnTo>
                  <a:pt x="16" y="49"/>
                </a:lnTo>
                <a:lnTo>
                  <a:pt x="21" y="56"/>
                </a:lnTo>
                <a:lnTo>
                  <a:pt x="21" y="62"/>
                </a:lnTo>
                <a:lnTo>
                  <a:pt x="27" y="60"/>
                </a:lnTo>
                <a:lnTo>
                  <a:pt x="32" y="59"/>
                </a:lnTo>
                <a:lnTo>
                  <a:pt x="37" y="62"/>
                </a:lnTo>
                <a:lnTo>
                  <a:pt x="38" y="65"/>
                </a:lnTo>
                <a:lnTo>
                  <a:pt x="40" y="67"/>
                </a:lnTo>
                <a:lnTo>
                  <a:pt x="39" y="71"/>
                </a:lnTo>
                <a:lnTo>
                  <a:pt x="39" y="75"/>
                </a:lnTo>
                <a:lnTo>
                  <a:pt x="39" y="76"/>
                </a:lnTo>
                <a:lnTo>
                  <a:pt x="40" y="80"/>
                </a:lnTo>
                <a:lnTo>
                  <a:pt x="39" y="81"/>
                </a:lnTo>
                <a:lnTo>
                  <a:pt x="38" y="85"/>
                </a:lnTo>
                <a:lnTo>
                  <a:pt x="39" y="89"/>
                </a:lnTo>
                <a:lnTo>
                  <a:pt x="39" y="91"/>
                </a:lnTo>
                <a:lnTo>
                  <a:pt x="41" y="92"/>
                </a:lnTo>
                <a:lnTo>
                  <a:pt x="47" y="92"/>
                </a:lnTo>
                <a:lnTo>
                  <a:pt x="50" y="89"/>
                </a:lnTo>
                <a:lnTo>
                  <a:pt x="55" y="90"/>
                </a:lnTo>
                <a:lnTo>
                  <a:pt x="58" y="89"/>
                </a:lnTo>
                <a:lnTo>
                  <a:pt x="62" y="90"/>
                </a:lnTo>
                <a:close/>
              </a:path>
            </a:pathLst>
          </a:custGeom>
          <a:solidFill>
            <a:srgbClr val="FFE699"/>
          </a:solidFill>
          <a:ln w="15240" cap="flat">
            <a:solidFill>
              <a:srgbClr val="000000"/>
            </a:solidFill>
            <a:prstDash val="solid"/>
            <a:miter lim="800000"/>
            <a:headEnd/>
            <a:tailEnd/>
          </a:ln>
        </xdr:spPr>
      </xdr:sp>
      <xdr:sp macro="" textlink="">
        <xdr:nvSpPr>
          <xdr:cNvPr id="297" name="Freeform 16"/>
          <xdr:cNvSpPr>
            <a:spLocks/>
          </xdr:cNvSpPr>
        </xdr:nvSpPr>
        <xdr:spPr bwMode="auto">
          <a:xfrm>
            <a:off x="18458216" y="1961313"/>
            <a:ext cx="1266606" cy="713684"/>
          </a:xfrm>
          <a:custGeom>
            <a:avLst/>
            <a:gdLst>
              <a:gd name="T0" fmla="*/ 48 w 173"/>
              <a:gd name="T1" fmla="*/ 86 h 90"/>
              <a:gd name="T2" fmla="*/ 50 w 173"/>
              <a:gd name="T3" fmla="*/ 88 h 90"/>
              <a:gd name="T4" fmla="*/ 57 w 173"/>
              <a:gd name="T5" fmla="*/ 87 h 90"/>
              <a:gd name="T6" fmla="*/ 68 w 173"/>
              <a:gd name="T7" fmla="*/ 87 h 90"/>
              <a:gd name="T8" fmla="*/ 79 w 173"/>
              <a:gd name="T9" fmla="*/ 79 h 90"/>
              <a:gd name="T10" fmla="*/ 85 w 173"/>
              <a:gd name="T11" fmla="*/ 83 h 90"/>
              <a:gd name="T12" fmla="*/ 95 w 173"/>
              <a:gd name="T13" fmla="*/ 81 h 90"/>
              <a:gd name="T14" fmla="*/ 100 w 173"/>
              <a:gd name="T15" fmla="*/ 85 h 90"/>
              <a:gd name="T16" fmla="*/ 105 w 173"/>
              <a:gd name="T17" fmla="*/ 78 h 90"/>
              <a:gd name="T18" fmla="*/ 117 w 173"/>
              <a:gd name="T19" fmla="*/ 83 h 90"/>
              <a:gd name="T20" fmla="*/ 125 w 173"/>
              <a:gd name="T21" fmla="*/ 74 h 90"/>
              <a:gd name="T22" fmla="*/ 131 w 173"/>
              <a:gd name="T23" fmla="*/ 75 h 90"/>
              <a:gd name="T24" fmla="*/ 141 w 173"/>
              <a:gd name="T25" fmla="*/ 76 h 90"/>
              <a:gd name="T26" fmla="*/ 149 w 173"/>
              <a:gd name="T27" fmla="*/ 69 h 90"/>
              <a:gd name="T28" fmla="*/ 155 w 173"/>
              <a:gd name="T29" fmla="*/ 58 h 90"/>
              <a:gd name="T30" fmla="*/ 158 w 173"/>
              <a:gd name="T31" fmla="*/ 50 h 90"/>
              <a:gd name="T32" fmla="*/ 165 w 173"/>
              <a:gd name="T33" fmla="*/ 51 h 90"/>
              <a:gd name="T34" fmla="*/ 169 w 173"/>
              <a:gd name="T35" fmla="*/ 40 h 90"/>
              <a:gd name="T36" fmla="*/ 173 w 173"/>
              <a:gd name="T37" fmla="*/ 31 h 90"/>
              <a:gd name="T38" fmla="*/ 159 w 173"/>
              <a:gd name="T39" fmla="*/ 21 h 90"/>
              <a:gd name="T40" fmla="*/ 147 w 173"/>
              <a:gd name="T41" fmla="*/ 16 h 90"/>
              <a:gd name="T42" fmla="*/ 139 w 173"/>
              <a:gd name="T43" fmla="*/ 12 h 90"/>
              <a:gd name="T44" fmla="*/ 126 w 173"/>
              <a:gd name="T45" fmla="*/ 19 h 90"/>
              <a:gd name="T46" fmla="*/ 121 w 173"/>
              <a:gd name="T47" fmla="*/ 16 h 90"/>
              <a:gd name="T48" fmla="*/ 114 w 173"/>
              <a:gd name="T49" fmla="*/ 13 h 90"/>
              <a:gd name="T50" fmla="*/ 107 w 173"/>
              <a:gd name="T51" fmla="*/ 9 h 90"/>
              <a:gd name="T52" fmla="*/ 95 w 173"/>
              <a:gd name="T53" fmla="*/ 0 h 90"/>
              <a:gd name="T54" fmla="*/ 88 w 173"/>
              <a:gd name="T55" fmla="*/ 3 h 90"/>
              <a:gd name="T56" fmla="*/ 74 w 173"/>
              <a:gd name="T57" fmla="*/ 5 h 90"/>
              <a:gd name="T58" fmla="*/ 67 w 173"/>
              <a:gd name="T59" fmla="*/ 9 h 90"/>
              <a:gd name="T60" fmla="*/ 60 w 173"/>
              <a:gd name="T61" fmla="*/ 19 h 90"/>
              <a:gd name="T62" fmla="*/ 53 w 173"/>
              <a:gd name="T63" fmla="*/ 19 h 90"/>
              <a:gd name="T64" fmla="*/ 43 w 173"/>
              <a:gd name="T65" fmla="*/ 25 h 90"/>
              <a:gd name="T66" fmla="*/ 32 w 173"/>
              <a:gd name="T67" fmla="*/ 25 h 90"/>
              <a:gd name="T68" fmla="*/ 28 w 173"/>
              <a:gd name="T69" fmla="*/ 32 h 90"/>
              <a:gd name="T70" fmla="*/ 17 w 173"/>
              <a:gd name="T71" fmla="*/ 38 h 90"/>
              <a:gd name="T72" fmla="*/ 17 w 173"/>
              <a:gd name="T73" fmla="*/ 43 h 90"/>
              <a:gd name="T74" fmla="*/ 12 w 173"/>
              <a:gd name="T75" fmla="*/ 51 h 90"/>
              <a:gd name="T76" fmla="*/ 4 w 173"/>
              <a:gd name="T77" fmla="*/ 56 h 90"/>
              <a:gd name="T78" fmla="*/ 1 w 173"/>
              <a:gd name="T79" fmla="*/ 65 h 90"/>
              <a:gd name="T80" fmla="*/ 8 w 173"/>
              <a:gd name="T81" fmla="*/ 61 h 90"/>
              <a:gd name="T82" fmla="*/ 12 w 173"/>
              <a:gd name="T83" fmla="*/ 64 h 90"/>
              <a:gd name="T84" fmla="*/ 19 w 173"/>
              <a:gd name="T85" fmla="*/ 67 h 90"/>
              <a:gd name="T86" fmla="*/ 31 w 173"/>
              <a:gd name="T87" fmla="*/ 75 h 90"/>
              <a:gd name="T88" fmla="*/ 40 w 173"/>
              <a:gd name="T89" fmla="*/ 78 h 9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173" h="90">
                <a:moveTo>
                  <a:pt x="39" y="85"/>
                </a:moveTo>
                <a:lnTo>
                  <a:pt x="44" y="84"/>
                </a:lnTo>
                <a:lnTo>
                  <a:pt x="48" y="86"/>
                </a:lnTo>
                <a:lnTo>
                  <a:pt x="48" y="90"/>
                </a:lnTo>
                <a:lnTo>
                  <a:pt x="50" y="90"/>
                </a:lnTo>
                <a:lnTo>
                  <a:pt x="50" y="88"/>
                </a:lnTo>
                <a:lnTo>
                  <a:pt x="51" y="86"/>
                </a:lnTo>
                <a:lnTo>
                  <a:pt x="54" y="87"/>
                </a:lnTo>
                <a:lnTo>
                  <a:pt x="57" y="87"/>
                </a:lnTo>
                <a:lnTo>
                  <a:pt x="57" y="85"/>
                </a:lnTo>
                <a:lnTo>
                  <a:pt x="63" y="84"/>
                </a:lnTo>
                <a:lnTo>
                  <a:pt x="68" y="87"/>
                </a:lnTo>
                <a:lnTo>
                  <a:pt x="74" y="86"/>
                </a:lnTo>
                <a:lnTo>
                  <a:pt x="71" y="83"/>
                </a:lnTo>
                <a:lnTo>
                  <a:pt x="79" y="79"/>
                </a:lnTo>
                <a:lnTo>
                  <a:pt x="83" y="82"/>
                </a:lnTo>
                <a:lnTo>
                  <a:pt x="84" y="84"/>
                </a:lnTo>
                <a:lnTo>
                  <a:pt x="85" y="83"/>
                </a:lnTo>
                <a:lnTo>
                  <a:pt x="89" y="82"/>
                </a:lnTo>
                <a:lnTo>
                  <a:pt x="93" y="84"/>
                </a:lnTo>
                <a:lnTo>
                  <a:pt x="95" y="81"/>
                </a:lnTo>
                <a:lnTo>
                  <a:pt x="97" y="81"/>
                </a:lnTo>
                <a:lnTo>
                  <a:pt x="97" y="83"/>
                </a:lnTo>
                <a:lnTo>
                  <a:pt x="100" y="85"/>
                </a:lnTo>
                <a:lnTo>
                  <a:pt x="100" y="87"/>
                </a:lnTo>
                <a:lnTo>
                  <a:pt x="107" y="82"/>
                </a:lnTo>
                <a:lnTo>
                  <a:pt x="105" y="78"/>
                </a:lnTo>
                <a:lnTo>
                  <a:pt x="113" y="86"/>
                </a:lnTo>
                <a:lnTo>
                  <a:pt x="114" y="86"/>
                </a:lnTo>
                <a:lnTo>
                  <a:pt x="117" y="83"/>
                </a:lnTo>
                <a:lnTo>
                  <a:pt x="120" y="83"/>
                </a:lnTo>
                <a:lnTo>
                  <a:pt x="119" y="77"/>
                </a:lnTo>
                <a:lnTo>
                  <a:pt x="125" y="74"/>
                </a:lnTo>
                <a:lnTo>
                  <a:pt x="129" y="75"/>
                </a:lnTo>
                <a:lnTo>
                  <a:pt x="131" y="75"/>
                </a:lnTo>
                <a:lnTo>
                  <a:pt x="131" y="75"/>
                </a:lnTo>
                <a:lnTo>
                  <a:pt x="134" y="78"/>
                </a:lnTo>
                <a:lnTo>
                  <a:pt x="137" y="76"/>
                </a:lnTo>
                <a:lnTo>
                  <a:pt x="141" y="76"/>
                </a:lnTo>
                <a:lnTo>
                  <a:pt x="143" y="75"/>
                </a:lnTo>
                <a:lnTo>
                  <a:pt x="144" y="72"/>
                </a:lnTo>
                <a:lnTo>
                  <a:pt x="149" y="69"/>
                </a:lnTo>
                <a:lnTo>
                  <a:pt x="146" y="65"/>
                </a:lnTo>
                <a:lnTo>
                  <a:pt x="154" y="58"/>
                </a:lnTo>
                <a:lnTo>
                  <a:pt x="155" y="58"/>
                </a:lnTo>
                <a:lnTo>
                  <a:pt x="154" y="55"/>
                </a:lnTo>
                <a:lnTo>
                  <a:pt x="157" y="50"/>
                </a:lnTo>
                <a:lnTo>
                  <a:pt x="158" y="50"/>
                </a:lnTo>
                <a:lnTo>
                  <a:pt x="162" y="50"/>
                </a:lnTo>
                <a:lnTo>
                  <a:pt x="164" y="51"/>
                </a:lnTo>
                <a:lnTo>
                  <a:pt x="165" y="51"/>
                </a:lnTo>
                <a:lnTo>
                  <a:pt x="168" y="46"/>
                </a:lnTo>
                <a:lnTo>
                  <a:pt x="167" y="43"/>
                </a:lnTo>
                <a:lnTo>
                  <a:pt x="169" y="40"/>
                </a:lnTo>
                <a:lnTo>
                  <a:pt x="170" y="38"/>
                </a:lnTo>
                <a:lnTo>
                  <a:pt x="169" y="34"/>
                </a:lnTo>
                <a:lnTo>
                  <a:pt x="173" y="31"/>
                </a:lnTo>
                <a:lnTo>
                  <a:pt x="168" y="26"/>
                </a:lnTo>
                <a:lnTo>
                  <a:pt x="164" y="25"/>
                </a:lnTo>
                <a:lnTo>
                  <a:pt x="159" y="21"/>
                </a:lnTo>
                <a:lnTo>
                  <a:pt x="155" y="20"/>
                </a:lnTo>
                <a:lnTo>
                  <a:pt x="151" y="15"/>
                </a:lnTo>
                <a:lnTo>
                  <a:pt x="147" y="16"/>
                </a:lnTo>
                <a:lnTo>
                  <a:pt x="144" y="15"/>
                </a:lnTo>
                <a:lnTo>
                  <a:pt x="142" y="12"/>
                </a:lnTo>
                <a:lnTo>
                  <a:pt x="139" y="12"/>
                </a:lnTo>
                <a:lnTo>
                  <a:pt x="135" y="16"/>
                </a:lnTo>
                <a:lnTo>
                  <a:pt x="126" y="16"/>
                </a:lnTo>
                <a:lnTo>
                  <a:pt x="126" y="19"/>
                </a:lnTo>
                <a:lnTo>
                  <a:pt x="125" y="19"/>
                </a:lnTo>
                <a:lnTo>
                  <a:pt x="122" y="16"/>
                </a:lnTo>
                <a:lnTo>
                  <a:pt x="121" y="16"/>
                </a:lnTo>
                <a:lnTo>
                  <a:pt x="120" y="15"/>
                </a:lnTo>
                <a:lnTo>
                  <a:pt x="118" y="16"/>
                </a:lnTo>
                <a:lnTo>
                  <a:pt x="114" y="13"/>
                </a:lnTo>
                <a:lnTo>
                  <a:pt x="108" y="11"/>
                </a:lnTo>
                <a:lnTo>
                  <a:pt x="109" y="9"/>
                </a:lnTo>
                <a:lnTo>
                  <a:pt x="107" y="9"/>
                </a:lnTo>
                <a:lnTo>
                  <a:pt x="104" y="7"/>
                </a:lnTo>
                <a:lnTo>
                  <a:pt x="103" y="3"/>
                </a:lnTo>
                <a:lnTo>
                  <a:pt x="95" y="0"/>
                </a:lnTo>
                <a:lnTo>
                  <a:pt x="93" y="2"/>
                </a:lnTo>
                <a:lnTo>
                  <a:pt x="88" y="1"/>
                </a:lnTo>
                <a:lnTo>
                  <a:pt x="88" y="3"/>
                </a:lnTo>
                <a:lnTo>
                  <a:pt x="79" y="3"/>
                </a:lnTo>
                <a:lnTo>
                  <a:pt x="78" y="2"/>
                </a:lnTo>
                <a:lnTo>
                  <a:pt x="74" y="5"/>
                </a:lnTo>
                <a:lnTo>
                  <a:pt x="74" y="8"/>
                </a:lnTo>
                <a:lnTo>
                  <a:pt x="71" y="10"/>
                </a:lnTo>
                <a:lnTo>
                  <a:pt x="67" y="9"/>
                </a:lnTo>
                <a:lnTo>
                  <a:pt x="66" y="15"/>
                </a:lnTo>
                <a:lnTo>
                  <a:pt x="62" y="17"/>
                </a:lnTo>
                <a:lnTo>
                  <a:pt x="60" y="19"/>
                </a:lnTo>
                <a:lnTo>
                  <a:pt x="61" y="24"/>
                </a:lnTo>
                <a:lnTo>
                  <a:pt x="57" y="23"/>
                </a:lnTo>
                <a:lnTo>
                  <a:pt x="53" y="19"/>
                </a:lnTo>
                <a:lnTo>
                  <a:pt x="50" y="19"/>
                </a:lnTo>
                <a:lnTo>
                  <a:pt x="46" y="26"/>
                </a:lnTo>
                <a:lnTo>
                  <a:pt x="43" y="25"/>
                </a:lnTo>
                <a:lnTo>
                  <a:pt x="42" y="24"/>
                </a:lnTo>
                <a:lnTo>
                  <a:pt x="36" y="23"/>
                </a:lnTo>
                <a:lnTo>
                  <a:pt x="32" y="25"/>
                </a:lnTo>
                <a:lnTo>
                  <a:pt x="31" y="29"/>
                </a:lnTo>
                <a:lnTo>
                  <a:pt x="28" y="30"/>
                </a:lnTo>
                <a:lnTo>
                  <a:pt x="28" y="32"/>
                </a:lnTo>
                <a:lnTo>
                  <a:pt x="22" y="33"/>
                </a:lnTo>
                <a:lnTo>
                  <a:pt x="19" y="35"/>
                </a:lnTo>
                <a:lnTo>
                  <a:pt x="17" y="38"/>
                </a:lnTo>
                <a:lnTo>
                  <a:pt x="17" y="40"/>
                </a:lnTo>
                <a:lnTo>
                  <a:pt x="15" y="42"/>
                </a:lnTo>
                <a:lnTo>
                  <a:pt x="17" y="43"/>
                </a:lnTo>
                <a:lnTo>
                  <a:pt x="16" y="45"/>
                </a:lnTo>
                <a:lnTo>
                  <a:pt x="13" y="49"/>
                </a:lnTo>
                <a:lnTo>
                  <a:pt x="12" y="51"/>
                </a:lnTo>
                <a:lnTo>
                  <a:pt x="7" y="54"/>
                </a:lnTo>
                <a:lnTo>
                  <a:pt x="5" y="55"/>
                </a:lnTo>
                <a:lnTo>
                  <a:pt x="4" y="56"/>
                </a:lnTo>
                <a:lnTo>
                  <a:pt x="3" y="59"/>
                </a:lnTo>
                <a:lnTo>
                  <a:pt x="0" y="62"/>
                </a:lnTo>
                <a:lnTo>
                  <a:pt x="1" y="65"/>
                </a:lnTo>
                <a:lnTo>
                  <a:pt x="5" y="65"/>
                </a:lnTo>
                <a:lnTo>
                  <a:pt x="7" y="64"/>
                </a:lnTo>
                <a:lnTo>
                  <a:pt x="8" y="61"/>
                </a:lnTo>
                <a:lnTo>
                  <a:pt x="10" y="63"/>
                </a:lnTo>
                <a:lnTo>
                  <a:pt x="10" y="65"/>
                </a:lnTo>
                <a:lnTo>
                  <a:pt x="12" y="64"/>
                </a:lnTo>
                <a:lnTo>
                  <a:pt x="16" y="70"/>
                </a:lnTo>
                <a:lnTo>
                  <a:pt x="17" y="69"/>
                </a:lnTo>
                <a:lnTo>
                  <a:pt x="19" y="67"/>
                </a:lnTo>
                <a:lnTo>
                  <a:pt x="24" y="67"/>
                </a:lnTo>
                <a:lnTo>
                  <a:pt x="26" y="71"/>
                </a:lnTo>
                <a:lnTo>
                  <a:pt x="31" y="75"/>
                </a:lnTo>
                <a:lnTo>
                  <a:pt x="35" y="79"/>
                </a:lnTo>
                <a:lnTo>
                  <a:pt x="38" y="75"/>
                </a:lnTo>
                <a:lnTo>
                  <a:pt x="40" y="78"/>
                </a:lnTo>
                <a:lnTo>
                  <a:pt x="39" y="85"/>
                </a:lnTo>
                <a:close/>
              </a:path>
            </a:pathLst>
          </a:custGeom>
          <a:solidFill>
            <a:srgbClr val="FFE699"/>
          </a:solidFill>
          <a:ln w="15240" cap="flat">
            <a:solidFill>
              <a:srgbClr val="000000"/>
            </a:solidFill>
            <a:prstDash val="solid"/>
            <a:miter lim="800000"/>
            <a:headEnd/>
            <a:tailEnd/>
          </a:ln>
        </xdr:spPr>
      </xdr:sp>
      <xdr:sp macro="" textlink="">
        <xdr:nvSpPr>
          <xdr:cNvPr id="298" name="Freeform 17"/>
          <xdr:cNvSpPr>
            <a:spLocks/>
          </xdr:cNvSpPr>
        </xdr:nvSpPr>
        <xdr:spPr bwMode="auto">
          <a:xfrm>
            <a:off x="19636964" y="4348188"/>
            <a:ext cx="680892" cy="602666"/>
          </a:xfrm>
          <a:custGeom>
            <a:avLst/>
            <a:gdLst>
              <a:gd name="T0" fmla="*/ 82 w 93"/>
              <a:gd name="T1" fmla="*/ 30 h 76"/>
              <a:gd name="T2" fmla="*/ 79 w 93"/>
              <a:gd name="T3" fmla="*/ 26 h 76"/>
              <a:gd name="T4" fmla="*/ 80 w 93"/>
              <a:gd name="T5" fmla="*/ 24 h 76"/>
              <a:gd name="T6" fmla="*/ 77 w 93"/>
              <a:gd name="T7" fmla="*/ 18 h 76"/>
              <a:gd name="T8" fmla="*/ 79 w 93"/>
              <a:gd name="T9" fmla="*/ 11 h 76"/>
              <a:gd name="T10" fmla="*/ 77 w 93"/>
              <a:gd name="T11" fmla="*/ 10 h 76"/>
              <a:gd name="T12" fmla="*/ 75 w 93"/>
              <a:gd name="T13" fmla="*/ 6 h 76"/>
              <a:gd name="T14" fmla="*/ 74 w 93"/>
              <a:gd name="T15" fmla="*/ 4 h 76"/>
              <a:gd name="T16" fmla="*/ 63 w 93"/>
              <a:gd name="T17" fmla="*/ 4 h 76"/>
              <a:gd name="T18" fmla="*/ 57 w 93"/>
              <a:gd name="T19" fmla="*/ 0 h 76"/>
              <a:gd name="T20" fmla="*/ 53 w 93"/>
              <a:gd name="T21" fmla="*/ 5 h 76"/>
              <a:gd name="T22" fmla="*/ 50 w 93"/>
              <a:gd name="T23" fmla="*/ 4 h 76"/>
              <a:gd name="T24" fmla="*/ 51 w 93"/>
              <a:gd name="T25" fmla="*/ 8 h 76"/>
              <a:gd name="T26" fmla="*/ 47 w 93"/>
              <a:gd name="T27" fmla="*/ 14 h 76"/>
              <a:gd name="T28" fmla="*/ 38 w 93"/>
              <a:gd name="T29" fmla="*/ 16 h 76"/>
              <a:gd name="T30" fmla="*/ 35 w 93"/>
              <a:gd name="T31" fmla="*/ 18 h 76"/>
              <a:gd name="T32" fmla="*/ 30 w 93"/>
              <a:gd name="T33" fmla="*/ 19 h 76"/>
              <a:gd name="T34" fmla="*/ 25 w 93"/>
              <a:gd name="T35" fmla="*/ 15 h 76"/>
              <a:gd name="T36" fmla="*/ 16 w 93"/>
              <a:gd name="T37" fmla="*/ 22 h 76"/>
              <a:gd name="T38" fmla="*/ 15 w 93"/>
              <a:gd name="T39" fmla="*/ 24 h 76"/>
              <a:gd name="T40" fmla="*/ 10 w 93"/>
              <a:gd name="T41" fmla="*/ 17 h 76"/>
              <a:gd name="T42" fmla="*/ 5 w 93"/>
              <a:gd name="T43" fmla="*/ 22 h 76"/>
              <a:gd name="T44" fmla="*/ 7 w 93"/>
              <a:gd name="T45" fmla="*/ 25 h 76"/>
              <a:gd name="T46" fmla="*/ 2 w 93"/>
              <a:gd name="T47" fmla="*/ 32 h 76"/>
              <a:gd name="T48" fmla="*/ 5 w 93"/>
              <a:gd name="T49" fmla="*/ 38 h 76"/>
              <a:gd name="T50" fmla="*/ 3 w 93"/>
              <a:gd name="T51" fmla="*/ 39 h 76"/>
              <a:gd name="T52" fmla="*/ 1 w 93"/>
              <a:gd name="T53" fmla="*/ 44 h 76"/>
              <a:gd name="T54" fmla="*/ 4 w 93"/>
              <a:gd name="T55" fmla="*/ 48 h 76"/>
              <a:gd name="T56" fmla="*/ 9 w 93"/>
              <a:gd name="T57" fmla="*/ 50 h 76"/>
              <a:gd name="T58" fmla="*/ 13 w 93"/>
              <a:gd name="T59" fmla="*/ 48 h 76"/>
              <a:gd name="T60" fmla="*/ 13 w 93"/>
              <a:gd name="T61" fmla="*/ 54 h 76"/>
              <a:gd name="T62" fmla="*/ 11 w 93"/>
              <a:gd name="T63" fmla="*/ 59 h 76"/>
              <a:gd name="T64" fmla="*/ 15 w 93"/>
              <a:gd name="T65" fmla="*/ 59 h 76"/>
              <a:gd name="T66" fmla="*/ 18 w 93"/>
              <a:gd name="T67" fmla="*/ 65 h 76"/>
              <a:gd name="T68" fmla="*/ 26 w 93"/>
              <a:gd name="T69" fmla="*/ 62 h 76"/>
              <a:gd name="T70" fmla="*/ 34 w 93"/>
              <a:gd name="T71" fmla="*/ 60 h 76"/>
              <a:gd name="T72" fmla="*/ 34 w 93"/>
              <a:gd name="T73" fmla="*/ 64 h 76"/>
              <a:gd name="T74" fmla="*/ 43 w 93"/>
              <a:gd name="T75" fmla="*/ 71 h 76"/>
              <a:gd name="T76" fmla="*/ 49 w 93"/>
              <a:gd name="T77" fmla="*/ 72 h 76"/>
              <a:gd name="T78" fmla="*/ 52 w 93"/>
              <a:gd name="T79" fmla="*/ 76 h 76"/>
              <a:gd name="T80" fmla="*/ 58 w 93"/>
              <a:gd name="T81" fmla="*/ 72 h 76"/>
              <a:gd name="T82" fmla="*/ 57 w 93"/>
              <a:gd name="T83" fmla="*/ 65 h 76"/>
              <a:gd name="T84" fmla="*/ 53 w 93"/>
              <a:gd name="T85" fmla="*/ 61 h 76"/>
              <a:gd name="T86" fmla="*/ 58 w 93"/>
              <a:gd name="T87" fmla="*/ 59 h 76"/>
              <a:gd name="T88" fmla="*/ 61 w 93"/>
              <a:gd name="T89" fmla="*/ 60 h 76"/>
              <a:gd name="T90" fmla="*/ 67 w 93"/>
              <a:gd name="T91" fmla="*/ 57 h 76"/>
              <a:gd name="T92" fmla="*/ 75 w 93"/>
              <a:gd name="T93" fmla="*/ 60 h 76"/>
              <a:gd name="T94" fmla="*/ 77 w 93"/>
              <a:gd name="T95" fmla="*/ 63 h 76"/>
              <a:gd name="T96" fmla="*/ 81 w 93"/>
              <a:gd name="T97" fmla="*/ 57 h 76"/>
              <a:gd name="T98" fmla="*/ 87 w 93"/>
              <a:gd name="T99" fmla="*/ 64 h 76"/>
              <a:gd name="T100" fmla="*/ 90 w 93"/>
              <a:gd name="T101" fmla="*/ 67 h 76"/>
              <a:gd name="T102" fmla="*/ 93 w 93"/>
              <a:gd name="T103" fmla="*/ 66 h 76"/>
              <a:gd name="T104" fmla="*/ 92 w 93"/>
              <a:gd name="T105" fmla="*/ 57 h 76"/>
              <a:gd name="T106" fmla="*/ 89 w 93"/>
              <a:gd name="T107" fmla="*/ 51 h 76"/>
              <a:gd name="T108" fmla="*/ 82 w 93"/>
              <a:gd name="T109" fmla="*/ 48 h 76"/>
              <a:gd name="T110" fmla="*/ 78 w 93"/>
              <a:gd name="T111" fmla="*/ 53 h 76"/>
              <a:gd name="T112" fmla="*/ 73 w 93"/>
              <a:gd name="T113" fmla="*/ 49 h 76"/>
              <a:gd name="T114" fmla="*/ 71 w 93"/>
              <a:gd name="T115" fmla="*/ 46 h 76"/>
              <a:gd name="T116" fmla="*/ 69 w 93"/>
              <a:gd name="T117" fmla="*/ 43 h 76"/>
              <a:gd name="T118" fmla="*/ 76 w 93"/>
              <a:gd name="T119" fmla="*/ 34 h 76"/>
              <a:gd name="T120" fmla="*/ 76 w 93"/>
              <a:gd name="T121" fmla="*/ 30 h 7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93" h="76">
                <a:moveTo>
                  <a:pt x="76" y="30"/>
                </a:moveTo>
                <a:lnTo>
                  <a:pt x="82" y="30"/>
                </a:lnTo>
                <a:lnTo>
                  <a:pt x="81" y="28"/>
                </a:lnTo>
                <a:lnTo>
                  <a:pt x="79" y="26"/>
                </a:lnTo>
                <a:lnTo>
                  <a:pt x="79" y="24"/>
                </a:lnTo>
                <a:lnTo>
                  <a:pt x="80" y="24"/>
                </a:lnTo>
                <a:lnTo>
                  <a:pt x="80" y="21"/>
                </a:lnTo>
                <a:lnTo>
                  <a:pt x="77" y="18"/>
                </a:lnTo>
                <a:lnTo>
                  <a:pt x="78" y="15"/>
                </a:lnTo>
                <a:lnTo>
                  <a:pt x="79" y="11"/>
                </a:lnTo>
                <a:lnTo>
                  <a:pt x="80" y="9"/>
                </a:lnTo>
                <a:lnTo>
                  <a:pt x="77" y="10"/>
                </a:lnTo>
                <a:lnTo>
                  <a:pt x="76" y="9"/>
                </a:lnTo>
                <a:lnTo>
                  <a:pt x="75" y="6"/>
                </a:lnTo>
                <a:lnTo>
                  <a:pt x="75" y="4"/>
                </a:lnTo>
                <a:lnTo>
                  <a:pt x="74" y="4"/>
                </a:lnTo>
                <a:lnTo>
                  <a:pt x="67" y="6"/>
                </a:lnTo>
                <a:lnTo>
                  <a:pt x="63" y="4"/>
                </a:lnTo>
                <a:lnTo>
                  <a:pt x="59" y="3"/>
                </a:lnTo>
                <a:lnTo>
                  <a:pt x="57" y="0"/>
                </a:lnTo>
                <a:lnTo>
                  <a:pt x="56" y="0"/>
                </a:lnTo>
                <a:lnTo>
                  <a:pt x="53" y="5"/>
                </a:lnTo>
                <a:lnTo>
                  <a:pt x="52" y="4"/>
                </a:lnTo>
                <a:lnTo>
                  <a:pt x="50" y="4"/>
                </a:lnTo>
                <a:lnTo>
                  <a:pt x="50" y="5"/>
                </a:lnTo>
                <a:lnTo>
                  <a:pt x="51" y="8"/>
                </a:lnTo>
                <a:lnTo>
                  <a:pt x="48" y="14"/>
                </a:lnTo>
                <a:lnTo>
                  <a:pt x="47" y="14"/>
                </a:lnTo>
                <a:lnTo>
                  <a:pt x="45" y="14"/>
                </a:lnTo>
                <a:lnTo>
                  <a:pt x="38" y="16"/>
                </a:lnTo>
                <a:lnTo>
                  <a:pt x="35" y="17"/>
                </a:lnTo>
                <a:lnTo>
                  <a:pt x="35" y="18"/>
                </a:lnTo>
                <a:lnTo>
                  <a:pt x="30" y="20"/>
                </a:lnTo>
                <a:lnTo>
                  <a:pt x="30" y="19"/>
                </a:lnTo>
                <a:lnTo>
                  <a:pt x="28" y="16"/>
                </a:lnTo>
                <a:lnTo>
                  <a:pt x="25" y="15"/>
                </a:lnTo>
                <a:lnTo>
                  <a:pt x="17" y="19"/>
                </a:lnTo>
                <a:lnTo>
                  <a:pt x="16" y="22"/>
                </a:lnTo>
                <a:lnTo>
                  <a:pt x="18" y="24"/>
                </a:lnTo>
                <a:lnTo>
                  <a:pt x="15" y="24"/>
                </a:lnTo>
                <a:lnTo>
                  <a:pt x="11" y="18"/>
                </a:lnTo>
                <a:lnTo>
                  <a:pt x="10" y="17"/>
                </a:lnTo>
                <a:lnTo>
                  <a:pt x="7" y="19"/>
                </a:lnTo>
                <a:lnTo>
                  <a:pt x="5" y="22"/>
                </a:lnTo>
                <a:lnTo>
                  <a:pt x="5" y="22"/>
                </a:lnTo>
                <a:lnTo>
                  <a:pt x="7" y="25"/>
                </a:lnTo>
                <a:lnTo>
                  <a:pt x="4" y="30"/>
                </a:lnTo>
                <a:lnTo>
                  <a:pt x="2" y="32"/>
                </a:lnTo>
                <a:lnTo>
                  <a:pt x="1" y="31"/>
                </a:lnTo>
                <a:lnTo>
                  <a:pt x="5" y="38"/>
                </a:lnTo>
                <a:lnTo>
                  <a:pt x="4" y="40"/>
                </a:lnTo>
                <a:lnTo>
                  <a:pt x="3" y="39"/>
                </a:lnTo>
                <a:lnTo>
                  <a:pt x="1" y="40"/>
                </a:lnTo>
                <a:lnTo>
                  <a:pt x="1" y="44"/>
                </a:lnTo>
                <a:lnTo>
                  <a:pt x="0" y="47"/>
                </a:lnTo>
                <a:lnTo>
                  <a:pt x="4" y="48"/>
                </a:lnTo>
                <a:lnTo>
                  <a:pt x="5" y="50"/>
                </a:lnTo>
                <a:lnTo>
                  <a:pt x="9" y="50"/>
                </a:lnTo>
                <a:lnTo>
                  <a:pt x="12" y="51"/>
                </a:lnTo>
                <a:lnTo>
                  <a:pt x="13" y="48"/>
                </a:lnTo>
                <a:lnTo>
                  <a:pt x="15" y="49"/>
                </a:lnTo>
                <a:lnTo>
                  <a:pt x="13" y="54"/>
                </a:lnTo>
                <a:lnTo>
                  <a:pt x="10" y="58"/>
                </a:lnTo>
                <a:lnTo>
                  <a:pt x="11" y="59"/>
                </a:lnTo>
                <a:lnTo>
                  <a:pt x="11" y="60"/>
                </a:lnTo>
                <a:lnTo>
                  <a:pt x="15" y="59"/>
                </a:lnTo>
                <a:lnTo>
                  <a:pt x="16" y="64"/>
                </a:lnTo>
                <a:lnTo>
                  <a:pt x="18" y="65"/>
                </a:lnTo>
                <a:lnTo>
                  <a:pt x="22" y="67"/>
                </a:lnTo>
                <a:lnTo>
                  <a:pt x="26" y="62"/>
                </a:lnTo>
                <a:lnTo>
                  <a:pt x="29" y="64"/>
                </a:lnTo>
                <a:lnTo>
                  <a:pt x="34" y="60"/>
                </a:lnTo>
                <a:lnTo>
                  <a:pt x="35" y="61"/>
                </a:lnTo>
                <a:lnTo>
                  <a:pt x="34" y="64"/>
                </a:lnTo>
                <a:lnTo>
                  <a:pt x="36" y="67"/>
                </a:lnTo>
                <a:lnTo>
                  <a:pt x="43" y="71"/>
                </a:lnTo>
                <a:lnTo>
                  <a:pt x="43" y="74"/>
                </a:lnTo>
                <a:lnTo>
                  <a:pt x="49" y="72"/>
                </a:lnTo>
                <a:lnTo>
                  <a:pt x="52" y="76"/>
                </a:lnTo>
                <a:lnTo>
                  <a:pt x="52" y="76"/>
                </a:lnTo>
                <a:lnTo>
                  <a:pt x="56" y="75"/>
                </a:lnTo>
                <a:lnTo>
                  <a:pt x="58" y="72"/>
                </a:lnTo>
                <a:lnTo>
                  <a:pt x="56" y="69"/>
                </a:lnTo>
                <a:lnTo>
                  <a:pt x="57" y="65"/>
                </a:lnTo>
                <a:lnTo>
                  <a:pt x="54" y="63"/>
                </a:lnTo>
                <a:lnTo>
                  <a:pt x="53" y="61"/>
                </a:lnTo>
                <a:lnTo>
                  <a:pt x="55" y="60"/>
                </a:lnTo>
                <a:lnTo>
                  <a:pt x="58" y="59"/>
                </a:lnTo>
                <a:lnTo>
                  <a:pt x="58" y="59"/>
                </a:lnTo>
                <a:lnTo>
                  <a:pt x="61" y="60"/>
                </a:lnTo>
                <a:lnTo>
                  <a:pt x="63" y="57"/>
                </a:lnTo>
                <a:lnTo>
                  <a:pt x="67" y="57"/>
                </a:lnTo>
                <a:lnTo>
                  <a:pt x="69" y="56"/>
                </a:lnTo>
                <a:lnTo>
                  <a:pt x="75" y="60"/>
                </a:lnTo>
                <a:lnTo>
                  <a:pt x="72" y="64"/>
                </a:lnTo>
                <a:lnTo>
                  <a:pt x="77" y="63"/>
                </a:lnTo>
                <a:lnTo>
                  <a:pt x="78" y="60"/>
                </a:lnTo>
                <a:lnTo>
                  <a:pt x="81" y="57"/>
                </a:lnTo>
                <a:lnTo>
                  <a:pt x="84" y="59"/>
                </a:lnTo>
                <a:lnTo>
                  <a:pt x="87" y="64"/>
                </a:lnTo>
                <a:lnTo>
                  <a:pt x="87" y="65"/>
                </a:lnTo>
                <a:lnTo>
                  <a:pt x="90" y="67"/>
                </a:lnTo>
                <a:lnTo>
                  <a:pt x="91" y="67"/>
                </a:lnTo>
                <a:lnTo>
                  <a:pt x="93" y="66"/>
                </a:lnTo>
                <a:lnTo>
                  <a:pt x="91" y="62"/>
                </a:lnTo>
                <a:lnTo>
                  <a:pt x="92" y="57"/>
                </a:lnTo>
                <a:lnTo>
                  <a:pt x="89" y="53"/>
                </a:lnTo>
                <a:lnTo>
                  <a:pt x="89" y="51"/>
                </a:lnTo>
                <a:lnTo>
                  <a:pt x="89" y="51"/>
                </a:lnTo>
                <a:lnTo>
                  <a:pt x="82" y="48"/>
                </a:lnTo>
                <a:lnTo>
                  <a:pt x="80" y="49"/>
                </a:lnTo>
                <a:lnTo>
                  <a:pt x="78" y="53"/>
                </a:lnTo>
                <a:lnTo>
                  <a:pt x="75" y="51"/>
                </a:lnTo>
                <a:lnTo>
                  <a:pt x="73" y="49"/>
                </a:lnTo>
                <a:lnTo>
                  <a:pt x="71" y="49"/>
                </a:lnTo>
                <a:lnTo>
                  <a:pt x="71" y="46"/>
                </a:lnTo>
                <a:lnTo>
                  <a:pt x="69" y="43"/>
                </a:lnTo>
                <a:lnTo>
                  <a:pt x="69" y="43"/>
                </a:lnTo>
                <a:lnTo>
                  <a:pt x="68" y="42"/>
                </a:lnTo>
                <a:lnTo>
                  <a:pt x="76" y="34"/>
                </a:lnTo>
                <a:lnTo>
                  <a:pt x="76" y="33"/>
                </a:lnTo>
                <a:lnTo>
                  <a:pt x="76" y="30"/>
                </a:lnTo>
                <a:close/>
              </a:path>
            </a:pathLst>
          </a:custGeom>
          <a:solidFill>
            <a:srgbClr val="FFE699"/>
          </a:solidFill>
          <a:ln w="15240" cap="flat">
            <a:solidFill>
              <a:srgbClr val="000000"/>
            </a:solidFill>
            <a:prstDash val="solid"/>
            <a:miter lim="800000"/>
            <a:headEnd/>
            <a:tailEnd/>
          </a:ln>
        </xdr:spPr>
      </xdr:sp>
      <xdr:sp macro="" textlink="">
        <xdr:nvSpPr>
          <xdr:cNvPr id="299" name="Freeform 18"/>
          <xdr:cNvSpPr>
            <a:spLocks/>
          </xdr:cNvSpPr>
        </xdr:nvSpPr>
        <xdr:spPr bwMode="auto">
          <a:xfrm>
            <a:off x="17447860" y="3245943"/>
            <a:ext cx="1054285" cy="1982455"/>
          </a:xfrm>
          <a:custGeom>
            <a:avLst/>
            <a:gdLst>
              <a:gd name="T0" fmla="*/ 10 w 144"/>
              <a:gd name="T1" fmla="*/ 49 h 250"/>
              <a:gd name="T2" fmla="*/ 0 w 144"/>
              <a:gd name="T3" fmla="*/ 56 h 250"/>
              <a:gd name="T4" fmla="*/ 4 w 144"/>
              <a:gd name="T5" fmla="*/ 65 h 250"/>
              <a:gd name="T6" fmla="*/ 2 w 144"/>
              <a:gd name="T7" fmla="*/ 76 h 250"/>
              <a:gd name="T8" fmla="*/ 6 w 144"/>
              <a:gd name="T9" fmla="*/ 81 h 250"/>
              <a:gd name="T10" fmla="*/ 12 w 144"/>
              <a:gd name="T11" fmla="*/ 97 h 250"/>
              <a:gd name="T12" fmla="*/ 11 w 144"/>
              <a:gd name="T13" fmla="*/ 107 h 250"/>
              <a:gd name="T14" fmla="*/ 18 w 144"/>
              <a:gd name="T15" fmla="*/ 113 h 250"/>
              <a:gd name="T16" fmla="*/ 24 w 144"/>
              <a:gd name="T17" fmla="*/ 121 h 250"/>
              <a:gd name="T18" fmla="*/ 27 w 144"/>
              <a:gd name="T19" fmla="*/ 134 h 250"/>
              <a:gd name="T20" fmla="*/ 30 w 144"/>
              <a:gd name="T21" fmla="*/ 146 h 250"/>
              <a:gd name="T22" fmla="*/ 41 w 144"/>
              <a:gd name="T23" fmla="*/ 159 h 250"/>
              <a:gd name="T24" fmla="*/ 41 w 144"/>
              <a:gd name="T25" fmla="*/ 169 h 250"/>
              <a:gd name="T26" fmla="*/ 23 w 144"/>
              <a:gd name="T27" fmla="*/ 182 h 250"/>
              <a:gd name="T28" fmla="*/ 31 w 144"/>
              <a:gd name="T29" fmla="*/ 194 h 250"/>
              <a:gd name="T30" fmla="*/ 34 w 144"/>
              <a:gd name="T31" fmla="*/ 208 h 250"/>
              <a:gd name="T32" fmla="*/ 45 w 144"/>
              <a:gd name="T33" fmla="*/ 223 h 250"/>
              <a:gd name="T34" fmla="*/ 41 w 144"/>
              <a:gd name="T35" fmla="*/ 238 h 250"/>
              <a:gd name="T36" fmla="*/ 50 w 144"/>
              <a:gd name="T37" fmla="*/ 245 h 250"/>
              <a:gd name="T38" fmla="*/ 60 w 144"/>
              <a:gd name="T39" fmla="*/ 248 h 250"/>
              <a:gd name="T40" fmla="*/ 66 w 144"/>
              <a:gd name="T41" fmla="*/ 248 h 250"/>
              <a:gd name="T42" fmla="*/ 80 w 144"/>
              <a:gd name="T43" fmla="*/ 240 h 250"/>
              <a:gd name="T44" fmla="*/ 86 w 144"/>
              <a:gd name="T45" fmla="*/ 238 h 250"/>
              <a:gd name="T46" fmla="*/ 95 w 144"/>
              <a:gd name="T47" fmla="*/ 235 h 250"/>
              <a:gd name="T48" fmla="*/ 99 w 144"/>
              <a:gd name="T49" fmla="*/ 226 h 250"/>
              <a:gd name="T50" fmla="*/ 107 w 144"/>
              <a:gd name="T51" fmla="*/ 226 h 250"/>
              <a:gd name="T52" fmla="*/ 123 w 144"/>
              <a:gd name="T53" fmla="*/ 228 h 250"/>
              <a:gd name="T54" fmla="*/ 129 w 144"/>
              <a:gd name="T55" fmla="*/ 216 h 250"/>
              <a:gd name="T56" fmla="*/ 131 w 144"/>
              <a:gd name="T57" fmla="*/ 201 h 250"/>
              <a:gd name="T58" fmla="*/ 119 w 144"/>
              <a:gd name="T59" fmla="*/ 196 h 250"/>
              <a:gd name="T60" fmla="*/ 116 w 144"/>
              <a:gd name="T61" fmla="*/ 182 h 250"/>
              <a:gd name="T62" fmla="*/ 134 w 144"/>
              <a:gd name="T63" fmla="*/ 175 h 250"/>
              <a:gd name="T64" fmla="*/ 130 w 144"/>
              <a:gd name="T65" fmla="*/ 171 h 250"/>
              <a:gd name="T66" fmla="*/ 126 w 144"/>
              <a:gd name="T67" fmla="*/ 167 h 250"/>
              <a:gd name="T68" fmla="*/ 123 w 144"/>
              <a:gd name="T69" fmla="*/ 154 h 250"/>
              <a:gd name="T70" fmla="*/ 123 w 144"/>
              <a:gd name="T71" fmla="*/ 136 h 250"/>
              <a:gd name="T72" fmla="*/ 116 w 144"/>
              <a:gd name="T73" fmla="*/ 128 h 250"/>
              <a:gd name="T74" fmla="*/ 120 w 144"/>
              <a:gd name="T75" fmla="*/ 120 h 250"/>
              <a:gd name="T76" fmla="*/ 128 w 144"/>
              <a:gd name="T77" fmla="*/ 108 h 250"/>
              <a:gd name="T78" fmla="*/ 126 w 144"/>
              <a:gd name="T79" fmla="*/ 102 h 250"/>
              <a:gd name="T80" fmla="*/ 124 w 144"/>
              <a:gd name="T81" fmla="*/ 78 h 250"/>
              <a:gd name="T82" fmla="*/ 125 w 144"/>
              <a:gd name="T83" fmla="*/ 70 h 250"/>
              <a:gd name="T84" fmla="*/ 119 w 144"/>
              <a:gd name="T85" fmla="*/ 62 h 250"/>
              <a:gd name="T86" fmla="*/ 136 w 144"/>
              <a:gd name="T87" fmla="*/ 52 h 250"/>
              <a:gd name="T88" fmla="*/ 144 w 144"/>
              <a:gd name="T89" fmla="*/ 45 h 250"/>
              <a:gd name="T90" fmla="*/ 132 w 144"/>
              <a:gd name="T91" fmla="*/ 35 h 250"/>
              <a:gd name="T92" fmla="*/ 134 w 144"/>
              <a:gd name="T93" fmla="*/ 29 h 250"/>
              <a:gd name="T94" fmla="*/ 144 w 144"/>
              <a:gd name="T95" fmla="*/ 16 h 250"/>
              <a:gd name="T96" fmla="*/ 132 w 144"/>
              <a:gd name="T97" fmla="*/ 8 h 250"/>
              <a:gd name="T98" fmla="*/ 119 w 144"/>
              <a:gd name="T99" fmla="*/ 4 h 250"/>
              <a:gd name="T100" fmla="*/ 125 w 144"/>
              <a:gd name="T101" fmla="*/ 12 h 250"/>
              <a:gd name="T102" fmla="*/ 112 w 144"/>
              <a:gd name="T103" fmla="*/ 24 h 250"/>
              <a:gd name="T104" fmla="*/ 102 w 144"/>
              <a:gd name="T105" fmla="*/ 20 h 250"/>
              <a:gd name="T106" fmla="*/ 89 w 144"/>
              <a:gd name="T107" fmla="*/ 30 h 250"/>
              <a:gd name="T108" fmla="*/ 82 w 144"/>
              <a:gd name="T109" fmla="*/ 27 h 250"/>
              <a:gd name="T110" fmla="*/ 70 w 144"/>
              <a:gd name="T111" fmla="*/ 18 h 250"/>
              <a:gd name="T112" fmla="*/ 52 w 144"/>
              <a:gd name="T113" fmla="*/ 18 h 250"/>
              <a:gd name="T114" fmla="*/ 46 w 144"/>
              <a:gd name="T115" fmla="*/ 29 h 250"/>
              <a:gd name="T116" fmla="*/ 41 w 144"/>
              <a:gd name="T117" fmla="*/ 36 h 250"/>
              <a:gd name="T118" fmla="*/ 35 w 144"/>
              <a:gd name="T119" fmla="*/ 46 h 250"/>
              <a:gd name="T120" fmla="*/ 21 w 144"/>
              <a:gd name="T121" fmla="*/ 51 h 25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144" h="250">
                <a:moveTo>
                  <a:pt x="18" y="49"/>
                </a:moveTo>
                <a:lnTo>
                  <a:pt x="17" y="46"/>
                </a:lnTo>
                <a:lnTo>
                  <a:pt x="11" y="47"/>
                </a:lnTo>
                <a:lnTo>
                  <a:pt x="10" y="49"/>
                </a:lnTo>
                <a:lnTo>
                  <a:pt x="5" y="51"/>
                </a:lnTo>
                <a:lnTo>
                  <a:pt x="4" y="54"/>
                </a:lnTo>
                <a:lnTo>
                  <a:pt x="2" y="55"/>
                </a:lnTo>
                <a:lnTo>
                  <a:pt x="0" y="56"/>
                </a:lnTo>
                <a:lnTo>
                  <a:pt x="4" y="57"/>
                </a:lnTo>
                <a:lnTo>
                  <a:pt x="10" y="61"/>
                </a:lnTo>
                <a:lnTo>
                  <a:pt x="8" y="62"/>
                </a:lnTo>
                <a:lnTo>
                  <a:pt x="4" y="65"/>
                </a:lnTo>
                <a:lnTo>
                  <a:pt x="3" y="70"/>
                </a:lnTo>
                <a:lnTo>
                  <a:pt x="2" y="72"/>
                </a:lnTo>
                <a:lnTo>
                  <a:pt x="1" y="74"/>
                </a:lnTo>
                <a:lnTo>
                  <a:pt x="2" y="76"/>
                </a:lnTo>
                <a:lnTo>
                  <a:pt x="5" y="77"/>
                </a:lnTo>
                <a:lnTo>
                  <a:pt x="6" y="78"/>
                </a:lnTo>
                <a:lnTo>
                  <a:pt x="7" y="81"/>
                </a:lnTo>
                <a:lnTo>
                  <a:pt x="6" y="81"/>
                </a:lnTo>
                <a:lnTo>
                  <a:pt x="5" y="85"/>
                </a:lnTo>
                <a:lnTo>
                  <a:pt x="11" y="93"/>
                </a:lnTo>
                <a:lnTo>
                  <a:pt x="12" y="97"/>
                </a:lnTo>
                <a:lnTo>
                  <a:pt x="12" y="97"/>
                </a:lnTo>
                <a:lnTo>
                  <a:pt x="11" y="97"/>
                </a:lnTo>
                <a:lnTo>
                  <a:pt x="12" y="98"/>
                </a:lnTo>
                <a:lnTo>
                  <a:pt x="12" y="103"/>
                </a:lnTo>
                <a:lnTo>
                  <a:pt x="11" y="107"/>
                </a:lnTo>
                <a:lnTo>
                  <a:pt x="11" y="109"/>
                </a:lnTo>
                <a:lnTo>
                  <a:pt x="13" y="111"/>
                </a:lnTo>
                <a:lnTo>
                  <a:pt x="17" y="111"/>
                </a:lnTo>
                <a:lnTo>
                  <a:pt x="18" y="113"/>
                </a:lnTo>
                <a:lnTo>
                  <a:pt x="20" y="113"/>
                </a:lnTo>
                <a:lnTo>
                  <a:pt x="21" y="113"/>
                </a:lnTo>
                <a:lnTo>
                  <a:pt x="24" y="116"/>
                </a:lnTo>
                <a:lnTo>
                  <a:pt x="24" y="121"/>
                </a:lnTo>
                <a:lnTo>
                  <a:pt x="25" y="126"/>
                </a:lnTo>
                <a:lnTo>
                  <a:pt x="22" y="131"/>
                </a:lnTo>
                <a:lnTo>
                  <a:pt x="21" y="132"/>
                </a:lnTo>
                <a:lnTo>
                  <a:pt x="27" y="134"/>
                </a:lnTo>
                <a:lnTo>
                  <a:pt x="30" y="141"/>
                </a:lnTo>
                <a:lnTo>
                  <a:pt x="30" y="143"/>
                </a:lnTo>
                <a:lnTo>
                  <a:pt x="29" y="146"/>
                </a:lnTo>
                <a:lnTo>
                  <a:pt x="30" y="146"/>
                </a:lnTo>
                <a:lnTo>
                  <a:pt x="33" y="144"/>
                </a:lnTo>
                <a:lnTo>
                  <a:pt x="38" y="144"/>
                </a:lnTo>
                <a:lnTo>
                  <a:pt x="43" y="147"/>
                </a:lnTo>
                <a:lnTo>
                  <a:pt x="41" y="159"/>
                </a:lnTo>
                <a:lnTo>
                  <a:pt x="33" y="163"/>
                </a:lnTo>
                <a:lnTo>
                  <a:pt x="34" y="168"/>
                </a:lnTo>
                <a:lnTo>
                  <a:pt x="39" y="167"/>
                </a:lnTo>
                <a:lnTo>
                  <a:pt x="41" y="169"/>
                </a:lnTo>
                <a:lnTo>
                  <a:pt x="41" y="171"/>
                </a:lnTo>
                <a:lnTo>
                  <a:pt x="28" y="176"/>
                </a:lnTo>
                <a:lnTo>
                  <a:pt x="28" y="178"/>
                </a:lnTo>
                <a:lnTo>
                  <a:pt x="23" y="182"/>
                </a:lnTo>
                <a:lnTo>
                  <a:pt x="25" y="186"/>
                </a:lnTo>
                <a:lnTo>
                  <a:pt x="30" y="188"/>
                </a:lnTo>
                <a:lnTo>
                  <a:pt x="31" y="190"/>
                </a:lnTo>
                <a:lnTo>
                  <a:pt x="31" y="194"/>
                </a:lnTo>
                <a:lnTo>
                  <a:pt x="35" y="199"/>
                </a:lnTo>
                <a:lnTo>
                  <a:pt x="32" y="203"/>
                </a:lnTo>
                <a:lnTo>
                  <a:pt x="30" y="205"/>
                </a:lnTo>
                <a:lnTo>
                  <a:pt x="34" y="208"/>
                </a:lnTo>
                <a:lnTo>
                  <a:pt x="36" y="212"/>
                </a:lnTo>
                <a:lnTo>
                  <a:pt x="44" y="219"/>
                </a:lnTo>
                <a:lnTo>
                  <a:pt x="43" y="220"/>
                </a:lnTo>
                <a:lnTo>
                  <a:pt x="45" y="223"/>
                </a:lnTo>
                <a:lnTo>
                  <a:pt x="39" y="229"/>
                </a:lnTo>
                <a:lnTo>
                  <a:pt x="40" y="231"/>
                </a:lnTo>
                <a:lnTo>
                  <a:pt x="39" y="235"/>
                </a:lnTo>
                <a:lnTo>
                  <a:pt x="41" y="238"/>
                </a:lnTo>
                <a:lnTo>
                  <a:pt x="46" y="242"/>
                </a:lnTo>
                <a:lnTo>
                  <a:pt x="48" y="242"/>
                </a:lnTo>
                <a:lnTo>
                  <a:pt x="50" y="244"/>
                </a:lnTo>
                <a:lnTo>
                  <a:pt x="50" y="245"/>
                </a:lnTo>
                <a:lnTo>
                  <a:pt x="53" y="246"/>
                </a:lnTo>
                <a:lnTo>
                  <a:pt x="55" y="245"/>
                </a:lnTo>
                <a:lnTo>
                  <a:pt x="56" y="246"/>
                </a:lnTo>
                <a:lnTo>
                  <a:pt x="60" y="248"/>
                </a:lnTo>
                <a:lnTo>
                  <a:pt x="62" y="248"/>
                </a:lnTo>
                <a:lnTo>
                  <a:pt x="65" y="250"/>
                </a:lnTo>
                <a:lnTo>
                  <a:pt x="67" y="250"/>
                </a:lnTo>
                <a:lnTo>
                  <a:pt x="66" y="248"/>
                </a:lnTo>
                <a:lnTo>
                  <a:pt x="67" y="243"/>
                </a:lnTo>
                <a:lnTo>
                  <a:pt x="75" y="241"/>
                </a:lnTo>
                <a:lnTo>
                  <a:pt x="79" y="238"/>
                </a:lnTo>
                <a:lnTo>
                  <a:pt x="80" y="240"/>
                </a:lnTo>
                <a:lnTo>
                  <a:pt x="80" y="241"/>
                </a:lnTo>
                <a:lnTo>
                  <a:pt x="83" y="242"/>
                </a:lnTo>
                <a:lnTo>
                  <a:pt x="84" y="239"/>
                </a:lnTo>
                <a:lnTo>
                  <a:pt x="86" y="238"/>
                </a:lnTo>
                <a:lnTo>
                  <a:pt x="92" y="238"/>
                </a:lnTo>
                <a:lnTo>
                  <a:pt x="93" y="242"/>
                </a:lnTo>
                <a:lnTo>
                  <a:pt x="94" y="237"/>
                </a:lnTo>
                <a:lnTo>
                  <a:pt x="95" y="235"/>
                </a:lnTo>
                <a:lnTo>
                  <a:pt x="101" y="233"/>
                </a:lnTo>
                <a:lnTo>
                  <a:pt x="101" y="230"/>
                </a:lnTo>
                <a:lnTo>
                  <a:pt x="98" y="227"/>
                </a:lnTo>
                <a:lnTo>
                  <a:pt x="99" y="226"/>
                </a:lnTo>
                <a:lnTo>
                  <a:pt x="99" y="226"/>
                </a:lnTo>
                <a:lnTo>
                  <a:pt x="102" y="227"/>
                </a:lnTo>
                <a:lnTo>
                  <a:pt x="102" y="227"/>
                </a:lnTo>
                <a:lnTo>
                  <a:pt x="107" y="226"/>
                </a:lnTo>
                <a:lnTo>
                  <a:pt x="111" y="228"/>
                </a:lnTo>
                <a:lnTo>
                  <a:pt x="112" y="229"/>
                </a:lnTo>
                <a:lnTo>
                  <a:pt x="117" y="230"/>
                </a:lnTo>
                <a:lnTo>
                  <a:pt x="123" y="228"/>
                </a:lnTo>
                <a:lnTo>
                  <a:pt x="124" y="225"/>
                </a:lnTo>
                <a:lnTo>
                  <a:pt x="125" y="224"/>
                </a:lnTo>
                <a:lnTo>
                  <a:pt x="126" y="219"/>
                </a:lnTo>
                <a:lnTo>
                  <a:pt x="129" y="216"/>
                </a:lnTo>
                <a:lnTo>
                  <a:pt x="128" y="209"/>
                </a:lnTo>
                <a:lnTo>
                  <a:pt x="128" y="207"/>
                </a:lnTo>
                <a:lnTo>
                  <a:pt x="129" y="202"/>
                </a:lnTo>
                <a:lnTo>
                  <a:pt x="131" y="201"/>
                </a:lnTo>
                <a:lnTo>
                  <a:pt x="131" y="200"/>
                </a:lnTo>
                <a:lnTo>
                  <a:pt x="128" y="198"/>
                </a:lnTo>
                <a:lnTo>
                  <a:pt x="123" y="196"/>
                </a:lnTo>
                <a:lnTo>
                  <a:pt x="119" y="196"/>
                </a:lnTo>
                <a:lnTo>
                  <a:pt x="116" y="192"/>
                </a:lnTo>
                <a:lnTo>
                  <a:pt x="116" y="188"/>
                </a:lnTo>
                <a:lnTo>
                  <a:pt x="115" y="187"/>
                </a:lnTo>
                <a:lnTo>
                  <a:pt x="116" y="182"/>
                </a:lnTo>
                <a:lnTo>
                  <a:pt x="122" y="180"/>
                </a:lnTo>
                <a:lnTo>
                  <a:pt x="125" y="176"/>
                </a:lnTo>
                <a:lnTo>
                  <a:pt x="128" y="175"/>
                </a:lnTo>
                <a:lnTo>
                  <a:pt x="134" y="175"/>
                </a:lnTo>
                <a:lnTo>
                  <a:pt x="136" y="173"/>
                </a:lnTo>
                <a:lnTo>
                  <a:pt x="137" y="169"/>
                </a:lnTo>
                <a:lnTo>
                  <a:pt x="134" y="168"/>
                </a:lnTo>
                <a:lnTo>
                  <a:pt x="130" y="171"/>
                </a:lnTo>
                <a:lnTo>
                  <a:pt x="127" y="171"/>
                </a:lnTo>
                <a:lnTo>
                  <a:pt x="126" y="171"/>
                </a:lnTo>
                <a:lnTo>
                  <a:pt x="126" y="171"/>
                </a:lnTo>
                <a:lnTo>
                  <a:pt x="126" y="167"/>
                </a:lnTo>
                <a:lnTo>
                  <a:pt x="125" y="165"/>
                </a:lnTo>
                <a:lnTo>
                  <a:pt x="124" y="163"/>
                </a:lnTo>
                <a:lnTo>
                  <a:pt x="122" y="157"/>
                </a:lnTo>
                <a:lnTo>
                  <a:pt x="123" y="154"/>
                </a:lnTo>
                <a:lnTo>
                  <a:pt x="122" y="151"/>
                </a:lnTo>
                <a:lnTo>
                  <a:pt x="124" y="144"/>
                </a:lnTo>
                <a:lnTo>
                  <a:pt x="126" y="141"/>
                </a:lnTo>
                <a:lnTo>
                  <a:pt x="123" y="136"/>
                </a:lnTo>
                <a:lnTo>
                  <a:pt x="118" y="133"/>
                </a:lnTo>
                <a:lnTo>
                  <a:pt x="118" y="133"/>
                </a:lnTo>
                <a:lnTo>
                  <a:pt x="115" y="130"/>
                </a:lnTo>
                <a:lnTo>
                  <a:pt x="116" y="128"/>
                </a:lnTo>
                <a:lnTo>
                  <a:pt x="113" y="126"/>
                </a:lnTo>
                <a:lnTo>
                  <a:pt x="115" y="124"/>
                </a:lnTo>
                <a:lnTo>
                  <a:pt x="120" y="122"/>
                </a:lnTo>
                <a:lnTo>
                  <a:pt x="120" y="120"/>
                </a:lnTo>
                <a:lnTo>
                  <a:pt x="118" y="117"/>
                </a:lnTo>
                <a:lnTo>
                  <a:pt x="119" y="115"/>
                </a:lnTo>
                <a:lnTo>
                  <a:pt x="126" y="109"/>
                </a:lnTo>
                <a:lnTo>
                  <a:pt x="128" y="108"/>
                </a:lnTo>
                <a:lnTo>
                  <a:pt x="128" y="105"/>
                </a:lnTo>
                <a:lnTo>
                  <a:pt x="125" y="107"/>
                </a:lnTo>
                <a:lnTo>
                  <a:pt x="124" y="104"/>
                </a:lnTo>
                <a:lnTo>
                  <a:pt x="126" y="102"/>
                </a:lnTo>
                <a:lnTo>
                  <a:pt x="129" y="91"/>
                </a:lnTo>
                <a:lnTo>
                  <a:pt x="127" y="84"/>
                </a:lnTo>
                <a:lnTo>
                  <a:pt x="126" y="83"/>
                </a:lnTo>
                <a:lnTo>
                  <a:pt x="124" y="78"/>
                </a:lnTo>
                <a:lnTo>
                  <a:pt x="127" y="77"/>
                </a:lnTo>
                <a:lnTo>
                  <a:pt x="130" y="76"/>
                </a:lnTo>
                <a:lnTo>
                  <a:pt x="130" y="72"/>
                </a:lnTo>
                <a:lnTo>
                  <a:pt x="125" y="70"/>
                </a:lnTo>
                <a:lnTo>
                  <a:pt x="122" y="64"/>
                </a:lnTo>
                <a:lnTo>
                  <a:pt x="121" y="63"/>
                </a:lnTo>
                <a:lnTo>
                  <a:pt x="121" y="63"/>
                </a:lnTo>
                <a:lnTo>
                  <a:pt x="119" y="62"/>
                </a:lnTo>
                <a:lnTo>
                  <a:pt x="120" y="60"/>
                </a:lnTo>
                <a:lnTo>
                  <a:pt x="126" y="58"/>
                </a:lnTo>
                <a:lnTo>
                  <a:pt x="132" y="51"/>
                </a:lnTo>
                <a:lnTo>
                  <a:pt x="136" y="52"/>
                </a:lnTo>
                <a:lnTo>
                  <a:pt x="140" y="51"/>
                </a:lnTo>
                <a:lnTo>
                  <a:pt x="141" y="48"/>
                </a:lnTo>
                <a:lnTo>
                  <a:pt x="143" y="48"/>
                </a:lnTo>
                <a:lnTo>
                  <a:pt x="144" y="45"/>
                </a:lnTo>
                <a:lnTo>
                  <a:pt x="139" y="39"/>
                </a:lnTo>
                <a:lnTo>
                  <a:pt x="136" y="38"/>
                </a:lnTo>
                <a:lnTo>
                  <a:pt x="132" y="37"/>
                </a:lnTo>
                <a:lnTo>
                  <a:pt x="132" y="35"/>
                </a:lnTo>
                <a:lnTo>
                  <a:pt x="137" y="29"/>
                </a:lnTo>
                <a:lnTo>
                  <a:pt x="137" y="28"/>
                </a:lnTo>
                <a:lnTo>
                  <a:pt x="135" y="28"/>
                </a:lnTo>
                <a:lnTo>
                  <a:pt x="134" y="29"/>
                </a:lnTo>
                <a:lnTo>
                  <a:pt x="136" y="23"/>
                </a:lnTo>
                <a:lnTo>
                  <a:pt x="138" y="21"/>
                </a:lnTo>
                <a:lnTo>
                  <a:pt x="139" y="18"/>
                </a:lnTo>
                <a:lnTo>
                  <a:pt x="144" y="16"/>
                </a:lnTo>
                <a:lnTo>
                  <a:pt x="140" y="11"/>
                </a:lnTo>
                <a:lnTo>
                  <a:pt x="139" y="6"/>
                </a:lnTo>
                <a:lnTo>
                  <a:pt x="133" y="8"/>
                </a:lnTo>
                <a:lnTo>
                  <a:pt x="132" y="8"/>
                </a:lnTo>
                <a:lnTo>
                  <a:pt x="132" y="3"/>
                </a:lnTo>
                <a:lnTo>
                  <a:pt x="130" y="4"/>
                </a:lnTo>
                <a:lnTo>
                  <a:pt x="124" y="0"/>
                </a:lnTo>
                <a:lnTo>
                  <a:pt x="119" y="4"/>
                </a:lnTo>
                <a:lnTo>
                  <a:pt x="117" y="8"/>
                </a:lnTo>
                <a:lnTo>
                  <a:pt x="117" y="9"/>
                </a:lnTo>
                <a:lnTo>
                  <a:pt x="122" y="14"/>
                </a:lnTo>
                <a:lnTo>
                  <a:pt x="125" y="12"/>
                </a:lnTo>
                <a:lnTo>
                  <a:pt x="120" y="22"/>
                </a:lnTo>
                <a:lnTo>
                  <a:pt x="117" y="23"/>
                </a:lnTo>
                <a:lnTo>
                  <a:pt x="114" y="25"/>
                </a:lnTo>
                <a:lnTo>
                  <a:pt x="112" y="24"/>
                </a:lnTo>
                <a:lnTo>
                  <a:pt x="111" y="25"/>
                </a:lnTo>
                <a:lnTo>
                  <a:pt x="108" y="25"/>
                </a:lnTo>
                <a:lnTo>
                  <a:pt x="108" y="24"/>
                </a:lnTo>
                <a:lnTo>
                  <a:pt x="102" y="20"/>
                </a:lnTo>
                <a:lnTo>
                  <a:pt x="101" y="23"/>
                </a:lnTo>
                <a:lnTo>
                  <a:pt x="97" y="26"/>
                </a:lnTo>
                <a:lnTo>
                  <a:pt x="93" y="27"/>
                </a:lnTo>
                <a:lnTo>
                  <a:pt x="89" y="30"/>
                </a:lnTo>
                <a:lnTo>
                  <a:pt x="87" y="31"/>
                </a:lnTo>
                <a:lnTo>
                  <a:pt x="85" y="31"/>
                </a:lnTo>
                <a:lnTo>
                  <a:pt x="82" y="28"/>
                </a:lnTo>
                <a:lnTo>
                  <a:pt x="82" y="27"/>
                </a:lnTo>
                <a:lnTo>
                  <a:pt x="76" y="28"/>
                </a:lnTo>
                <a:lnTo>
                  <a:pt x="74" y="27"/>
                </a:lnTo>
                <a:lnTo>
                  <a:pt x="77" y="24"/>
                </a:lnTo>
                <a:lnTo>
                  <a:pt x="70" y="18"/>
                </a:lnTo>
                <a:lnTo>
                  <a:pt x="65" y="18"/>
                </a:lnTo>
                <a:lnTo>
                  <a:pt x="63" y="17"/>
                </a:lnTo>
                <a:lnTo>
                  <a:pt x="59" y="18"/>
                </a:lnTo>
                <a:lnTo>
                  <a:pt x="52" y="18"/>
                </a:lnTo>
                <a:lnTo>
                  <a:pt x="49" y="22"/>
                </a:lnTo>
                <a:lnTo>
                  <a:pt x="52" y="24"/>
                </a:lnTo>
                <a:lnTo>
                  <a:pt x="50" y="27"/>
                </a:lnTo>
                <a:lnTo>
                  <a:pt x="46" y="29"/>
                </a:lnTo>
                <a:lnTo>
                  <a:pt x="43" y="28"/>
                </a:lnTo>
                <a:lnTo>
                  <a:pt x="43" y="29"/>
                </a:lnTo>
                <a:lnTo>
                  <a:pt x="46" y="34"/>
                </a:lnTo>
                <a:lnTo>
                  <a:pt x="41" y="36"/>
                </a:lnTo>
                <a:lnTo>
                  <a:pt x="35" y="43"/>
                </a:lnTo>
                <a:lnTo>
                  <a:pt x="30" y="45"/>
                </a:lnTo>
                <a:lnTo>
                  <a:pt x="33" y="45"/>
                </a:lnTo>
                <a:lnTo>
                  <a:pt x="35" y="46"/>
                </a:lnTo>
                <a:lnTo>
                  <a:pt x="37" y="52"/>
                </a:lnTo>
                <a:lnTo>
                  <a:pt x="28" y="58"/>
                </a:lnTo>
                <a:lnTo>
                  <a:pt x="26" y="58"/>
                </a:lnTo>
                <a:lnTo>
                  <a:pt x="21" y="51"/>
                </a:lnTo>
                <a:lnTo>
                  <a:pt x="22" y="47"/>
                </a:lnTo>
                <a:lnTo>
                  <a:pt x="18" y="49"/>
                </a:lnTo>
                <a:close/>
              </a:path>
            </a:pathLst>
          </a:custGeom>
          <a:solidFill>
            <a:srgbClr val="FFE699"/>
          </a:solidFill>
          <a:ln w="15240" cap="flat">
            <a:solidFill>
              <a:srgbClr val="000000"/>
            </a:solidFill>
            <a:prstDash val="solid"/>
            <a:miter lim="800000"/>
            <a:headEnd/>
            <a:tailEnd/>
          </a:ln>
        </xdr:spPr>
      </xdr:sp>
      <xdr:sp macro="" textlink="">
        <xdr:nvSpPr>
          <xdr:cNvPr id="300" name="Freeform 19"/>
          <xdr:cNvSpPr>
            <a:spLocks/>
          </xdr:cNvSpPr>
        </xdr:nvSpPr>
        <xdr:spPr bwMode="auto">
          <a:xfrm>
            <a:off x="17748038" y="4522644"/>
            <a:ext cx="95178" cy="118947"/>
          </a:xfrm>
          <a:custGeom>
            <a:avLst/>
            <a:gdLst>
              <a:gd name="T0" fmla="*/ 0 w 13"/>
              <a:gd name="T1" fmla="*/ 10 h 15"/>
              <a:gd name="T2" fmla="*/ 5 w 13"/>
              <a:gd name="T3" fmla="*/ 8 h 15"/>
              <a:gd name="T4" fmla="*/ 3 w 13"/>
              <a:gd name="T5" fmla="*/ 4 h 15"/>
              <a:gd name="T6" fmla="*/ 6 w 13"/>
              <a:gd name="T7" fmla="*/ 0 h 15"/>
              <a:gd name="T8" fmla="*/ 13 w 13"/>
              <a:gd name="T9" fmla="*/ 4 h 15"/>
              <a:gd name="T10" fmla="*/ 8 w 13"/>
              <a:gd name="T11" fmla="*/ 6 h 15"/>
              <a:gd name="T12" fmla="*/ 6 w 13"/>
              <a:gd name="T13" fmla="*/ 15 h 15"/>
              <a:gd name="T14" fmla="*/ 3 w 13"/>
              <a:gd name="T15" fmla="*/ 11 h 15"/>
              <a:gd name="T16" fmla="*/ 0 w 13"/>
              <a:gd name="T17" fmla="*/ 10 h 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13" h="15">
                <a:moveTo>
                  <a:pt x="0" y="10"/>
                </a:moveTo>
                <a:lnTo>
                  <a:pt x="5" y="8"/>
                </a:lnTo>
                <a:lnTo>
                  <a:pt x="3" y="4"/>
                </a:lnTo>
                <a:lnTo>
                  <a:pt x="6" y="0"/>
                </a:lnTo>
                <a:lnTo>
                  <a:pt x="13" y="4"/>
                </a:lnTo>
                <a:lnTo>
                  <a:pt x="8" y="6"/>
                </a:lnTo>
                <a:lnTo>
                  <a:pt x="6" y="15"/>
                </a:lnTo>
                <a:lnTo>
                  <a:pt x="3" y="11"/>
                </a:lnTo>
                <a:lnTo>
                  <a:pt x="0" y="10"/>
                </a:lnTo>
                <a:close/>
              </a:path>
            </a:pathLst>
          </a:custGeom>
          <a:solidFill>
            <a:srgbClr val="FFE699"/>
          </a:solidFill>
          <a:ln w="15240" cap="flat">
            <a:solidFill>
              <a:srgbClr val="000000"/>
            </a:solidFill>
            <a:prstDash val="solid"/>
            <a:miter lim="800000"/>
            <a:headEnd/>
            <a:tailEnd/>
          </a:ln>
        </xdr:spPr>
      </xdr:sp>
      <xdr:sp macro="" textlink="">
        <xdr:nvSpPr>
          <xdr:cNvPr id="301" name="Freeform 20"/>
          <xdr:cNvSpPr>
            <a:spLocks/>
          </xdr:cNvSpPr>
        </xdr:nvSpPr>
        <xdr:spPr bwMode="auto">
          <a:xfrm>
            <a:off x="16840182" y="1802716"/>
            <a:ext cx="1325177" cy="1903156"/>
          </a:xfrm>
          <a:custGeom>
            <a:avLst/>
            <a:gdLst>
              <a:gd name="T0" fmla="*/ 117 w 181"/>
              <a:gd name="T1" fmla="*/ 70 h 240"/>
              <a:gd name="T2" fmla="*/ 107 w 181"/>
              <a:gd name="T3" fmla="*/ 68 h 240"/>
              <a:gd name="T4" fmla="*/ 103 w 181"/>
              <a:gd name="T5" fmla="*/ 54 h 240"/>
              <a:gd name="T6" fmla="*/ 119 w 181"/>
              <a:gd name="T7" fmla="*/ 59 h 240"/>
              <a:gd name="T8" fmla="*/ 109 w 181"/>
              <a:gd name="T9" fmla="*/ 48 h 240"/>
              <a:gd name="T10" fmla="*/ 93 w 181"/>
              <a:gd name="T11" fmla="*/ 62 h 240"/>
              <a:gd name="T12" fmla="*/ 85 w 181"/>
              <a:gd name="T13" fmla="*/ 58 h 240"/>
              <a:gd name="T14" fmla="*/ 85 w 181"/>
              <a:gd name="T15" fmla="*/ 44 h 240"/>
              <a:gd name="T16" fmla="*/ 99 w 181"/>
              <a:gd name="T17" fmla="*/ 39 h 240"/>
              <a:gd name="T18" fmla="*/ 88 w 181"/>
              <a:gd name="T19" fmla="*/ 30 h 240"/>
              <a:gd name="T20" fmla="*/ 79 w 181"/>
              <a:gd name="T21" fmla="*/ 26 h 240"/>
              <a:gd name="T22" fmla="*/ 81 w 181"/>
              <a:gd name="T23" fmla="*/ 14 h 240"/>
              <a:gd name="T24" fmla="*/ 68 w 181"/>
              <a:gd name="T25" fmla="*/ 8 h 240"/>
              <a:gd name="T26" fmla="*/ 52 w 181"/>
              <a:gd name="T27" fmla="*/ 10 h 240"/>
              <a:gd name="T28" fmla="*/ 38 w 181"/>
              <a:gd name="T29" fmla="*/ 2 h 240"/>
              <a:gd name="T30" fmla="*/ 33 w 181"/>
              <a:gd name="T31" fmla="*/ 19 h 240"/>
              <a:gd name="T32" fmla="*/ 27 w 181"/>
              <a:gd name="T33" fmla="*/ 32 h 240"/>
              <a:gd name="T34" fmla="*/ 32 w 181"/>
              <a:gd name="T35" fmla="*/ 45 h 240"/>
              <a:gd name="T36" fmla="*/ 37 w 181"/>
              <a:gd name="T37" fmla="*/ 56 h 240"/>
              <a:gd name="T38" fmla="*/ 33 w 181"/>
              <a:gd name="T39" fmla="*/ 70 h 240"/>
              <a:gd name="T40" fmla="*/ 27 w 181"/>
              <a:gd name="T41" fmla="*/ 82 h 240"/>
              <a:gd name="T42" fmla="*/ 20 w 181"/>
              <a:gd name="T43" fmla="*/ 99 h 240"/>
              <a:gd name="T44" fmla="*/ 27 w 181"/>
              <a:gd name="T45" fmla="*/ 111 h 240"/>
              <a:gd name="T46" fmla="*/ 20 w 181"/>
              <a:gd name="T47" fmla="*/ 118 h 240"/>
              <a:gd name="T48" fmla="*/ 4 w 181"/>
              <a:gd name="T49" fmla="*/ 131 h 240"/>
              <a:gd name="T50" fmla="*/ 9 w 181"/>
              <a:gd name="T51" fmla="*/ 145 h 240"/>
              <a:gd name="T52" fmla="*/ 9 w 181"/>
              <a:gd name="T53" fmla="*/ 170 h 240"/>
              <a:gd name="T54" fmla="*/ 16 w 181"/>
              <a:gd name="T55" fmla="*/ 195 h 240"/>
              <a:gd name="T56" fmla="*/ 18 w 181"/>
              <a:gd name="T57" fmla="*/ 206 h 240"/>
              <a:gd name="T58" fmla="*/ 32 w 181"/>
              <a:gd name="T59" fmla="*/ 211 h 240"/>
              <a:gd name="T60" fmla="*/ 45 w 181"/>
              <a:gd name="T61" fmla="*/ 213 h 240"/>
              <a:gd name="T62" fmla="*/ 61 w 181"/>
              <a:gd name="T63" fmla="*/ 205 h 240"/>
              <a:gd name="T64" fmla="*/ 74 w 181"/>
              <a:gd name="T65" fmla="*/ 219 h 240"/>
              <a:gd name="T66" fmla="*/ 92 w 181"/>
              <a:gd name="T67" fmla="*/ 221 h 240"/>
              <a:gd name="T68" fmla="*/ 101 w 181"/>
              <a:gd name="T69" fmla="*/ 231 h 240"/>
              <a:gd name="T70" fmla="*/ 120 w 181"/>
              <a:gd name="T71" fmla="*/ 234 h 240"/>
              <a:gd name="T72" fmla="*/ 124 w 181"/>
              <a:gd name="T73" fmla="*/ 218 h 240"/>
              <a:gd name="T74" fmla="*/ 133 w 181"/>
              <a:gd name="T75" fmla="*/ 209 h 240"/>
              <a:gd name="T76" fmla="*/ 146 w 181"/>
              <a:gd name="T77" fmla="*/ 199 h 240"/>
              <a:gd name="T78" fmla="*/ 159 w 181"/>
              <a:gd name="T79" fmla="*/ 210 h 240"/>
              <a:gd name="T80" fmla="*/ 170 w 181"/>
              <a:gd name="T81" fmla="*/ 204 h 240"/>
              <a:gd name="T82" fmla="*/ 174 w 181"/>
              <a:gd name="T83" fmla="*/ 192 h 240"/>
              <a:gd name="T84" fmla="*/ 176 w 181"/>
              <a:gd name="T85" fmla="*/ 182 h 240"/>
              <a:gd name="T86" fmla="*/ 166 w 181"/>
              <a:gd name="T87" fmla="*/ 169 h 240"/>
              <a:gd name="T88" fmla="*/ 158 w 181"/>
              <a:gd name="T89" fmla="*/ 156 h 240"/>
              <a:gd name="T90" fmla="*/ 166 w 181"/>
              <a:gd name="T91" fmla="*/ 158 h 240"/>
              <a:gd name="T92" fmla="*/ 174 w 181"/>
              <a:gd name="T93" fmla="*/ 154 h 240"/>
              <a:gd name="T94" fmla="*/ 170 w 181"/>
              <a:gd name="T95" fmla="*/ 149 h 240"/>
              <a:gd name="T96" fmla="*/ 161 w 181"/>
              <a:gd name="T97" fmla="*/ 138 h 240"/>
              <a:gd name="T98" fmla="*/ 160 w 181"/>
              <a:gd name="T99" fmla="*/ 130 h 240"/>
              <a:gd name="T100" fmla="*/ 151 w 181"/>
              <a:gd name="T101" fmla="*/ 126 h 240"/>
              <a:gd name="T102" fmla="*/ 150 w 181"/>
              <a:gd name="T103" fmla="*/ 114 h 240"/>
              <a:gd name="T104" fmla="*/ 140 w 181"/>
              <a:gd name="T105" fmla="*/ 100 h 240"/>
              <a:gd name="T106" fmla="*/ 122 w 181"/>
              <a:gd name="T107" fmla="*/ 85 h 24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181" h="240">
                <a:moveTo>
                  <a:pt x="120" y="83"/>
                </a:moveTo>
                <a:lnTo>
                  <a:pt x="121" y="83"/>
                </a:lnTo>
                <a:lnTo>
                  <a:pt x="121" y="81"/>
                </a:lnTo>
                <a:lnTo>
                  <a:pt x="118" y="79"/>
                </a:lnTo>
                <a:lnTo>
                  <a:pt x="117" y="70"/>
                </a:lnTo>
                <a:lnTo>
                  <a:pt x="114" y="70"/>
                </a:lnTo>
                <a:lnTo>
                  <a:pt x="114" y="68"/>
                </a:lnTo>
                <a:lnTo>
                  <a:pt x="112" y="66"/>
                </a:lnTo>
                <a:lnTo>
                  <a:pt x="110" y="68"/>
                </a:lnTo>
                <a:lnTo>
                  <a:pt x="107" y="68"/>
                </a:lnTo>
                <a:lnTo>
                  <a:pt x="105" y="68"/>
                </a:lnTo>
                <a:lnTo>
                  <a:pt x="102" y="68"/>
                </a:lnTo>
                <a:lnTo>
                  <a:pt x="100" y="65"/>
                </a:lnTo>
                <a:lnTo>
                  <a:pt x="99" y="64"/>
                </a:lnTo>
                <a:lnTo>
                  <a:pt x="103" y="54"/>
                </a:lnTo>
                <a:lnTo>
                  <a:pt x="111" y="52"/>
                </a:lnTo>
                <a:lnTo>
                  <a:pt x="114" y="52"/>
                </a:lnTo>
                <a:lnTo>
                  <a:pt x="117" y="54"/>
                </a:lnTo>
                <a:lnTo>
                  <a:pt x="118" y="58"/>
                </a:lnTo>
                <a:lnTo>
                  <a:pt x="119" y="59"/>
                </a:lnTo>
                <a:lnTo>
                  <a:pt x="120" y="56"/>
                </a:lnTo>
                <a:lnTo>
                  <a:pt x="117" y="52"/>
                </a:lnTo>
                <a:lnTo>
                  <a:pt x="113" y="50"/>
                </a:lnTo>
                <a:lnTo>
                  <a:pt x="108" y="50"/>
                </a:lnTo>
                <a:lnTo>
                  <a:pt x="109" y="48"/>
                </a:lnTo>
                <a:lnTo>
                  <a:pt x="105" y="46"/>
                </a:lnTo>
                <a:lnTo>
                  <a:pt x="104" y="49"/>
                </a:lnTo>
                <a:lnTo>
                  <a:pt x="100" y="53"/>
                </a:lnTo>
                <a:lnTo>
                  <a:pt x="100" y="58"/>
                </a:lnTo>
                <a:lnTo>
                  <a:pt x="93" y="62"/>
                </a:lnTo>
                <a:lnTo>
                  <a:pt x="92" y="65"/>
                </a:lnTo>
                <a:lnTo>
                  <a:pt x="90" y="64"/>
                </a:lnTo>
                <a:lnTo>
                  <a:pt x="88" y="63"/>
                </a:lnTo>
                <a:lnTo>
                  <a:pt x="87" y="60"/>
                </a:lnTo>
                <a:lnTo>
                  <a:pt x="85" y="58"/>
                </a:lnTo>
                <a:lnTo>
                  <a:pt x="86" y="56"/>
                </a:lnTo>
                <a:lnTo>
                  <a:pt x="83" y="55"/>
                </a:lnTo>
                <a:lnTo>
                  <a:pt x="85" y="49"/>
                </a:lnTo>
                <a:lnTo>
                  <a:pt x="84" y="47"/>
                </a:lnTo>
                <a:lnTo>
                  <a:pt x="85" y="44"/>
                </a:lnTo>
                <a:lnTo>
                  <a:pt x="86" y="43"/>
                </a:lnTo>
                <a:lnTo>
                  <a:pt x="88" y="45"/>
                </a:lnTo>
                <a:lnTo>
                  <a:pt x="91" y="44"/>
                </a:lnTo>
                <a:lnTo>
                  <a:pt x="94" y="41"/>
                </a:lnTo>
                <a:lnTo>
                  <a:pt x="99" y="39"/>
                </a:lnTo>
                <a:lnTo>
                  <a:pt x="99" y="37"/>
                </a:lnTo>
                <a:lnTo>
                  <a:pt x="97" y="34"/>
                </a:lnTo>
                <a:lnTo>
                  <a:pt x="94" y="35"/>
                </a:lnTo>
                <a:lnTo>
                  <a:pt x="92" y="35"/>
                </a:lnTo>
                <a:lnTo>
                  <a:pt x="88" y="30"/>
                </a:lnTo>
                <a:lnTo>
                  <a:pt x="88" y="31"/>
                </a:lnTo>
                <a:lnTo>
                  <a:pt x="87" y="31"/>
                </a:lnTo>
                <a:lnTo>
                  <a:pt x="83" y="30"/>
                </a:lnTo>
                <a:lnTo>
                  <a:pt x="80" y="31"/>
                </a:lnTo>
                <a:lnTo>
                  <a:pt x="79" y="26"/>
                </a:lnTo>
                <a:lnTo>
                  <a:pt x="85" y="24"/>
                </a:lnTo>
                <a:lnTo>
                  <a:pt x="88" y="20"/>
                </a:lnTo>
                <a:lnTo>
                  <a:pt x="90" y="13"/>
                </a:lnTo>
                <a:lnTo>
                  <a:pt x="87" y="11"/>
                </a:lnTo>
                <a:lnTo>
                  <a:pt x="81" y="14"/>
                </a:lnTo>
                <a:lnTo>
                  <a:pt x="79" y="17"/>
                </a:lnTo>
                <a:lnTo>
                  <a:pt x="75" y="18"/>
                </a:lnTo>
                <a:lnTo>
                  <a:pt x="72" y="12"/>
                </a:lnTo>
                <a:lnTo>
                  <a:pt x="68" y="10"/>
                </a:lnTo>
                <a:lnTo>
                  <a:pt x="68" y="8"/>
                </a:lnTo>
                <a:lnTo>
                  <a:pt x="63" y="6"/>
                </a:lnTo>
                <a:lnTo>
                  <a:pt x="60" y="8"/>
                </a:lnTo>
                <a:lnTo>
                  <a:pt x="57" y="8"/>
                </a:lnTo>
                <a:lnTo>
                  <a:pt x="54" y="9"/>
                </a:lnTo>
                <a:lnTo>
                  <a:pt x="52" y="10"/>
                </a:lnTo>
                <a:lnTo>
                  <a:pt x="50" y="9"/>
                </a:lnTo>
                <a:lnTo>
                  <a:pt x="48" y="6"/>
                </a:lnTo>
                <a:lnTo>
                  <a:pt x="46" y="1"/>
                </a:lnTo>
                <a:lnTo>
                  <a:pt x="40" y="0"/>
                </a:lnTo>
                <a:lnTo>
                  <a:pt x="38" y="2"/>
                </a:lnTo>
                <a:lnTo>
                  <a:pt x="37" y="5"/>
                </a:lnTo>
                <a:lnTo>
                  <a:pt x="39" y="11"/>
                </a:lnTo>
                <a:lnTo>
                  <a:pt x="38" y="14"/>
                </a:lnTo>
                <a:lnTo>
                  <a:pt x="34" y="13"/>
                </a:lnTo>
                <a:lnTo>
                  <a:pt x="33" y="19"/>
                </a:lnTo>
                <a:lnTo>
                  <a:pt x="35" y="22"/>
                </a:lnTo>
                <a:lnTo>
                  <a:pt x="33" y="27"/>
                </a:lnTo>
                <a:lnTo>
                  <a:pt x="32" y="27"/>
                </a:lnTo>
                <a:lnTo>
                  <a:pt x="30" y="31"/>
                </a:lnTo>
                <a:lnTo>
                  <a:pt x="27" y="32"/>
                </a:lnTo>
                <a:lnTo>
                  <a:pt x="26" y="33"/>
                </a:lnTo>
                <a:lnTo>
                  <a:pt x="30" y="39"/>
                </a:lnTo>
                <a:lnTo>
                  <a:pt x="31" y="39"/>
                </a:lnTo>
                <a:lnTo>
                  <a:pt x="32" y="41"/>
                </a:lnTo>
                <a:lnTo>
                  <a:pt x="32" y="45"/>
                </a:lnTo>
                <a:lnTo>
                  <a:pt x="35" y="49"/>
                </a:lnTo>
                <a:lnTo>
                  <a:pt x="37" y="49"/>
                </a:lnTo>
                <a:lnTo>
                  <a:pt x="37" y="49"/>
                </a:lnTo>
                <a:lnTo>
                  <a:pt x="39" y="50"/>
                </a:lnTo>
                <a:lnTo>
                  <a:pt x="37" y="56"/>
                </a:lnTo>
                <a:lnTo>
                  <a:pt x="38" y="61"/>
                </a:lnTo>
                <a:lnTo>
                  <a:pt x="40" y="63"/>
                </a:lnTo>
                <a:lnTo>
                  <a:pt x="39" y="65"/>
                </a:lnTo>
                <a:lnTo>
                  <a:pt x="37" y="66"/>
                </a:lnTo>
                <a:lnTo>
                  <a:pt x="33" y="70"/>
                </a:lnTo>
                <a:lnTo>
                  <a:pt x="34" y="72"/>
                </a:lnTo>
                <a:lnTo>
                  <a:pt x="38" y="75"/>
                </a:lnTo>
                <a:lnTo>
                  <a:pt x="37" y="80"/>
                </a:lnTo>
                <a:lnTo>
                  <a:pt x="35" y="82"/>
                </a:lnTo>
                <a:lnTo>
                  <a:pt x="27" y="82"/>
                </a:lnTo>
                <a:lnTo>
                  <a:pt x="26" y="84"/>
                </a:lnTo>
                <a:lnTo>
                  <a:pt x="27" y="86"/>
                </a:lnTo>
                <a:lnTo>
                  <a:pt x="20" y="95"/>
                </a:lnTo>
                <a:lnTo>
                  <a:pt x="20" y="96"/>
                </a:lnTo>
                <a:lnTo>
                  <a:pt x="20" y="99"/>
                </a:lnTo>
                <a:lnTo>
                  <a:pt x="22" y="102"/>
                </a:lnTo>
                <a:lnTo>
                  <a:pt x="21" y="104"/>
                </a:lnTo>
                <a:lnTo>
                  <a:pt x="21" y="105"/>
                </a:lnTo>
                <a:lnTo>
                  <a:pt x="24" y="109"/>
                </a:lnTo>
                <a:lnTo>
                  <a:pt x="27" y="111"/>
                </a:lnTo>
                <a:lnTo>
                  <a:pt x="28" y="112"/>
                </a:lnTo>
                <a:lnTo>
                  <a:pt x="26" y="114"/>
                </a:lnTo>
                <a:lnTo>
                  <a:pt x="26" y="118"/>
                </a:lnTo>
                <a:lnTo>
                  <a:pt x="22" y="119"/>
                </a:lnTo>
                <a:lnTo>
                  <a:pt x="20" y="118"/>
                </a:lnTo>
                <a:lnTo>
                  <a:pt x="16" y="120"/>
                </a:lnTo>
                <a:lnTo>
                  <a:pt x="14" y="122"/>
                </a:lnTo>
                <a:lnTo>
                  <a:pt x="14" y="123"/>
                </a:lnTo>
                <a:lnTo>
                  <a:pt x="6" y="128"/>
                </a:lnTo>
                <a:lnTo>
                  <a:pt x="4" y="131"/>
                </a:lnTo>
                <a:lnTo>
                  <a:pt x="2" y="132"/>
                </a:lnTo>
                <a:lnTo>
                  <a:pt x="7" y="132"/>
                </a:lnTo>
                <a:lnTo>
                  <a:pt x="9" y="138"/>
                </a:lnTo>
                <a:lnTo>
                  <a:pt x="12" y="141"/>
                </a:lnTo>
                <a:lnTo>
                  <a:pt x="9" y="145"/>
                </a:lnTo>
                <a:lnTo>
                  <a:pt x="5" y="146"/>
                </a:lnTo>
                <a:lnTo>
                  <a:pt x="0" y="150"/>
                </a:lnTo>
                <a:lnTo>
                  <a:pt x="3" y="156"/>
                </a:lnTo>
                <a:lnTo>
                  <a:pt x="6" y="162"/>
                </a:lnTo>
                <a:lnTo>
                  <a:pt x="9" y="170"/>
                </a:lnTo>
                <a:lnTo>
                  <a:pt x="10" y="172"/>
                </a:lnTo>
                <a:lnTo>
                  <a:pt x="12" y="174"/>
                </a:lnTo>
                <a:lnTo>
                  <a:pt x="14" y="180"/>
                </a:lnTo>
                <a:lnTo>
                  <a:pt x="15" y="185"/>
                </a:lnTo>
                <a:lnTo>
                  <a:pt x="16" y="195"/>
                </a:lnTo>
                <a:lnTo>
                  <a:pt x="17" y="197"/>
                </a:lnTo>
                <a:lnTo>
                  <a:pt x="16" y="200"/>
                </a:lnTo>
                <a:lnTo>
                  <a:pt x="7" y="211"/>
                </a:lnTo>
                <a:lnTo>
                  <a:pt x="8" y="211"/>
                </a:lnTo>
                <a:lnTo>
                  <a:pt x="18" y="206"/>
                </a:lnTo>
                <a:lnTo>
                  <a:pt x="25" y="210"/>
                </a:lnTo>
                <a:lnTo>
                  <a:pt x="25" y="211"/>
                </a:lnTo>
                <a:lnTo>
                  <a:pt x="29" y="211"/>
                </a:lnTo>
                <a:lnTo>
                  <a:pt x="30" y="212"/>
                </a:lnTo>
                <a:lnTo>
                  <a:pt x="32" y="211"/>
                </a:lnTo>
                <a:lnTo>
                  <a:pt x="35" y="210"/>
                </a:lnTo>
                <a:lnTo>
                  <a:pt x="35" y="209"/>
                </a:lnTo>
                <a:lnTo>
                  <a:pt x="38" y="212"/>
                </a:lnTo>
                <a:lnTo>
                  <a:pt x="43" y="214"/>
                </a:lnTo>
                <a:lnTo>
                  <a:pt x="45" y="213"/>
                </a:lnTo>
                <a:lnTo>
                  <a:pt x="48" y="214"/>
                </a:lnTo>
                <a:lnTo>
                  <a:pt x="51" y="209"/>
                </a:lnTo>
                <a:lnTo>
                  <a:pt x="55" y="207"/>
                </a:lnTo>
                <a:lnTo>
                  <a:pt x="58" y="207"/>
                </a:lnTo>
                <a:lnTo>
                  <a:pt x="61" y="205"/>
                </a:lnTo>
                <a:lnTo>
                  <a:pt x="68" y="211"/>
                </a:lnTo>
                <a:lnTo>
                  <a:pt x="68" y="214"/>
                </a:lnTo>
                <a:lnTo>
                  <a:pt x="69" y="214"/>
                </a:lnTo>
                <a:lnTo>
                  <a:pt x="72" y="220"/>
                </a:lnTo>
                <a:lnTo>
                  <a:pt x="74" y="219"/>
                </a:lnTo>
                <a:lnTo>
                  <a:pt x="79" y="220"/>
                </a:lnTo>
                <a:lnTo>
                  <a:pt x="79" y="223"/>
                </a:lnTo>
                <a:lnTo>
                  <a:pt x="82" y="220"/>
                </a:lnTo>
                <a:lnTo>
                  <a:pt x="90" y="222"/>
                </a:lnTo>
                <a:lnTo>
                  <a:pt x="92" y="221"/>
                </a:lnTo>
                <a:lnTo>
                  <a:pt x="95" y="227"/>
                </a:lnTo>
                <a:lnTo>
                  <a:pt x="96" y="228"/>
                </a:lnTo>
                <a:lnTo>
                  <a:pt x="99" y="227"/>
                </a:lnTo>
                <a:lnTo>
                  <a:pt x="100" y="228"/>
                </a:lnTo>
                <a:lnTo>
                  <a:pt x="101" y="231"/>
                </a:lnTo>
                <a:lnTo>
                  <a:pt x="105" y="229"/>
                </a:lnTo>
                <a:lnTo>
                  <a:pt x="104" y="233"/>
                </a:lnTo>
                <a:lnTo>
                  <a:pt x="109" y="240"/>
                </a:lnTo>
                <a:lnTo>
                  <a:pt x="111" y="240"/>
                </a:lnTo>
                <a:lnTo>
                  <a:pt x="120" y="234"/>
                </a:lnTo>
                <a:lnTo>
                  <a:pt x="118" y="228"/>
                </a:lnTo>
                <a:lnTo>
                  <a:pt x="116" y="227"/>
                </a:lnTo>
                <a:lnTo>
                  <a:pt x="113" y="227"/>
                </a:lnTo>
                <a:lnTo>
                  <a:pt x="118" y="225"/>
                </a:lnTo>
                <a:lnTo>
                  <a:pt x="124" y="218"/>
                </a:lnTo>
                <a:lnTo>
                  <a:pt x="129" y="216"/>
                </a:lnTo>
                <a:lnTo>
                  <a:pt x="126" y="211"/>
                </a:lnTo>
                <a:lnTo>
                  <a:pt x="126" y="210"/>
                </a:lnTo>
                <a:lnTo>
                  <a:pt x="129" y="211"/>
                </a:lnTo>
                <a:lnTo>
                  <a:pt x="133" y="209"/>
                </a:lnTo>
                <a:lnTo>
                  <a:pt x="135" y="206"/>
                </a:lnTo>
                <a:lnTo>
                  <a:pt x="132" y="204"/>
                </a:lnTo>
                <a:lnTo>
                  <a:pt x="135" y="200"/>
                </a:lnTo>
                <a:lnTo>
                  <a:pt x="142" y="200"/>
                </a:lnTo>
                <a:lnTo>
                  <a:pt x="146" y="199"/>
                </a:lnTo>
                <a:lnTo>
                  <a:pt x="148" y="200"/>
                </a:lnTo>
                <a:lnTo>
                  <a:pt x="153" y="200"/>
                </a:lnTo>
                <a:lnTo>
                  <a:pt x="160" y="206"/>
                </a:lnTo>
                <a:lnTo>
                  <a:pt x="157" y="209"/>
                </a:lnTo>
                <a:lnTo>
                  <a:pt x="159" y="210"/>
                </a:lnTo>
                <a:lnTo>
                  <a:pt x="165" y="209"/>
                </a:lnTo>
                <a:lnTo>
                  <a:pt x="165" y="210"/>
                </a:lnTo>
                <a:lnTo>
                  <a:pt x="170" y="207"/>
                </a:lnTo>
                <a:lnTo>
                  <a:pt x="171" y="205"/>
                </a:lnTo>
                <a:lnTo>
                  <a:pt x="170" y="204"/>
                </a:lnTo>
                <a:lnTo>
                  <a:pt x="170" y="202"/>
                </a:lnTo>
                <a:lnTo>
                  <a:pt x="174" y="202"/>
                </a:lnTo>
                <a:lnTo>
                  <a:pt x="181" y="193"/>
                </a:lnTo>
                <a:lnTo>
                  <a:pt x="180" y="191"/>
                </a:lnTo>
                <a:lnTo>
                  <a:pt x="174" y="192"/>
                </a:lnTo>
                <a:lnTo>
                  <a:pt x="173" y="189"/>
                </a:lnTo>
                <a:lnTo>
                  <a:pt x="170" y="188"/>
                </a:lnTo>
                <a:lnTo>
                  <a:pt x="170" y="186"/>
                </a:lnTo>
                <a:lnTo>
                  <a:pt x="172" y="183"/>
                </a:lnTo>
                <a:lnTo>
                  <a:pt x="176" y="182"/>
                </a:lnTo>
                <a:lnTo>
                  <a:pt x="178" y="175"/>
                </a:lnTo>
                <a:lnTo>
                  <a:pt x="176" y="174"/>
                </a:lnTo>
                <a:lnTo>
                  <a:pt x="176" y="172"/>
                </a:lnTo>
                <a:lnTo>
                  <a:pt x="167" y="171"/>
                </a:lnTo>
                <a:lnTo>
                  <a:pt x="166" y="169"/>
                </a:lnTo>
                <a:lnTo>
                  <a:pt x="164" y="167"/>
                </a:lnTo>
                <a:lnTo>
                  <a:pt x="164" y="165"/>
                </a:lnTo>
                <a:lnTo>
                  <a:pt x="157" y="161"/>
                </a:lnTo>
                <a:lnTo>
                  <a:pt x="155" y="160"/>
                </a:lnTo>
                <a:lnTo>
                  <a:pt x="158" y="156"/>
                </a:lnTo>
                <a:lnTo>
                  <a:pt x="158" y="154"/>
                </a:lnTo>
                <a:lnTo>
                  <a:pt x="161" y="154"/>
                </a:lnTo>
                <a:lnTo>
                  <a:pt x="163" y="157"/>
                </a:lnTo>
                <a:lnTo>
                  <a:pt x="164" y="157"/>
                </a:lnTo>
                <a:lnTo>
                  <a:pt x="166" y="158"/>
                </a:lnTo>
                <a:lnTo>
                  <a:pt x="167" y="160"/>
                </a:lnTo>
                <a:lnTo>
                  <a:pt x="170" y="162"/>
                </a:lnTo>
                <a:lnTo>
                  <a:pt x="172" y="161"/>
                </a:lnTo>
                <a:lnTo>
                  <a:pt x="173" y="154"/>
                </a:lnTo>
                <a:lnTo>
                  <a:pt x="174" y="154"/>
                </a:lnTo>
                <a:lnTo>
                  <a:pt x="174" y="153"/>
                </a:lnTo>
                <a:lnTo>
                  <a:pt x="170" y="153"/>
                </a:lnTo>
                <a:lnTo>
                  <a:pt x="173" y="149"/>
                </a:lnTo>
                <a:lnTo>
                  <a:pt x="172" y="148"/>
                </a:lnTo>
                <a:lnTo>
                  <a:pt x="170" y="149"/>
                </a:lnTo>
                <a:lnTo>
                  <a:pt x="168" y="147"/>
                </a:lnTo>
                <a:lnTo>
                  <a:pt x="168" y="142"/>
                </a:lnTo>
                <a:lnTo>
                  <a:pt x="162" y="143"/>
                </a:lnTo>
                <a:lnTo>
                  <a:pt x="161" y="141"/>
                </a:lnTo>
                <a:lnTo>
                  <a:pt x="161" y="138"/>
                </a:lnTo>
                <a:lnTo>
                  <a:pt x="164" y="136"/>
                </a:lnTo>
                <a:lnTo>
                  <a:pt x="161" y="136"/>
                </a:lnTo>
                <a:lnTo>
                  <a:pt x="161" y="134"/>
                </a:lnTo>
                <a:lnTo>
                  <a:pt x="162" y="134"/>
                </a:lnTo>
                <a:lnTo>
                  <a:pt x="160" y="130"/>
                </a:lnTo>
                <a:lnTo>
                  <a:pt x="160" y="127"/>
                </a:lnTo>
                <a:lnTo>
                  <a:pt x="157" y="125"/>
                </a:lnTo>
                <a:lnTo>
                  <a:pt x="154" y="127"/>
                </a:lnTo>
                <a:lnTo>
                  <a:pt x="150" y="128"/>
                </a:lnTo>
                <a:lnTo>
                  <a:pt x="151" y="126"/>
                </a:lnTo>
                <a:lnTo>
                  <a:pt x="150" y="122"/>
                </a:lnTo>
                <a:lnTo>
                  <a:pt x="151" y="119"/>
                </a:lnTo>
                <a:lnTo>
                  <a:pt x="148" y="120"/>
                </a:lnTo>
                <a:lnTo>
                  <a:pt x="148" y="116"/>
                </a:lnTo>
                <a:lnTo>
                  <a:pt x="150" y="114"/>
                </a:lnTo>
                <a:lnTo>
                  <a:pt x="153" y="112"/>
                </a:lnTo>
                <a:lnTo>
                  <a:pt x="152" y="110"/>
                </a:lnTo>
                <a:lnTo>
                  <a:pt x="148" y="108"/>
                </a:lnTo>
                <a:lnTo>
                  <a:pt x="140" y="103"/>
                </a:lnTo>
                <a:lnTo>
                  <a:pt x="140" y="100"/>
                </a:lnTo>
                <a:lnTo>
                  <a:pt x="136" y="100"/>
                </a:lnTo>
                <a:lnTo>
                  <a:pt x="135" y="93"/>
                </a:lnTo>
                <a:lnTo>
                  <a:pt x="129" y="89"/>
                </a:lnTo>
                <a:lnTo>
                  <a:pt x="124" y="87"/>
                </a:lnTo>
                <a:lnTo>
                  <a:pt x="122" y="85"/>
                </a:lnTo>
                <a:lnTo>
                  <a:pt x="120" y="83"/>
                </a:lnTo>
                <a:close/>
              </a:path>
            </a:pathLst>
          </a:custGeom>
          <a:solidFill>
            <a:srgbClr val="FFE699"/>
          </a:solidFill>
          <a:ln w="15240" cap="flat">
            <a:solidFill>
              <a:srgbClr val="000000"/>
            </a:solidFill>
            <a:prstDash val="solid"/>
            <a:miter lim="800000"/>
            <a:headEnd/>
            <a:tailEnd/>
          </a:ln>
        </xdr:spPr>
      </xdr:sp>
      <xdr:sp macro="" textlink="">
        <xdr:nvSpPr>
          <xdr:cNvPr id="302" name="Freeform 21"/>
          <xdr:cNvSpPr>
            <a:spLocks/>
          </xdr:cNvSpPr>
        </xdr:nvSpPr>
        <xdr:spPr bwMode="auto">
          <a:xfrm>
            <a:off x="16766968" y="3428329"/>
            <a:ext cx="1010356" cy="1633543"/>
          </a:xfrm>
          <a:custGeom>
            <a:avLst/>
            <a:gdLst>
              <a:gd name="T0" fmla="*/ 123 w 138"/>
              <a:gd name="T1" fmla="*/ 118 h 206"/>
              <a:gd name="T2" fmla="*/ 115 w 138"/>
              <a:gd name="T3" fmla="*/ 108 h 206"/>
              <a:gd name="T4" fmla="*/ 117 w 138"/>
              <a:gd name="T5" fmla="*/ 93 h 206"/>
              <a:gd name="T6" fmla="*/ 111 w 138"/>
              <a:gd name="T7" fmla="*/ 90 h 206"/>
              <a:gd name="T8" fmla="*/ 104 w 138"/>
              <a:gd name="T9" fmla="*/ 86 h 206"/>
              <a:gd name="T10" fmla="*/ 105 w 138"/>
              <a:gd name="T11" fmla="*/ 75 h 206"/>
              <a:gd name="T12" fmla="*/ 105 w 138"/>
              <a:gd name="T13" fmla="*/ 74 h 206"/>
              <a:gd name="T14" fmla="*/ 99 w 138"/>
              <a:gd name="T15" fmla="*/ 58 h 206"/>
              <a:gd name="T16" fmla="*/ 98 w 138"/>
              <a:gd name="T17" fmla="*/ 54 h 206"/>
              <a:gd name="T18" fmla="*/ 95 w 138"/>
              <a:gd name="T19" fmla="*/ 49 h 206"/>
              <a:gd name="T20" fmla="*/ 101 w 138"/>
              <a:gd name="T21" fmla="*/ 39 h 206"/>
              <a:gd name="T22" fmla="*/ 93 w 138"/>
              <a:gd name="T23" fmla="*/ 33 h 206"/>
              <a:gd name="T24" fmla="*/ 98 w 138"/>
              <a:gd name="T25" fmla="*/ 28 h 206"/>
              <a:gd name="T26" fmla="*/ 110 w 138"/>
              <a:gd name="T27" fmla="*/ 23 h 206"/>
              <a:gd name="T28" fmla="*/ 105 w 138"/>
              <a:gd name="T29" fmla="*/ 22 h 206"/>
              <a:gd name="T30" fmla="*/ 92 w 138"/>
              <a:gd name="T31" fmla="*/ 15 h 206"/>
              <a:gd name="T32" fmla="*/ 84 w 138"/>
              <a:gd name="T33" fmla="*/ 14 h 206"/>
              <a:gd name="T34" fmla="*/ 78 w 138"/>
              <a:gd name="T35" fmla="*/ 9 h 206"/>
              <a:gd name="T36" fmla="*/ 68 w 138"/>
              <a:gd name="T37" fmla="*/ 2 h 206"/>
              <a:gd name="T38" fmla="*/ 58 w 138"/>
              <a:gd name="T39" fmla="*/ 9 h 206"/>
              <a:gd name="T40" fmla="*/ 48 w 138"/>
              <a:gd name="T41" fmla="*/ 7 h 206"/>
              <a:gd name="T42" fmla="*/ 42 w 138"/>
              <a:gd name="T43" fmla="*/ 6 h 206"/>
              <a:gd name="T44" fmla="*/ 35 w 138"/>
              <a:gd name="T45" fmla="*/ 6 h 206"/>
              <a:gd name="T46" fmla="*/ 34 w 138"/>
              <a:gd name="T47" fmla="*/ 15 h 206"/>
              <a:gd name="T48" fmla="*/ 34 w 138"/>
              <a:gd name="T49" fmla="*/ 22 h 206"/>
              <a:gd name="T50" fmla="*/ 30 w 138"/>
              <a:gd name="T51" fmla="*/ 33 h 206"/>
              <a:gd name="T52" fmla="*/ 20 w 138"/>
              <a:gd name="T53" fmla="*/ 40 h 206"/>
              <a:gd name="T54" fmla="*/ 11 w 138"/>
              <a:gd name="T55" fmla="*/ 43 h 206"/>
              <a:gd name="T56" fmla="*/ 6 w 138"/>
              <a:gd name="T57" fmla="*/ 51 h 206"/>
              <a:gd name="T58" fmla="*/ 8 w 138"/>
              <a:gd name="T59" fmla="*/ 55 h 206"/>
              <a:gd name="T60" fmla="*/ 9 w 138"/>
              <a:gd name="T61" fmla="*/ 64 h 206"/>
              <a:gd name="T62" fmla="*/ 12 w 138"/>
              <a:gd name="T63" fmla="*/ 73 h 206"/>
              <a:gd name="T64" fmla="*/ 0 w 138"/>
              <a:gd name="T65" fmla="*/ 82 h 206"/>
              <a:gd name="T66" fmla="*/ 2 w 138"/>
              <a:gd name="T67" fmla="*/ 89 h 206"/>
              <a:gd name="T68" fmla="*/ 12 w 138"/>
              <a:gd name="T69" fmla="*/ 91 h 206"/>
              <a:gd name="T70" fmla="*/ 17 w 138"/>
              <a:gd name="T71" fmla="*/ 99 h 206"/>
              <a:gd name="T72" fmla="*/ 26 w 138"/>
              <a:gd name="T73" fmla="*/ 109 h 206"/>
              <a:gd name="T74" fmla="*/ 33 w 138"/>
              <a:gd name="T75" fmla="*/ 121 h 206"/>
              <a:gd name="T76" fmla="*/ 31 w 138"/>
              <a:gd name="T77" fmla="*/ 124 h 206"/>
              <a:gd name="T78" fmla="*/ 31 w 138"/>
              <a:gd name="T79" fmla="*/ 131 h 206"/>
              <a:gd name="T80" fmla="*/ 28 w 138"/>
              <a:gd name="T81" fmla="*/ 144 h 206"/>
              <a:gd name="T82" fmla="*/ 32 w 138"/>
              <a:gd name="T83" fmla="*/ 157 h 206"/>
              <a:gd name="T84" fmla="*/ 44 w 138"/>
              <a:gd name="T85" fmla="*/ 149 h 206"/>
              <a:gd name="T86" fmla="*/ 54 w 138"/>
              <a:gd name="T87" fmla="*/ 163 h 206"/>
              <a:gd name="T88" fmla="*/ 62 w 138"/>
              <a:gd name="T89" fmla="*/ 167 h 206"/>
              <a:gd name="T90" fmla="*/ 68 w 138"/>
              <a:gd name="T91" fmla="*/ 175 h 206"/>
              <a:gd name="T92" fmla="*/ 80 w 138"/>
              <a:gd name="T93" fmla="*/ 179 h 206"/>
              <a:gd name="T94" fmla="*/ 84 w 138"/>
              <a:gd name="T95" fmla="*/ 186 h 206"/>
              <a:gd name="T96" fmla="*/ 99 w 138"/>
              <a:gd name="T97" fmla="*/ 190 h 206"/>
              <a:gd name="T98" fmla="*/ 105 w 138"/>
              <a:gd name="T99" fmla="*/ 192 h 206"/>
              <a:gd name="T100" fmla="*/ 113 w 138"/>
              <a:gd name="T101" fmla="*/ 192 h 206"/>
              <a:gd name="T102" fmla="*/ 123 w 138"/>
              <a:gd name="T103" fmla="*/ 204 h 206"/>
              <a:gd name="T104" fmla="*/ 132 w 138"/>
              <a:gd name="T105" fmla="*/ 206 h 206"/>
              <a:gd name="T106" fmla="*/ 137 w 138"/>
              <a:gd name="T107" fmla="*/ 196 h 206"/>
              <a:gd name="T108" fmla="*/ 123 w 138"/>
              <a:gd name="T109" fmla="*/ 182 h 206"/>
              <a:gd name="T110" fmla="*/ 124 w 138"/>
              <a:gd name="T111" fmla="*/ 171 h 206"/>
              <a:gd name="T112" fmla="*/ 118 w 138"/>
              <a:gd name="T113" fmla="*/ 163 h 206"/>
              <a:gd name="T114" fmla="*/ 121 w 138"/>
              <a:gd name="T115" fmla="*/ 153 h 206"/>
              <a:gd name="T116" fmla="*/ 132 w 138"/>
              <a:gd name="T117" fmla="*/ 144 h 206"/>
              <a:gd name="T118" fmla="*/ 134 w 138"/>
              <a:gd name="T119" fmla="*/ 136 h 206"/>
              <a:gd name="T120" fmla="*/ 126 w 138"/>
              <a:gd name="T121" fmla="*/ 121 h 2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138" h="206">
                <a:moveTo>
                  <a:pt x="122" y="123"/>
                </a:moveTo>
                <a:lnTo>
                  <a:pt x="123" y="120"/>
                </a:lnTo>
                <a:lnTo>
                  <a:pt x="123" y="118"/>
                </a:lnTo>
                <a:lnTo>
                  <a:pt x="120" y="111"/>
                </a:lnTo>
                <a:lnTo>
                  <a:pt x="114" y="109"/>
                </a:lnTo>
                <a:lnTo>
                  <a:pt x="115" y="108"/>
                </a:lnTo>
                <a:lnTo>
                  <a:pt x="118" y="103"/>
                </a:lnTo>
                <a:lnTo>
                  <a:pt x="117" y="98"/>
                </a:lnTo>
                <a:lnTo>
                  <a:pt x="117" y="93"/>
                </a:lnTo>
                <a:lnTo>
                  <a:pt x="114" y="90"/>
                </a:lnTo>
                <a:lnTo>
                  <a:pt x="113" y="90"/>
                </a:lnTo>
                <a:lnTo>
                  <a:pt x="111" y="90"/>
                </a:lnTo>
                <a:lnTo>
                  <a:pt x="110" y="88"/>
                </a:lnTo>
                <a:lnTo>
                  <a:pt x="106" y="88"/>
                </a:lnTo>
                <a:lnTo>
                  <a:pt x="104" y="86"/>
                </a:lnTo>
                <a:lnTo>
                  <a:pt x="104" y="84"/>
                </a:lnTo>
                <a:lnTo>
                  <a:pt x="105" y="80"/>
                </a:lnTo>
                <a:lnTo>
                  <a:pt x="105" y="75"/>
                </a:lnTo>
                <a:lnTo>
                  <a:pt x="104" y="74"/>
                </a:lnTo>
                <a:lnTo>
                  <a:pt x="105" y="74"/>
                </a:lnTo>
                <a:lnTo>
                  <a:pt x="105" y="74"/>
                </a:lnTo>
                <a:lnTo>
                  <a:pt x="104" y="70"/>
                </a:lnTo>
                <a:lnTo>
                  <a:pt x="98" y="62"/>
                </a:lnTo>
                <a:lnTo>
                  <a:pt x="99" y="58"/>
                </a:lnTo>
                <a:lnTo>
                  <a:pt x="100" y="58"/>
                </a:lnTo>
                <a:lnTo>
                  <a:pt x="99" y="55"/>
                </a:lnTo>
                <a:lnTo>
                  <a:pt x="98" y="54"/>
                </a:lnTo>
                <a:lnTo>
                  <a:pt x="95" y="53"/>
                </a:lnTo>
                <a:lnTo>
                  <a:pt x="94" y="51"/>
                </a:lnTo>
                <a:lnTo>
                  <a:pt x="95" y="49"/>
                </a:lnTo>
                <a:lnTo>
                  <a:pt x="96" y="47"/>
                </a:lnTo>
                <a:lnTo>
                  <a:pt x="97" y="42"/>
                </a:lnTo>
                <a:lnTo>
                  <a:pt x="101" y="39"/>
                </a:lnTo>
                <a:lnTo>
                  <a:pt x="103" y="38"/>
                </a:lnTo>
                <a:lnTo>
                  <a:pt x="97" y="34"/>
                </a:lnTo>
                <a:lnTo>
                  <a:pt x="93" y="33"/>
                </a:lnTo>
                <a:lnTo>
                  <a:pt x="95" y="32"/>
                </a:lnTo>
                <a:lnTo>
                  <a:pt x="97" y="31"/>
                </a:lnTo>
                <a:lnTo>
                  <a:pt x="98" y="28"/>
                </a:lnTo>
                <a:lnTo>
                  <a:pt x="103" y="26"/>
                </a:lnTo>
                <a:lnTo>
                  <a:pt x="104" y="24"/>
                </a:lnTo>
                <a:lnTo>
                  <a:pt x="110" y="23"/>
                </a:lnTo>
                <a:lnTo>
                  <a:pt x="109" y="22"/>
                </a:lnTo>
                <a:lnTo>
                  <a:pt x="106" y="23"/>
                </a:lnTo>
                <a:lnTo>
                  <a:pt x="105" y="22"/>
                </a:lnTo>
                <a:lnTo>
                  <a:pt x="102" y="16"/>
                </a:lnTo>
                <a:lnTo>
                  <a:pt x="100" y="17"/>
                </a:lnTo>
                <a:lnTo>
                  <a:pt x="92" y="15"/>
                </a:lnTo>
                <a:lnTo>
                  <a:pt x="89" y="18"/>
                </a:lnTo>
                <a:lnTo>
                  <a:pt x="89" y="15"/>
                </a:lnTo>
                <a:lnTo>
                  <a:pt x="84" y="14"/>
                </a:lnTo>
                <a:lnTo>
                  <a:pt x="82" y="15"/>
                </a:lnTo>
                <a:lnTo>
                  <a:pt x="79" y="9"/>
                </a:lnTo>
                <a:lnTo>
                  <a:pt x="78" y="9"/>
                </a:lnTo>
                <a:lnTo>
                  <a:pt x="78" y="6"/>
                </a:lnTo>
                <a:lnTo>
                  <a:pt x="71" y="0"/>
                </a:lnTo>
                <a:lnTo>
                  <a:pt x="68" y="2"/>
                </a:lnTo>
                <a:lnTo>
                  <a:pt x="65" y="2"/>
                </a:lnTo>
                <a:lnTo>
                  <a:pt x="61" y="4"/>
                </a:lnTo>
                <a:lnTo>
                  <a:pt x="58" y="9"/>
                </a:lnTo>
                <a:lnTo>
                  <a:pt x="55" y="8"/>
                </a:lnTo>
                <a:lnTo>
                  <a:pt x="53" y="9"/>
                </a:lnTo>
                <a:lnTo>
                  <a:pt x="48" y="7"/>
                </a:lnTo>
                <a:lnTo>
                  <a:pt x="45" y="4"/>
                </a:lnTo>
                <a:lnTo>
                  <a:pt x="45" y="5"/>
                </a:lnTo>
                <a:lnTo>
                  <a:pt x="42" y="6"/>
                </a:lnTo>
                <a:lnTo>
                  <a:pt x="40" y="7"/>
                </a:lnTo>
                <a:lnTo>
                  <a:pt x="39" y="6"/>
                </a:lnTo>
                <a:lnTo>
                  <a:pt x="35" y="6"/>
                </a:lnTo>
                <a:lnTo>
                  <a:pt x="35" y="10"/>
                </a:lnTo>
                <a:lnTo>
                  <a:pt x="34" y="13"/>
                </a:lnTo>
                <a:lnTo>
                  <a:pt x="34" y="15"/>
                </a:lnTo>
                <a:lnTo>
                  <a:pt x="28" y="16"/>
                </a:lnTo>
                <a:lnTo>
                  <a:pt x="25" y="20"/>
                </a:lnTo>
                <a:lnTo>
                  <a:pt x="34" y="22"/>
                </a:lnTo>
                <a:lnTo>
                  <a:pt x="36" y="23"/>
                </a:lnTo>
                <a:lnTo>
                  <a:pt x="35" y="30"/>
                </a:lnTo>
                <a:lnTo>
                  <a:pt x="30" y="33"/>
                </a:lnTo>
                <a:lnTo>
                  <a:pt x="30" y="37"/>
                </a:lnTo>
                <a:lnTo>
                  <a:pt x="26" y="37"/>
                </a:lnTo>
                <a:lnTo>
                  <a:pt x="20" y="40"/>
                </a:lnTo>
                <a:lnTo>
                  <a:pt x="16" y="41"/>
                </a:lnTo>
                <a:lnTo>
                  <a:pt x="15" y="39"/>
                </a:lnTo>
                <a:lnTo>
                  <a:pt x="11" y="43"/>
                </a:lnTo>
                <a:lnTo>
                  <a:pt x="10" y="46"/>
                </a:lnTo>
                <a:lnTo>
                  <a:pt x="7" y="49"/>
                </a:lnTo>
                <a:lnTo>
                  <a:pt x="6" y="51"/>
                </a:lnTo>
                <a:lnTo>
                  <a:pt x="6" y="52"/>
                </a:lnTo>
                <a:lnTo>
                  <a:pt x="7" y="53"/>
                </a:lnTo>
                <a:lnTo>
                  <a:pt x="8" y="55"/>
                </a:lnTo>
                <a:lnTo>
                  <a:pt x="6" y="61"/>
                </a:lnTo>
                <a:lnTo>
                  <a:pt x="6" y="62"/>
                </a:lnTo>
                <a:lnTo>
                  <a:pt x="9" y="64"/>
                </a:lnTo>
                <a:lnTo>
                  <a:pt x="10" y="69"/>
                </a:lnTo>
                <a:lnTo>
                  <a:pt x="12" y="70"/>
                </a:lnTo>
                <a:lnTo>
                  <a:pt x="12" y="73"/>
                </a:lnTo>
                <a:lnTo>
                  <a:pt x="6" y="75"/>
                </a:lnTo>
                <a:lnTo>
                  <a:pt x="4" y="78"/>
                </a:lnTo>
                <a:lnTo>
                  <a:pt x="0" y="82"/>
                </a:lnTo>
                <a:lnTo>
                  <a:pt x="2" y="85"/>
                </a:lnTo>
                <a:lnTo>
                  <a:pt x="1" y="88"/>
                </a:lnTo>
                <a:lnTo>
                  <a:pt x="2" y="89"/>
                </a:lnTo>
                <a:lnTo>
                  <a:pt x="2" y="89"/>
                </a:lnTo>
                <a:lnTo>
                  <a:pt x="10" y="91"/>
                </a:lnTo>
                <a:lnTo>
                  <a:pt x="12" y="91"/>
                </a:lnTo>
                <a:lnTo>
                  <a:pt x="12" y="93"/>
                </a:lnTo>
                <a:lnTo>
                  <a:pt x="16" y="98"/>
                </a:lnTo>
                <a:lnTo>
                  <a:pt x="17" y="99"/>
                </a:lnTo>
                <a:lnTo>
                  <a:pt x="24" y="106"/>
                </a:lnTo>
                <a:lnTo>
                  <a:pt x="24" y="107"/>
                </a:lnTo>
                <a:lnTo>
                  <a:pt x="26" y="109"/>
                </a:lnTo>
                <a:lnTo>
                  <a:pt x="31" y="109"/>
                </a:lnTo>
                <a:lnTo>
                  <a:pt x="30" y="116"/>
                </a:lnTo>
                <a:lnTo>
                  <a:pt x="33" y="121"/>
                </a:lnTo>
                <a:lnTo>
                  <a:pt x="32" y="121"/>
                </a:lnTo>
                <a:lnTo>
                  <a:pt x="29" y="120"/>
                </a:lnTo>
                <a:lnTo>
                  <a:pt x="31" y="124"/>
                </a:lnTo>
                <a:lnTo>
                  <a:pt x="27" y="128"/>
                </a:lnTo>
                <a:lnTo>
                  <a:pt x="26" y="130"/>
                </a:lnTo>
                <a:lnTo>
                  <a:pt x="31" y="131"/>
                </a:lnTo>
                <a:lnTo>
                  <a:pt x="32" y="136"/>
                </a:lnTo>
                <a:lnTo>
                  <a:pt x="28" y="140"/>
                </a:lnTo>
                <a:lnTo>
                  <a:pt x="28" y="144"/>
                </a:lnTo>
                <a:lnTo>
                  <a:pt x="31" y="148"/>
                </a:lnTo>
                <a:lnTo>
                  <a:pt x="29" y="154"/>
                </a:lnTo>
                <a:lnTo>
                  <a:pt x="32" y="157"/>
                </a:lnTo>
                <a:lnTo>
                  <a:pt x="38" y="155"/>
                </a:lnTo>
                <a:lnTo>
                  <a:pt x="43" y="148"/>
                </a:lnTo>
                <a:lnTo>
                  <a:pt x="44" y="149"/>
                </a:lnTo>
                <a:lnTo>
                  <a:pt x="45" y="155"/>
                </a:lnTo>
                <a:lnTo>
                  <a:pt x="48" y="162"/>
                </a:lnTo>
                <a:lnTo>
                  <a:pt x="54" y="163"/>
                </a:lnTo>
                <a:lnTo>
                  <a:pt x="60" y="162"/>
                </a:lnTo>
                <a:lnTo>
                  <a:pt x="60" y="165"/>
                </a:lnTo>
                <a:lnTo>
                  <a:pt x="62" y="167"/>
                </a:lnTo>
                <a:lnTo>
                  <a:pt x="64" y="171"/>
                </a:lnTo>
                <a:lnTo>
                  <a:pt x="66" y="173"/>
                </a:lnTo>
                <a:lnTo>
                  <a:pt x="68" y="175"/>
                </a:lnTo>
                <a:lnTo>
                  <a:pt x="71" y="173"/>
                </a:lnTo>
                <a:lnTo>
                  <a:pt x="74" y="175"/>
                </a:lnTo>
                <a:lnTo>
                  <a:pt x="80" y="179"/>
                </a:lnTo>
                <a:lnTo>
                  <a:pt x="79" y="181"/>
                </a:lnTo>
                <a:lnTo>
                  <a:pt x="82" y="183"/>
                </a:lnTo>
                <a:lnTo>
                  <a:pt x="84" y="186"/>
                </a:lnTo>
                <a:lnTo>
                  <a:pt x="86" y="186"/>
                </a:lnTo>
                <a:lnTo>
                  <a:pt x="88" y="185"/>
                </a:lnTo>
                <a:lnTo>
                  <a:pt x="99" y="190"/>
                </a:lnTo>
                <a:lnTo>
                  <a:pt x="103" y="191"/>
                </a:lnTo>
                <a:lnTo>
                  <a:pt x="103" y="192"/>
                </a:lnTo>
                <a:lnTo>
                  <a:pt x="105" y="192"/>
                </a:lnTo>
                <a:lnTo>
                  <a:pt x="107" y="190"/>
                </a:lnTo>
                <a:lnTo>
                  <a:pt x="110" y="192"/>
                </a:lnTo>
                <a:lnTo>
                  <a:pt x="113" y="192"/>
                </a:lnTo>
                <a:lnTo>
                  <a:pt x="119" y="202"/>
                </a:lnTo>
                <a:lnTo>
                  <a:pt x="123" y="204"/>
                </a:lnTo>
                <a:lnTo>
                  <a:pt x="123" y="204"/>
                </a:lnTo>
                <a:lnTo>
                  <a:pt x="126" y="206"/>
                </a:lnTo>
                <a:lnTo>
                  <a:pt x="131" y="205"/>
                </a:lnTo>
                <a:lnTo>
                  <a:pt x="132" y="206"/>
                </a:lnTo>
                <a:lnTo>
                  <a:pt x="138" y="200"/>
                </a:lnTo>
                <a:lnTo>
                  <a:pt x="136" y="197"/>
                </a:lnTo>
                <a:lnTo>
                  <a:pt x="137" y="196"/>
                </a:lnTo>
                <a:lnTo>
                  <a:pt x="129" y="189"/>
                </a:lnTo>
                <a:lnTo>
                  <a:pt x="127" y="185"/>
                </a:lnTo>
                <a:lnTo>
                  <a:pt x="123" y="182"/>
                </a:lnTo>
                <a:lnTo>
                  <a:pt x="125" y="180"/>
                </a:lnTo>
                <a:lnTo>
                  <a:pt x="128" y="176"/>
                </a:lnTo>
                <a:lnTo>
                  <a:pt x="124" y="171"/>
                </a:lnTo>
                <a:lnTo>
                  <a:pt x="124" y="167"/>
                </a:lnTo>
                <a:lnTo>
                  <a:pt x="123" y="165"/>
                </a:lnTo>
                <a:lnTo>
                  <a:pt x="118" y="163"/>
                </a:lnTo>
                <a:lnTo>
                  <a:pt x="116" y="159"/>
                </a:lnTo>
                <a:lnTo>
                  <a:pt x="121" y="155"/>
                </a:lnTo>
                <a:lnTo>
                  <a:pt x="121" y="153"/>
                </a:lnTo>
                <a:lnTo>
                  <a:pt x="134" y="148"/>
                </a:lnTo>
                <a:lnTo>
                  <a:pt x="134" y="146"/>
                </a:lnTo>
                <a:lnTo>
                  <a:pt x="132" y="144"/>
                </a:lnTo>
                <a:lnTo>
                  <a:pt x="127" y="145"/>
                </a:lnTo>
                <a:lnTo>
                  <a:pt x="126" y="140"/>
                </a:lnTo>
                <a:lnTo>
                  <a:pt x="134" y="136"/>
                </a:lnTo>
                <a:lnTo>
                  <a:pt x="136" y="124"/>
                </a:lnTo>
                <a:lnTo>
                  <a:pt x="131" y="121"/>
                </a:lnTo>
                <a:lnTo>
                  <a:pt x="126" y="121"/>
                </a:lnTo>
                <a:lnTo>
                  <a:pt x="123" y="123"/>
                </a:lnTo>
                <a:lnTo>
                  <a:pt x="122" y="123"/>
                </a:lnTo>
                <a:close/>
              </a:path>
            </a:pathLst>
          </a:custGeom>
          <a:solidFill>
            <a:srgbClr val="FFE699"/>
          </a:solidFill>
          <a:ln w="15240" cap="flat">
            <a:solidFill>
              <a:srgbClr val="000000"/>
            </a:solidFill>
            <a:prstDash val="solid"/>
            <a:miter lim="800000"/>
            <a:headEnd/>
            <a:tailEnd/>
          </a:ln>
        </xdr:spPr>
      </xdr:sp>
      <xdr:sp macro="" textlink="">
        <xdr:nvSpPr>
          <xdr:cNvPr id="303" name="Freeform 22"/>
          <xdr:cNvSpPr>
            <a:spLocks/>
          </xdr:cNvSpPr>
        </xdr:nvSpPr>
        <xdr:spPr bwMode="auto">
          <a:xfrm>
            <a:off x="17748038" y="4522644"/>
            <a:ext cx="95178" cy="118947"/>
          </a:xfrm>
          <a:custGeom>
            <a:avLst/>
            <a:gdLst>
              <a:gd name="T0" fmla="*/ 6 w 13"/>
              <a:gd name="T1" fmla="*/ 15 h 15"/>
              <a:gd name="T2" fmla="*/ 8 w 13"/>
              <a:gd name="T3" fmla="*/ 6 h 15"/>
              <a:gd name="T4" fmla="*/ 13 w 13"/>
              <a:gd name="T5" fmla="*/ 4 h 15"/>
              <a:gd name="T6" fmla="*/ 6 w 13"/>
              <a:gd name="T7" fmla="*/ 0 h 15"/>
              <a:gd name="T8" fmla="*/ 3 w 13"/>
              <a:gd name="T9" fmla="*/ 4 h 15"/>
              <a:gd name="T10" fmla="*/ 5 w 13"/>
              <a:gd name="T11" fmla="*/ 8 h 15"/>
              <a:gd name="T12" fmla="*/ 0 w 13"/>
              <a:gd name="T13" fmla="*/ 10 h 15"/>
              <a:gd name="T14" fmla="*/ 3 w 13"/>
              <a:gd name="T15" fmla="*/ 11 h 15"/>
              <a:gd name="T16" fmla="*/ 6 w 13"/>
              <a:gd name="T17" fmla="*/ 15 h 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13" h="15">
                <a:moveTo>
                  <a:pt x="6" y="15"/>
                </a:moveTo>
                <a:lnTo>
                  <a:pt x="8" y="6"/>
                </a:lnTo>
                <a:lnTo>
                  <a:pt x="13" y="4"/>
                </a:lnTo>
                <a:lnTo>
                  <a:pt x="6" y="0"/>
                </a:lnTo>
                <a:lnTo>
                  <a:pt x="3" y="4"/>
                </a:lnTo>
                <a:lnTo>
                  <a:pt x="5" y="8"/>
                </a:lnTo>
                <a:lnTo>
                  <a:pt x="0" y="10"/>
                </a:lnTo>
                <a:lnTo>
                  <a:pt x="3" y="11"/>
                </a:lnTo>
                <a:lnTo>
                  <a:pt x="6" y="15"/>
                </a:lnTo>
                <a:close/>
              </a:path>
            </a:pathLst>
          </a:custGeom>
          <a:solidFill>
            <a:srgbClr val="FFE699"/>
          </a:solidFill>
          <a:ln w="15240" cap="flat">
            <a:solidFill>
              <a:srgbClr val="000000"/>
            </a:solidFill>
            <a:prstDash val="solid"/>
            <a:miter lim="800000"/>
            <a:headEnd/>
            <a:tailEnd/>
          </a:ln>
        </xdr:spPr>
      </xdr:sp>
      <xdr:sp macro="" textlink="">
        <xdr:nvSpPr>
          <xdr:cNvPr id="304" name="Freeform 23"/>
          <xdr:cNvSpPr>
            <a:spLocks/>
          </xdr:cNvSpPr>
        </xdr:nvSpPr>
        <xdr:spPr bwMode="auto">
          <a:xfrm>
            <a:off x="19710179" y="2563979"/>
            <a:ext cx="841963" cy="1831788"/>
          </a:xfrm>
          <a:custGeom>
            <a:avLst/>
            <a:gdLst>
              <a:gd name="T0" fmla="*/ 90 w 115"/>
              <a:gd name="T1" fmla="*/ 175 h 231"/>
              <a:gd name="T2" fmla="*/ 76 w 115"/>
              <a:gd name="T3" fmla="*/ 167 h 231"/>
              <a:gd name="T4" fmla="*/ 86 w 115"/>
              <a:gd name="T5" fmla="*/ 161 h 231"/>
              <a:gd name="T6" fmla="*/ 83 w 115"/>
              <a:gd name="T7" fmla="*/ 146 h 231"/>
              <a:gd name="T8" fmla="*/ 94 w 115"/>
              <a:gd name="T9" fmla="*/ 135 h 231"/>
              <a:gd name="T10" fmla="*/ 96 w 115"/>
              <a:gd name="T11" fmla="*/ 128 h 231"/>
              <a:gd name="T12" fmla="*/ 79 w 115"/>
              <a:gd name="T13" fmla="*/ 130 h 231"/>
              <a:gd name="T14" fmla="*/ 79 w 115"/>
              <a:gd name="T15" fmla="*/ 117 h 231"/>
              <a:gd name="T16" fmla="*/ 73 w 115"/>
              <a:gd name="T17" fmla="*/ 113 h 231"/>
              <a:gd name="T18" fmla="*/ 71 w 115"/>
              <a:gd name="T19" fmla="*/ 102 h 231"/>
              <a:gd name="T20" fmla="*/ 84 w 115"/>
              <a:gd name="T21" fmla="*/ 101 h 231"/>
              <a:gd name="T22" fmla="*/ 83 w 115"/>
              <a:gd name="T23" fmla="*/ 89 h 231"/>
              <a:gd name="T24" fmla="*/ 76 w 115"/>
              <a:gd name="T25" fmla="*/ 85 h 231"/>
              <a:gd name="T26" fmla="*/ 83 w 115"/>
              <a:gd name="T27" fmla="*/ 78 h 231"/>
              <a:gd name="T28" fmla="*/ 83 w 115"/>
              <a:gd name="T29" fmla="*/ 73 h 231"/>
              <a:gd name="T30" fmla="*/ 95 w 115"/>
              <a:gd name="T31" fmla="*/ 66 h 231"/>
              <a:gd name="T32" fmla="*/ 105 w 115"/>
              <a:gd name="T33" fmla="*/ 56 h 231"/>
              <a:gd name="T34" fmla="*/ 114 w 115"/>
              <a:gd name="T35" fmla="*/ 44 h 231"/>
              <a:gd name="T36" fmla="*/ 109 w 115"/>
              <a:gd name="T37" fmla="*/ 28 h 231"/>
              <a:gd name="T38" fmla="*/ 98 w 115"/>
              <a:gd name="T39" fmla="*/ 24 h 231"/>
              <a:gd name="T40" fmla="*/ 80 w 115"/>
              <a:gd name="T41" fmla="*/ 24 h 231"/>
              <a:gd name="T42" fmla="*/ 78 w 115"/>
              <a:gd name="T43" fmla="*/ 35 h 231"/>
              <a:gd name="T44" fmla="*/ 78 w 115"/>
              <a:gd name="T45" fmla="*/ 47 h 231"/>
              <a:gd name="T46" fmla="*/ 62 w 115"/>
              <a:gd name="T47" fmla="*/ 45 h 231"/>
              <a:gd name="T48" fmla="*/ 51 w 115"/>
              <a:gd name="T49" fmla="*/ 47 h 231"/>
              <a:gd name="T50" fmla="*/ 49 w 115"/>
              <a:gd name="T51" fmla="*/ 32 h 231"/>
              <a:gd name="T52" fmla="*/ 37 w 115"/>
              <a:gd name="T53" fmla="*/ 18 h 231"/>
              <a:gd name="T54" fmla="*/ 32 w 115"/>
              <a:gd name="T55" fmla="*/ 5 h 231"/>
              <a:gd name="T56" fmla="*/ 20 w 115"/>
              <a:gd name="T57" fmla="*/ 2 h 231"/>
              <a:gd name="T58" fmla="*/ 16 w 115"/>
              <a:gd name="T59" fmla="*/ 8 h 231"/>
              <a:gd name="T60" fmla="*/ 14 w 115"/>
              <a:gd name="T61" fmla="*/ 24 h 231"/>
              <a:gd name="T62" fmla="*/ 13 w 115"/>
              <a:gd name="T63" fmla="*/ 31 h 231"/>
              <a:gd name="T64" fmla="*/ 21 w 115"/>
              <a:gd name="T65" fmla="*/ 33 h 231"/>
              <a:gd name="T66" fmla="*/ 13 w 115"/>
              <a:gd name="T67" fmla="*/ 45 h 231"/>
              <a:gd name="T68" fmla="*/ 14 w 115"/>
              <a:gd name="T69" fmla="*/ 57 h 231"/>
              <a:gd name="T70" fmla="*/ 10 w 115"/>
              <a:gd name="T71" fmla="*/ 66 h 231"/>
              <a:gd name="T72" fmla="*/ 2 w 115"/>
              <a:gd name="T73" fmla="*/ 76 h 231"/>
              <a:gd name="T74" fmla="*/ 4 w 115"/>
              <a:gd name="T75" fmla="*/ 83 h 231"/>
              <a:gd name="T76" fmla="*/ 0 w 115"/>
              <a:gd name="T77" fmla="*/ 98 h 231"/>
              <a:gd name="T78" fmla="*/ 10 w 115"/>
              <a:gd name="T79" fmla="*/ 108 h 231"/>
              <a:gd name="T80" fmla="*/ 20 w 115"/>
              <a:gd name="T81" fmla="*/ 120 h 231"/>
              <a:gd name="T82" fmla="*/ 20 w 115"/>
              <a:gd name="T83" fmla="*/ 134 h 231"/>
              <a:gd name="T84" fmla="*/ 5 w 115"/>
              <a:gd name="T85" fmla="*/ 132 h 231"/>
              <a:gd name="T86" fmla="*/ 12 w 115"/>
              <a:gd name="T87" fmla="*/ 143 h 231"/>
              <a:gd name="T88" fmla="*/ 9 w 115"/>
              <a:gd name="T89" fmla="*/ 150 h 231"/>
              <a:gd name="T90" fmla="*/ 20 w 115"/>
              <a:gd name="T91" fmla="*/ 158 h 231"/>
              <a:gd name="T92" fmla="*/ 28 w 115"/>
              <a:gd name="T93" fmla="*/ 168 h 231"/>
              <a:gd name="T94" fmla="*/ 20 w 115"/>
              <a:gd name="T95" fmla="*/ 181 h 231"/>
              <a:gd name="T96" fmla="*/ 21 w 115"/>
              <a:gd name="T97" fmla="*/ 195 h 231"/>
              <a:gd name="T98" fmla="*/ 31 w 115"/>
              <a:gd name="T99" fmla="*/ 193 h 231"/>
              <a:gd name="T100" fmla="*/ 35 w 115"/>
              <a:gd name="T101" fmla="*/ 206 h 231"/>
              <a:gd name="T102" fmla="*/ 40 w 115"/>
              <a:gd name="T103" fmla="*/ 216 h 231"/>
              <a:gd name="T104" fmla="*/ 42 w 115"/>
              <a:gd name="T105" fmla="*/ 229 h 231"/>
              <a:gd name="T106" fmla="*/ 49 w 115"/>
              <a:gd name="T107" fmla="*/ 228 h 231"/>
              <a:gd name="T108" fmla="*/ 64 w 115"/>
              <a:gd name="T109" fmla="*/ 222 h 231"/>
              <a:gd name="T110" fmla="*/ 73 w 115"/>
              <a:gd name="T111" fmla="*/ 224 h 231"/>
              <a:gd name="T112" fmla="*/ 82 w 115"/>
              <a:gd name="T113" fmla="*/ 214 h 231"/>
              <a:gd name="T114" fmla="*/ 81 w 115"/>
              <a:gd name="T115" fmla="*/ 210 h 231"/>
              <a:gd name="T116" fmla="*/ 67 w 115"/>
              <a:gd name="T117" fmla="*/ 201 h 231"/>
              <a:gd name="T118" fmla="*/ 81 w 115"/>
              <a:gd name="T119" fmla="*/ 197 h 2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Lst>
            <a:rect l="0" t="0" r="r" b="b"/>
            <a:pathLst>
              <a:path w="115" h="231">
                <a:moveTo>
                  <a:pt x="81" y="187"/>
                </a:moveTo>
                <a:lnTo>
                  <a:pt x="83" y="181"/>
                </a:lnTo>
                <a:lnTo>
                  <a:pt x="84" y="180"/>
                </a:lnTo>
                <a:lnTo>
                  <a:pt x="90" y="175"/>
                </a:lnTo>
                <a:lnTo>
                  <a:pt x="88" y="173"/>
                </a:lnTo>
                <a:lnTo>
                  <a:pt x="80" y="172"/>
                </a:lnTo>
                <a:lnTo>
                  <a:pt x="79" y="170"/>
                </a:lnTo>
                <a:lnTo>
                  <a:pt x="76" y="167"/>
                </a:lnTo>
                <a:lnTo>
                  <a:pt x="81" y="167"/>
                </a:lnTo>
                <a:lnTo>
                  <a:pt x="85" y="165"/>
                </a:lnTo>
                <a:lnTo>
                  <a:pt x="86" y="166"/>
                </a:lnTo>
                <a:lnTo>
                  <a:pt x="86" y="161"/>
                </a:lnTo>
                <a:lnTo>
                  <a:pt x="83" y="159"/>
                </a:lnTo>
                <a:lnTo>
                  <a:pt x="83" y="154"/>
                </a:lnTo>
                <a:lnTo>
                  <a:pt x="88" y="152"/>
                </a:lnTo>
                <a:lnTo>
                  <a:pt x="83" y="146"/>
                </a:lnTo>
                <a:lnTo>
                  <a:pt x="88" y="143"/>
                </a:lnTo>
                <a:lnTo>
                  <a:pt x="88" y="139"/>
                </a:lnTo>
                <a:lnTo>
                  <a:pt x="91" y="138"/>
                </a:lnTo>
                <a:lnTo>
                  <a:pt x="94" y="135"/>
                </a:lnTo>
                <a:lnTo>
                  <a:pt x="101" y="136"/>
                </a:lnTo>
                <a:lnTo>
                  <a:pt x="102" y="136"/>
                </a:lnTo>
                <a:lnTo>
                  <a:pt x="99" y="135"/>
                </a:lnTo>
                <a:lnTo>
                  <a:pt x="96" y="128"/>
                </a:lnTo>
                <a:lnTo>
                  <a:pt x="91" y="125"/>
                </a:lnTo>
                <a:lnTo>
                  <a:pt x="86" y="125"/>
                </a:lnTo>
                <a:lnTo>
                  <a:pt x="80" y="127"/>
                </a:lnTo>
                <a:lnTo>
                  <a:pt x="79" y="130"/>
                </a:lnTo>
                <a:lnTo>
                  <a:pt x="77" y="125"/>
                </a:lnTo>
                <a:lnTo>
                  <a:pt x="77" y="123"/>
                </a:lnTo>
                <a:lnTo>
                  <a:pt x="78" y="121"/>
                </a:lnTo>
                <a:lnTo>
                  <a:pt x="79" y="117"/>
                </a:lnTo>
                <a:lnTo>
                  <a:pt x="77" y="114"/>
                </a:lnTo>
                <a:lnTo>
                  <a:pt x="75" y="116"/>
                </a:lnTo>
                <a:lnTo>
                  <a:pt x="73" y="116"/>
                </a:lnTo>
                <a:lnTo>
                  <a:pt x="73" y="113"/>
                </a:lnTo>
                <a:lnTo>
                  <a:pt x="75" y="112"/>
                </a:lnTo>
                <a:lnTo>
                  <a:pt x="70" y="109"/>
                </a:lnTo>
                <a:lnTo>
                  <a:pt x="69" y="105"/>
                </a:lnTo>
                <a:lnTo>
                  <a:pt x="71" y="102"/>
                </a:lnTo>
                <a:lnTo>
                  <a:pt x="74" y="101"/>
                </a:lnTo>
                <a:lnTo>
                  <a:pt x="76" y="101"/>
                </a:lnTo>
                <a:lnTo>
                  <a:pt x="81" y="100"/>
                </a:lnTo>
                <a:lnTo>
                  <a:pt x="84" y="101"/>
                </a:lnTo>
                <a:lnTo>
                  <a:pt x="83" y="99"/>
                </a:lnTo>
                <a:lnTo>
                  <a:pt x="81" y="98"/>
                </a:lnTo>
                <a:lnTo>
                  <a:pt x="83" y="94"/>
                </a:lnTo>
                <a:lnTo>
                  <a:pt x="83" y="89"/>
                </a:lnTo>
                <a:lnTo>
                  <a:pt x="76" y="90"/>
                </a:lnTo>
                <a:lnTo>
                  <a:pt x="76" y="91"/>
                </a:lnTo>
                <a:lnTo>
                  <a:pt x="75" y="88"/>
                </a:lnTo>
                <a:lnTo>
                  <a:pt x="76" y="85"/>
                </a:lnTo>
                <a:lnTo>
                  <a:pt x="79" y="83"/>
                </a:lnTo>
                <a:lnTo>
                  <a:pt x="88" y="79"/>
                </a:lnTo>
                <a:lnTo>
                  <a:pt x="88" y="79"/>
                </a:lnTo>
                <a:lnTo>
                  <a:pt x="83" y="78"/>
                </a:lnTo>
                <a:lnTo>
                  <a:pt x="80" y="76"/>
                </a:lnTo>
                <a:lnTo>
                  <a:pt x="80" y="74"/>
                </a:lnTo>
                <a:lnTo>
                  <a:pt x="81" y="73"/>
                </a:lnTo>
                <a:lnTo>
                  <a:pt x="83" y="73"/>
                </a:lnTo>
                <a:lnTo>
                  <a:pt x="87" y="69"/>
                </a:lnTo>
                <a:lnTo>
                  <a:pt x="90" y="64"/>
                </a:lnTo>
                <a:lnTo>
                  <a:pt x="92" y="67"/>
                </a:lnTo>
                <a:lnTo>
                  <a:pt x="95" y="66"/>
                </a:lnTo>
                <a:lnTo>
                  <a:pt x="95" y="66"/>
                </a:lnTo>
                <a:lnTo>
                  <a:pt x="98" y="63"/>
                </a:lnTo>
                <a:lnTo>
                  <a:pt x="106" y="60"/>
                </a:lnTo>
                <a:lnTo>
                  <a:pt x="105" y="56"/>
                </a:lnTo>
                <a:lnTo>
                  <a:pt x="109" y="51"/>
                </a:lnTo>
                <a:lnTo>
                  <a:pt x="110" y="50"/>
                </a:lnTo>
                <a:lnTo>
                  <a:pt x="112" y="46"/>
                </a:lnTo>
                <a:lnTo>
                  <a:pt x="114" y="44"/>
                </a:lnTo>
                <a:lnTo>
                  <a:pt x="111" y="40"/>
                </a:lnTo>
                <a:lnTo>
                  <a:pt x="111" y="38"/>
                </a:lnTo>
                <a:lnTo>
                  <a:pt x="115" y="33"/>
                </a:lnTo>
                <a:lnTo>
                  <a:pt x="109" y="28"/>
                </a:lnTo>
                <a:lnTo>
                  <a:pt x="105" y="30"/>
                </a:lnTo>
                <a:lnTo>
                  <a:pt x="103" y="29"/>
                </a:lnTo>
                <a:lnTo>
                  <a:pt x="101" y="26"/>
                </a:lnTo>
                <a:lnTo>
                  <a:pt x="98" y="24"/>
                </a:lnTo>
                <a:lnTo>
                  <a:pt x="96" y="23"/>
                </a:lnTo>
                <a:lnTo>
                  <a:pt x="89" y="28"/>
                </a:lnTo>
                <a:lnTo>
                  <a:pt x="86" y="28"/>
                </a:lnTo>
                <a:lnTo>
                  <a:pt x="80" y="24"/>
                </a:lnTo>
                <a:lnTo>
                  <a:pt x="75" y="28"/>
                </a:lnTo>
                <a:lnTo>
                  <a:pt x="75" y="29"/>
                </a:lnTo>
                <a:lnTo>
                  <a:pt x="78" y="32"/>
                </a:lnTo>
                <a:lnTo>
                  <a:pt x="78" y="35"/>
                </a:lnTo>
                <a:lnTo>
                  <a:pt x="81" y="40"/>
                </a:lnTo>
                <a:lnTo>
                  <a:pt x="81" y="42"/>
                </a:lnTo>
                <a:lnTo>
                  <a:pt x="77" y="43"/>
                </a:lnTo>
                <a:lnTo>
                  <a:pt x="78" y="47"/>
                </a:lnTo>
                <a:lnTo>
                  <a:pt x="78" y="48"/>
                </a:lnTo>
                <a:lnTo>
                  <a:pt x="77" y="49"/>
                </a:lnTo>
                <a:lnTo>
                  <a:pt x="75" y="51"/>
                </a:lnTo>
                <a:lnTo>
                  <a:pt x="62" y="45"/>
                </a:lnTo>
                <a:lnTo>
                  <a:pt x="60" y="46"/>
                </a:lnTo>
                <a:lnTo>
                  <a:pt x="57" y="46"/>
                </a:lnTo>
                <a:lnTo>
                  <a:pt x="53" y="46"/>
                </a:lnTo>
                <a:lnTo>
                  <a:pt x="51" y="47"/>
                </a:lnTo>
                <a:lnTo>
                  <a:pt x="49" y="46"/>
                </a:lnTo>
                <a:lnTo>
                  <a:pt x="46" y="43"/>
                </a:lnTo>
                <a:lnTo>
                  <a:pt x="44" y="38"/>
                </a:lnTo>
                <a:lnTo>
                  <a:pt x="49" y="32"/>
                </a:lnTo>
                <a:lnTo>
                  <a:pt x="46" y="27"/>
                </a:lnTo>
                <a:lnTo>
                  <a:pt x="40" y="29"/>
                </a:lnTo>
                <a:lnTo>
                  <a:pt x="39" y="28"/>
                </a:lnTo>
                <a:lnTo>
                  <a:pt x="37" y="18"/>
                </a:lnTo>
                <a:lnTo>
                  <a:pt x="38" y="18"/>
                </a:lnTo>
                <a:lnTo>
                  <a:pt x="36" y="15"/>
                </a:lnTo>
                <a:lnTo>
                  <a:pt x="31" y="14"/>
                </a:lnTo>
                <a:lnTo>
                  <a:pt x="32" y="5"/>
                </a:lnTo>
                <a:lnTo>
                  <a:pt x="28" y="5"/>
                </a:lnTo>
                <a:lnTo>
                  <a:pt x="27" y="3"/>
                </a:lnTo>
                <a:lnTo>
                  <a:pt x="23" y="0"/>
                </a:lnTo>
                <a:lnTo>
                  <a:pt x="20" y="2"/>
                </a:lnTo>
                <a:lnTo>
                  <a:pt x="20" y="4"/>
                </a:lnTo>
                <a:lnTo>
                  <a:pt x="20" y="5"/>
                </a:lnTo>
                <a:lnTo>
                  <a:pt x="19" y="6"/>
                </a:lnTo>
                <a:lnTo>
                  <a:pt x="16" y="8"/>
                </a:lnTo>
                <a:lnTo>
                  <a:pt x="12" y="13"/>
                </a:lnTo>
                <a:lnTo>
                  <a:pt x="9" y="19"/>
                </a:lnTo>
                <a:lnTo>
                  <a:pt x="12" y="21"/>
                </a:lnTo>
                <a:lnTo>
                  <a:pt x="14" y="24"/>
                </a:lnTo>
                <a:lnTo>
                  <a:pt x="16" y="24"/>
                </a:lnTo>
                <a:lnTo>
                  <a:pt x="12" y="27"/>
                </a:lnTo>
                <a:lnTo>
                  <a:pt x="10" y="30"/>
                </a:lnTo>
                <a:lnTo>
                  <a:pt x="13" y="31"/>
                </a:lnTo>
                <a:lnTo>
                  <a:pt x="18" y="29"/>
                </a:lnTo>
                <a:lnTo>
                  <a:pt x="19" y="31"/>
                </a:lnTo>
                <a:lnTo>
                  <a:pt x="21" y="31"/>
                </a:lnTo>
                <a:lnTo>
                  <a:pt x="21" y="33"/>
                </a:lnTo>
                <a:lnTo>
                  <a:pt x="17" y="36"/>
                </a:lnTo>
                <a:lnTo>
                  <a:pt x="18" y="42"/>
                </a:lnTo>
                <a:lnTo>
                  <a:pt x="16" y="44"/>
                </a:lnTo>
                <a:lnTo>
                  <a:pt x="13" y="45"/>
                </a:lnTo>
                <a:lnTo>
                  <a:pt x="13" y="49"/>
                </a:lnTo>
                <a:lnTo>
                  <a:pt x="17" y="53"/>
                </a:lnTo>
                <a:lnTo>
                  <a:pt x="17" y="54"/>
                </a:lnTo>
                <a:lnTo>
                  <a:pt x="14" y="57"/>
                </a:lnTo>
                <a:lnTo>
                  <a:pt x="9" y="57"/>
                </a:lnTo>
                <a:lnTo>
                  <a:pt x="10" y="59"/>
                </a:lnTo>
                <a:lnTo>
                  <a:pt x="10" y="60"/>
                </a:lnTo>
                <a:lnTo>
                  <a:pt x="10" y="66"/>
                </a:lnTo>
                <a:lnTo>
                  <a:pt x="9" y="67"/>
                </a:lnTo>
                <a:lnTo>
                  <a:pt x="6" y="71"/>
                </a:lnTo>
                <a:lnTo>
                  <a:pt x="3" y="72"/>
                </a:lnTo>
                <a:lnTo>
                  <a:pt x="2" y="76"/>
                </a:lnTo>
                <a:lnTo>
                  <a:pt x="3" y="80"/>
                </a:lnTo>
                <a:lnTo>
                  <a:pt x="5" y="82"/>
                </a:lnTo>
                <a:lnTo>
                  <a:pt x="5" y="82"/>
                </a:lnTo>
                <a:lnTo>
                  <a:pt x="4" y="83"/>
                </a:lnTo>
                <a:lnTo>
                  <a:pt x="1" y="91"/>
                </a:lnTo>
                <a:lnTo>
                  <a:pt x="1" y="93"/>
                </a:lnTo>
                <a:lnTo>
                  <a:pt x="2" y="96"/>
                </a:lnTo>
                <a:lnTo>
                  <a:pt x="0" y="98"/>
                </a:lnTo>
                <a:lnTo>
                  <a:pt x="1" y="101"/>
                </a:lnTo>
                <a:lnTo>
                  <a:pt x="1" y="104"/>
                </a:lnTo>
                <a:lnTo>
                  <a:pt x="10" y="108"/>
                </a:lnTo>
                <a:lnTo>
                  <a:pt x="10" y="108"/>
                </a:lnTo>
                <a:lnTo>
                  <a:pt x="17" y="110"/>
                </a:lnTo>
                <a:lnTo>
                  <a:pt x="15" y="113"/>
                </a:lnTo>
                <a:lnTo>
                  <a:pt x="15" y="116"/>
                </a:lnTo>
                <a:lnTo>
                  <a:pt x="20" y="120"/>
                </a:lnTo>
                <a:lnTo>
                  <a:pt x="19" y="122"/>
                </a:lnTo>
                <a:lnTo>
                  <a:pt x="21" y="127"/>
                </a:lnTo>
                <a:lnTo>
                  <a:pt x="22" y="131"/>
                </a:lnTo>
                <a:lnTo>
                  <a:pt x="20" y="134"/>
                </a:lnTo>
                <a:lnTo>
                  <a:pt x="18" y="135"/>
                </a:lnTo>
                <a:lnTo>
                  <a:pt x="13" y="131"/>
                </a:lnTo>
                <a:lnTo>
                  <a:pt x="11" y="127"/>
                </a:lnTo>
                <a:lnTo>
                  <a:pt x="5" y="132"/>
                </a:lnTo>
                <a:lnTo>
                  <a:pt x="4" y="133"/>
                </a:lnTo>
                <a:lnTo>
                  <a:pt x="7" y="136"/>
                </a:lnTo>
                <a:lnTo>
                  <a:pt x="7" y="140"/>
                </a:lnTo>
                <a:lnTo>
                  <a:pt x="12" y="143"/>
                </a:lnTo>
                <a:lnTo>
                  <a:pt x="11" y="146"/>
                </a:lnTo>
                <a:lnTo>
                  <a:pt x="7" y="148"/>
                </a:lnTo>
                <a:lnTo>
                  <a:pt x="7" y="150"/>
                </a:lnTo>
                <a:lnTo>
                  <a:pt x="9" y="150"/>
                </a:lnTo>
                <a:lnTo>
                  <a:pt x="13" y="155"/>
                </a:lnTo>
                <a:lnTo>
                  <a:pt x="18" y="153"/>
                </a:lnTo>
                <a:lnTo>
                  <a:pt x="20" y="156"/>
                </a:lnTo>
                <a:lnTo>
                  <a:pt x="20" y="158"/>
                </a:lnTo>
                <a:lnTo>
                  <a:pt x="25" y="158"/>
                </a:lnTo>
                <a:lnTo>
                  <a:pt x="25" y="160"/>
                </a:lnTo>
                <a:lnTo>
                  <a:pt x="26" y="166"/>
                </a:lnTo>
                <a:lnTo>
                  <a:pt x="28" y="168"/>
                </a:lnTo>
                <a:lnTo>
                  <a:pt x="27" y="171"/>
                </a:lnTo>
                <a:lnTo>
                  <a:pt x="23" y="173"/>
                </a:lnTo>
                <a:lnTo>
                  <a:pt x="20" y="179"/>
                </a:lnTo>
                <a:lnTo>
                  <a:pt x="20" y="181"/>
                </a:lnTo>
                <a:lnTo>
                  <a:pt x="20" y="183"/>
                </a:lnTo>
                <a:lnTo>
                  <a:pt x="20" y="187"/>
                </a:lnTo>
                <a:lnTo>
                  <a:pt x="21" y="189"/>
                </a:lnTo>
                <a:lnTo>
                  <a:pt x="21" y="195"/>
                </a:lnTo>
                <a:lnTo>
                  <a:pt x="21" y="195"/>
                </a:lnTo>
                <a:lnTo>
                  <a:pt x="27" y="192"/>
                </a:lnTo>
                <a:lnTo>
                  <a:pt x="29" y="193"/>
                </a:lnTo>
                <a:lnTo>
                  <a:pt x="31" y="193"/>
                </a:lnTo>
                <a:lnTo>
                  <a:pt x="34" y="198"/>
                </a:lnTo>
                <a:lnTo>
                  <a:pt x="34" y="199"/>
                </a:lnTo>
                <a:lnTo>
                  <a:pt x="33" y="201"/>
                </a:lnTo>
                <a:lnTo>
                  <a:pt x="35" y="206"/>
                </a:lnTo>
                <a:lnTo>
                  <a:pt x="38" y="212"/>
                </a:lnTo>
                <a:lnTo>
                  <a:pt x="40" y="212"/>
                </a:lnTo>
                <a:lnTo>
                  <a:pt x="41" y="215"/>
                </a:lnTo>
                <a:lnTo>
                  <a:pt x="40" y="216"/>
                </a:lnTo>
                <a:lnTo>
                  <a:pt x="44" y="222"/>
                </a:lnTo>
                <a:lnTo>
                  <a:pt x="43" y="224"/>
                </a:lnTo>
                <a:lnTo>
                  <a:pt x="43" y="228"/>
                </a:lnTo>
                <a:lnTo>
                  <a:pt x="42" y="229"/>
                </a:lnTo>
                <a:lnTo>
                  <a:pt x="43" y="230"/>
                </a:lnTo>
                <a:lnTo>
                  <a:pt x="46" y="225"/>
                </a:lnTo>
                <a:lnTo>
                  <a:pt x="47" y="225"/>
                </a:lnTo>
                <a:lnTo>
                  <a:pt x="49" y="228"/>
                </a:lnTo>
                <a:lnTo>
                  <a:pt x="53" y="229"/>
                </a:lnTo>
                <a:lnTo>
                  <a:pt x="57" y="231"/>
                </a:lnTo>
                <a:lnTo>
                  <a:pt x="64" y="229"/>
                </a:lnTo>
                <a:lnTo>
                  <a:pt x="64" y="222"/>
                </a:lnTo>
                <a:lnTo>
                  <a:pt x="66" y="224"/>
                </a:lnTo>
                <a:lnTo>
                  <a:pt x="67" y="226"/>
                </a:lnTo>
                <a:lnTo>
                  <a:pt x="68" y="226"/>
                </a:lnTo>
                <a:lnTo>
                  <a:pt x="73" y="224"/>
                </a:lnTo>
                <a:lnTo>
                  <a:pt x="76" y="220"/>
                </a:lnTo>
                <a:lnTo>
                  <a:pt x="77" y="218"/>
                </a:lnTo>
                <a:lnTo>
                  <a:pt x="80" y="218"/>
                </a:lnTo>
                <a:lnTo>
                  <a:pt x="82" y="214"/>
                </a:lnTo>
                <a:lnTo>
                  <a:pt x="79" y="215"/>
                </a:lnTo>
                <a:lnTo>
                  <a:pt x="79" y="214"/>
                </a:lnTo>
                <a:lnTo>
                  <a:pt x="79" y="213"/>
                </a:lnTo>
                <a:lnTo>
                  <a:pt x="81" y="210"/>
                </a:lnTo>
                <a:lnTo>
                  <a:pt x="81" y="209"/>
                </a:lnTo>
                <a:lnTo>
                  <a:pt x="77" y="208"/>
                </a:lnTo>
                <a:lnTo>
                  <a:pt x="67" y="201"/>
                </a:lnTo>
                <a:lnTo>
                  <a:pt x="67" y="201"/>
                </a:lnTo>
                <a:lnTo>
                  <a:pt x="70" y="198"/>
                </a:lnTo>
                <a:lnTo>
                  <a:pt x="74" y="200"/>
                </a:lnTo>
                <a:lnTo>
                  <a:pt x="78" y="197"/>
                </a:lnTo>
                <a:lnTo>
                  <a:pt x="81" y="197"/>
                </a:lnTo>
                <a:lnTo>
                  <a:pt x="82" y="192"/>
                </a:lnTo>
                <a:lnTo>
                  <a:pt x="81" y="187"/>
                </a:lnTo>
                <a:close/>
              </a:path>
            </a:pathLst>
          </a:custGeom>
          <a:solidFill>
            <a:srgbClr val="FFE699"/>
          </a:solidFill>
          <a:ln w="15240" cap="flat">
            <a:solidFill>
              <a:srgbClr val="000000"/>
            </a:solidFill>
            <a:prstDash val="solid"/>
            <a:miter lim="800000"/>
            <a:headEnd/>
            <a:tailEnd/>
          </a:ln>
        </xdr:spPr>
      </xdr:sp>
      <xdr:sp macro="" textlink="">
        <xdr:nvSpPr>
          <xdr:cNvPr id="305" name="Freeform 24"/>
          <xdr:cNvSpPr>
            <a:spLocks/>
          </xdr:cNvSpPr>
        </xdr:nvSpPr>
        <xdr:spPr bwMode="auto">
          <a:xfrm>
            <a:off x="20215357" y="2809803"/>
            <a:ext cx="1515534" cy="959508"/>
          </a:xfrm>
          <a:custGeom>
            <a:avLst/>
            <a:gdLst>
              <a:gd name="T0" fmla="*/ 205 w 207"/>
              <a:gd name="T1" fmla="*/ 45 h 121"/>
              <a:gd name="T2" fmla="*/ 186 w 207"/>
              <a:gd name="T3" fmla="*/ 36 h 121"/>
              <a:gd name="T4" fmla="*/ 172 w 207"/>
              <a:gd name="T5" fmla="*/ 21 h 121"/>
              <a:gd name="T6" fmla="*/ 171 w 207"/>
              <a:gd name="T7" fmla="*/ 10 h 121"/>
              <a:gd name="T8" fmla="*/ 159 w 207"/>
              <a:gd name="T9" fmla="*/ 7 h 121"/>
              <a:gd name="T10" fmla="*/ 140 w 207"/>
              <a:gd name="T11" fmla="*/ 4 h 121"/>
              <a:gd name="T12" fmla="*/ 127 w 207"/>
              <a:gd name="T13" fmla="*/ 16 h 121"/>
              <a:gd name="T14" fmla="*/ 118 w 207"/>
              <a:gd name="T15" fmla="*/ 26 h 121"/>
              <a:gd name="T16" fmla="*/ 99 w 207"/>
              <a:gd name="T17" fmla="*/ 25 h 121"/>
              <a:gd name="T18" fmla="*/ 88 w 207"/>
              <a:gd name="T19" fmla="*/ 25 h 121"/>
              <a:gd name="T20" fmla="*/ 73 w 207"/>
              <a:gd name="T21" fmla="*/ 21 h 121"/>
              <a:gd name="T22" fmla="*/ 71 w 207"/>
              <a:gd name="T23" fmla="*/ 15 h 121"/>
              <a:gd name="T24" fmla="*/ 65 w 207"/>
              <a:gd name="T25" fmla="*/ 26 h 121"/>
              <a:gd name="T26" fmla="*/ 59 w 207"/>
              <a:gd name="T27" fmla="*/ 26 h 121"/>
              <a:gd name="T28" fmla="*/ 55 w 207"/>
              <a:gd name="T29" fmla="*/ 4 h 121"/>
              <a:gd name="T30" fmla="*/ 48 w 207"/>
              <a:gd name="T31" fmla="*/ 2 h 121"/>
              <a:gd name="T32" fmla="*/ 45 w 207"/>
              <a:gd name="T33" fmla="*/ 13 h 121"/>
              <a:gd name="T34" fmla="*/ 36 w 207"/>
              <a:gd name="T35" fmla="*/ 25 h 121"/>
              <a:gd name="T36" fmla="*/ 26 w 207"/>
              <a:gd name="T37" fmla="*/ 35 h 121"/>
              <a:gd name="T38" fmla="*/ 14 w 207"/>
              <a:gd name="T39" fmla="*/ 42 h 121"/>
              <a:gd name="T40" fmla="*/ 14 w 207"/>
              <a:gd name="T41" fmla="*/ 47 h 121"/>
              <a:gd name="T42" fmla="*/ 7 w 207"/>
              <a:gd name="T43" fmla="*/ 54 h 121"/>
              <a:gd name="T44" fmla="*/ 14 w 207"/>
              <a:gd name="T45" fmla="*/ 58 h 121"/>
              <a:gd name="T46" fmla="*/ 15 w 207"/>
              <a:gd name="T47" fmla="*/ 70 h 121"/>
              <a:gd name="T48" fmla="*/ 2 w 207"/>
              <a:gd name="T49" fmla="*/ 71 h 121"/>
              <a:gd name="T50" fmla="*/ 4 w 207"/>
              <a:gd name="T51" fmla="*/ 82 h 121"/>
              <a:gd name="T52" fmla="*/ 10 w 207"/>
              <a:gd name="T53" fmla="*/ 86 h 121"/>
              <a:gd name="T54" fmla="*/ 10 w 207"/>
              <a:gd name="T55" fmla="*/ 99 h 121"/>
              <a:gd name="T56" fmla="*/ 27 w 207"/>
              <a:gd name="T57" fmla="*/ 97 h 121"/>
              <a:gd name="T58" fmla="*/ 25 w 207"/>
              <a:gd name="T59" fmla="*/ 104 h 121"/>
              <a:gd name="T60" fmla="*/ 22 w 207"/>
              <a:gd name="T61" fmla="*/ 113 h 121"/>
              <a:gd name="T62" fmla="*/ 28 w 207"/>
              <a:gd name="T63" fmla="*/ 119 h 121"/>
              <a:gd name="T64" fmla="*/ 40 w 207"/>
              <a:gd name="T65" fmla="*/ 116 h 121"/>
              <a:gd name="T66" fmla="*/ 45 w 207"/>
              <a:gd name="T67" fmla="*/ 114 h 121"/>
              <a:gd name="T68" fmla="*/ 37 w 207"/>
              <a:gd name="T69" fmla="*/ 102 h 121"/>
              <a:gd name="T70" fmla="*/ 43 w 207"/>
              <a:gd name="T71" fmla="*/ 101 h 121"/>
              <a:gd name="T72" fmla="*/ 49 w 207"/>
              <a:gd name="T73" fmla="*/ 88 h 121"/>
              <a:gd name="T74" fmla="*/ 57 w 207"/>
              <a:gd name="T75" fmla="*/ 84 h 121"/>
              <a:gd name="T76" fmla="*/ 59 w 207"/>
              <a:gd name="T77" fmla="*/ 75 h 121"/>
              <a:gd name="T78" fmla="*/ 63 w 207"/>
              <a:gd name="T79" fmla="*/ 61 h 121"/>
              <a:gd name="T80" fmla="*/ 66 w 207"/>
              <a:gd name="T81" fmla="*/ 47 h 121"/>
              <a:gd name="T82" fmla="*/ 75 w 207"/>
              <a:gd name="T83" fmla="*/ 46 h 121"/>
              <a:gd name="T84" fmla="*/ 74 w 207"/>
              <a:gd name="T85" fmla="*/ 49 h 121"/>
              <a:gd name="T86" fmla="*/ 79 w 207"/>
              <a:gd name="T87" fmla="*/ 63 h 121"/>
              <a:gd name="T88" fmla="*/ 93 w 207"/>
              <a:gd name="T89" fmla="*/ 69 h 121"/>
              <a:gd name="T90" fmla="*/ 109 w 207"/>
              <a:gd name="T91" fmla="*/ 75 h 121"/>
              <a:gd name="T92" fmla="*/ 123 w 207"/>
              <a:gd name="T93" fmla="*/ 86 h 121"/>
              <a:gd name="T94" fmla="*/ 133 w 207"/>
              <a:gd name="T95" fmla="*/ 88 h 121"/>
              <a:gd name="T96" fmla="*/ 142 w 207"/>
              <a:gd name="T97" fmla="*/ 86 h 121"/>
              <a:gd name="T98" fmla="*/ 157 w 207"/>
              <a:gd name="T99" fmla="*/ 82 h 121"/>
              <a:gd name="T100" fmla="*/ 171 w 207"/>
              <a:gd name="T101" fmla="*/ 85 h 121"/>
              <a:gd name="T102" fmla="*/ 189 w 207"/>
              <a:gd name="T103" fmla="*/ 90 h 121"/>
              <a:gd name="T104" fmla="*/ 194 w 207"/>
              <a:gd name="T105" fmla="*/ 76 h 121"/>
              <a:gd name="T106" fmla="*/ 199 w 207"/>
              <a:gd name="T107" fmla="*/ 58 h 12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207" h="121">
                <a:moveTo>
                  <a:pt x="199" y="58"/>
                </a:moveTo>
                <a:lnTo>
                  <a:pt x="204" y="53"/>
                </a:lnTo>
                <a:lnTo>
                  <a:pt x="207" y="47"/>
                </a:lnTo>
                <a:lnTo>
                  <a:pt x="205" y="45"/>
                </a:lnTo>
                <a:lnTo>
                  <a:pt x="203" y="38"/>
                </a:lnTo>
                <a:lnTo>
                  <a:pt x="196" y="35"/>
                </a:lnTo>
                <a:lnTo>
                  <a:pt x="188" y="36"/>
                </a:lnTo>
                <a:lnTo>
                  <a:pt x="186" y="36"/>
                </a:lnTo>
                <a:lnTo>
                  <a:pt x="179" y="31"/>
                </a:lnTo>
                <a:lnTo>
                  <a:pt x="177" y="28"/>
                </a:lnTo>
                <a:lnTo>
                  <a:pt x="175" y="23"/>
                </a:lnTo>
                <a:lnTo>
                  <a:pt x="172" y="21"/>
                </a:lnTo>
                <a:lnTo>
                  <a:pt x="170" y="18"/>
                </a:lnTo>
                <a:lnTo>
                  <a:pt x="168" y="17"/>
                </a:lnTo>
                <a:lnTo>
                  <a:pt x="171" y="11"/>
                </a:lnTo>
                <a:lnTo>
                  <a:pt x="171" y="10"/>
                </a:lnTo>
                <a:lnTo>
                  <a:pt x="169" y="9"/>
                </a:lnTo>
                <a:lnTo>
                  <a:pt x="168" y="5"/>
                </a:lnTo>
                <a:lnTo>
                  <a:pt x="164" y="5"/>
                </a:lnTo>
                <a:lnTo>
                  <a:pt x="159" y="7"/>
                </a:lnTo>
                <a:lnTo>
                  <a:pt x="157" y="5"/>
                </a:lnTo>
                <a:lnTo>
                  <a:pt x="154" y="7"/>
                </a:lnTo>
                <a:lnTo>
                  <a:pt x="156" y="0"/>
                </a:lnTo>
                <a:lnTo>
                  <a:pt x="140" y="4"/>
                </a:lnTo>
                <a:lnTo>
                  <a:pt x="137" y="5"/>
                </a:lnTo>
                <a:lnTo>
                  <a:pt x="136" y="14"/>
                </a:lnTo>
                <a:lnTo>
                  <a:pt x="136" y="15"/>
                </a:lnTo>
                <a:lnTo>
                  <a:pt x="127" y="16"/>
                </a:lnTo>
                <a:lnTo>
                  <a:pt x="125" y="19"/>
                </a:lnTo>
                <a:lnTo>
                  <a:pt x="123" y="24"/>
                </a:lnTo>
                <a:lnTo>
                  <a:pt x="120" y="27"/>
                </a:lnTo>
                <a:lnTo>
                  <a:pt x="118" y="26"/>
                </a:lnTo>
                <a:lnTo>
                  <a:pt x="116" y="24"/>
                </a:lnTo>
                <a:lnTo>
                  <a:pt x="109" y="23"/>
                </a:lnTo>
                <a:lnTo>
                  <a:pt x="108" y="22"/>
                </a:lnTo>
                <a:lnTo>
                  <a:pt x="99" y="25"/>
                </a:lnTo>
                <a:lnTo>
                  <a:pt x="97" y="28"/>
                </a:lnTo>
                <a:lnTo>
                  <a:pt x="96" y="26"/>
                </a:lnTo>
                <a:lnTo>
                  <a:pt x="93" y="23"/>
                </a:lnTo>
                <a:lnTo>
                  <a:pt x="88" y="25"/>
                </a:lnTo>
                <a:lnTo>
                  <a:pt x="87" y="27"/>
                </a:lnTo>
                <a:lnTo>
                  <a:pt x="80" y="23"/>
                </a:lnTo>
                <a:lnTo>
                  <a:pt x="78" y="20"/>
                </a:lnTo>
                <a:lnTo>
                  <a:pt x="73" y="21"/>
                </a:lnTo>
                <a:lnTo>
                  <a:pt x="73" y="18"/>
                </a:lnTo>
                <a:lnTo>
                  <a:pt x="74" y="17"/>
                </a:lnTo>
                <a:lnTo>
                  <a:pt x="73" y="16"/>
                </a:lnTo>
                <a:lnTo>
                  <a:pt x="71" y="15"/>
                </a:lnTo>
                <a:lnTo>
                  <a:pt x="67" y="17"/>
                </a:lnTo>
                <a:lnTo>
                  <a:pt x="67" y="20"/>
                </a:lnTo>
                <a:lnTo>
                  <a:pt x="69" y="24"/>
                </a:lnTo>
                <a:lnTo>
                  <a:pt x="65" y="26"/>
                </a:lnTo>
                <a:lnTo>
                  <a:pt x="64" y="30"/>
                </a:lnTo>
                <a:lnTo>
                  <a:pt x="62" y="31"/>
                </a:lnTo>
                <a:lnTo>
                  <a:pt x="59" y="29"/>
                </a:lnTo>
                <a:lnTo>
                  <a:pt x="59" y="26"/>
                </a:lnTo>
                <a:lnTo>
                  <a:pt x="58" y="22"/>
                </a:lnTo>
                <a:lnTo>
                  <a:pt x="55" y="16"/>
                </a:lnTo>
                <a:lnTo>
                  <a:pt x="53" y="10"/>
                </a:lnTo>
                <a:lnTo>
                  <a:pt x="55" y="4"/>
                </a:lnTo>
                <a:lnTo>
                  <a:pt x="51" y="2"/>
                </a:lnTo>
                <a:lnTo>
                  <a:pt x="50" y="3"/>
                </a:lnTo>
                <a:lnTo>
                  <a:pt x="49" y="4"/>
                </a:lnTo>
                <a:lnTo>
                  <a:pt x="48" y="2"/>
                </a:lnTo>
                <a:lnTo>
                  <a:pt x="46" y="2"/>
                </a:lnTo>
                <a:lnTo>
                  <a:pt x="42" y="7"/>
                </a:lnTo>
                <a:lnTo>
                  <a:pt x="42" y="9"/>
                </a:lnTo>
                <a:lnTo>
                  <a:pt x="45" y="13"/>
                </a:lnTo>
                <a:lnTo>
                  <a:pt x="43" y="15"/>
                </a:lnTo>
                <a:lnTo>
                  <a:pt x="41" y="19"/>
                </a:lnTo>
                <a:lnTo>
                  <a:pt x="40" y="20"/>
                </a:lnTo>
                <a:lnTo>
                  <a:pt x="36" y="25"/>
                </a:lnTo>
                <a:lnTo>
                  <a:pt x="37" y="29"/>
                </a:lnTo>
                <a:lnTo>
                  <a:pt x="29" y="32"/>
                </a:lnTo>
                <a:lnTo>
                  <a:pt x="26" y="35"/>
                </a:lnTo>
                <a:lnTo>
                  <a:pt x="26" y="35"/>
                </a:lnTo>
                <a:lnTo>
                  <a:pt x="23" y="36"/>
                </a:lnTo>
                <a:lnTo>
                  <a:pt x="21" y="33"/>
                </a:lnTo>
                <a:lnTo>
                  <a:pt x="18" y="38"/>
                </a:lnTo>
                <a:lnTo>
                  <a:pt x="14" y="42"/>
                </a:lnTo>
                <a:lnTo>
                  <a:pt x="12" y="42"/>
                </a:lnTo>
                <a:lnTo>
                  <a:pt x="11" y="43"/>
                </a:lnTo>
                <a:lnTo>
                  <a:pt x="11" y="45"/>
                </a:lnTo>
                <a:lnTo>
                  <a:pt x="14" y="47"/>
                </a:lnTo>
                <a:lnTo>
                  <a:pt x="19" y="48"/>
                </a:lnTo>
                <a:lnTo>
                  <a:pt x="19" y="48"/>
                </a:lnTo>
                <a:lnTo>
                  <a:pt x="10" y="52"/>
                </a:lnTo>
                <a:lnTo>
                  <a:pt x="7" y="54"/>
                </a:lnTo>
                <a:lnTo>
                  <a:pt x="6" y="57"/>
                </a:lnTo>
                <a:lnTo>
                  <a:pt x="7" y="60"/>
                </a:lnTo>
                <a:lnTo>
                  <a:pt x="7" y="59"/>
                </a:lnTo>
                <a:lnTo>
                  <a:pt x="14" y="58"/>
                </a:lnTo>
                <a:lnTo>
                  <a:pt x="14" y="63"/>
                </a:lnTo>
                <a:lnTo>
                  <a:pt x="12" y="67"/>
                </a:lnTo>
                <a:lnTo>
                  <a:pt x="14" y="68"/>
                </a:lnTo>
                <a:lnTo>
                  <a:pt x="15" y="70"/>
                </a:lnTo>
                <a:lnTo>
                  <a:pt x="12" y="69"/>
                </a:lnTo>
                <a:lnTo>
                  <a:pt x="7" y="70"/>
                </a:lnTo>
                <a:lnTo>
                  <a:pt x="5" y="70"/>
                </a:lnTo>
                <a:lnTo>
                  <a:pt x="2" y="71"/>
                </a:lnTo>
                <a:lnTo>
                  <a:pt x="0" y="74"/>
                </a:lnTo>
                <a:lnTo>
                  <a:pt x="1" y="78"/>
                </a:lnTo>
                <a:lnTo>
                  <a:pt x="6" y="81"/>
                </a:lnTo>
                <a:lnTo>
                  <a:pt x="4" y="82"/>
                </a:lnTo>
                <a:lnTo>
                  <a:pt x="4" y="85"/>
                </a:lnTo>
                <a:lnTo>
                  <a:pt x="6" y="85"/>
                </a:lnTo>
                <a:lnTo>
                  <a:pt x="8" y="83"/>
                </a:lnTo>
                <a:lnTo>
                  <a:pt x="10" y="86"/>
                </a:lnTo>
                <a:lnTo>
                  <a:pt x="9" y="90"/>
                </a:lnTo>
                <a:lnTo>
                  <a:pt x="8" y="92"/>
                </a:lnTo>
                <a:lnTo>
                  <a:pt x="8" y="94"/>
                </a:lnTo>
                <a:lnTo>
                  <a:pt x="10" y="99"/>
                </a:lnTo>
                <a:lnTo>
                  <a:pt x="11" y="96"/>
                </a:lnTo>
                <a:lnTo>
                  <a:pt x="17" y="94"/>
                </a:lnTo>
                <a:lnTo>
                  <a:pt x="22" y="94"/>
                </a:lnTo>
                <a:lnTo>
                  <a:pt x="27" y="97"/>
                </a:lnTo>
                <a:lnTo>
                  <a:pt x="30" y="104"/>
                </a:lnTo>
                <a:lnTo>
                  <a:pt x="33" y="105"/>
                </a:lnTo>
                <a:lnTo>
                  <a:pt x="32" y="105"/>
                </a:lnTo>
                <a:lnTo>
                  <a:pt x="25" y="104"/>
                </a:lnTo>
                <a:lnTo>
                  <a:pt x="22" y="107"/>
                </a:lnTo>
                <a:lnTo>
                  <a:pt x="19" y="108"/>
                </a:lnTo>
                <a:lnTo>
                  <a:pt x="19" y="112"/>
                </a:lnTo>
                <a:lnTo>
                  <a:pt x="22" y="113"/>
                </a:lnTo>
                <a:lnTo>
                  <a:pt x="24" y="112"/>
                </a:lnTo>
                <a:lnTo>
                  <a:pt x="23" y="117"/>
                </a:lnTo>
                <a:lnTo>
                  <a:pt x="25" y="121"/>
                </a:lnTo>
                <a:lnTo>
                  <a:pt x="28" y="119"/>
                </a:lnTo>
                <a:lnTo>
                  <a:pt x="30" y="120"/>
                </a:lnTo>
                <a:lnTo>
                  <a:pt x="31" y="118"/>
                </a:lnTo>
                <a:lnTo>
                  <a:pt x="33" y="116"/>
                </a:lnTo>
                <a:lnTo>
                  <a:pt x="40" y="116"/>
                </a:lnTo>
                <a:lnTo>
                  <a:pt x="41" y="120"/>
                </a:lnTo>
                <a:lnTo>
                  <a:pt x="45" y="117"/>
                </a:lnTo>
                <a:lnTo>
                  <a:pt x="49" y="113"/>
                </a:lnTo>
                <a:lnTo>
                  <a:pt x="45" y="114"/>
                </a:lnTo>
                <a:lnTo>
                  <a:pt x="41" y="113"/>
                </a:lnTo>
                <a:lnTo>
                  <a:pt x="42" y="108"/>
                </a:lnTo>
                <a:lnTo>
                  <a:pt x="40" y="103"/>
                </a:lnTo>
                <a:lnTo>
                  <a:pt x="37" y="102"/>
                </a:lnTo>
                <a:lnTo>
                  <a:pt x="37" y="98"/>
                </a:lnTo>
                <a:lnTo>
                  <a:pt x="38" y="98"/>
                </a:lnTo>
                <a:lnTo>
                  <a:pt x="40" y="100"/>
                </a:lnTo>
                <a:lnTo>
                  <a:pt x="43" y="101"/>
                </a:lnTo>
                <a:lnTo>
                  <a:pt x="45" y="98"/>
                </a:lnTo>
                <a:lnTo>
                  <a:pt x="47" y="95"/>
                </a:lnTo>
                <a:lnTo>
                  <a:pt x="47" y="92"/>
                </a:lnTo>
                <a:lnTo>
                  <a:pt x="49" y="88"/>
                </a:lnTo>
                <a:lnTo>
                  <a:pt x="55" y="89"/>
                </a:lnTo>
                <a:lnTo>
                  <a:pt x="57" y="89"/>
                </a:lnTo>
                <a:lnTo>
                  <a:pt x="59" y="89"/>
                </a:lnTo>
                <a:lnTo>
                  <a:pt x="57" y="84"/>
                </a:lnTo>
                <a:lnTo>
                  <a:pt x="60" y="83"/>
                </a:lnTo>
                <a:lnTo>
                  <a:pt x="60" y="82"/>
                </a:lnTo>
                <a:lnTo>
                  <a:pt x="58" y="78"/>
                </a:lnTo>
                <a:lnTo>
                  <a:pt x="59" y="75"/>
                </a:lnTo>
                <a:lnTo>
                  <a:pt x="61" y="73"/>
                </a:lnTo>
                <a:lnTo>
                  <a:pt x="62" y="69"/>
                </a:lnTo>
                <a:lnTo>
                  <a:pt x="62" y="66"/>
                </a:lnTo>
                <a:lnTo>
                  <a:pt x="63" y="61"/>
                </a:lnTo>
                <a:lnTo>
                  <a:pt x="68" y="54"/>
                </a:lnTo>
                <a:lnTo>
                  <a:pt x="66" y="51"/>
                </a:lnTo>
                <a:lnTo>
                  <a:pt x="66" y="49"/>
                </a:lnTo>
                <a:lnTo>
                  <a:pt x="66" y="47"/>
                </a:lnTo>
                <a:lnTo>
                  <a:pt x="67" y="46"/>
                </a:lnTo>
                <a:lnTo>
                  <a:pt x="71" y="46"/>
                </a:lnTo>
                <a:lnTo>
                  <a:pt x="73" y="44"/>
                </a:lnTo>
                <a:lnTo>
                  <a:pt x="75" y="46"/>
                </a:lnTo>
                <a:lnTo>
                  <a:pt x="77" y="46"/>
                </a:lnTo>
                <a:lnTo>
                  <a:pt x="77" y="48"/>
                </a:lnTo>
                <a:lnTo>
                  <a:pt x="74" y="48"/>
                </a:lnTo>
                <a:lnTo>
                  <a:pt x="74" y="49"/>
                </a:lnTo>
                <a:lnTo>
                  <a:pt x="75" y="55"/>
                </a:lnTo>
                <a:lnTo>
                  <a:pt x="79" y="58"/>
                </a:lnTo>
                <a:lnTo>
                  <a:pt x="78" y="61"/>
                </a:lnTo>
                <a:lnTo>
                  <a:pt x="79" y="63"/>
                </a:lnTo>
                <a:lnTo>
                  <a:pt x="82" y="70"/>
                </a:lnTo>
                <a:lnTo>
                  <a:pt x="89" y="69"/>
                </a:lnTo>
                <a:lnTo>
                  <a:pt x="90" y="71"/>
                </a:lnTo>
                <a:lnTo>
                  <a:pt x="93" y="69"/>
                </a:lnTo>
                <a:lnTo>
                  <a:pt x="96" y="73"/>
                </a:lnTo>
                <a:lnTo>
                  <a:pt x="98" y="73"/>
                </a:lnTo>
                <a:lnTo>
                  <a:pt x="102" y="78"/>
                </a:lnTo>
                <a:lnTo>
                  <a:pt x="109" y="75"/>
                </a:lnTo>
                <a:lnTo>
                  <a:pt x="123" y="80"/>
                </a:lnTo>
                <a:lnTo>
                  <a:pt x="122" y="82"/>
                </a:lnTo>
                <a:lnTo>
                  <a:pt x="123" y="82"/>
                </a:lnTo>
                <a:lnTo>
                  <a:pt x="123" y="86"/>
                </a:lnTo>
                <a:lnTo>
                  <a:pt x="126" y="85"/>
                </a:lnTo>
                <a:lnTo>
                  <a:pt x="127" y="86"/>
                </a:lnTo>
                <a:lnTo>
                  <a:pt x="132" y="90"/>
                </a:lnTo>
                <a:lnTo>
                  <a:pt x="133" y="88"/>
                </a:lnTo>
                <a:lnTo>
                  <a:pt x="136" y="88"/>
                </a:lnTo>
                <a:lnTo>
                  <a:pt x="138" y="86"/>
                </a:lnTo>
                <a:lnTo>
                  <a:pt x="140" y="85"/>
                </a:lnTo>
                <a:lnTo>
                  <a:pt x="142" y="86"/>
                </a:lnTo>
                <a:lnTo>
                  <a:pt x="145" y="86"/>
                </a:lnTo>
                <a:lnTo>
                  <a:pt x="148" y="86"/>
                </a:lnTo>
                <a:lnTo>
                  <a:pt x="151" y="84"/>
                </a:lnTo>
                <a:lnTo>
                  <a:pt x="157" y="82"/>
                </a:lnTo>
                <a:lnTo>
                  <a:pt x="162" y="79"/>
                </a:lnTo>
                <a:lnTo>
                  <a:pt x="164" y="81"/>
                </a:lnTo>
                <a:lnTo>
                  <a:pt x="169" y="81"/>
                </a:lnTo>
                <a:lnTo>
                  <a:pt x="171" y="85"/>
                </a:lnTo>
                <a:lnTo>
                  <a:pt x="178" y="88"/>
                </a:lnTo>
                <a:lnTo>
                  <a:pt x="181" y="88"/>
                </a:lnTo>
                <a:lnTo>
                  <a:pt x="184" y="91"/>
                </a:lnTo>
                <a:lnTo>
                  <a:pt x="189" y="90"/>
                </a:lnTo>
                <a:lnTo>
                  <a:pt x="188" y="87"/>
                </a:lnTo>
                <a:lnTo>
                  <a:pt x="194" y="80"/>
                </a:lnTo>
                <a:lnTo>
                  <a:pt x="195" y="78"/>
                </a:lnTo>
                <a:lnTo>
                  <a:pt x="194" y="76"/>
                </a:lnTo>
                <a:lnTo>
                  <a:pt x="196" y="71"/>
                </a:lnTo>
                <a:lnTo>
                  <a:pt x="196" y="69"/>
                </a:lnTo>
                <a:lnTo>
                  <a:pt x="200" y="61"/>
                </a:lnTo>
                <a:lnTo>
                  <a:pt x="199" y="58"/>
                </a:lnTo>
                <a:close/>
              </a:path>
            </a:pathLst>
          </a:custGeom>
          <a:solidFill>
            <a:srgbClr val="FFE699"/>
          </a:solidFill>
          <a:ln w="15240" cap="flat">
            <a:solidFill>
              <a:srgbClr val="000000"/>
            </a:solidFill>
            <a:prstDash val="solid"/>
            <a:miter lim="800000"/>
            <a:headEnd/>
            <a:tailEnd/>
          </a:ln>
        </xdr:spPr>
      </xdr:sp>
      <xdr:sp macro="" textlink="">
        <xdr:nvSpPr>
          <xdr:cNvPr id="306" name="Freeform 25"/>
          <xdr:cNvSpPr>
            <a:spLocks/>
          </xdr:cNvSpPr>
        </xdr:nvSpPr>
        <xdr:spPr bwMode="auto">
          <a:xfrm>
            <a:off x="21474641" y="3935838"/>
            <a:ext cx="783392" cy="1546315"/>
          </a:xfrm>
          <a:custGeom>
            <a:avLst/>
            <a:gdLst>
              <a:gd name="T0" fmla="*/ 32 w 107"/>
              <a:gd name="T1" fmla="*/ 161 h 195"/>
              <a:gd name="T2" fmla="*/ 39 w 107"/>
              <a:gd name="T3" fmla="*/ 172 h 195"/>
              <a:gd name="T4" fmla="*/ 46 w 107"/>
              <a:gd name="T5" fmla="*/ 171 h 195"/>
              <a:gd name="T6" fmla="*/ 48 w 107"/>
              <a:gd name="T7" fmla="*/ 180 h 195"/>
              <a:gd name="T8" fmla="*/ 51 w 107"/>
              <a:gd name="T9" fmla="*/ 187 h 195"/>
              <a:gd name="T10" fmla="*/ 55 w 107"/>
              <a:gd name="T11" fmla="*/ 190 h 195"/>
              <a:gd name="T12" fmla="*/ 63 w 107"/>
              <a:gd name="T13" fmla="*/ 195 h 195"/>
              <a:gd name="T14" fmla="*/ 74 w 107"/>
              <a:gd name="T15" fmla="*/ 172 h 195"/>
              <a:gd name="T16" fmla="*/ 76 w 107"/>
              <a:gd name="T17" fmla="*/ 163 h 195"/>
              <a:gd name="T18" fmla="*/ 72 w 107"/>
              <a:gd name="T19" fmla="*/ 142 h 195"/>
              <a:gd name="T20" fmla="*/ 79 w 107"/>
              <a:gd name="T21" fmla="*/ 109 h 195"/>
              <a:gd name="T22" fmla="*/ 88 w 107"/>
              <a:gd name="T23" fmla="*/ 99 h 195"/>
              <a:gd name="T24" fmla="*/ 86 w 107"/>
              <a:gd name="T25" fmla="*/ 70 h 195"/>
              <a:gd name="T26" fmla="*/ 95 w 107"/>
              <a:gd name="T27" fmla="*/ 50 h 195"/>
              <a:gd name="T28" fmla="*/ 104 w 107"/>
              <a:gd name="T29" fmla="*/ 39 h 195"/>
              <a:gd name="T30" fmla="*/ 92 w 107"/>
              <a:gd name="T31" fmla="*/ 38 h 195"/>
              <a:gd name="T32" fmla="*/ 84 w 107"/>
              <a:gd name="T33" fmla="*/ 29 h 195"/>
              <a:gd name="T34" fmla="*/ 78 w 107"/>
              <a:gd name="T35" fmla="*/ 19 h 195"/>
              <a:gd name="T36" fmla="*/ 78 w 107"/>
              <a:gd name="T37" fmla="*/ 18 h 195"/>
              <a:gd name="T38" fmla="*/ 71 w 107"/>
              <a:gd name="T39" fmla="*/ 15 h 195"/>
              <a:gd name="T40" fmla="*/ 61 w 107"/>
              <a:gd name="T41" fmla="*/ 13 h 195"/>
              <a:gd name="T42" fmla="*/ 56 w 107"/>
              <a:gd name="T43" fmla="*/ 10 h 195"/>
              <a:gd name="T44" fmla="*/ 49 w 107"/>
              <a:gd name="T45" fmla="*/ 16 h 195"/>
              <a:gd name="T46" fmla="*/ 43 w 107"/>
              <a:gd name="T47" fmla="*/ 16 h 195"/>
              <a:gd name="T48" fmla="*/ 36 w 107"/>
              <a:gd name="T49" fmla="*/ 20 h 195"/>
              <a:gd name="T50" fmla="*/ 32 w 107"/>
              <a:gd name="T51" fmla="*/ 19 h 195"/>
              <a:gd name="T52" fmla="*/ 37 w 107"/>
              <a:gd name="T53" fmla="*/ 7 h 195"/>
              <a:gd name="T54" fmla="*/ 25 w 107"/>
              <a:gd name="T55" fmla="*/ 0 h 195"/>
              <a:gd name="T56" fmla="*/ 21 w 107"/>
              <a:gd name="T57" fmla="*/ 7 h 195"/>
              <a:gd name="T58" fmla="*/ 17 w 107"/>
              <a:gd name="T59" fmla="*/ 12 h 195"/>
              <a:gd name="T60" fmla="*/ 16 w 107"/>
              <a:gd name="T61" fmla="*/ 18 h 195"/>
              <a:gd name="T62" fmla="*/ 9 w 107"/>
              <a:gd name="T63" fmla="*/ 21 h 195"/>
              <a:gd name="T64" fmla="*/ 13 w 107"/>
              <a:gd name="T65" fmla="*/ 26 h 195"/>
              <a:gd name="T66" fmla="*/ 13 w 107"/>
              <a:gd name="T67" fmla="*/ 38 h 195"/>
              <a:gd name="T68" fmla="*/ 6 w 107"/>
              <a:gd name="T69" fmla="*/ 40 h 195"/>
              <a:gd name="T70" fmla="*/ 5 w 107"/>
              <a:gd name="T71" fmla="*/ 48 h 195"/>
              <a:gd name="T72" fmla="*/ 1 w 107"/>
              <a:gd name="T73" fmla="*/ 46 h 195"/>
              <a:gd name="T74" fmla="*/ 6 w 107"/>
              <a:gd name="T75" fmla="*/ 51 h 195"/>
              <a:gd name="T76" fmla="*/ 2 w 107"/>
              <a:gd name="T77" fmla="*/ 57 h 195"/>
              <a:gd name="T78" fmla="*/ 8 w 107"/>
              <a:gd name="T79" fmla="*/ 60 h 195"/>
              <a:gd name="T80" fmla="*/ 18 w 107"/>
              <a:gd name="T81" fmla="*/ 63 h 195"/>
              <a:gd name="T82" fmla="*/ 20 w 107"/>
              <a:gd name="T83" fmla="*/ 72 h 195"/>
              <a:gd name="T84" fmla="*/ 32 w 107"/>
              <a:gd name="T85" fmla="*/ 75 h 195"/>
              <a:gd name="T86" fmla="*/ 32 w 107"/>
              <a:gd name="T87" fmla="*/ 78 h 195"/>
              <a:gd name="T88" fmla="*/ 36 w 107"/>
              <a:gd name="T89" fmla="*/ 84 h 195"/>
              <a:gd name="T90" fmla="*/ 37 w 107"/>
              <a:gd name="T91" fmla="*/ 91 h 195"/>
              <a:gd name="T92" fmla="*/ 35 w 107"/>
              <a:gd name="T93" fmla="*/ 103 h 195"/>
              <a:gd name="T94" fmla="*/ 35 w 107"/>
              <a:gd name="T95" fmla="*/ 108 h 195"/>
              <a:gd name="T96" fmla="*/ 36 w 107"/>
              <a:gd name="T97" fmla="*/ 119 h 195"/>
              <a:gd name="T98" fmla="*/ 36 w 107"/>
              <a:gd name="T99" fmla="*/ 128 h 195"/>
              <a:gd name="T100" fmla="*/ 33 w 107"/>
              <a:gd name="T101" fmla="*/ 131 h 195"/>
              <a:gd name="T102" fmla="*/ 26 w 107"/>
              <a:gd name="T103" fmla="*/ 139 h 195"/>
              <a:gd name="T104" fmla="*/ 23 w 107"/>
              <a:gd name="T105" fmla="*/ 149 h 19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Lst>
            <a:rect l="0" t="0" r="r" b="b"/>
            <a:pathLst>
              <a:path w="107" h="195">
                <a:moveTo>
                  <a:pt x="23" y="156"/>
                </a:moveTo>
                <a:lnTo>
                  <a:pt x="23" y="158"/>
                </a:lnTo>
                <a:lnTo>
                  <a:pt x="32" y="161"/>
                </a:lnTo>
                <a:lnTo>
                  <a:pt x="33" y="167"/>
                </a:lnTo>
                <a:lnTo>
                  <a:pt x="36" y="171"/>
                </a:lnTo>
                <a:lnTo>
                  <a:pt x="39" y="172"/>
                </a:lnTo>
                <a:lnTo>
                  <a:pt x="40" y="173"/>
                </a:lnTo>
                <a:lnTo>
                  <a:pt x="42" y="173"/>
                </a:lnTo>
                <a:lnTo>
                  <a:pt x="46" y="171"/>
                </a:lnTo>
                <a:lnTo>
                  <a:pt x="49" y="172"/>
                </a:lnTo>
                <a:lnTo>
                  <a:pt x="50" y="176"/>
                </a:lnTo>
                <a:lnTo>
                  <a:pt x="48" y="180"/>
                </a:lnTo>
                <a:lnTo>
                  <a:pt x="48" y="183"/>
                </a:lnTo>
                <a:lnTo>
                  <a:pt x="50" y="184"/>
                </a:lnTo>
                <a:lnTo>
                  <a:pt x="51" y="187"/>
                </a:lnTo>
                <a:lnTo>
                  <a:pt x="52" y="188"/>
                </a:lnTo>
                <a:lnTo>
                  <a:pt x="52" y="190"/>
                </a:lnTo>
                <a:lnTo>
                  <a:pt x="55" y="190"/>
                </a:lnTo>
                <a:lnTo>
                  <a:pt x="59" y="189"/>
                </a:lnTo>
                <a:lnTo>
                  <a:pt x="60" y="194"/>
                </a:lnTo>
                <a:lnTo>
                  <a:pt x="63" y="195"/>
                </a:lnTo>
                <a:lnTo>
                  <a:pt x="65" y="179"/>
                </a:lnTo>
                <a:lnTo>
                  <a:pt x="67" y="175"/>
                </a:lnTo>
                <a:lnTo>
                  <a:pt x="74" y="172"/>
                </a:lnTo>
                <a:lnTo>
                  <a:pt x="76" y="170"/>
                </a:lnTo>
                <a:lnTo>
                  <a:pt x="77" y="167"/>
                </a:lnTo>
                <a:lnTo>
                  <a:pt x="76" y="163"/>
                </a:lnTo>
                <a:lnTo>
                  <a:pt x="74" y="155"/>
                </a:lnTo>
                <a:lnTo>
                  <a:pt x="72" y="148"/>
                </a:lnTo>
                <a:lnTo>
                  <a:pt x="72" y="142"/>
                </a:lnTo>
                <a:lnTo>
                  <a:pt x="77" y="129"/>
                </a:lnTo>
                <a:lnTo>
                  <a:pt x="79" y="118"/>
                </a:lnTo>
                <a:lnTo>
                  <a:pt x="79" y="109"/>
                </a:lnTo>
                <a:lnTo>
                  <a:pt x="80" y="107"/>
                </a:lnTo>
                <a:lnTo>
                  <a:pt x="85" y="104"/>
                </a:lnTo>
                <a:lnTo>
                  <a:pt x="88" y="99"/>
                </a:lnTo>
                <a:lnTo>
                  <a:pt x="87" y="82"/>
                </a:lnTo>
                <a:lnTo>
                  <a:pt x="85" y="74"/>
                </a:lnTo>
                <a:lnTo>
                  <a:pt x="86" y="70"/>
                </a:lnTo>
                <a:lnTo>
                  <a:pt x="92" y="60"/>
                </a:lnTo>
                <a:lnTo>
                  <a:pt x="93" y="55"/>
                </a:lnTo>
                <a:lnTo>
                  <a:pt x="95" y="50"/>
                </a:lnTo>
                <a:lnTo>
                  <a:pt x="103" y="45"/>
                </a:lnTo>
                <a:lnTo>
                  <a:pt x="107" y="41"/>
                </a:lnTo>
                <a:lnTo>
                  <a:pt x="104" y="39"/>
                </a:lnTo>
                <a:lnTo>
                  <a:pt x="101" y="39"/>
                </a:lnTo>
                <a:lnTo>
                  <a:pt x="96" y="42"/>
                </a:lnTo>
                <a:lnTo>
                  <a:pt x="92" y="38"/>
                </a:lnTo>
                <a:lnTo>
                  <a:pt x="87" y="35"/>
                </a:lnTo>
                <a:lnTo>
                  <a:pt x="87" y="34"/>
                </a:lnTo>
                <a:lnTo>
                  <a:pt x="84" y="29"/>
                </a:lnTo>
                <a:lnTo>
                  <a:pt x="80" y="27"/>
                </a:lnTo>
                <a:lnTo>
                  <a:pt x="75" y="27"/>
                </a:lnTo>
                <a:lnTo>
                  <a:pt x="78" y="19"/>
                </a:lnTo>
                <a:lnTo>
                  <a:pt x="79" y="19"/>
                </a:lnTo>
                <a:lnTo>
                  <a:pt x="79" y="18"/>
                </a:lnTo>
                <a:lnTo>
                  <a:pt x="78" y="18"/>
                </a:lnTo>
                <a:lnTo>
                  <a:pt x="76" y="18"/>
                </a:lnTo>
                <a:lnTo>
                  <a:pt x="73" y="15"/>
                </a:lnTo>
                <a:lnTo>
                  <a:pt x="71" y="15"/>
                </a:lnTo>
                <a:lnTo>
                  <a:pt x="68" y="12"/>
                </a:lnTo>
                <a:lnTo>
                  <a:pt x="65" y="15"/>
                </a:lnTo>
                <a:lnTo>
                  <a:pt x="61" y="13"/>
                </a:lnTo>
                <a:lnTo>
                  <a:pt x="60" y="14"/>
                </a:lnTo>
                <a:lnTo>
                  <a:pt x="57" y="12"/>
                </a:lnTo>
                <a:lnTo>
                  <a:pt x="56" y="10"/>
                </a:lnTo>
                <a:lnTo>
                  <a:pt x="54" y="10"/>
                </a:lnTo>
                <a:lnTo>
                  <a:pt x="49" y="11"/>
                </a:lnTo>
                <a:lnTo>
                  <a:pt x="49" y="16"/>
                </a:lnTo>
                <a:lnTo>
                  <a:pt x="47" y="19"/>
                </a:lnTo>
                <a:lnTo>
                  <a:pt x="44" y="16"/>
                </a:lnTo>
                <a:lnTo>
                  <a:pt x="43" y="16"/>
                </a:lnTo>
                <a:lnTo>
                  <a:pt x="42" y="18"/>
                </a:lnTo>
                <a:lnTo>
                  <a:pt x="39" y="21"/>
                </a:lnTo>
                <a:lnTo>
                  <a:pt x="36" y="20"/>
                </a:lnTo>
                <a:lnTo>
                  <a:pt x="31" y="22"/>
                </a:lnTo>
                <a:lnTo>
                  <a:pt x="31" y="21"/>
                </a:lnTo>
                <a:lnTo>
                  <a:pt x="32" y="19"/>
                </a:lnTo>
                <a:lnTo>
                  <a:pt x="35" y="14"/>
                </a:lnTo>
                <a:lnTo>
                  <a:pt x="38" y="13"/>
                </a:lnTo>
                <a:lnTo>
                  <a:pt x="37" y="7"/>
                </a:lnTo>
                <a:lnTo>
                  <a:pt x="33" y="4"/>
                </a:lnTo>
                <a:lnTo>
                  <a:pt x="26" y="2"/>
                </a:lnTo>
                <a:lnTo>
                  <a:pt x="25" y="0"/>
                </a:lnTo>
                <a:lnTo>
                  <a:pt x="20" y="1"/>
                </a:lnTo>
                <a:lnTo>
                  <a:pt x="18" y="4"/>
                </a:lnTo>
                <a:lnTo>
                  <a:pt x="21" y="7"/>
                </a:lnTo>
                <a:lnTo>
                  <a:pt x="21" y="8"/>
                </a:lnTo>
                <a:lnTo>
                  <a:pt x="17" y="8"/>
                </a:lnTo>
                <a:lnTo>
                  <a:pt x="17" y="12"/>
                </a:lnTo>
                <a:lnTo>
                  <a:pt x="14" y="14"/>
                </a:lnTo>
                <a:lnTo>
                  <a:pt x="14" y="17"/>
                </a:lnTo>
                <a:lnTo>
                  <a:pt x="16" y="18"/>
                </a:lnTo>
                <a:lnTo>
                  <a:pt x="13" y="18"/>
                </a:lnTo>
                <a:lnTo>
                  <a:pt x="9" y="19"/>
                </a:lnTo>
                <a:lnTo>
                  <a:pt x="9" y="21"/>
                </a:lnTo>
                <a:lnTo>
                  <a:pt x="10" y="26"/>
                </a:lnTo>
                <a:lnTo>
                  <a:pt x="11" y="25"/>
                </a:lnTo>
                <a:lnTo>
                  <a:pt x="13" y="26"/>
                </a:lnTo>
                <a:lnTo>
                  <a:pt x="15" y="35"/>
                </a:lnTo>
                <a:lnTo>
                  <a:pt x="13" y="37"/>
                </a:lnTo>
                <a:lnTo>
                  <a:pt x="13" y="38"/>
                </a:lnTo>
                <a:lnTo>
                  <a:pt x="13" y="41"/>
                </a:lnTo>
                <a:lnTo>
                  <a:pt x="7" y="39"/>
                </a:lnTo>
                <a:lnTo>
                  <a:pt x="6" y="40"/>
                </a:lnTo>
                <a:lnTo>
                  <a:pt x="7" y="40"/>
                </a:lnTo>
                <a:lnTo>
                  <a:pt x="8" y="43"/>
                </a:lnTo>
                <a:lnTo>
                  <a:pt x="5" y="48"/>
                </a:lnTo>
                <a:lnTo>
                  <a:pt x="3" y="41"/>
                </a:lnTo>
                <a:lnTo>
                  <a:pt x="0" y="45"/>
                </a:lnTo>
                <a:lnTo>
                  <a:pt x="1" y="46"/>
                </a:lnTo>
                <a:lnTo>
                  <a:pt x="3" y="49"/>
                </a:lnTo>
                <a:lnTo>
                  <a:pt x="5" y="50"/>
                </a:lnTo>
                <a:lnTo>
                  <a:pt x="6" y="51"/>
                </a:lnTo>
                <a:lnTo>
                  <a:pt x="5" y="53"/>
                </a:lnTo>
                <a:lnTo>
                  <a:pt x="3" y="54"/>
                </a:lnTo>
                <a:lnTo>
                  <a:pt x="2" y="57"/>
                </a:lnTo>
                <a:lnTo>
                  <a:pt x="3" y="56"/>
                </a:lnTo>
                <a:lnTo>
                  <a:pt x="6" y="59"/>
                </a:lnTo>
                <a:lnTo>
                  <a:pt x="8" y="60"/>
                </a:lnTo>
                <a:lnTo>
                  <a:pt x="11" y="61"/>
                </a:lnTo>
                <a:lnTo>
                  <a:pt x="17" y="60"/>
                </a:lnTo>
                <a:lnTo>
                  <a:pt x="18" y="63"/>
                </a:lnTo>
                <a:lnTo>
                  <a:pt x="21" y="63"/>
                </a:lnTo>
                <a:lnTo>
                  <a:pt x="19" y="70"/>
                </a:lnTo>
                <a:lnTo>
                  <a:pt x="20" y="72"/>
                </a:lnTo>
                <a:lnTo>
                  <a:pt x="26" y="70"/>
                </a:lnTo>
                <a:lnTo>
                  <a:pt x="28" y="74"/>
                </a:lnTo>
                <a:lnTo>
                  <a:pt x="32" y="75"/>
                </a:lnTo>
                <a:lnTo>
                  <a:pt x="32" y="75"/>
                </a:lnTo>
                <a:lnTo>
                  <a:pt x="31" y="78"/>
                </a:lnTo>
                <a:lnTo>
                  <a:pt x="32" y="78"/>
                </a:lnTo>
                <a:lnTo>
                  <a:pt x="30" y="80"/>
                </a:lnTo>
                <a:lnTo>
                  <a:pt x="33" y="82"/>
                </a:lnTo>
                <a:lnTo>
                  <a:pt x="36" y="84"/>
                </a:lnTo>
                <a:lnTo>
                  <a:pt x="35" y="87"/>
                </a:lnTo>
                <a:lnTo>
                  <a:pt x="36" y="88"/>
                </a:lnTo>
                <a:lnTo>
                  <a:pt x="37" y="91"/>
                </a:lnTo>
                <a:lnTo>
                  <a:pt x="40" y="97"/>
                </a:lnTo>
                <a:lnTo>
                  <a:pt x="39" y="99"/>
                </a:lnTo>
                <a:lnTo>
                  <a:pt x="35" y="103"/>
                </a:lnTo>
                <a:lnTo>
                  <a:pt x="34" y="102"/>
                </a:lnTo>
                <a:lnTo>
                  <a:pt x="34" y="104"/>
                </a:lnTo>
                <a:lnTo>
                  <a:pt x="35" y="108"/>
                </a:lnTo>
                <a:lnTo>
                  <a:pt x="35" y="112"/>
                </a:lnTo>
                <a:lnTo>
                  <a:pt x="39" y="116"/>
                </a:lnTo>
                <a:lnTo>
                  <a:pt x="36" y="119"/>
                </a:lnTo>
                <a:lnTo>
                  <a:pt x="35" y="119"/>
                </a:lnTo>
                <a:lnTo>
                  <a:pt x="36" y="127"/>
                </a:lnTo>
                <a:lnTo>
                  <a:pt x="36" y="128"/>
                </a:lnTo>
                <a:lnTo>
                  <a:pt x="35" y="128"/>
                </a:lnTo>
                <a:lnTo>
                  <a:pt x="35" y="128"/>
                </a:lnTo>
                <a:lnTo>
                  <a:pt x="33" y="131"/>
                </a:lnTo>
                <a:lnTo>
                  <a:pt x="31" y="134"/>
                </a:lnTo>
                <a:lnTo>
                  <a:pt x="30" y="135"/>
                </a:lnTo>
                <a:lnTo>
                  <a:pt x="26" y="139"/>
                </a:lnTo>
                <a:lnTo>
                  <a:pt x="26" y="139"/>
                </a:lnTo>
                <a:lnTo>
                  <a:pt x="24" y="146"/>
                </a:lnTo>
                <a:lnTo>
                  <a:pt x="23" y="149"/>
                </a:lnTo>
                <a:lnTo>
                  <a:pt x="23" y="156"/>
                </a:lnTo>
                <a:close/>
              </a:path>
            </a:pathLst>
          </a:custGeom>
          <a:solidFill>
            <a:srgbClr val="FFE699"/>
          </a:solidFill>
          <a:ln w="15240" cap="flat">
            <a:solidFill>
              <a:srgbClr val="000000"/>
            </a:solidFill>
            <a:prstDash val="solid"/>
            <a:miter lim="800000"/>
            <a:headEnd/>
            <a:tailEnd/>
          </a:ln>
        </xdr:spPr>
      </xdr:sp>
      <xdr:sp macro="" textlink="">
        <xdr:nvSpPr>
          <xdr:cNvPr id="307" name="Freeform 26"/>
          <xdr:cNvSpPr>
            <a:spLocks/>
          </xdr:cNvSpPr>
        </xdr:nvSpPr>
        <xdr:spPr bwMode="auto">
          <a:xfrm>
            <a:off x="20486249" y="3158715"/>
            <a:ext cx="1112856" cy="1395648"/>
          </a:xfrm>
          <a:custGeom>
            <a:avLst/>
            <a:gdLst>
              <a:gd name="T0" fmla="*/ 96 w 152"/>
              <a:gd name="T1" fmla="*/ 176 h 176"/>
              <a:gd name="T2" fmla="*/ 107 w 152"/>
              <a:gd name="T3" fmla="*/ 164 h 176"/>
              <a:gd name="T4" fmla="*/ 125 w 152"/>
              <a:gd name="T5" fmla="*/ 154 h 176"/>
              <a:gd name="T6" fmla="*/ 138 w 152"/>
              <a:gd name="T7" fmla="*/ 152 h 176"/>
              <a:gd name="T8" fmla="*/ 138 w 152"/>
              <a:gd name="T9" fmla="*/ 147 h 176"/>
              <a:gd name="T10" fmla="*/ 140 w 152"/>
              <a:gd name="T11" fmla="*/ 146 h 176"/>
              <a:gd name="T12" fmla="*/ 142 w 152"/>
              <a:gd name="T13" fmla="*/ 137 h 176"/>
              <a:gd name="T14" fmla="*/ 150 w 152"/>
              <a:gd name="T15" fmla="*/ 133 h 176"/>
              <a:gd name="T16" fmla="*/ 144 w 152"/>
              <a:gd name="T17" fmla="*/ 119 h 176"/>
              <a:gd name="T18" fmla="*/ 149 w 152"/>
              <a:gd name="T19" fmla="*/ 115 h 176"/>
              <a:gd name="T20" fmla="*/ 150 w 152"/>
              <a:gd name="T21" fmla="*/ 105 h 176"/>
              <a:gd name="T22" fmla="*/ 151 w 152"/>
              <a:gd name="T23" fmla="*/ 98 h 176"/>
              <a:gd name="T24" fmla="*/ 139 w 152"/>
              <a:gd name="T25" fmla="*/ 95 h 176"/>
              <a:gd name="T26" fmla="*/ 142 w 152"/>
              <a:gd name="T27" fmla="*/ 85 h 176"/>
              <a:gd name="T28" fmla="*/ 131 w 152"/>
              <a:gd name="T29" fmla="*/ 83 h 176"/>
              <a:gd name="T30" fmla="*/ 122 w 152"/>
              <a:gd name="T31" fmla="*/ 75 h 176"/>
              <a:gd name="T32" fmla="*/ 108 w 152"/>
              <a:gd name="T33" fmla="*/ 79 h 176"/>
              <a:gd name="T34" fmla="*/ 101 w 152"/>
              <a:gd name="T35" fmla="*/ 72 h 176"/>
              <a:gd name="T36" fmla="*/ 96 w 152"/>
              <a:gd name="T37" fmla="*/ 66 h 176"/>
              <a:gd name="T38" fmla="*/ 81 w 152"/>
              <a:gd name="T39" fmla="*/ 60 h 176"/>
              <a:gd name="T40" fmla="*/ 77 w 152"/>
              <a:gd name="T41" fmla="*/ 65 h 176"/>
              <a:gd name="T42" fmla="*/ 72 w 152"/>
              <a:gd name="T43" fmla="*/ 61 h 176"/>
              <a:gd name="T44" fmla="*/ 84 w 152"/>
              <a:gd name="T45" fmla="*/ 52 h 176"/>
              <a:gd name="T46" fmla="*/ 78 w 152"/>
              <a:gd name="T47" fmla="*/ 50 h 176"/>
              <a:gd name="T48" fmla="*/ 86 w 152"/>
              <a:gd name="T49" fmla="*/ 38 h 176"/>
              <a:gd name="T50" fmla="*/ 65 w 152"/>
              <a:gd name="T51" fmla="*/ 34 h 176"/>
              <a:gd name="T52" fmla="*/ 53 w 152"/>
              <a:gd name="T53" fmla="*/ 27 h 176"/>
              <a:gd name="T54" fmla="*/ 41 w 152"/>
              <a:gd name="T55" fmla="*/ 17 h 176"/>
              <a:gd name="T56" fmla="*/ 37 w 152"/>
              <a:gd name="T57" fmla="*/ 4 h 176"/>
              <a:gd name="T58" fmla="*/ 36 w 152"/>
              <a:gd name="T59" fmla="*/ 0 h 176"/>
              <a:gd name="T60" fmla="*/ 29 w 152"/>
              <a:gd name="T61" fmla="*/ 5 h 176"/>
              <a:gd name="T62" fmla="*/ 25 w 152"/>
              <a:gd name="T63" fmla="*/ 22 h 176"/>
              <a:gd name="T64" fmla="*/ 21 w 152"/>
              <a:gd name="T65" fmla="*/ 34 h 176"/>
              <a:gd name="T66" fmla="*/ 22 w 152"/>
              <a:gd name="T67" fmla="*/ 45 h 176"/>
              <a:gd name="T68" fmla="*/ 10 w 152"/>
              <a:gd name="T69" fmla="*/ 48 h 176"/>
              <a:gd name="T70" fmla="*/ 3 w 152"/>
              <a:gd name="T71" fmla="*/ 56 h 176"/>
              <a:gd name="T72" fmla="*/ 3 w 152"/>
              <a:gd name="T73" fmla="*/ 59 h 176"/>
              <a:gd name="T74" fmla="*/ 12 w 152"/>
              <a:gd name="T75" fmla="*/ 69 h 176"/>
              <a:gd name="T76" fmla="*/ 35 w 152"/>
              <a:gd name="T77" fmla="*/ 78 h 176"/>
              <a:gd name="T78" fmla="*/ 36 w 152"/>
              <a:gd name="T79" fmla="*/ 84 h 176"/>
              <a:gd name="T80" fmla="*/ 29 w 152"/>
              <a:gd name="T81" fmla="*/ 97 h 176"/>
              <a:gd name="T82" fmla="*/ 33 w 152"/>
              <a:gd name="T83" fmla="*/ 102 h 176"/>
              <a:gd name="T84" fmla="*/ 42 w 152"/>
              <a:gd name="T85" fmla="*/ 103 h 176"/>
              <a:gd name="T86" fmla="*/ 49 w 152"/>
              <a:gd name="T87" fmla="*/ 95 h 176"/>
              <a:gd name="T88" fmla="*/ 53 w 152"/>
              <a:gd name="T89" fmla="*/ 85 h 176"/>
              <a:gd name="T90" fmla="*/ 64 w 152"/>
              <a:gd name="T91" fmla="*/ 86 h 176"/>
              <a:gd name="T92" fmla="*/ 71 w 152"/>
              <a:gd name="T93" fmla="*/ 93 h 176"/>
              <a:gd name="T94" fmla="*/ 80 w 152"/>
              <a:gd name="T95" fmla="*/ 91 h 176"/>
              <a:gd name="T96" fmla="*/ 81 w 152"/>
              <a:gd name="T97" fmla="*/ 98 h 176"/>
              <a:gd name="T98" fmla="*/ 89 w 152"/>
              <a:gd name="T99" fmla="*/ 104 h 176"/>
              <a:gd name="T100" fmla="*/ 89 w 152"/>
              <a:gd name="T101" fmla="*/ 124 h 176"/>
              <a:gd name="T102" fmla="*/ 83 w 152"/>
              <a:gd name="T103" fmla="*/ 138 h 176"/>
              <a:gd name="T104" fmla="*/ 84 w 152"/>
              <a:gd name="T105" fmla="*/ 147 h 176"/>
              <a:gd name="T106" fmla="*/ 90 w 152"/>
              <a:gd name="T107" fmla="*/ 159 h 176"/>
              <a:gd name="T108" fmla="*/ 87 w 152"/>
              <a:gd name="T109" fmla="*/ 176 h 17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52" h="176">
                <a:moveTo>
                  <a:pt x="87" y="176"/>
                </a:moveTo>
                <a:lnTo>
                  <a:pt x="90" y="176"/>
                </a:lnTo>
                <a:lnTo>
                  <a:pt x="92" y="174"/>
                </a:lnTo>
                <a:lnTo>
                  <a:pt x="96" y="176"/>
                </a:lnTo>
                <a:lnTo>
                  <a:pt x="99" y="176"/>
                </a:lnTo>
                <a:lnTo>
                  <a:pt x="99" y="173"/>
                </a:lnTo>
                <a:lnTo>
                  <a:pt x="104" y="170"/>
                </a:lnTo>
                <a:lnTo>
                  <a:pt x="107" y="164"/>
                </a:lnTo>
                <a:lnTo>
                  <a:pt x="114" y="161"/>
                </a:lnTo>
                <a:lnTo>
                  <a:pt x="119" y="157"/>
                </a:lnTo>
                <a:lnTo>
                  <a:pt x="123" y="157"/>
                </a:lnTo>
                <a:lnTo>
                  <a:pt x="125" y="154"/>
                </a:lnTo>
                <a:lnTo>
                  <a:pt x="123" y="152"/>
                </a:lnTo>
                <a:lnTo>
                  <a:pt x="131" y="149"/>
                </a:lnTo>
                <a:lnTo>
                  <a:pt x="135" y="149"/>
                </a:lnTo>
                <a:lnTo>
                  <a:pt x="138" y="152"/>
                </a:lnTo>
                <a:lnTo>
                  <a:pt x="140" y="151"/>
                </a:lnTo>
                <a:lnTo>
                  <a:pt x="141" y="149"/>
                </a:lnTo>
                <a:lnTo>
                  <a:pt x="140" y="148"/>
                </a:lnTo>
                <a:lnTo>
                  <a:pt x="138" y="147"/>
                </a:lnTo>
                <a:lnTo>
                  <a:pt x="136" y="144"/>
                </a:lnTo>
                <a:lnTo>
                  <a:pt x="135" y="143"/>
                </a:lnTo>
                <a:lnTo>
                  <a:pt x="138" y="139"/>
                </a:lnTo>
                <a:lnTo>
                  <a:pt x="140" y="146"/>
                </a:lnTo>
                <a:lnTo>
                  <a:pt x="143" y="141"/>
                </a:lnTo>
                <a:lnTo>
                  <a:pt x="142" y="138"/>
                </a:lnTo>
                <a:lnTo>
                  <a:pt x="141" y="138"/>
                </a:lnTo>
                <a:lnTo>
                  <a:pt x="142" y="137"/>
                </a:lnTo>
                <a:lnTo>
                  <a:pt x="148" y="139"/>
                </a:lnTo>
                <a:lnTo>
                  <a:pt x="148" y="136"/>
                </a:lnTo>
                <a:lnTo>
                  <a:pt x="148" y="135"/>
                </a:lnTo>
                <a:lnTo>
                  <a:pt x="150" y="133"/>
                </a:lnTo>
                <a:lnTo>
                  <a:pt x="148" y="124"/>
                </a:lnTo>
                <a:lnTo>
                  <a:pt x="146" y="123"/>
                </a:lnTo>
                <a:lnTo>
                  <a:pt x="145" y="124"/>
                </a:lnTo>
                <a:lnTo>
                  <a:pt x="144" y="119"/>
                </a:lnTo>
                <a:lnTo>
                  <a:pt x="144" y="117"/>
                </a:lnTo>
                <a:lnTo>
                  <a:pt x="148" y="116"/>
                </a:lnTo>
                <a:lnTo>
                  <a:pt x="151" y="116"/>
                </a:lnTo>
                <a:lnTo>
                  <a:pt x="149" y="115"/>
                </a:lnTo>
                <a:lnTo>
                  <a:pt x="149" y="112"/>
                </a:lnTo>
                <a:lnTo>
                  <a:pt x="152" y="110"/>
                </a:lnTo>
                <a:lnTo>
                  <a:pt x="152" y="106"/>
                </a:lnTo>
                <a:lnTo>
                  <a:pt x="150" y="105"/>
                </a:lnTo>
                <a:lnTo>
                  <a:pt x="146" y="106"/>
                </a:lnTo>
                <a:lnTo>
                  <a:pt x="144" y="103"/>
                </a:lnTo>
                <a:lnTo>
                  <a:pt x="144" y="99"/>
                </a:lnTo>
                <a:lnTo>
                  <a:pt x="151" y="98"/>
                </a:lnTo>
                <a:lnTo>
                  <a:pt x="150" y="96"/>
                </a:lnTo>
                <a:lnTo>
                  <a:pt x="146" y="96"/>
                </a:lnTo>
                <a:lnTo>
                  <a:pt x="142" y="97"/>
                </a:lnTo>
                <a:lnTo>
                  <a:pt x="139" y="95"/>
                </a:lnTo>
                <a:lnTo>
                  <a:pt x="140" y="91"/>
                </a:lnTo>
                <a:lnTo>
                  <a:pt x="141" y="91"/>
                </a:lnTo>
                <a:lnTo>
                  <a:pt x="143" y="89"/>
                </a:lnTo>
                <a:lnTo>
                  <a:pt x="142" y="85"/>
                </a:lnTo>
                <a:lnTo>
                  <a:pt x="142" y="83"/>
                </a:lnTo>
                <a:lnTo>
                  <a:pt x="140" y="81"/>
                </a:lnTo>
                <a:lnTo>
                  <a:pt x="136" y="81"/>
                </a:lnTo>
                <a:lnTo>
                  <a:pt x="131" y="83"/>
                </a:lnTo>
                <a:lnTo>
                  <a:pt x="128" y="83"/>
                </a:lnTo>
                <a:lnTo>
                  <a:pt x="123" y="81"/>
                </a:lnTo>
                <a:lnTo>
                  <a:pt x="124" y="78"/>
                </a:lnTo>
                <a:lnTo>
                  <a:pt x="122" y="75"/>
                </a:lnTo>
                <a:lnTo>
                  <a:pt x="121" y="73"/>
                </a:lnTo>
                <a:lnTo>
                  <a:pt x="116" y="73"/>
                </a:lnTo>
                <a:lnTo>
                  <a:pt x="112" y="75"/>
                </a:lnTo>
                <a:lnTo>
                  <a:pt x="108" y="79"/>
                </a:lnTo>
                <a:lnTo>
                  <a:pt x="107" y="75"/>
                </a:lnTo>
                <a:lnTo>
                  <a:pt x="110" y="73"/>
                </a:lnTo>
                <a:lnTo>
                  <a:pt x="106" y="73"/>
                </a:lnTo>
                <a:lnTo>
                  <a:pt x="101" y="72"/>
                </a:lnTo>
                <a:lnTo>
                  <a:pt x="95" y="74"/>
                </a:lnTo>
                <a:lnTo>
                  <a:pt x="94" y="73"/>
                </a:lnTo>
                <a:lnTo>
                  <a:pt x="96" y="68"/>
                </a:lnTo>
                <a:lnTo>
                  <a:pt x="96" y="66"/>
                </a:lnTo>
                <a:lnTo>
                  <a:pt x="93" y="65"/>
                </a:lnTo>
                <a:lnTo>
                  <a:pt x="86" y="65"/>
                </a:lnTo>
                <a:lnTo>
                  <a:pt x="85" y="62"/>
                </a:lnTo>
                <a:lnTo>
                  <a:pt x="81" y="60"/>
                </a:lnTo>
                <a:lnTo>
                  <a:pt x="81" y="61"/>
                </a:lnTo>
                <a:lnTo>
                  <a:pt x="80" y="63"/>
                </a:lnTo>
                <a:lnTo>
                  <a:pt x="76" y="63"/>
                </a:lnTo>
                <a:lnTo>
                  <a:pt x="77" y="65"/>
                </a:lnTo>
                <a:lnTo>
                  <a:pt x="73" y="66"/>
                </a:lnTo>
                <a:lnTo>
                  <a:pt x="69" y="64"/>
                </a:lnTo>
                <a:lnTo>
                  <a:pt x="69" y="61"/>
                </a:lnTo>
                <a:lnTo>
                  <a:pt x="72" y="61"/>
                </a:lnTo>
                <a:lnTo>
                  <a:pt x="82" y="58"/>
                </a:lnTo>
                <a:lnTo>
                  <a:pt x="86" y="55"/>
                </a:lnTo>
                <a:lnTo>
                  <a:pt x="85" y="54"/>
                </a:lnTo>
                <a:lnTo>
                  <a:pt x="84" y="52"/>
                </a:lnTo>
                <a:lnTo>
                  <a:pt x="86" y="49"/>
                </a:lnTo>
                <a:lnTo>
                  <a:pt x="85" y="48"/>
                </a:lnTo>
                <a:lnTo>
                  <a:pt x="81" y="48"/>
                </a:lnTo>
                <a:lnTo>
                  <a:pt x="78" y="50"/>
                </a:lnTo>
                <a:lnTo>
                  <a:pt x="81" y="47"/>
                </a:lnTo>
                <a:lnTo>
                  <a:pt x="83" y="43"/>
                </a:lnTo>
                <a:lnTo>
                  <a:pt x="86" y="42"/>
                </a:lnTo>
                <a:lnTo>
                  <a:pt x="86" y="38"/>
                </a:lnTo>
                <a:lnTo>
                  <a:pt x="85" y="38"/>
                </a:lnTo>
                <a:lnTo>
                  <a:pt x="86" y="36"/>
                </a:lnTo>
                <a:lnTo>
                  <a:pt x="72" y="31"/>
                </a:lnTo>
                <a:lnTo>
                  <a:pt x="65" y="34"/>
                </a:lnTo>
                <a:lnTo>
                  <a:pt x="61" y="29"/>
                </a:lnTo>
                <a:lnTo>
                  <a:pt x="59" y="29"/>
                </a:lnTo>
                <a:lnTo>
                  <a:pt x="56" y="25"/>
                </a:lnTo>
                <a:lnTo>
                  <a:pt x="53" y="27"/>
                </a:lnTo>
                <a:lnTo>
                  <a:pt x="52" y="25"/>
                </a:lnTo>
                <a:lnTo>
                  <a:pt x="45" y="26"/>
                </a:lnTo>
                <a:lnTo>
                  <a:pt x="42" y="19"/>
                </a:lnTo>
                <a:lnTo>
                  <a:pt x="41" y="17"/>
                </a:lnTo>
                <a:lnTo>
                  <a:pt x="42" y="14"/>
                </a:lnTo>
                <a:lnTo>
                  <a:pt x="38" y="11"/>
                </a:lnTo>
                <a:lnTo>
                  <a:pt x="37" y="5"/>
                </a:lnTo>
                <a:lnTo>
                  <a:pt x="37" y="4"/>
                </a:lnTo>
                <a:lnTo>
                  <a:pt x="40" y="4"/>
                </a:lnTo>
                <a:lnTo>
                  <a:pt x="40" y="2"/>
                </a:lnTo>
                <a:lnTo>
                  <a:pt x="38" y="2"/>
                </a:lnTo>
                <a:lnTo>
                  <a:pt x="36" y="0"/>
                </a:lnTo>
                <a:lnTo>
                  <a:pt x="34" y="2"/>
                </a:lnTo>
                <a:lnTo>
                  <a:pt x="30" y="2"/>
                </a:lnTo>
                <a:lnTo>
                  <a:pt x="29" y="3"/>
                </a:lnTo>
                <a:lnTo>
                  <a:pt x="29" y="5"/>
                </a:lnTo>
                <a:lnTo>
                  <a:pt x="29" y="7"/>
                </a:lnTo>
                <a:lnTo>
                  <a:pt x="31" y="10"/>
                </a:lnTo>
                <a:lnTo>
                  <a:pt x="26" y="17"/>
                </a:lnTo>
                <a:lnTo>
                  <a:pt x="25" y="22"/>
                </a:lnTo>
                <a:lnTo>
                  <a:pt x="25" y="25"/>
                </a:lnTo>
                <a:lnTo>
                  <a:pt x="24" y="29"/>
                </a:lnTo>
                <a:lnTo>
                  <a:pt x="22" y="31"/>
                </a:lnTo>
                <a:lnTo>
                  <a:pt x="21" y="34"/>
                </a:lnTo>
                <a:lnTo>
                  <a:pt x="23" y="38"/>
                </a:lnTo>
                <a:lnTo>
                  <a:pt x="23" y="39"/>
                </a:lnTo>
                <a:lnTo>
                  <a:pt x="20" y="40"/>
                </a:lnTo>
                <a:lnTo>
                  <a:pt x="22" y="45"/>
                </a:lnTo>
                <a:lnTo>
                  <a:pt x="20" y="45"/>
                </a:lnTo>
                <a:lnTo>
                  <a:pt x="18" y="45"/>
                </a:lnTo>
                <a:lnTo>
                  <a:pt x="12" y="44"/>
                </a:lnTo>
                <a:lnTo>
                  <a:pt x="10" y="48"/>
                </a:lnTo>
                <a:lnTo>
                  <a:pt x="10" y="51"/>
                </a:lnTo>
                <a:lnTo>
                  <a:pt x="8" y="54"/>
                </a:lnTo>
                <a:lnTo>
                  <a:pt x="6" y="57"/>
                </a:lnTo>
                <a:lnTo>
                  <a:pt x="3" y="56"/>
                </a:lnTo>
                <a:lnTo>
                  <a:pt x="1" y="54"/>
                </a:lnTo>
                <a:lnTo>
                  <a:pt x="0" y="54"/>
                </a:lnTo>
                <a:lnTo>
                  <a:pt x="0" y="58"/>
                </a:lnTo>
                <a:lnTo>
                  <a:pt x="3" y="59"/>
                </a:lnTo>
                <a:lnTo>
                  <a:pt x="5" y="64"/>
                </a:lnTo>
                <a:lnTo>
                  <a:pt x="4" y="69"/>
                </a:lnTo>
                <a:lnTo>
                  <a:pt x="8" y="70"/>
                </a:lnTo>
                <a:lnTo>
                  <a:pt x="12" y="69"/>
                </a:lnTo>
                <a:lnTo>
                  <a:pt x="26" y="75"/>
                </a:lnTo>
                <a:lnTo>
                  <a:pt x="29" y="78"/>
                </a:lnTo>
                <a:lnTo>
                  <a:pt x="28" y="81"/>
                </a:lnTo>
                <a:lnTo>
                  <a:pt x="35" y="78"/>
                </a:lnTo>
                <a:lnTo>
                  <a:pt x="39" y="79"/>
                </a:lnTo>
                <a:lnTo>
                  <a:pt x="40" y="82"/>
                </a:lnTo>
                <a:lnTo>
                  <a:pt x="38" y="84"/>
                </a:lnTo>
                <a:lnTo>
                  <a:pt x="36" y="84"/>
                </a:lnTo>
                <a:lnTo>
                  <a:pt x="29" y="85"/>
                </a:lnTo>
                <a:lnTo>
                  <a:pt x="29" y="89"/>
                </a:lnTo>
                <a:lnTo>
                  <a:pt x="28" y="95"/>
                </a:lnTo>
                <a:lnTo>
                  <a:pt x="29" y="97"/>
                </a:lnTo>
                <a:lnTo>
                  <a:pt x="34" y="96"/>
                </a:lnTo>
                <a:lnTo>
                  <a:pt x="38" y="97"/>
                </a:lnTo>
                <a:lnTo>
                  <a:pt x="38" y="100"/>
                </a:lnTo>
                <a:lnTo>
                  <a:pt x="33" y="102"/>
                </a:lnTo>
                <a:lnTo>
                  <a:pt x="34" y="104"/>
                </a:lnTo>
                <a:lnTo>
                  <a:pt x="36" y="107"/>
                </a:lnTo>
                <a:lnTo>
                  <a:pt x="38" y="105"/>
                </a:lnTo>
                <a:lnTo>
                  <a:pt x="42" y="103"/>
                </a:lnTo>
                <a:lnTo>
                  <a:pt x="46" y="102"/>
                </a:lnTo>
                <a:lnTo>
                  <a:pt x="48" y="101"/>
                </a:lnTo>
                <a:lnTo>
                  <a:pt x="47" y="97"/>
                </a:lnTo>
                <a:lnTo>
                  <a:pt x="49" y="95"/>
                </a:lnTo>
                <a:lnTo>
                  <a:pt x="51" y="95"/>
                </a:lnTo>
                <a:lnTo>
                  <a:pt x="53" y="93"/>
                </a:lnTo>
                <a:lnTo>
                  <a:pt x="51" y="88"/>
                </a:lnTo>
                <a:lnTo>
                  <a:pt x="53" y="85"/>
                </a:lnTo>
                <a:lnTo>
                  <a:pt x="59" y="85"/>
                </a:lnTo>
                <a:lnTo>
                  <a:pt x="60" y="83"/>
                </a:lnTo>
                <a:lnTo>
                  <a:pt x="62" y="82"/>
                </a:lnTo>
                <a:lnTo>
                  <a:pt x="64" y="86"/>
                </a:lnTo>
                <a:lnTo>
                  <a:pt x="62" y="88"/>
                </a:lnTo>
                <a:lnTo>
                  <a:pt x="66" y="91"/>
                </a:lnTo>
                <a:lnTo>
                  <a:pt x="69" y="91"/>
                </a:lnTo>
                <a:lnTo>
                  <a:pt x="71" y="93"/>
                </a:lnTo>
                <a:lnTo>
                  <a:pt x="70" y="90"/>
                </a:lnTo>
                <a:lnTo>
                  <a:pt x="73" y="89"/>
                </a:lnTo>
                <a:lnTo>
                  <a:pt x="77" y="94"/>
                </a:lnTo>
                <a:lnTo>
                  <a:pt x="80" y="91"/>
                </a:lnTo>
                <a:lnTo>
                  <a:pt x="81" y="93"/>
                </a:lnTo>
                <a:lnTo>
                  <a:pt x="78" y="94"/>
                </a:lnTo>
                <a:lnTo>
                  <a:pt x="77" y="96"/>
                </a:lnTo>
                <a:lnTo>
                  <a:pt x="81" y="98"/>
                </a:lnTo>
                <a:lnTo>
                  <a:pt x="81" y="100"/>
                </a:lnTo>
                <a:lnTo>
                  <a:pt x="83" y="98"/>
                </a:lnTo>
                <a:lnTo>
                  <a:pt x="89" y="101"/>
                </a:lnTo>
                <a:lnTo>
                  <a:pt x="89" y="104"/>
                </a:lnTo>
                <a:lnTo>
                  <a:pt x="94" y="111"/>
                </a:lnTo>
                <a:lnTo>
                  <a:pt x="95" y="111"/>
                </a:lnTo>
                <a:lnTo>
                  <a:pt x="90" y="117"/>
                </a:lnTo>
                <a:lnTo>
                  <a:pt x="89" y="124"/>
                </a:lnTo>
                <a:lnTo>
                  <a:pt x="89" y="124"/>
                </a:lnTo>
                <a:lnTo>
                  <a:pt x="84" y="132"/>
                </a:lnTo>
                <a:lnTo>
                  <a:pt x="84" y="136"/>
                </a:lnTo>
                <a:lnTo>
                  <a:pt x="83" y="138"/>
                </a:lnTo>
                <a:lnTo>
                  <a:pt x="81" y="138"/>
                </a:lnTo>
                <a:lnTo>
                  <a:pt x="79" y="139"/>
                </a:lnTo>
                <a:lnTo>
                  <a:pt x="83" y="146"/>
                </a:lnTo>
                <a:lnTo>
                  <a:pt x="84" y="147"/>
                </a:lnTo>
                <a:lnTo>
                  <a:pt x="86" y="150"/>
                </a:lnTo>
                <a:lnTo>
                  <a:pt x="87" y="150"/>
                </a:lnTo>
                <a:lnTo>
                  <a:pt x="95" y="150"/>
                </a:lnTo>
                <a:lnTo>
                  <a:pt x="90" y="159"/>
                </a:lnTo>
                <a:lnTo>
                  <a:pt x="86" y="161"/>
                </a:lnTo>
                <a:lnTo>
                  <a:pt x="89" y="164"/>
                </a:lnTo>
                <a:lnTo>
                  <a:pt x="84" y="173"/>
                </a:lnTo>
                <a:lnTo>
                  <a:pt x="87" y="176"/>
                </a:lnTo>
                <a:close/>
              </a:path>
            </a:pathLst>
          </a:custGeom>
          <a:solidFill>
            <a:srgbClr val="FFE699"/>
          </a:solidFill>
          <a:ln w="15240" cap="flat">
            <a:solidFill>
              <a:srgbClr val="000000"/>
            </a:solidFill>
            <a:prstDash val="solid"/>
            <a:miter lim="800000"/>
            <a:headEnd/>
            <a:tailEnd/>
          </a:ln>
        </xdr:spPr>
      </xdr:sp>
      <xdr:sp macro="" textlink="">
        <xdr:nvSpPr>
          <xdr:cNvPr id="308" name="Freeform 27"/>
          <xdr:cNvSpPr>
            <a:spLocks/>
          </xdr:cNvSpPr>
        </xdr:nvSpPr>
        <xdr:spPr bwMode="auto">
          <a:xfrm>
            <a:off x="20888927" y="5141170"/>
            <a:ext cx="1046963" cy="745403"/>
          </a:xfrm>
          <a:custGeom>
            <a:avLst/>
            <a:gdLst>
              <a:gd name="T0" fmla="*/ 92 w 143"/>
              <a:gd name="T1" fmla="*/ 68 h 94"/>
              <a:gd name="T2" fmla="*/ 92 w 143"/>
              <a:gd name="T3" fmla="*/ 82 h 94"/>
              <a:gd name="T4" fmla="*/ 104 w 143"/>
              <a:gd name="T5" fmla="*/ 91 h 94"/>
              <a:gd name="T6" fmla="*/ 113 w 143"/>
              <a:gd name="T7" fmla="*/ 94 h 94"/>
              <a:gd name="T8" fmla="*/ 125 w 143"/>
              <a:gd name="T9" fmla="*/ 89 h 94"/>
              <a:gd name="T10" fmla="*/ 128 w 143"/>
              <a:gd name="T11" fmla="*/ 76 h 94"/>
              <a:gd name="T12" fmla="*/ 133 w 143"/>
              <a:gd name="T13" fmla="*/ 66 h 94"/>
              <a:gd name="T14" fmla="*/ 140 w 143"/>
              <a:gd name="T15" fmla="*/ 56 h 94"/>
              <a:gd name="T16" fmla="*/ 143 w 143"/>
              <a:gd name="T17" fmla="*/ 43 h 94"/>
              <a:gd name="T18" fmla="*/ 139 w 143"/>
              <a:gd name="T19" fmla="*/ 37 h 94"/>
              <a:gd name="T20" fmla="*/ 132 w 143"/>
              <a:gd name="T21" fmla="*/ 38 h 94"/>
              <a:gd name="T22" fmla="*/ 131 w 143"/>
              <a:gd name="T23" fmla="*/ 35 h 94"/>
              <a:gd name="T24" fmla="*/ 128 w 143"/>
              <a:gd name="T25" fmla="*/ 31 h 94"/>
              <a:gd name="T26" fmla="*/ 130 w 143"/>
              <a:gd name="T27" fmla="*/ 24 h 94"/>
              <a:gd name="T28" fmla="*/ 126 w 143"/>
              <a:gd name="T29" fmla="*/ 19 h 94"/>
              <a:gd name="T30" fmla="*/ 120 w 143"/>
              <a:gd name="T31" fmla="*/ 21 h 94"/>
              <a:gd name="T32" fmla="*/ 116 w 143"/>
              <a:gd name="T33" fmla="*/ 19 h 94"/>
              <a:gd name="T34" fmla="*/ 112 w 143"/>
              <a:gd name="T35" fmla="*/ 9 h 94"/>
              <a:gd name="T36" fmla="*/ 101 w 143"/>
              <a:gd name="T37" fmla="*/ 8 h 94"/>
              <a:gd name="T38" fmla="*/ 93 w 143"/>
              <a:gd name="T39" fmla="*/ 7 h 94"/>
              <a:gd name="T40" fmla="*/ 86 w 143"/>
              <a:gd name="T41" fmla="*/ 3 h 94"/>
              <a:gd name="T42" fmla="*/ 79 w 143"/>
              <a:gd name="T43" fmla="*/ 5 h 94"/>
              <a:gd name="T44" fmla="*/ 76 w 143"/>
              <a:gd name="T45" fmla="*/ 5 h 94"/>
              <a:gd name="T46" fmla="*/ 71 w 143"/>
              <a:gd name="T47" fmla="*/ 3 h 94"/>
              <a:gd name="T48" fmla="*/ 61 w 143"/>
              <a:gd name="T49" fmla="*/ 5 h 94"/>
              <a:gd name="T50" fmla="*/ 57 w 143"/>
              <a:gd name="T51" fmla="*/ 5 h 94"/>
              <a:gd name="T52" fmla="*/ 50 w 143"/>
              <a:gd name="T53" fmla="*/ 2 h 94"/>
              <a:gd name="T54" fmla="*/ 43 w 143"/>
              <a:gd name="T55" fmla="*/ 0 h 94"/>
              <a:gd name="T56" fmla="*/ 37 w 143"/>
              <a:gd name="T57" fmla="*/ 0 h 94"/>
              <a:gd name="T58" fmla="*/ 31 w 143"/>
              <a:gd name="T59" fmla="*/ 3 h 94"/>
              <a:gd name="T60" fmla="*/ 21 w 143"/>
              <a:gd name="T61" fmla="*/ 9 h 94"/>
              <a:gd name="T62" fmla="*/ 20 w 143"/>
              <a:gd name="T63" fmla="*/ 13 h 94"/>
              <a:gd name="T64" fmla="*/ 13 w 143"/>
              <a:gd name="T65" fmla="*/ 16 h 94"/>
              <a:gd name="T66" fmla="*/ 13 w 143"/>
              <a:gd name="T67" fmla="*/ 19 h 94"/>
              <a:gd name="T68" fmla="*/ 15 w 143"/>
              <a:gd name="T69" fmla="*/ 24 h 94"/>
              <a:gd name="T70" fmla="*/ 20 w 143"/>
              <a:gd name="T71" fmla="*/ 30 h 94"/>
              <a:gd name="T72" fmla="*/ 14 w 143"/>
              <a:gd name="T73" fmla="*/ 35 h 94"/>
              <a:gd name="T74" fmla="*/ 12 w 143"/>
              <a:gd name="T75" fmla="*/ 43 h 94"/>
              <a:gd name="T76" fmla="*/ 11 w 143"/>
              <a:gd name="T77" fmla="*/ 46 h 94"/>
              <a:gd name="T78" fmla="*/ 5 w 143"/>
              <a:gd name="T79" fmla="*/ 56 h 94"/>
              <a:gd name="T80" fmla="*/ 2 w 143"/>
              <a:gd name="T81" fmla="*/ 69 h 94"/>
              <a:gd name="T82" fmla="*/ 0 w 143"/>
              <a:gd name="T83" fmla="*/ 74 h 94"/>
              <a:gd name="T84" fmla="*/ 8 w 143"/>
              <a:gd name="T85" fmla="*/ 73 h 94"/>
              <a:gd name="T86" fmla="*/ 18 w 143"/>
              <a:gd name="T87" fmla="*/ 68 h 94"/>
              <a:gd name="T88" fmla="*/ 23 w 143"/>
              <a:gd name="T89" fmla="*/ 65 h 94"/>
              <a:gd name="T90" fmla="*/ 31 w 143"/>
              <a:gd name="T91" fmla="*/ 63 h 94"/>
              <a:gd name="T92" fmla="*/ 32 w 143"/>
              <a:gd name="T93" fmla="*/ 59 h 94"/>
              <a:gd name="T94" fmla="*/ 36 w 143"/>
              <a:gd name="T95" fmla="*/ 56 h 94"/>
              <a:gd name="T96" fmla="*/ 37 w 143"/>
              <a:gd name="T97" fmla="*/ 51 h 94"/>
              <a:gd name="T98" fmla="*/ 47 w 143"/>
              <a:gd name="T99" fmla="*/ 46 h 94"/>
              <a:gd name="T100" fmla="*/ 50 w 143"/>
              <a:gd name="T101" fmla="*/ 46 h 94"/>
              <a:gd name="T102" fmla="*/ 54 w 143"/>
              <a:gd name="T103" fmla="*/ 52 h 94"/>
              <a:gd name="T104" fmla="*/ 72 w 143"/>
              <a:gd name="T105" fmla="*/ 56 h 94"/>
              <a:gd name="T106" fmla="*/ 76 w 143"/>
              <a:gd name="T107" fmla="*/ 59 h 94"/>
              <a:gd name="T108" fmla="*/ 84 w 143"/>
              <a:gd name="T109" fmla="*/ 61 h 94"/>
              <a:gd name="T110" fmla="*/ 93 w 143"/>
              <a:gd name="T111" fmla="*/ 65 h 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Lst>
            <a:rect l="0" t="0" r="r" b="b"/>
            <a:pathLst>
              <a:path w="143" h="94">
                <a:moveTo>
                  <a:pt x="93" y="65"/>
                </a:moveTo>
                <a:lnTo>
                  <a:pt x="92" y="68"/>
                </a:lnTo>
                <a:lnTo>
                  <a:pt x="92" y="73"/>
                </a:lnTo>
                <a:lnTo>
                  <a:pt x="92" y="82"/>
                </a:lnTo>
                <a:lnTo>
                  <a:pt x="104" y="85"/>
                </a:lnTo>
                <a:lnTo>
                  <a:pt x="104" y="91"/>
                </a:lnTo>
                <a:lnTo>
                  <a:pt x="105" y="93"/>
                </a:lnTo>
                <a:lnTo>
                  <a:pt x="113" y="94"/>
                </a:lnTo>
                <a:lnTo>
                  <a:pt x="120" y="94"/>
                </a:lnTo>
                <a:lnTo>
                  <a:pt x="125" y="89"/>
                </a:lnTo>
                <a:lnTo>
                  <a:pt x="124" y="81"/>
                </a:lnTo>
                <a:lnTo>
                  <a:pt x="128" y="76"/>
                </a:lnTo>
                <a:lnTo>
                  <a:pt x="131" y="71"/>
                </a:lnTo>
                <a:lnTo>
                  <a:pt x="133" y="66"/>
                </a:lnTo>
                <a:lnTo>
                  <a:pt x="134" y="63"/>
                </a:lnTo>
                <a:lnTo>
                  <a:pt x="140" y="56"/>
                </a:lnTo>
                <a:lnTo>
                  <a:pt x="142" y="44"/>
                </a:lnTo>
                <a:lnTo>
                  <a:pt x="143" y="43"/>
                </a:lnTo>
                <a:lnTo>
                  <a:pt x="140" y="42"/>
                </a:lnTo>
                <a:lnTo>
                  <a:pt x="139" y="37"/>
                </a:lnTo>
                <a:lnTo>
                  <a:pt x="135" y="38"/>
                </a:lnTo>
                <a:lnTo>
                  <a:pt x="132" y="38"/>
                </a:lnTo>
                <a:lnTo>
                  <a:pt x="132" y="36"/>
                </a:lnTo>
                <a:lnTo>
                  <a:pt x="131" y="35"/>
                </a:lnTo>
                <a:lnTo>
                  <a:pt x="130" y="32"/>
                </a:lnTo>
                <a:lnTo>
                  <a:pt x="128" y="31"/>
                </a:lnTo>
                <a:lnTo>
                  <a:pt x="128" y="28"/>
                </a:lnTo>
                <a:lnTo>
                  <a:pt x="130" y="24"/>
                </a:lnTo>
                <a:lnTo>
                  <a:pt x="129" y="20"/>
                </a:lnTo>
                <a:lnTo>
                  <a:pt x="126" y="19"/>
                </a:lnTo>
                <a:lnTo>
                  <a:pt x="122" y="21"/>
                </a:lnTo>
                <a:lnTo>
                  <a:pt x="120" y="21"/>
                </a:lnTo>
                <a:lnTo>
                  <a:pt x="119" y="20"/>
                </a:lnTo>
                <a:lnTo>
                  <a:pt x="116" y="19"/>
                </a:lnTo>
                <a:lnTo>
                  <a:pt x="113" y="15"/>
                </a:lnTo>
                <a:lnTo>
                  <a:pt x="112" y="9"/>
                </a:lnTo>
                <a:lnTo>
                  <a:pt x="103" y="6"/>
                </a:lnTo>
                <a:lnTo>
                  <a:pt x="101" y="8"/>
                </a:lnTo>
                <a:lnTo>
                  <a:pt x="99" y="9"/>
                </a:lnTo>
                <a:lnTo>
                  <a:pt x="93" y="7"/>
                </a:lnTo>
                <a:lnTo>
                  <a:pt x="87" y="3"/>
                </a:lnTo>
                <a:lnTo>
                  <a:pt x="86" y="3"/>
                </a:lnTo>
                <a:lnTo>
                  <a:pt x="83" y="3"/>
                </a:lnTo>
                <a:lnTo>
                  <a:pt x="79" y="5"/>
                </a:lnTo>
                <a:lnTo>
                  <a:pt x="78" y="4"/>
                </a:lnTo>
                <a:lnTo>
                  <a:pt x="76" y="5"/>
                </a:lnTo>
                <a:lnTo>
                  <a:pt x="77" y="5"/>
                </a:lnTo>
                <a:lnTo>
                  <a:pt x="71" y="3"/>
                </a:lnTo>
                <a:lnTo>
                  <a:pt x="66" y="4"/>
                </a:lnTo>
                <a:lnTo>
                  <a:pt x="61" y="5"/>
                </a:lnTo>
                <a:lnTo>
                  <a:pt x="59" y="6"/>
                </a:lnTo>
                <a:lnTo>
                  <a:pt x="57" y="5"/>
                </a:lnTo>
                <a:lnTo>
                  <a:pt x="52" y="3"/>
                </a:lnTo>
                <a:lnTo>
                  <a:pt x="50" y="2"/>
                </a:lnTo>
                <a:lnTo>
                  <a:pt x="45" y="1"/>
                </a:lnTo>
                <a:lnTo>
                  <a:pt x="43" y="0"/>
                </a:lnTo>
                <a:lnTo>
                  <a:pt x="39" y="1"/>
                </a:lnTo>
                <a:lnTo>
                  <a:pt x="37" y="0"/>
                </a:lnTo>
                <a:lnTo>
                  <a:pt x="32" y="4"/>
                </a:lnTo>
                <a:lnTo>
                  <a:pt x="31" y="3"/>
                </a:lnTo>
                <a:lnTo>
                  <a:pt x="28" y="6"/>
                </a:lnTo>
                <a:lnTo>
                  <a:pt x="21" y="9"/>
                </a:lnTo>
                <a:lnTo>
                  <a:pt x="20" y="11"/>
                </a:lnTo>
                <a:lnTo>
                  <a:pt x="20" y="13"/>
                </a:lnTo>
                <a:lnTo>
                  <a:pt x="19" y="15"/>
                </a:lnTo>
                <a:lnTo>
                  <a:pt x="13" y="16"/>
                </a:lnTo>
                <a:lnTo>
                  <a:pt x="11" y="17"/>
                </a:lnTo>
                <a:lnTo>
                  <a:pt x="13" y="19"/>
                </a:lnTo>
                <a:lnTo>
                  <a:pt x="16" y="20"/>
                </a:lnTo>
                <a:lnTo>
                  <a:pt x="15" y="24"/>
                </a:lnTo>
                <a:lnTo>
                  <a:pt x="18" y="26"/>
                </a:lnTo>
                <a:lnTo>
                  <a:pt x="20" y="30"/>
                </a:lnTo>
                <a:lnTo>
                  <a:pt x="20" y="33"/>
                </a:lnTo>
                <a:lnTo>
                  <a:pt x="14" y="35"/>
                </a:lnTo>
                <a:lnTo>
                  <a:pt x="15" y="39"/>
                </a:lnTo>
                <a:lnTo>
                  <a:pt x="12" y="43"/>
                </a:lnTo>
                <a:lnTo>
                  <a:pt x="11" y="46"/>
                </a:lnTo>
                <a:lnTo>
                  <a:pt x="11" y="46"/>
                </a:lnTo>
                <a:lnTo>
                  <a:pt x="9" y="48"/>
                </a:lnTo>
                <a:lnTo>
                  <a:pt x="5" y="56"/>
                </a:lnTo>
                <a:lnTo>
                  <a:pt x="5" y="62"/>
                </a:lnTo>
                <a:lnTo>
                  <a:pt x="2" y="69"/>
                </a:lnTo>
                <a:lnTo>
                  <a:pt x="0" y="72"/>
                </a:lnTo>
                <a:lnTo>
                  <a:pt x="0" y="74"/>
                </a:lnTo>
                <a:lnTo>
                  <a:pt x="5" y="75"/>
                </a:lnTo>
                <a:lnTo>
                  <a:pt x="8" y="73"/>
                </a:lnTo>
                <a:lnTo>
                  <a:pt x="11" y="74"/>
                </a:lnTo>
                <a:lnTo>
                  <a:pt x="18" y="68"/>
                </a:lnTo>
                <a:lnTo>
                  <a:pt x="20" y="67"/>
                </a:lnTo>
                <a:lnTo>
                  <a:pt x="23" y="65"/>
                </a:lnTo>
                <a:lnTo>
                  <a:pt x="28" y="65"/>
                </a:lnTo>
                <a:lnTo>
                  <a:pt x="31" y="63"/>
                </a:lnTo>
                <a:lnTo>
                  <a:pt x="31" y="60"/>
                </a:lnTo>
                <a:lnTo>
                  <a:pt x="32" y="59"/>
                </a:lnTo>
                <a:lnTo>
                  <a:pt x="37" y="58"/>
                </a:lnTo>
                <a:lnTo>
                  <a:pt x="36" y="56"/>
                </a:lnTo>
                <a:lnTo>
                  <a:pt x="37" y="55"/>
                </a:lnTo>
                <a:lnTo>
                  <a:pt x="37" y="51"/>
                </a:lnTo>
                <a:lnTo>
                  <a:pt x="40" y="48"/>
                </a:lnTo>
                <a:lnTo>
                  <a:pt x="47" y="46"/>
                </a:lnTo>
                <a:lnTo>
                  <a:pt x="50" y="45"/>
                </a:lnTo>
                <a:lnTo>
                  <a:pt x="50" y="46"/>
                </a:lnTo>
                <a:lnTo>
                  <a:pt x="50" y="50"/>
                </a:lnTo>
                <a:lnTo>
                  <a:pt x="54" y="52"/>
                </a:lnTo>
                <a:lnTo>
                  <a:pt x="60" y="51"/>
                </a:lnTo>
                <a:lnTo>
                  <a:pt x="72" y="56"/>
                </a:lnTo>
                <a:lnTo>
                  <a:pt x="75" y="59"/>
                </a:lnTo>
                <a:lnTo>
                  <a:pt x="76" y="59"/>
                </a:lnTo>
                <a:lnTo>
                  <a:pt x="82" y="61"/>
                </a:lnTo>
                <a:lnTo>
                  <a:pt x="84" y="61"/>
                </a:lnTo>
                <a:lnTo>
                  <a:pt x="86" y="63"/>
                </a:lnTo>
                <a:lnTo>
                  <a:pt x="93" y="65"/>
                </a:lnTo>
                <a:close/>
              </a:path>
            </a:pathLst>
          </a:custGeom>
          <a:solidFill>
            <a:srgbClr val="FFE699"/>
          </a:solidFill>
          <a:ln w="15240" cap="flat">
            <a:solidFill>
              <a:srgbClr val="000000"/>
            </a:solidFill>
            <a:prstDash val="solid"/>
            <a:miter lim="800000"/>
            <a:headEnd/>
            <a:tailEnd/>
          </a:ln>
        </xdr:spPr>
      </xdr:sp>
      <xdr:sp macro="" textlink="">
        <xdr:nvSpPr>
          <xdr:cNvPr id="309" name="Freeform 28"/>
          <xdr:cNvSpPr>
            <a:spLocks/>
          </xdr:cNvSpPr>
        </xdr:nvSpPr>
        <xdr:spPr bwMode="auto">
          <a:xfrm>
            <a:off x="20991427" y="3142856"/>
            <a:ext cx="1639998" cy="1126034"/>
          </a:xfrm>
          <a:custGeom>
            <a:avLst/>
            <a:gdLst>
              <a:gd name="T0" fmla="*/ 114 w 224"/>
              <a:gd name="T1" fmla="*/ 2 h 142"/>
              <a:gd name="T2" fmla="*/ 101 w 224"/>
              <a:gd name="T3" fmla="*/ 5 h 142"/>
              <a:gd name="T4" fmla="*/ 90 w 224"/>
              <a:gd name="T5" fmla="*/ 27 h 142"/>
              <a:gd name="T6" fmla="*/ 88 w 224"/>
              <a:gd name="T7" fmla="*/ 38 h 142"/>
              <a:gd name="T8" fmla="*/ 75 w 224"/>
              <a:gd name="T9" fmla="*/ 46 h 142"/>
              <a:gd name="T10" fmla="*/ 58 w 224"/>
              <a:gd name="T11" fmla="*/ 39 h 142"/>
              <a:gd name="T12" fmla="*/ 42 w 224"/>
              <a:gd name="T13" fmla="*/ 44 h 142"/>
              <a:gd name="T14" fmla="*/ 32 w 224"/>
              <a:gd name="T15" fmla="*/ 44 h 142"/>
              <a:gd name="T16" fmla="*/ 21 w 224"/>
              <a:gd name="T17" fmla="*/ 44 h 142"/>
              <a:gd name="T18" fmla="*/ 12 w 224"/>
              <a:gd name="T19" fmla="*/ 49 h 142"/>
              <a:gd name="T20" fmla="*/ 17 w 224"/>
              <a:gd name="T21" fmla="*/ 51 h 142"/>
              <a:gd name="T22" fmla="*/ 13 w 224"/>
              <a:gd name="T23" fmla="*/ 60 h 142"/>
              <a:gd name="T24" fmla="*/ 4 w 224"/>
              <a:gd name="T25" fmla="*/ 68 h 142"/>
              <a:gd name="T26" fmla="*/ 12 w 224"/>
              <a:gd name="T27" fmla="*/ 63 h 142"/>
              <a:gd name="T28" fmla="*/ 24 w 224"/>
              <a:gd name="T29" fmla="*/ 67 h 142"/>
              <a:gd name="T30" fmla="*/ 26 w 224"/>
              <a:gd name="T31" fmla="*/ 76 h 142"/>
              <a:gd name="T32" fmla="*/ 38 w 224"/>
              <a:gd name="T33" fmla="*/ 77 h 142"/>
              <a:gd name="T34" fmla="*/ 52 w 224"/>
              <a:gd name="T35" fmla="*/ 75 h 142"/>
              <a:gd name="T36" fmla="*/ 59 w 224"/>
              <a:gd name="T37" fmla="*/ 85 h 142"/>
              <a:gd name="T38" fmla="*/ 73 w 224"/>
              <a:gd name="T39" fmla="*/ 85 h 142"/>
              <a:gd name="T40" fmla="*/ 71 w 224"/>
              <a:gd name="T41" fmla="*/ 93 h 142"/>
              <a:gd name="T42" fmla="*/ 81 w 224"/>
              <a:gd name="T43" fmla="*/ 98 h 142"/>
              <a:gd name="T44" fmla="*/ 77 w 224"/>
              <a:gd name="T45" fmla="*/ 108 h 142"/>
              <a:gd name="T46" fmla="*/ 87 w 224"/>
              <a:gd name="T47" fmla="*/ 107 h 142"/>
              <a:gd name="T48" fmla="*/ 92 w 224"/>
              <a:gd name="T49" fmla="*/ 102 h 142"/>
              <a:gd name="T50" fmla="*/ 101 w 224"/>
              <a:gd name="T51" fmla="*/ 114 h 142"/>
              <a:gd name="T52" fmla="*/ 102 w 224"/>
              <a:gd name="T53" fmla="*/ 120 h 142"/>
              <a:gd name="T54" fmla="*/ 110 w 224"/>
              <a:gd name="T55" fmla="*/ 116 h 142"/>
              <a:gd name="T56" fmla="*/ 120 w 224"/>
              <a:gd name="T57" fmla="*/ 110 h 142"/>
              <a:gd name="T58" fmla="*/ 127 w 224"/>
              <a:gd name="T59" fmla="*/ 113 h 142"/>
              <a:gd name="T60" fmla="*/ 139 w 224"/>
              <a:gd name="T61" fmla="*/ 115 h 142"/>
              <a:gd name="T62" fmla="*/ 145 w 224"/>
              <a:gd name="T63" fmla="*/ 119 h 142"/>
              <a:gd name="T64" fmla="*/ 150 w 224"/>
              <a:gd name="T65" fmla="*/ 129 h 142"/>
              <a:gd name="T66" fmla="*/ 162 w 224"/>
              <a:gd name="T67" fmla="*/ 142 h 142"/>
              <a:gd name="T68" fmla="*/ 179 w 224"/>
              <a:gd name="T69" fmla="*/ 132 h 142"/>
              <a:gd name="T70" fmla="*/ 192 w 224"/>
              <a:gd name="T71" fmla="*/ 106 h 142"/>
              <a:gd name="T72" fmla="*/ 206 w 224"/>
              <a:gd name="T73" fmla="*/ 94 h 142"/>
              <a:gd name="T74" fmla="*/ 222 w 224"/>
              <a:gd name="T75" fmla="*/ 79 h 142"/>
              <a:gd name="T76" fmla="*/ 215 w 224"/>
              <a:gd name="T77" fmla="*/ 64 h 142"/>
              <a:gd name="T78" fmla="*/ 207 w 224"/>
              <a:gd name="T79" fmla="*/ 64 h 142"/>
              <a:gd name="T80" fmla="*/ 201 w 224"/>
              <a:gd name="T81" fmla="*/ 67 h 142"/>
              <a:gd name="T82" fmla="*/ 177 w 224"/>
              <a:gd name="T83" fmla="*/ 56 h 142"/>
              <a:gd name="T84" fmla="*/ 174 w 224"/>
              <a:gd name="T85" fmla="*/ 44 h 142"/>
              <a:gd name="T86" fmla="*/ 160 w 224"/>
              <a:gd name="T87" fmla="*/ 39 h 142"/>
              <a:gd name="T88" fmla="*/ 158 w 224"/>
              <a:gd name="T89" fmla="*/ 30 h 142"/>
              <a:gd name="T90" fmla="*/ 153 w 224"/>
              <a:gd name="T91" fmla="*/ 23 h 142"/>
              <a:gd name="T92" fmla="*/ 149 w 224"/>
              <a:gd name="T93" fmla="*/ 13 h 142"/>
              <a:gd name="T94" fmla="*/ 138 w 224"/>
              <a:gd name="T95" fmla="*/ 4 h 142"/>
              <a:gd name="T96" fmla="*/ 124 w 224"/>
              <a:gd name="T97" fmla="*/ 5 h 14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224" h="142">
                <a:moveTo>
                  <a:pt x="124" y="5"/>
                </a:moveTo>
                <a:lnTo>
                  <a:pt x="123" y="2"/>
                </a:lnTo>
                <a:lnTo>
                  <a:pt x="120" y="2"/>
                </a:lnTo>
                <a:lnTo>
                  <a:pt x="114" y="2"/>
                </a:lnTo>
                <a:lnTo>
                  <a:pt x="115" y="4"/>
                </a:lnTo>
                <a:lnTo>
                  <a:pt x="109" y="5"/>
                </a:lnTo>
                <a:lnTo>
                  <a:pt x="99" y="3"/>
                </a:lnTo>
                <a:lnTo>
                  <a:pt x="101" y="5"/>
                </a:lnTo>
                <a:lnTo>
                  <a:pt x="98" y="11"/>
                </a:lnTo>
                <a:lnTo>
                  <a:pt x="93" y="16"/>
                </a:lnTo>
                <a:lnTo>
                  <a:pt x="94" y="19"/>
                </a:lnTo>
                <a:lnTo>
                  <a:pt x="90" y="27"/>
                </a:lnTo>
                <a:lnTo>
                  <a:pt x="90" y="29"/>
                </a:lnTo>
                <a:lnTo>
                  <a:pt x="88" y="34"/>
                </a:lnTo>
                <a:lnTo>
                  <a:pt x="89" y="36"/>
                </a:lnTo>
                <a:lnTo>
                  <a:pt x="88" y="38"/>
                </a:lnTo>
                <a:lnTo>
                  <a:pt x="82" y="45"/>
                </a:lnTo>
                <a:lnTo>
                  <a:pt x="83" y="48"/>
                </a:lnTo>
                <a:lnTo>
                  <a:pt x="78" y="49"/>
                </a:lnTo>
                <a:lnTo>
                  <a:pt x="75" y="46"/>
                </a:lnTo>
                <a:lnTo>
                  <a:pt x="72" y="46"/>
                </a:lnTo>
                <a:lnTo>
                  <a:pt x="65" y="43"/>
                </a:lnTo>
                <a:lnTo>
                  <a:pt x="63" y="39"/>
                </a:lnTo>
                <a:lnTo>
                  <a:pt x="58" y="39"/>
                </a:lnTo>
                <a:lnTo>
                  <a:pt x="56" y="37"/>
                </a:lnTo>
                <a:lnTo>
                  <a:pt x="51" y="40"/>
                </a:lnTo>
                <a:lnTo>
                  <a:pt x="45" y="42"/>
                </a:lnTo>
                <a:lnTo>
                  <a:pt x="42" y="44"/>
                </a:lnTo>
                <a:lnTo>
                  <a:pt x="39" y="44"/>
                </a:lnTo>
                <a:lnTo>
                  <a:pt x="36" y="44"/>
                </a:lnTo>
                <a:lnTo>
                  <a:pt x="34" y="43"/>
                </a:lnTo>
                <a:lnTo>
                  <a:pt x="32" y="44"/>
                </a:lnTo>
                <a:lnTo>
                  <a:pt x="30" y="46"/>
                </a:lnTo>
                <a:lnTo>
                  <a:pt x="27" y="46"/>
                </a:lnTo>
                <a:lnTo>
                  <a:pt x="26" y="48"/>
                </a:lnTo>
                <a:lnTo>
                  <a:pt x="21" y="44"/>
                </a:lnTo>
                <a:lnTo>
                  <a:pt x="20" y="43"/>
                </a:lnTo>
                <a:lnTo>
                  <a:pt x="17" y="44"/>
                </a:lnTo>
                <a:lnTo>
                  <a:pt x="14" y="45"/>
                </a:lnTo>
                <a:lnTo>
                  <a:pt x="12" y="49"/>
                </a:lnTo>
                <a:lnTo>
                  <a:pt x="9" y="52"/>
                </a:lnTo>
                <a:lnTo>
                  <a:pt x="12" y="50"/>
                </a:lnTo>
                <a:lnTo>
                  <a:pt x="16" y="50"/>
                </a:lnTo>
                <a:lnTo>
                  <a:pt x="17" y="51"/>
                </a:lnTo>
                <a:lnTo>
                  <a:pt x="15" y="54"/>
                </a:lnTo>
                <a:lnTo>
                  <a:pt x="16" y="56"/>
                </a:lnTo>
                <a:lnTo>
                  <a:pt x="17" y="57"/>
                </a:lnTo>
                <a:lnTo>
                  <a:pt x="13" y="60"/>
                </a:lnTo>
                <a:lnTo>
                  <a:pt x="3" y="63"/>
                </a:lnTo>
                <a:lnTo>
                  <a:pt x="0" y="63"/>
                </a:lnTo>
                <a:lnTo>
                  <a:pt x="0" y="66"/>
                </a:lnTo>
                <a:lnTo>
                  <a:pt x="4" y="68"/>
                </a:lnTo>
                <a:lnTo>
                  <a:pt x="8" y="67"/>
                </a:lnTo>
                <a:lnTo>
                  <a:pt x="7" y="65"/>
                </a:lnTo>
                <a:lnTo>
                  <a:pt x="11" y="65"/>
                </a:lnTo>
                <a:lnTo>
                  <a:pt x="12" y="63"/>
                </a:lnTo>
                <a:lnTo>
                  <a:pt x="12" y="62"/>
                </a:lnTo>
                <a:lnTo>
                  <a:pt x="16" y="64"/>
                </a:lnTo>
                <a:lnTo>
                  <a:pt x="17" y="67"/>
                </a:lnTo>
                <a:lnTo>
                  <a:pt x="24" y="67"/>
                </a:lnTo>
                <a:lnTo>
                  <a:pt x="27" y="68"/>
                </a:lnTo>
                <a:lnTo>
                  <a:pt x="27" y="70"/>
                </a:lnTo>
                <a:lnTo>
                  <a:pt x="25" y="75"/>
                </a:lnTo>
                <a:lnTo>
                  <a:pt x="26" y="76"/>
                </a:lnTo>
                <a:lnTo>
                  <a:pt x="32" y="74"/>
                </a:lnTo>
                <a:lnTo>
                  <a:pt x="37" y="75"/>
                </a:lnTo>
                <a:lnTo>
                  <a:pt x="41" y="75"/>
                </a:lnTo>
                <a:lnTo>
                  <a:pt x="38" y="77"/>
                </a:lnTo>
                <a:lnTo>
                  <a:pt x="39" y="81"/>
                </a:lnTo>
                <a:lnTo>
                  <a:pt x="43" y="77"/>
                </a:lnTo>
                <a:lnTo>
                  <a:pt x="47" y="75"/>
                </a:lnTo>
                <a:lnTo>
                  <a:pt x="52" y="75"/>
                </a:lnTo>
                <a:lnTo>
                  <a:pt x="53" y="77"/>
                </a:lnTo>
                <a:lnTo>
                  <a:pt x="55" y="80"/>
                </a:lnTo>
                <a:lnTo>
                  <a:pt x="54" y="83"/>
                </a:lnTo>
                <a:lnTo>
                  <a:pt x="59" y="85"/>
                </a:lnTo>
                <a:lnTo>
                  <a:pt x="62" y="85"/>
                </a:lnTo>
                <a:lnTo>
                  <a:pt x="67" y="83"/>
                </a:lnTo>
                <a:lnTo>
                  <a:pt x="71" y="83"/>
                </a:lnTo>
                <a:lnTo>
                  <a:pt x="73" y="85"/>
                </a:lnTo>
                <a:lnTo>
                  <a:pt x="73" y="87"/>
                </a:lnTo>
                <a:lnTo>
                  <a:pt x="74" y="91"/>
                </a:lnTo>
                <a:lnTo>
                  <a:pt x="72" y="93"/>
                </a:lnTo>
                <a:lnTo>
                  <a:pt x="71" y="93"/>
                </a:lnTo>
                <a:lnTo>
                  <a:pt x="70" y="97"/>
                </a:lnTo>
                <a:lnTo>
                  <a:pt x="73" y="99"/>
                </a:lnTo>
                <a:lnTo>
                  <a:pt x="77" y="98"/>
                </a:lnTo>
                <a:lnTo>
                  <a:pt x="81" y="98"/>
                </a:lnTo>
                <a:lnTo>
                  <a:pt x="82" y="100"/>
                </a:lnTo>
                <a:lnTo>
                  <a:pt x="75" y="101"/>
                </a:lnTo>
                <a:lnTo>
                  <a:pt x="75" y="105"/>
                </a:lnTo>
                <a:lnTo>
                  <a:pt x="77" y="108"/>
                </a:lnTo>
                <a:lnTo>
                  <a:pt x="81" y="107"/>
                </a:lnTo>
                <a:lnTo>
                  <a:pt x="83" y="108"/>
                </a:lnTo>
                <a:lnTo>
                  <a:pt x="87" y="108"/>
                </a:lnTo>
                <a:lnTo>
                  <a:pt x="87" y="107"/>
                </a:lnTo>
                <a:lnTo>
                  <a:pt x="84" y="104"/>
                </a:lnTo>
                <a:lnTo>
                  <a:pt x="86" y="101"/>
                </a:lnTo>
                <a:lnTo>
                  <a:pt x="91" y="100"/>
                </a:lnTo>
                <a:lnTo>
                  <a:pt x="92" y="102"/>
                </a:lnTo>
                <a:lnTo>
                  <a:pt x="99" y="104"/>
                </a:lnTo>
                <a:lnTo>
                  <a:pt x="103" y="107"/>
                </a:lnTo>
                <a:lnTo>
                  <a:pt x="104" y="113"/>
                </a:lnTo>
                <a:lnTo>
                  <a:pt x="101" y="114"/>
                </a:lnTo>
                <a:lnTo>
                  <a:pt x="98" y="119"/>
                </a:lnTo>
                <a:lnTo>
                  <a:pt x="97" y="121"/>
                </a:lnTo>
                <a:lnTo>
                  <a:pt x="97" y="122"/>
                </a:lnTo>
                <a:lnTo>
                  <a:pt x="102" y="120"/>
                </a:lnTo>
                <a:lnTo>
                  <a:pt x="105" y="121"/>
                </a:lnTo>
                <a:lnTo>
                  <a:pt x="108" y="118"/>
                </a:lnTo>
                <a:lnTo>
                  <a:pt x="109" y="116"/>
                </a:lnTo>
                <a:lnTo>
                  <a:pt x="110" y="116"/>
                </a:lnTo>
                <a:lnTo>
                  <a:pt x="113" y="119"/>
                </a:lnTo>
                <a:lnTo>
                  <a:pt x="115" y="116"/>
                </a:lnTo>
                <a:lnTo>
                  <a:pt x="115" y="111"/>
                </a:lnTo>
                <a:lnTo>
                  <a:pt x="120" y="110"/>
                </a:lnTo>
                <a:lnTo>
                  <a:pt x="122" y="110"/>
                </a:lnTo>
                <a:lnTo>
                  <a:pt x="123" y="112"/>
                </a:lnTo>
                <a:lnTo>
                  <a:pt x="126" y="114"/>
                </a:lnTo>
                <a:lnTo>
                  <a:pt x="127" y="113"/>
                </a:lnTo>
                <a:lnTo>
                  <a:pt x="131" y="115"/>
                </a:lnTo>
                <a:lnTo>
                  <a:pt x="134" y="112"/>
                </a:lnTo>
                <a:lnTo>
                  <a:pt x="137" y="115"/>
                </a:lnTo>
                <a:lnTo>
                  <a:pt x="139" y="115"/>
                </a:lnTo>
                <a:lnTo>
                  <a:pt x="142" y="118"/>
                </a:lnTo>
                <a:lnTo>
                  <a:pt x="144" y="118"/>
                </a:lnTo>
                <a:lnTo>
                  <a:pt x="145" y="118"/>
                </a:lnTo>
                <a:lnTo>
                  <a:pt x="145" y="119"/>
                </a:lnTo>
                <a:lnTo>
                  <a:pt x="144" y="119"/>
                </a:lnTo>
                <a:lnTo>
                  <a:pt x="141" y="127"/>
                </a:lnTo>
                <a:lnTo>
                  <a:pt x="146" y="127"/>
                </a:lnTo>
                <a:lnTo>
                  <a:pt x="150" y="129"/>
                </a:lnTo>
                <a:lnTo>
                  <a:pt x="153" y="134"/>
                </a:lnTo>
                <a:lnTo>
                  <a:pt x="153" y="135"/>
                </a:lnTo>
                <a:lnTo>
                  <a:pt x="158" y="138"/>
                </a:lnTo>
                <a:lnTo>
                  <a:pt x="162" y="142"/>
                </a:lnTo>
                <a:lnTo>
                  <a:pt x="167" y="139"/>
                </a:lnTo>
                <a:lnTo>
                  <a:pt x="170" y="139"/>
                </a:lnTo>
                <a:lnTo>
                  <a:pt x="173" y="141"/>
                </a:lnTo>
                <a:lnTo>
                  <a:pt x="179" y="132"/>
                </a:lnTo>
                <a:lnTo>
                  <a:pt x="188" y="121"/>
                </a:lnTo>
                <a:lnTo>
                  <a:pt x="189" y="117"/>
                </a:lnTo>
                <a:lnTo>
                  <a:pt x="189" y="108"/>
                </a:lnTo>
                <a:lnTo>
                  <a:pt x="192" y="106"/>
                </a:lnTo>
                <a:lnTo>
                  <a:pt x="197" y="106"/>
                </a:lnTo>
                <a:lnTo>
                  <a:pt x="201" y="104"/>
                </a:lnTo>
                <a:lnTo>
                  <a:pt x="204" y="95"/>
                </a:lnTo>
                <a:lnTo>
                  <a:pt x="206" y="94"/>
                </a:lnTo>
                <a:lnTo>
                  <a:pt x="211" y="94"/>
                </a:lnTo>
                <a:lnTo>
                  <a:pt x="217" y="89"/>
                </a:lnTo>
                <a:lnTo>
                  <a:pt x="220" y="84"/>
                </a:lnTo>
                <a:lnTo>
                  <a:pt x="222" y="79"/>
                </a:lnTo>
                <a:lnTo>
                  <a:pt x="224" y="65"/>
                </a:lnTo>
                <a:lnTo>
                  <a:pt x="221" y="63"/>
                </a:lnTo>
                <a:lnTo>
                  <a:pt x="218" y="63"/>
                </a:lnTo>
                <a:lnTo>
                  <a:pt x="215" y="64"/>
                </a:lnTo>
                <a:lnTo>
                  <a:pt x="212" y="62"/>
                </a:lnTo>
                <a:lnTo>
                  <a:pt x="209" y="65"/>
                </a:lnTo>
                <a:lnTo>
                  <a:pt x="208" y="66"/>
                </a:lnTo>
                <a:lnTo>
                  <a:pt x="207" y="64"/>
                </a:lnTo>
                <a:lnTo>
                  <a:pt x="204" y="62"/>
                </a:lnTo>
                <a:lnTo>
                  <a:pt x="203" y="66"/>
                </a:lnTo>
                <a:lnTo>
                  <a:pt x="201" y="67"/>
                </a:lnTo>
                <a:lnTo>
                  <a:pt x="201" y="67"/>
                </a:lnTo>
                <a:lnTo>
                  <a:pt x="197" y="68"/>
                </a:lnTo>
                <a:lnTo>
                  <a:pt x="184" y="60"/>
                </a:lnTo>
                <a:lnTo>
                  <a:pt x="179" y="60"/>
                </a:lnTo>
                <a:lnTo>
                  <a:pt x="177" y="56"/>
                </a:lnTo>
                <a:lnTo>
                  <a:pt x="177" y="50"/>
                </a:lnTo>
                <a:lnTo>
                  <a:pt x="175" y="48"/>
                </a:lnTo>
                <a:lnTo>
                  <a:pt x="175" y="45"/>
                </a:lnTo>
                <a:lnTo>
                  <a:pt x="174" y="44"/>
                </a:lnTo>
                <a:lnTo>
                  <a:pt x="166" y="43"/>
                </a:lnTo>
                <a:lnTo>
                  <a:pt x="166" y="39"/>
                </a:lnTo>
                <a:lnTo>
                  <a:pt x="163" y="41"/>
                </a:lnTo>
                <a:lnTo>
                  <a:pt x="160" y="39"/>
                </a:lnTo>
                <a:lnTo>
                  <a:pt x="160" y="38"/>
                </a:lnTo>
                <a:lnTo>
                  <a:pt x="158" y="36"/>
                </a:lnTo>
                <a:lnTo>
                  <a:pt x="159" y="31"/>
                </a:lnTo>
                <a:lnTo>
                  <a:pt x="158" y="30"/>
                </a:lnTo>
                <a:lnTo>
                  <a:pt x="157" y="28"/>
                </a:lnTo>
                <a:lnTo>
                  <a:pt x="154" y="25"/>
                </a:lnTo>
                <a:lnTo>
                  <a:pt x="154" y="24"/>
                </a:lnTo>
                <a:lnTo>
                  <a:pt x="153" y="23"/>
                </a:lnTo>
                <a:lnTo>
                  <a:pt x="152" y="21"/>
                </a:lnTo>
                <a:lnTo>
                  <a:pt x="150" y="19"/>
                </a:lnTo>
                <a:lnTo>
                  <a:pt x="151" y="17"/>
                </a:lnTo>
                <a:lnTo>
                  <a:pt x="149" y="13"/>
                </a:lnTo>
                <a:lnTo>
                  <a:pt x="144" y="15"/>
                </a:lnTo>
                <a:lnTo>
                  <a:pt x="142" y="14"/>
                </a:lnTo>
                <a:lnTo>
                  <a:pt x="138" y="9"/>
                </a:lnTo>
                <a:lnTo>
                  <a:pt x="138" y="4"/>
                </a:lnTo>
                <a:lnTo>
                  <a:pt x="135" y="0"/>
                </a:lnTo>
                <a:lnTo>
                  <a:pt x="132" y="4"/>
                </a:lnTo>
                <a:lnTo>
                  <a:pt x="126" y="4"/>
                </a:lnTo>
                <a:lnTo>
                  <a:pt x="124" y="5"/>
                </a:lnTo>
                <a:close/>
              </a:path>
            </a:pathLst>
          </a:custGeom>
          <a:solidFill>
            <a:srgbClr val="FFE699"/>
          </a:solidFill>
          <a:ln w="15240" cap="flat">
            <a:solidFill>
              <a:srgbClr val="000000"/>
            </a:solidFill>
            <a:prstDash val="solid"/>
            <a:miter lim="800000"/>
            <a:headEnd/>
            <a:tailEnd/>
          </a:ln>
        </xdr:spPr>
      </xdr:sp>
      <xdr:sp macro="" textlink="">
        <xdr:nvSpPr>
          <xdr:cNvPr id="310" name="Freeform 29"/>
          <xdr:cNvSpPr>
            <a:spLocks/>
          </xdr:cNvSpPr>
        </xdr:nvSpPr>
        <xdr:spPr bwMode="auto">
          <a:xfrm>
            <a:off x="20764463" y="4340258"/>
            <a:ext cx="1003035" cy="983298"/>
          </a:xfrm>
          <a:custGeom>
            <a:avLst/>
            <a:gdLst>
              <a:gd name="T0" fmla="*/ 133 w 137"/>
              <a:gd name="T1" fmla="*/ 77 h 124"/>
              <a:gd name="T2" fmla="*/ 133 w 137"/>
              <a:gd name="T3" fmla="*/ 68 h 124"/>
              <a:gd name="T4" fmla="*/ 132 w 137"/>
              <a:gd name="T5" fmla="*/ 57 h 124"/>
              <a:gd name="T6" fmla="*/ 132 w 137"/>
              <a:gd name="T7" fmla="*/ 52 h 124"/>
              <a:gd name="T8" fmla="*/ 134 w 137"/>
              <a:gd name="T9" fmla="*/ 40 h 124"/>
              <a:gd name="T10" fmla="*/ 133 w 137"/>
              <a:gd name="T11" fmla="*/ 33 h 124"/>
              <a:gd name="T12" fmla="*/ 129 w 137"/>
              <a:gd name="T13" fmla="*/ 27 h 124"/>
              <a:gd name="T14" fmla="*/ 129 w 137"/>
              <a:gd name="T15" fmla="*/ 24 h 124"/>
              <a:gd name="T16" fmla="*/ 117 w 137"/>
              <a:gd name="T17" fmla="*/ 21 h 124"/>
              <a:gd name="T18" fmla="*/ 115 w 137"/>
              <a:gd name="T19" fmla="*/ 12 h 124"/>
              <a:gd name="T20" fmla="*/ 105 w 137"/>
              <a:gd name="T21" fmla="*/ 9 h 124"/>
              <a:gd name="T22" fmla="*/ 99 w 137"/>
              <a:gd name="T23" fmla="*/ 6 h 124"/>
              <a:gd name="T24" fmla="*/ 93 w 137"/>
              <a:gd name="T25" fmla="*/ 0 h 124"/>
              <a:gd name="T26" fmla="*/ 85 w 137"/>
              <a:gd name="T27" fmla="*/ 8 h 124"/>
              <a:gd name="T28" fmla="*/ 69 w 137"/>
              <a:gd name="T29" fmla="*/ 15 h 124"/>
              <a:gd name="T30" fmla="*/ 61 w 137"/>
              <a:gd name="T31" fmla="*/ 27 h 124"/>
              <a:gd name="T32" fmla="*/ 52 w 137"/>
              <a:gd name="T33" fmla="*/ 27 h 124"/>
              <a:gd name="T34" fmla="*/ 43 w 137"/>
              <a:gd name="T35" fmla="*/ 34 h 124"/>
              <a:gd name="T36" fmla="*/ 33 w 137"/>
              <a:gd name="T37" fmla="*/ 42 h 124"/>
              <a:gd name="T38" fmla="*/ 26 w 137"/>
              <a:gd name="T39" fmla="*/ 51 h 124"/>
              <a:gd name="T40" fmla="*/ 18 w 137"/>
              <a:gd name="T41" fmla="*/ 52 h 124"/>
              <a:gd name="T42" fmla="*/ 3 w 137"/>
              <a:gd name="T43" fmla="*/ 50 h 124"/>
              <a:gd name="T44" fmla="*/ 4 w 137"/>
              <a:gd name="T45" fmla="*/ 58 h 124"/>
              <a:gd name="T46" fmla="*/ 15 w 137"/>
              <a:gd name="T47" fmla="*/ 58 h 124"/>
              <a:gd name="T48" fmla="*/ 11 w 137"/>
              <a:gd name="T49" fmla="*/ 63 h 124"/>
              <a:gd name="T50" fmla="*/ 8 w 137"/>
              <a:gd name="T51" fmla="*/ 67 h 124"/>
              <a:gd name="T52" fmla="*/ 11 w 137"/>
              <a:gd name="T53" fmla="*/ 79 h 124"/>
              <a:gd name="T54" fmla="*/ 13 w 137"/>
              <a:gd name="T55" fmla="*/ 85 h 124"/>
              <a:gd name="T56" fmla="*/ 10 w 137"/>
              <a:gd name="T57" fmla="*/ 98 h 124"/>
              <a:gd name="T58" fmla="*/ 12 w 137"/>
              <a:gd name="T59" fmla="*/ 104 h 124"/>
              <a:gd name="T60" fmla="*/ 9 w 137"/>
              <a:gd name="T61" fmla="*/ 114 h 124"/>
              <a:gd name="T62" fmla="*/ 17 w 137"/>
              <a:gd name="T63" fmla="*/ 124 h 124"/>
              <a:gd name="T64" fmla="*/ 28 w 137"/>
              <a:gd name="T65" fmla="*/ 122 h 124"/>
              <a:gd name="T66" fmla="*/ 30 w 137"/>
              <a:gd name="T67" fmla="*/ 117 h 124"/>
              <a:gd name="T68" fmla="*/ 37 w 137"/>
              <a:gd name="T69" fmla="*/ 112 h 124"/>
              <a:gd name="T70" fmla="*/ 48 w 137"/>
              <a:gd name="T71" fmla="*/ 104 h 124"/>
              <a:gd name="T72" fmla="*/ 56 w 137"/>
              <a:gd name="T73" fmla="*/ 102 h 124"/>
              <a:gd name="T74" fmla="*/ 67 w 137"/>
              <a:gd name="T75" fmla="*/ 103 h 124"/>
              <a:gd name="T76" fmla="*/ 76 w 137"/>
              <a:gd name="T77" fmla="*/ 107 h 124"/>
              <a:gd name="T78" fmla="*/ 88 w 137"/>
              <a:gd name="T79" fmla="*/ 104 h 124"/>
              <a:gd name="T80" fmla="*/ 95 w 137"/>
              <a:gd name="T81" fmla="*/ 105 h 124"/>
              <a:gd name="T82" fmla="*/ 103 w 137"/>
              <a:gd name="T83" fmla="*/ 104 h 124"/>
              <a:gd name="T84" fmla="*/ 116 w 137"/>
              <a:gd name="T85" fmla="*/ 110 h 124"/>
              <a:gd name="T86" fmla="*/ 120 w 137"/>
              <a:gd name="T87" fmla="*/ 105 h 124"/>
              <a:gd name="T88" fmla="*/ 123 w 137"/>
              <a:gd name="T89" fmla="*/ 88 h 124"/>
              <a:gd name="T90" fmla="*/ 128 w 137"/>
              <a:gd name="T91" fmla="*/ 83 h 12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137" h="124">
                <a:moveTo>
                  <a:pt x="132" y="77"/>
                </a:moveTo>
                <a:lnTo>
                  <a:pt x="132" y="77"/>
                </a:lnTo>
                <a:lnTo>
                  <a:pt x="133" y="77"/>
                </a:lnTo>
                <a:lnTo>
                  <a:pt x="133" y="76"/>
                </a:lnTo>
                <a:lnTo>
                  <a:pt x="132" y="68"/>
                </a:lnTo>
                <a:lnTo>
                  <a:pt x="133" y="68"/>
                </a:lnTo>
                <a:lnTo>
                  <a:pt x="136" y="65"/>
                </a:lnTo>
                <a:lnTo>
                  <a:pt x="132" y="61"/>
                </a:lnTo>
                <a:lnTo>
                  <a:pt x="132" y="57"/>
                </a:lnTo>
                <a:lnTo>
                  <a:pt x="131" y="53"/>
                </a:lnTo>
                <a:lnTo>
                  <a:pt x="131" y="51"/>
                </a:lnTo>
                <a:lnTo>
                  <a:pt x="132" y="52"/>
                </a:lnTo>
                <a:lnTo>
                  <a:pt x="136" y="48"/>
                </a:lnTo>
                <a:lnTo>
                  <a:pt x="137" y="46"/>
                </a:lnTo>
                <a:lnTo>
                  <a:pt x="134" y="40"/>
                </a:lnTo>
                <a:lnTo>
                  <a:pt x="133" y="37"/>
                </a:lnTo>
                <a:lnTo>
                  <a:pt x="132" y="36"/>
                </a:lnTo>
                <a:lnTo>
                  <a:pt x="133" y="33"/>
                </a:lnTo>
                <a:lnTo>
                  <a:pt x="130" y="31"/>
                </a:lnTo>
                <a:lnTo>
                  <a:pt x="127" y="29"/>
                </a:lnTo>
                <a:lnTo>
                  <a:pt x="129" y="27"/>
                </a:lnTo>
                <a:lnTo>
                  <a:pt x="128" y="27"/>
                </a:lnTo>
                <a:lnTo>
                  <a:pt x="129" y="24"/>
                </a:lnTo>
                <a:lnTo>
                  <a:pt x="129" y="24"/>
                </a:lnTo>
                <a:lnTo>
                  <a:pt x="125" y="23"/>
                </a:lnTo>
                <a:lnTo>
                  <a:pt x="123" y="19"/>
                </a:lnTo>
                <a:lnTo>
                  <a:pt x="117" y="21"/>
                </a:lnTo>
                <a:lnTo>
                  <a:pt x="116" y="19"/>
                </a:lnTo>
                <a:lnTo>
                  <a:pt x="118" y="12"/>
                </a:lnTo>
                <a:lnTo>
                  <a:pt x="115" y="12"/>
                </a:lnTo>
                <a:lnTo>
                  <a:pt x="114" y="9"/>
                </a:lnTo>
                <a:lnTo>
                  <a:pt x="108" y="10"/>
                </a:lnTo>
                <a:lnTo>
                  <a:pt x="105" y="9"/>
                </a:lnTo>
                <a:lnTo>
                  <a:pt x="103" y="8"/>
                </a:lnTo>
                <a:lnTo>
                  <a:pt x="100" y="5"/>
                </a:lnTo>
                <a:lnTo>
                  <a:pt x="99" y="6"/>
                </a:lnTo>
                <a:lnTo>
                  <a:pt x="100" y="3"/>
                </a:lnTo>
                <a:lnTo>
                  <a:pt x="97" y="0"/>
                </a:lnTo>
                <a:lnTo>
                  <a:pt x="93" y="0"/>
                </a:lnTo>
                <a:lnTo>
                  <a:pt x="85" y="3"/>
                </a:lnTo>
                <a:lnTo>
                  <a:pt x="87" y="5"/>
                </a:lnTo>
                <a:lnTo>
                  <a:pt x="85" y="8"/>
                </a:lnTo>
                <a:lnTo>
                  <a:pt x="81" y="8"/>
                </a:lnTo>
                <a:lnTo>
                  <a:pt x="76" y="12"/>
                </a:lnTo>
                <a:lnTo>
                  <a:pt x="69" y="15"/>
                </a:lnTo>
                <a:lnTo>
                  <a:pt x="66" y="21"/>
                </a:lnTo>
                <a:lnTo>
                  <a:pt x="61" y="24"/>
                </a:lnTo>
                <a:lnTo>
                  <a:pt x="61" y="27"/>
                </a:lnTo>
                <a:lnTo>
                  <a:pt x="58" y="27"/>
                </a:lnTo>
                <a:lnTo>
                  <a:pt x="54" y="25"/>
                </a:lnTo>
                <a:lnTo>
                  <a:pt x="52" y="27"/>
                </a:lnTo>
                <a:lnTo>
                  <a:pt x="49" y="27"/>
                </a:lnTo>
                <a:lnTo>
                  <a:pt x="46" y="28"/>
                </a:lnTo>
                <a:lnTo>
                  <a:pt x="43" y="34"/>
                </a:lnTo>
                <a:lnTo>
                  <a:pt x="38" y="41"/>
                </a:lnTo>
                <a:lnTo>
                  <a:pt x="37" y="42"/>
                </a:lnTo>
                <a:lnTo>
                  <a:pt x="33" y="42"/>
                </a:lnTo>
                <a:lnTo>
                  <a:pt x="32" y="44"/>
                </a:lnTo>
                <a:lnTo>
                  <a:pt x="30" y="48"/>
                </a:lnTo>
                <a:lnTo>
                  <a:pt x="26" y="51"/>
                </a:lnTo>
                <a:lnTo>
                  <a:pt x="26" y="52"/>
                </a:lnTo>
                <a:lnTo>
                  <a:pt x="22" y="51"/>
                </a:lnTo>
                <a:lnTo>
                  <a:pt x="18" y="52"/>
                </a:lnTo>
                <a:lnTo>
                  <a:pt x="13" y="49"/>
                </a:lnTo>
                <a:lnTo>
                  <a:pt x="6" y="52"/>
                </a:lnTo>
                <a:lnTo>
                  <a:pt x="3" y="50"/>
                </a:lnTo>
                <a:lnTo>
                  <a:pt x="0" y="54"/>
                </a:lnTo>
                <a:lnTo>
                  <a:pt x="3" y="57"/>
                </a:lnTo>
                <a:lnTo>
                  <a:pt x="4" y="58"/>
                </a:lnTo>
                <a:lnTo>
                  <a:pt x="5" y="57"/>
                </a:lnTo>
                <a:lnTo>
                  <a:pt x="10" y="56"/>
                </a:lnTo>
                <a:lnTo>
                  <a:pt x="15" y="58"/>
                </a:lnTo>
                <a:lnTo>
                  <a:pt x="17" y="62"/>
                </a:lnTo>
                <a:lnTo>
                  <a:pt x="15" y="63"/>
                </a:lnTo>
                <a:lnTo>
                  <a:pt x="11" y="63"/>
                </a:lnTo>
                <a:lnTo>
                  <a:pt x="8" y="61"/>
                </a:lnTo>
                <a:lnTo>
                  <a:pt x="7" y="63"/>
                </a:lnTo>
                <a:lnTo>
                  <a:pt x="8" y="67"/>
                </a:lnTo>
                <a:lnTo>
                  <a:pt x="14" y="69"/>
                </a:lnTo>
                <a:lnTo>
                  <a:pt x="14" y="72"/>
                </a:lnTo>
                <a:lnTo>
                  <a:pt x="11" y="79"/>
                </a:lnTo>
                <a:lnTo>
                  <a:pt x="12" y="83"/>
                </a:lnTo>
                <a:lnTo>
                  <a:pt x="13" y="85"/>
                </a:lnTo>
                <a:lnTo>
                  <a:pt x="13" y="85"/>
                </a:lnTo>
                <a:lnTo>
                  <a:pt x="11" y="87"/>
                </a:lnTo>
                <a:lnTo>
                  <a:pt x="10" y="90"/>
                </a:lnTo>
                <a:lnTo>
                  <a:pt x="10" y="98"/>
                </a:lnTo>
                <a:lnTo>
                  <a:pt x="7" y="101"/>
                </a:lnTo>
                <a:lnTo>
                  <a:pt x="10" y="102"/>
                </a:lnTo>
                <a:lnTo>
                  <a:pt x="12" y="104"/>
                </a:lnTo>
                <a:lnTo>
                  <a:pt x="13" y="108"/>
                </a:lnTo>
                <a:lnTo>
                  <a:pt x="12" y="109"/>
                </a:lnTo>
                <a:lnTo>
                  <a:pt x="9" y="114"/>
                </a:lnTo>
                <a:lnTo>
                  <a:pt x="6" y="117"/>
                </a:lnTo>
                <a:lnTo>
                  <a:pt x="14" y="120"/>
                </a:lnTo>
                <a:lnTo>
                  <a:pt x="17" y="124"/>
                </a:lnTo>
                <a:lnTo>
                  <a:pt x="23" y="124"/>
                </a:lnTo>
                <a:lnTo>
                  <a:pt x="24" y="124"/>
                </a:lnTo>
                <a:lnTo>
                  <a:pt x="28" y="122"/>
                </a:lnTo>
                <a:lnTo>
                  <a:pt x="30" y="120"/>
                </a:lnTo>
                <a:lnTo>
                  <a:pt x="28" y="118"/>
                </a:lnTo>
                <a:lnTo>
                  <a:pt x="30" y="117"/>
                </a:lnTo>
                <a:lnTo>
                  <a:pt x="36" y="116"/>
                </a:lnTo>
                <a:lnTo>
                  <a:pt x="37" y="114"/>
                </a:lnTo>
                <a:lnTo>
                  <a:pt x="37" y="112"/>
                </a:lnTo>
                <a:lnTo>
                  <a:pt x="38" y="110"/>
                </a:lnTo>
                <a:lnTo>
                  <a:pt x="45" y="107"/>
                </a:lnTo>
                <a:lnTo>
                  <a:pt x="48" y="104"/>
                </a:lnTo>
                <a:lnTo>
                  <a:pt x="49" y="105"/>
                </a:lnTo>
                <a:lnTo>
                  <a:pt x="54" y="101"/>
                </a:lnTo>
                <a:lnTo>
                  <a:pt x="56" y="102"/>
                </a:lnTo>
                <a:lnTo>
                  <a:pt x="60" y="101"/>
                </a:lnTo>
                <a:lnTo>
                  <a:pt x="62" y="102"/>
                </a:lnTo>
                <a:lnTo>
                  <a:pt x="67" y="103"/>
                </a:lnTo>
                <a:lnTo>
                  <a:pt x="69" y="104"/>
                </a:lnTo>
                <a:lnTo>
                  <a:pt x="74" y="106"/>
                </a:lnTo>
                <a:lnTo>
                  <a:pt x="76" y="107"/>
                </a:lnTo>
                <a:lnTo>
                  <a:pt x="78" y="106"/>
                </a:lnTo>
                <a:lnTo>
                  <a:pt x="83" y="105"/>
                </a:lnTo>
                <a:lnTo>
                  <a:pt x="88" y="104"/>
                </a:lnTo>
                <a:lnTo>
                  <a:pt x="94" y="106"/>
                </a:lnTo>
                <a:lnTo>
                  <a:pt x="93" y="106"/>
                </a:lnTo>
                <a:lnTo>
                  <a:pt x="95" y="105"/>
                </a:lnTo>
                <a:lnTo>
                  <a:pt x="96" y="106"/>
                </a:lnTo>
                <a:lnTo>
                  <a:pt x="100" y="104"/>
                </a:lnTo>
                <a:lnTo>
                  <a:pt x="103" y="104"/>
                </a:lnTo>
                <a:lnTo>
                  <a:pt x="104" y="104"/>
                </a:lnTo>
                <a:lnTo>
                  <a:pt x="110" y="108"/>
                </a:lnTo>
                <a:lnTo>
                  <a:pt x="116" y="110"/>
                </a:lnTo>
                <a:lnTo>
                  <a:pt x="118" y="109"/>
                </a:lnTo>
                <a:lnTo>
                  <a:pt x="120" y="107"/>
                </a:lnTo>
                <a:lnTo>
                  <a:pt x="120" y="105"/>
                </a:lnTo>
                <a:lnTo>
                  <a:pt x="120" y="98"/>
                </a:lnTo>
                <a:lnTo>
                  <a:pt x="121" y="95"/>
                </a:lnTo>
                <a:lnTo>
                  <a:pt x="123" y="88"/>
                </a:lnTo>
                <a:lnTo>
                  <a:pt x="123" y="88"/>
                </a:lnTo>
                <a:lnTo>
                  <a:pt x="127" y="84"/>
                </a:lnTo>
                <a:lnTo>
                  <a:pt x="128" y="83"/>
                </a:lnTo>
                <a:lnTo>
                  <a:pt x="130" y="80"/>
                </a:lnTo>
                <a:lnTo>
                  <a:pt x="132" y="77"/>
                </a:lnTo>
                <a:close/>
              </a:path>
            </a:pathLst>
          </a:custGeom>
          <a:solidFill>
            <a:srgbClr val="FFF2CC"/>
          </a:solidFill>
          <a:ln w="15240" cap="flat">
            <a:solidFill>
              <a:srgbClr val="000000"/>
            </a:solidFill>
            <a:prstDash val="solid"/>
            <a:miter lim="800000"/>
            <a:headEnd/>
            <a:tailEnd/>
          </a:ln>
        </xdr:spPr>
      </xdr:sp>
      <xdr:sp macro="" textlink="">
        <xdr:nvSpPr>
          <xdr:cNvPr id="311" name="Freeform 30"/>
          <xdr:cNvSpPr>
            <a:spLocks/>
          </xdr:cNvSpPr>
        </xdr:nvSpPr>
        <xdr:spPr bwMode="auto">
          <a:xfrm>
            <a:off x="21979819" y="3119066"/>
            <a:ext cx="827321" cy="563017"/>
          </a:xfrm>
          <a:custGeom>
            <a:avLst/>
            <a:gdLst>
              <a:gd name="T0" fmla="*/ 93 w 113"/>
              <a:gd name="T1" fmla="*/ 57 h 71"/>
              <a:gd name="T2" fmla="*/ 103 w 113"/>
              <a:gd name="T3" fmla="*/ 38 h 71"/>
              <a:gd name="T4" fmla="*/ 113 w 113"/>
              <a:gd name="T5" fmla="*/ 30 h 71"/>
              <a:gd name="T6" fmla="*/ 113 w 113"/>
              <a:gd name="T7" fmla="*/ 28 h 71"/>
              <a:gd name="T8" fmla="*/ 107 w 113"/>
              <a:gd name="T9" fmla="*/ 29 h 71"/>
              <a:gd name="T10" fmla="*/ 104 w 113"/>
              <a:gd name="T11" fmla="*/ 26 h 71"/>
              <a:gd name="T12" fmla="*/ 89 w 113"/>
              <a:gd name="T13" fmla="*/ 26 h 71"/>
              <a:gd name="T14" fmla="*/ 79 w 113"/>
              <a:gd name="T15" fmla="*/ 23 h 71"/>
              <a:gd name="T16" fmla="*/ 68 w 113"/>
              <a:gd name="T17" fmla="*/ 15 h 71"/>
              <a:gd name="T18" fmla="*/ 55 w 113"/>
              <a:gd name="T19" fmla="*/ 10 h 71"/>
              <a:gd name="T20" fmla="*/ 46 w 113"/>
              <a:gd name="T21" fmla="*/ 6 h 71"/>
              <a:gd name="T22" fmla="*/ 34 w 113"/>
              <a:gd name="T23" fmla="*/ 7 h 71"/>
              <a:gd name="T24" fmla="*/ 27 w 113"/>
              <a:gd name="T25" fmla="*/ 5 h 71"/>
              <a:gd name="T26" fmla="*/ 19 w 113"/>
              <a:gd name="T27" fmla="*/ 10 h 71"/>
              <a:gd name="T28" fmla="*/ 14 w 113"/>
              <a:gd name="T29" fmla="*/ 6 h 71"/>
              <a:gd name="T30" fmla="*/ 4 w 113"/>
              <a:gd name="T31" fmla="*/ 0 h 71"/>
              <a:gd name="T32" fmla="*/ 0 w 113"/>
              <a:gd name="T33" fmla="*/ 3 h 71"/>
              <a:gd name="T34" fmla="*/ 3 w 113"/>
              <a:gd name="T35" fmla="*/ 12 h 71"/>
              <a:gd name="T36" fmla="*/ 9 w 113"/>
              <a:gd name="T37" fmla="*/ 18 h 71"/>
              <a:gd name="T38" fmla="*/ 16 w 113"/>
              <a:gd name="T39" fmla="*/ 20 h 71"/>
              <a:gd name="T40" fmla="*/ 17 w 113"/>
              <a:gd name="T41" fmla="*/ 24 h 71"/>
              <a:gd name="T42" fmla="*/ 19 w 113"/>
              <a:gd name="T43" fmla="*/ 27 h 71"/>
              <a:gd name="T44" fmla="*/ 22 w 113"/>
              <a:gd name="T45" fmla="*/ 31 h 71"/>
              <a:gd name="T46" fmla="*/ 24 w 113"/>
              <a:gd name="T47" fmla="*/ 34 h 71"/>
              <a:gd name="T48" fmla="*/ 25 w 113"/>
              <a:gd name="T49" fmla="*/ 41 h 71"/>
              <a:gd name="T50" fmla="*/ 28 w 113"/>
              <a:gd name="T51" fmla="*/ 44 h 71"/>
              <a:gd name="T52" fmla="*/ 31 w 113"/>
              <a:gd name="T53" fmla="*/ 46 h 71"/>
              <a:gd name="T54" fmla="*/ 40 w 113"/>
              <a:gd name="T55" fmla="*/ 48 h 71"/>
              <a:gd name="T56" fmla="*/ 42 w 113"/>
              <a:gd name="T57" fmla="*/ 53 h 71"/>
              <a:gd name="T58" fmla="*/ 44 w 113"/>
              <a:gd name="T59" fmla="*/ 63 h 71"/>
              <a:gd name="T60" fmla="*/ 62 w 113"/>
              <a:gd name="T61" fmla="*/ 71 h 71"/>
              <a:gd name="T62" fmla="*/ 66 w 113"/>
              <a:gd name="T63" fmla="*/ 70 h 71"/>
              <a:gd name="T64" fmla="*/ 69 w 113"/>
              <a:gd name="T65" fmla="*/ 65 h 71"/>
              <a:gd name="T66" fmla="*/ 73 w 113"/>
              <a:gd name="T67" fmla="*/ 69 h 71"/>
              <a:gd name="T68" fmla="*/ 77 w 113"/>
              <a:gd name="T69" fmla="*/ 65 h 71"/>
              <a:gd name="T70" fmla="*/ 83 w 113"/>
              <a:gd name="T71" fmla="*/ 66 h 71"/>
              <a:gd name="T72" fmla="*/ 89 w 113"/>
              <a:gd name="T73" fmla="*/ 68 h 7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113" h="71">
                <a:moveTo>
                  <a:pt x="89" y="68"/>
                </a:moveTo>
                <a:lnTo>
                  <a:pt x="93" y="57"/>
                </a:lnTo>
                <a:lnTo>
                  <a:pt x="99" y="46"/>
                </a:lnTo>
                <a:lnTo>
                  <a:pt x="103" y="38"/>
                </a:lnTo>
                <a:lnTo>
                  <a:pt x="106" y="33"/>
                </a:lnTo>
                <a:lnTo>
                  <a:pt x="113" y="30"/>
                </a:lnTo>
                <a:lnTo>
                  <a:pt x="113" y="29"/>
                </a:lnTo>
                <a:lnTo>
                  <a:pt x="113" y="28"/>
                </a:lnTo>
                <a:lnTo>
                  <a:pt x="111" y="26"/>
                </a:lnTo>
                <a:lnTo>
                  <a:pt x="107" y="29"/>
                </a:lnTo>
                <a:lnTo>
                  <a:pt x="105" y="28"/>
                </a:lnTo>
                <a:lnTo>
                  <a:pt x="104" y="26"/>
                </a:lnTo>
                <a:lnTo>
                  <a:pt x="96" y="26"/>
                </a:lnTo>
                <a:lnTo>
                  <a:pt x="89" y="26"/>
                </a:lnTo>
                <a:lnTo>
                  <a:pt x="87" y="24"/>
                </a:lnTo>
                <a:lnTo>
                  <a:pt x="79" y="23"/>
                </a:lnTo>
                <a:lnTo>
                  <a:pt x="73" y="20"/>
                </a:lnTo>
                <a:lnTo>
                  <a:pt x="68" y="15"/>
                </a:lnTo>
                <a:lnTo>
                  <a:pt x="60" y="13"/>
                </a:lnTo>
                <a:lnTo>
                  <a:pt x="55" y="10"/>
                </a:lnTo>
                <a:lnTo>
                  <a:pt x="49" y="10"/>
                </a:lnTo>
                <a:lnTo>
                  <a:pt x="46" y="6"/>
                </a:lnTo>
                <a:lnTo>
                  <a:pt x="39" y="1"/>
                </a:lnTo>
                <a:lnTo>
                  <a:pt x="34" y="7"/>
                </a:lnTo>
                <a:lnTo>
                  <a:pt x="28" y="5"/>
                </a:lnTo>
                <a:lnTo>
                  <a:pt x="27" y="5"/>
                </a:lnTo>
                <a:lnTo>
                  <a:pt x="22" y="10"/>
                </a:lnTo>
                <a:lnTo>
                  <a:pt x="19" y="10"/>
                </a:lnTo>
                <a:lnTo>
                  <a:pt x="17" y="7"/>
                </a:lnTo>
                <a:lnTo>
                  <a:pt x="14" y="6"/>
                </a:lnTo>
                <a:lnTo>
                  <a:pt x="5" y="0"/>
                </a:lnTo>
                <a:lnTo>
                  <a:pt x="4" y="0"/>
                </a:lnTo>
                <a:lnTo>
                  <a:pt x="2" y="2"/>
                </a:lnTo>
                <a:lnTo>
                  <a:pt x="0" y="3"/>
                </a:lnTo>
                <a:lnTo>
                  <a:pt x="3" y="7"/>
                </a:lnTo>
                <a:lnTo>
                  <a:pt x="3" y="12"/>
                </a:lnTo>
                <a:lnTo>
                  <a:pt x="7" y="17"/>
                </a:lnTo>
                <a:lnTo>
                  <a:pt x="9" y="18"/>
                </a:lnTo>
                <a:lnTo>
                  <a:pt x="14" y="16"/>
                </a:lnTo>
                <a:lnTo>
                  <a:pt x="16" y="20"/>
                </a:lnTo>
                <a:lnTo>
                  <a:pt x="15" y="22"/>
                </a:lnTo>
                <a:lnTo>
                  <a:pt x="17" y="24"/>
                </a:lnTo>
                <a:lnTo>
                  <a:pt x="18" y="26"/>
                </a:lnTo>
                <a:lnTo>
                  <a:pt x="19" y="27"/>
                </a:lnTo>
                <a:lnTo>
                  <a:pt x="19" y="28"/>
                </a:lnTo>
                <a:lnTo>
                  <a:pt x="22" y="31"/>
                </a:lnTo>
                <a:lnTo>
                  <a:pt x="23" y="33"/>
                </a:lnTo>
                <a:lnTo>
                  <a:pt x="24" y="34"/>
                </a:lnTo>
                <a:lnTo>
                  <a:pt x="23" y="39"/>
                </a:lnTo>
                <a:lnTo>
                  <a:pt x="25" y="41"/>
                </a:lnTo>
                <a:lnTo>
                  <a:pt x="25" y="42"/>
                </a:lnTo>
                <a:lnTo>
                  <a:pt x="28" y="44"/>
                </a:lnTo>
                <a:lnTo>
                  <a:pt x="31" y="42"/>
                </a:lnTo>
                <a:lnTo>
                  <a:pt x="31" y="46"/>
                </a:lnTo>
                <a:lnTo>
                  <a:pt x="39" y="47"/>
                </a:lnTo>
                <a:lnTo>
                  <a:pt x="40" y="48"/>
                </a:lnTo>
                <a:lnTo>
                  <a:pt x="40" y="51"/>
                </a:lnTo>
                <a:lnTo>
                  <a:pt x="42" y="53"/>
                </a:lnTo>
                <a:lnTo>
                  <a:pt x="42" y="59"/>
                </a:lnTo>
                <a:lnTo>
                  <a:pt x="44" y="63"/>
                </a:lnTo>
                <a:lnTo>
                  <a:pt x="49" y="63"/>
                </a:lnTo>
                <a:lnTo>
                  <a:pt x="62" y="71"/>
                </a:lnTo>
                <a:lnTo>
                  <a:pt x="66" y="70"/>
                </a:lnTo>
                <a:lnTo>
                  <a:pt x="66" y="70"/>
                </a:lnTo>
                <a:lnTo>
                  <a:pt x="68" y="69"/>
                </a:lnTo>
                <a:lnTo>
                  <a:pt x="69" y="65"/>
                </a:lnTo>
                <a:lnTo>
                  <a:pt x="72" y="67"/>
                </a:lnTo>
                <a:lnTo>
                  <a:pt x="73" y="69"/>
                </a:lnTo>
                <a:lnTo>
                  <a:pt x="74" y="68"/>
                </a:lnTo>
                <a:lnTo>
                  <a:pt x="77" y="65"/>
                </a:lnTo>
                <a:lnTo>
                  <a:pt x="80" y="67"/>
                </a:lnTo>
                <a:lnTo>
                  <a:pt x="83" y="66"/>
                </a:lnTo>
                <a:lnTo>
                  <a:pt x="86" y="66"/>
                </a:lnTo>
                <a:lnTo>
                  <a:pt x="89" y="68"/>
                </a:lnTo>
                <a:close/>
              </a:path>
            </a:pathLst>
          </a:custGeom>
          <a:solidFill>
            <a:srgbClr val="FFF2CC"/>
          </a:solidFill>
          <a:ln w="15240" cap="flat">
            <a:solidFill>
              <a:srgbClr val="000000"/>
            </a:solidFill>
            <a:prstDash val="solid"/>
            <a:miter lim="800000"/>
            <a:headEnd/>
            <a:tailEnd/>
          </a:ln>
        </xdr:spPr>
      </xdr:sp>
      <xdr:sp macro="" textlink="">
        <xdr:nvSpPr>
          <xdr:cNvPr id="312" name="Freeform 31"/>
          <xdr:cNvSpPr>
            <a:spLocks/>
          </xdr:cNvSpPr>
        </xdr:nvSpPr>
        <xdr:spPr bwMode="auto">
          <a:xfrm>
            <a:off x="20683928" y="5498012"/>
            <a:ext cx="1186070" cy="991227"/>
          </a:xfrm>
          <a:custGeom>
            <a:avLst/>
            <a:gdLst>
              <a:gd name="T0" fmla="*/ 121 w 162"/>
              <a:gd name="T1" fmla="*/ 20 h 125"/>
              <a:gd name="T2" fmla="*/ 112 w 162"/>
              <a:gd name="T3" fmla="*/ 16 h 125"/>
              <a:gd name="T4" fmla="*/ 104 w 162"/>
              <a:gd name="T5" fmla="*/ 14 h 125"/>
              <a:gd name="T6" fmla="*/ 100 w 162"/>
              <a:gd name="T7" fmla="*/ 11 h 125"/>
              <a:gd name="T8" fmla="*/ 82 w 162"/>
              <a:gd name="T9" fmla="*/ 7 h 125"/>
              <a:gd name="T10" fmla="*/ 78 w 162"/>
              <a:gd name="T11" fmla="*/ 1 h 125"/>
              <a:gd name="T12" fmla="*/ 75 w 162"/>
              <a:gd name="T13" fmla="*/ 1 h 125"/>
              <a:gd name="T14" fmla="*/ 65 w 162"/>
              <a:gd name="T15" fmla="*/ 6 h 125"/>
              <a:gd name="T16" fmla="*/ 64 w 162"/>
              <a:gd name="T17" fmla="*/ 11 h 125"/>
              <a:gd name="T18" fmla="*/ 60 w 162"/>
              <a:gd name="T19" fmla="*/ 14 h 125"/>
              <a:gd name="T20" fmla="*/ 59 w 162"/>
              <a:gd name="T21" fmla="*/ 18 h 125"/>
              <a:gd name="T22" fmla="*/ 51 w 162"/>
              <a:gd name="T23" fmla="*/ 20 h 125"/>
              <a:gd name="T24" fmla="*/ 46 w 162"/>
              <a:gd name="T25" fmla="*/ 23 h 125"/>
              <a:gd name="T26" fmla="*/ 36 w 162"/>
              <a:gd name="T27" fmla="*/ 28 h 125"/>
              <a:gd name="T28" fmla="*/ 28 w 162"/>
              <a:gd name="T29" fmla="*/ 29 h 125"/>
              <a:gd name="T30" fmla="*/ 22 w 162"/>
              <a:gd name="T31" fmla="*/ 36 h 125"/>
              <a:gd name="T32" fmla="*/ 22 w 162"/>
              <a:gd name="T33" fmla="*/ 40 h 125"/>
              <a:gd name="T34" fmla="*/ 20 w 162"/>
              <a:gd name="T35" fmla="*/ 53 h 125"/>
              <a:gd name="T36" fmla="*/ 22 w 162"/>
              <a:gd name="T37" fmla="*/ 61 h 125"/>
              <a:gd name="T38" fmla="*/ 16 w 162"/>
              <a:gd name="T39" fmla="*/ 71 h 125"/>
              <a:gd name="T40" fmla="*/ 10 w 162"/>
              <a:gd name="T41" fmla="*/ 78 h 125"/>
              <a:gd name="T42" fmla="*/ 9 w 162"/>
              <a:gd name="T43" fmla="*/ 81 h 125"/>
              <a:gd name="T44" fmla="*/ 8 w 162"/>
              <a:gd name="T45" fmla="*/ 88 h 125"/>
              <a:gd name="T46" fmla="*/ 2 w 162"/>
              <a:gd name="T47" fmla="*/ 95 h 125"/>
              <a:gd name="T48" fmla="*/ 1 w 162"/>
              <a:gd name="T49" fmla="*/ 108 h 125"/>
              <a:gd name="T50" fmla="*/ 8 w 162"/>
              <a:gd name="T51" fmla="*/ 117 h 125"/>
              <a:gd name="T52" fmla="*/ 15 w 162"/>
              <a:gd name="T53" fmla="*/ 119 h 125"/>
              <a:gd name="T54" fmla="*/ 25 w 162"/>
              <a:gd name="T55" fmla="*/ 118 h 125"/>
              <a:gd name="T56" fmla="*/ 37 w 162"/>
              <a:gd name="T57" fmla="*/ 107 h 125"/>
              <a:gd name="T58" fmla="*/ 39 w 162"/>
              <a:gd name="T59" fmla="*/ 108 h 125"/>
              <a:gd name="T60" fmla="*/ 47 w 162"/>
              <a:gd name="T61" fmla="*/ 100 h 125"/>
              <a:gd name="T62" fmla="*/ 50 w 162"/>
              <a:gd name="T63" fmla="*/ 97 h 125"/>
              <a:gd name="T64" fmla="*/ 52 w 162"/>
              <a:gd name="T65" fmla="*/ 92 h 125"/>
              <a:gd name="T66" fmla="*/ 60 w 162"/>
              <a:gd name="T67" fmla="*/ 97 h 125"/>
              <a:gd name="T68" fmla="*/ 72 w 162"/>
              <a:gd name="T69" fmla="*/ 107 h 125"/>
              <a:gd name="T70" fmla="*/ 81 w 162"/>
              <a:gd name="T71" fmla="*/ 106 h 125"/>
              <a:gd name="T72" fmla="*/ 84 w 162"/>
              <a:gd name="T73" fmla="*/ 96 h 125"/>
              <a:gd name="T74" fmla="*/ 91 w 162"/>
              <a:gd name="T75" fmla="*/ 96 h 125"/>
              <a:gd name="T76" fmla="*/ 90 w 162"/>
              <a:gd name="T77" fmla="*/ 104 h 125"/>
              <a:gd name="T78" fmla="*/ 92 w 162"/>
              <a:gd name="T79" fmla="*/ 114 h 125"/>
              <a:gd name="T80" fmla="*/ 97 w 162"/>
              <a:gd name="T81" fmla="*/ 119 h 125"/>
              <a:gd name="T82" fmla="*/ 100 w 162"/>
              <a:gd name="T83" fmla="*/ 123 h 125"/>
              <a:gd name="T84" fmla="*/ 114 w 162"/>
              <a:gd name="T85" fmla="*/ 122 h 125"/>
              <a:gd name="T86" fmla="*/ 117 w 162"/>
              <a:gd name="T87" fmla="*/ 117 h 125"/>
              <a:gd name="T88" fmla="*/ 125 w 162"/>
              <a:gd name="T89" fmla="*/ 112 h 125"/>
              <a:gd name="T90" fmla="*/ 138 w 162"/>
              <a:gd name="T91" fmla="*/ 115 h 125"/>
              <a:gd name="T92" fmla="*/ 139 w 162"/>
              <a:gd name="T93" fmla="*/ 118 h 125"/>
              <a:gd name="T94" fmla="*/ 153 w 162"/>
              <a:gd name="T95" fmla="*/ 119 h 125"/>
              <a:gd name="T96" fmla="*/ 162 w 162"/>
              <a:gd name="T97" fmla="*/ 103 h 125"/>
              <a:gd name="T98" fmla="*/ 150 w 162"/>
              <a:gd name="T99" fmla="*/ 85 h 125"/>
              <a:gd name="T100" fmla="*/ 148 w 162"/>
              <a:gd name="T101" fmla="*/ 72 h 125"/>
              <a:gd name="T102" fmla="*/ 148 w 162"/>
              <a:gd name="T103" fmla="*/ 59 h 125"/>
              <a:gd name="T104" fmla="*/ 148 w 162"/>
              <a:gd name="T105" fmla="*/ 49 h 125"/>
              <a:gd name="T106" fmla="*/ 133 w 162"/>
              <a:gd name="T107" fmla="*/ 48 h 125"/>
              <a:gd name="T108" fmla="*/ 132 w 162"/>
              <a:gd name="T109" fmla="*/ 40 h 125"/>
              <a:gd name="T110" fmla="*/ 120 w 162"/>
              <a:gd name="T111" fmla="*/ 28 h 12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Lst>
            <a:rect l="0" t="0" r="r" b="b"/>
            <a:pathLst>
              <a:path w="162" h="125">
                <a:moveTo>
                  <a:pt x="120" y="23"/>
                </a:moveTo>
                <a:lnTo>
                  <a:pt x="121" y="20"/>
                </a:lnTo>
                <a:lnTo>
                  <a:pt x="114" y="18"/>
                </a:lnTo>
                <a:lnTo>
                  <a:pt x="112" y="16"/>
                </a:lnTo>
                <a:lnTo>
                  <a:pt x="110" y="16"/>
                </a:lnTo>
                <a:lnTo>
                  <a:pt x="104" y="14"/>
                </a:lnTo>
                <a:lnTo>
                  <a:pt x="103" y="14"/>
                </a:lnTo>
                <a:lnTo>
                  <a:pt x="100" y="11"/>
                </a:lnTo>
                <a:lnTo>
                  <a:pt x="88" y="6"/>
                </a:lnTo>
                <a:lnTo>
                  <a:pt x="82" y="7"/>
                </a:lnTo>
                <a:lnTo>
                  <a:pt x="78" y="5"/>
                </a:lnTo>
                <a:lnTo>
                  <a:pt x="78" y="1"/>
                </a:lnTo>
                <a:lnTo>
                  <a:pt x="78" y="0"/>
                </a:lnTo>
                <a:lnTo>
                  <a:pt x="75" y="1"/>
                </a:lnTo>
                <a:lnTo>
                  <a:pt x="68" y="3"/>
                </a:lnTo>
                <a:lnTo>
                  <a:pt x="65" y="6"/>
                </a:lnTo>
                <a:lnTo>
                  <a:pt x="65" y="10"/>
                </a:lnTo>
                <a:lnTo>
                  <a:pt x="64" y="11"/>
                </a:lnTo>
                <a:lnTo>
                  <a:pt x="65" y="13"/>
                </a:lnTo>
                <a:lnTo>
                  <a:pt x="60" y="14"/>
                </a:lnTo>
                <a:lnTo>
                  <a:pt x="59" y="15"/>
                </a:lnTo>
                <a:lnTo>
                  <a:pt x="59" y="18"/>
                </a:lnTo>
                <a:lnTo>
                  <a:pt x="56" y="20"/>
                </a:lnTo>
                <a:lnTo>
                  <a:pt x="51" y="20"/>
                </a:lnTo>
                <a:lnTo>
                  <a:pt x="48" y="22"/>
                </a:lnTo>
                <a:lnTo>
                  <a:pt x="46" y="23"/>
                </a:lnTo>
                <a:lnTo>
                  <a:pt x="39" y="29"/>
                </a:lnTo>
                <a:lnTo>
                  <a:pt x="36" y="28"/>
                </a:lnTo>
                <a:lnTo>
                  <a:pt x="33" y="30"/>
                </a:lnTo>
                <a:lnTo>
                  <a:pt x="28" y="29"/>
                </a:lnTo>
                <a:lnTo>
                  <a:pt x="23" y="33"/>
                </a:lnTo>
                <a:lnTo>
                  <a:pt x="22" y="36"/>
                </a:lnTo>
                <a:lnTo>
                  <a:pt x="21" y="38"/>
                </a:lnTo>
                <a:lnTo>
                  <a:pt x="22" y="40"/>
                </a:lnTo>
                <a:lnTo>
                  <a:pt x="17" y="50"/>
                </a:lnTo>
                <a:lnTo>
                  <a:pt x="20" y="53"/>
                </a:lnTo>
                <a:lnTo>
                  <a:pt x="24" y="53"/>
                </a:lnTo>
                <a:lnTo>
                  <a:pt x="22" y="61"/>
                </a:lnTo>
                <a:lnTo>
                  <a:pt x="20" y="62"/>
                </a:lnTo>
                <a:lnTo>
                  <a:pt x="16" y="71"/>
                </a:lnTo>
                <a:lnTo>
                  <a:pt x="12" y="74"/>
                </a:lnTo>
                <a:lnTo>
                  <a:pt x="10" y="78"/>
                </a:lnTo>
                <a:lnTo>
                  <a:pt x="10" y="80"/>
                </a:lnTo>
                <a:lnTo>
                  <a:pt x="9" y="81"/>
                </a:lnTo>
                <a:lnTo>
                  <a:pt x="7" y="86"/>
                </a:lnTo>
                <a:lnTo>
                  <a:pt x="8" y="88"/>
                </a:lnTo>
                <a:lnTo>
                  <a:pt x="5" y="93"/>
                </a:lnTo>
                <a:lnTo>
                  <a:pt x="2" y="95"/>
                </a:lnTo>
                <a:lnTo>
                  <a:pt x="0" y="98"/>
                </a:lnTo>
                <a:lnTo>
                  <a:pt x="1" y="108"/>
                </a:lnTo>
                <a:lnTo>
                  <a:pt x="4" y="114"/>
                </a:lnTo>
                <a:lnTo>
                  <a:pt x="8" y="117"/>
                </a:lnTo>
                <a:lnTo>
                  <a:pt x="13" y="120"/>
                </a:lnTo>
                <a:lnTo>
                  <a:pt x="15" y="119"/>
                </a:lnTo>
                <a:lnTo>
                  <a:pt x="19" y="120"/>
                </a:lnTo>
                <a:lnTo>
                  <a:pt x="25" y="118"/>
                </a:lnTo>
                <a:lnTo>
                  <a:pt x="27" y="114"/>
                </a:lnTo>
                <a:lnTo>
                  <a:pt x="37" y="107"/>
                </a:lnTo>
                <a:lnTo>
                  <a:pt x="37" y="107"/>
                </a:lnTo>
                <a:lnTo>
                  <a:pt x="39" y="108"/>
                </a:lnTo>
                <a:lnTo>
                  <a:pt x="43" y="108"/>
                </a:lnTo>
                <a:lnTo>
                  <a:pt x="47" y="100"/>
                </a:lnTo>
                <a:lnTo>
                  <a:pt x="50" y="100"/>
                </a:lnTo>
                <a:lnTo>
                  <a:pt x="50" y="97"/>
                </a:lnTo>
                <a:lnTo>
                  <a:pt x="51" y="95"/>
                </a:lnTo>
                <a:lnTo>
                  <a:pt x="52" y="92"/>
                </a:lnTo>
                <a:lnTo>
                  <a:pt x="56" y="97"/>
                </a:lnTo>
                <a:lnTo>
                  <a:pt x="60" y="97"/>
                </a:lnTo>
                <a:lnTo>
                  <a:pt x="63" y="98"/>
                </a:lnTo>
                <a:lnTo>
                  <a:pt x="72" y="107"/>
                </a:lnTo>
                <a:lnTo>
                  <a:pt x="76" y="106"/>
                </a:lnTo>
                <a:lnTo>
                  <a:pt x="81" y="106"/>
                </a:lnTo>
                <a:lnTo>
                  <a:pt x="83" y="103"/>
                </a:lnTo>
                <a:lnTo>
                  <a:pt x="84" y="96"/>
                </a:lnTo>
                <a:lnTo>
                  <a:pt x="86" y="95"/>
                </a:lnTo>
                <a:lnTo>
                  <a:pt x="91" y="96"/>
                </a:lnTo>
                <a:lnTo>
                  <a:pt x="91" y="100"/>
                </a:lnTo>
                <a:lnTo>
                  <a:pt x="90" y="104"/>
                </a:lnTo>
                <a:lnTo>
                  <a:pt x="90" y="111"/>
                </a:lnTo>
                <a:lnTo>
                  <a:pt x="92" y="114"/>
                </a:lnTo>
                <a:lnTo>
                  <a:pt x="92" y="116"/>
                </a:lnTo>
                <a:lnTo>
                  <a:pt x="97" y="119"/>
                </a:lnTo>
                <a:lnTo>
                  <a:pt x="99" y="121"/>
                </a:lnTo>
                <a:lnTo>
                  <a:pt x="100" y="123"/>
                </a:lnTo>
                <a:lnTo>
                  <a:pt x="111" y="125"/>
                </a:lnTo>
                <a:lnTo>
                  <a:pt x="114" y="122"/>
                </a:lnTo>
                <a:lnTo>
                  <a:pt x="116" y="120"/>
                </a:lnTo>
                <a:lnTo>
                  <a:pt x="117" y="117"/>
                </a:lnTo>
                <a:lnTo>
                  <a:pt x="118" y="111"/>
                </a:lnTo>
                <a:lnTo>
                  <a:pt x="125" y="112"/>
                </a:lnTo>
                <a:lnTo>
                  <a:pt x="129" y="115"/>
                </a:lnTo>
                <a:lnTo>
                  <a:pt x="138" y="115"/>
                </a:lnTo>
                <a:lnTo>
                  <a:pt x="138" y="116"/>
                </a:lnTo>
                <a:lnTo>
                  <a:pt x="139" y="118"/>
                </a:lnTo>
                <a:lnTo>
                  <a:pt x="143" y="119"/>
                </a:lnTo>
                <a:lnTo>
                  <a:pt x="153" y="119"/>
                </a:lnTo>
                <a:lnTo>
                  <a:pt x="158" y="112"/>
                </a:lnTo>
                <a:lnTo>
                  <a:pt x="162" y="103"/>
                </a:lnTo>
                <a:lnTo>
                  <a:pt x="158" y="93"/>
                </a:lnTo>
                <a:lnTo>
                  <a:pt x="150" y="85"/>
                </a:lnTo>
                <a:lnTo>
                  <a:pt x="147" y="81"/>
                </a:lnTo>
                <a:lnTo>
                  <a:pt x="148" y="72"/>
                </a:lnTo>
                <a:lnTo>
                  <a:pt x="146" y="65"/>
                </a:lnTo>
                <a:lnTo>
                  <a:pt x="148" y="59"/>
                </a:lnTo>
                <a:lnTo>
                  <a:pt x="149" y="55"/>
                </a:lnTo>
                <a:lnTo>
                  <a:pt x="148" y="49"/>
                </a:lnTo>
                <a:lnTo>
                  <a:pt x="141" y="49"/>
                </a:lnTo>
                <a:lnTo>
                  <a:pt x="133" y="48"/>
                </a:lnTo>
                <a:lnTo>
                  <a:pt x="132" y="46"/>
                </a:lnTo>
                <a:lnTo>
                  <a:pt x="132" y="40"/>
                </a:lnTo>
                <a:lnTo>
                  <a:pt x="120" y="37"/>
                </a:lnTo>
                <a:lnTo>
                  <a:pt x="120" y="28"/>
                </a:lnTo>
                <a:lnTo>
                  <a:pt x="120" y="23"/>
                </a:lnTo>
                <a:close/>
              </a:path>
            </a:pathLst>
          </a:custGeom>
          <a:solidFill>
            <a:srgbClr val="FFF2CC"/>
          </a:solidFill>
          <a:ln w="15240" cap="flat">
            <a:solidFill>
              <a:srgbClr val="000000"/>
            </a:solidFill>
            <a:prstDash val="solid"/>
            <a:miter lim="800000"/>
            <a:headEnd/>
            <a:tailEnd/>
          </a:ln>
        </xdr:spPr>
      </xdr:sp>
      <xdr:sp macro="" textlink="">
        <xdr:nvSpPr>
          <xdr:cNvPr id="313" name="Freeform 32"/>
          <xdr:cNvSpPr>
            <a:spLocks/>
          </xdr:cNvSpPr>
        </xdr:nvSpPr>
        <xdr:spPr bwMode="auto">
          <a:xfrm>
            <a:off x="20456964" y="6227555"/>
            <a:ext cx="1354463" cy="1276701"/>
          </a:xfrm>
          <a:custGeom>
            <a:avLst/>
            <a:gdLst>
              <a:gd name="T0" fmla="*/ 15 w 185"/>
              <a:gd name="T1" fmla="*/ 54 h 161"/>
              <a:gd name="T2" fmla="*/ 18 w 185"/>
              <a:gd name="T3" fmla="*/ 63 h 161"/>
              <a:gd name="T4" fmla="*/ 13 w 185"/>
              <a:gd name="T5" fmla="*/ 72 h 161"/>
              <a:gd name="T6" fmla="*/ 4 w 185"/>
              <a:gd name="T7" fmla="*/ 76 h 161"/>
              <a:gd name="T8" fmla="*/ 1 w 185"/>
              <a:gd name="T9" fmla="*/ 82 h 161"/>
              <a:gd name="T10" fmla="*/ 13 w 185"/>
              <a:gd name="T11" fmla="*/ 92 h 161"/>
              <a:gd name="T12" fmla="*/ 20 w 185"/>
              <a:gd name="T13" fmla="*/ 94 h 161"/>
              <a:gd name="T14" fmla="*/ 34 w 185"/>
              <a:gd name="T15" fmla="*/ 101 h 161"/>
              <a:gd name="T16" fmla="*/ 45 w 185"/>
              <a:gd name="T17" fmla="*/ 104 h 161"/>
              <a:gd name="T18" fmla="*/ 51 w 185"/>
              <a:gd name="T19" fmla="*/ 111 h 161"/>
              <a:gd name="T20" fmla="*/ 51 w 185"/>
              <a:gd name="T21" fmla="*/ 122 h 161"/>
              <a:gd name="T22" fmla="*/ 52 w 185"/>
              <a:gd name="T23" fmla="*/ 128 h 161"/>
              <a:gd name="T24" fmla="*/ 51 w 185"/>
              <a:gd name="T25" fmla="*/ 134 h 161"/>
              <a:gd name="T26" fmla="*/ 47 w 185"/>
              <a:gd name="T27" fmla="*/ 140 h 161"/>
              <a:gd name="T28" fmla="*/ 44 w 185"/>
              <a:gd name="T29" fmla="*/ 147 h 161"/>
              <a:gd name="T30" fmla="*/ 46 w 185"/>
              <a:gd name="T31" fmla="*/ 157 h 161"/>
              <a:gd name="T32" fmla="*/ 50 w 185"/>
              <a:gd name="T33" fmla="*/ 160 h 161"/>
              <a:gd name="T34" fmla="*/ 62 w 185"/>
              <a:gd name="T35" fmla="*/ 156 h 161"/>
              <a:gd name="T36" fmla="*/ 65 w 185"/>
              <a:gd name="T37" fmla="*/ 158 h 161"/>
              <a:gd name="T38" fmla="*/ 69 w 185"/>
              <a:gd name="T39" fmla="*/ 161 h 161"/>
              <a:gd name="T40" fmla="*/ 76 w 185"/>
              <a:gd name="T41" fmla="*/ 153 h 161"/>
              <a:gd name="T42" fmla="*/ 79 w 185"/>
              <a:gd name="T43" fmla="*/ 144 h 161"/>
              <a:gd name="T44" fmla="*/ 90 w 185"/>
              <a:gd name="T45" fmla="*/ 138 h 161"/>
              <a:gd name="T46" fmla="*/ 96 w 185"/>
              <a:gd name="T47" fmla="*/ 137 h 161"/>
              <a:gd name="T48" fmla="*/ 106 w 185"/>
              <a:gd name="T49" fmla="*/ 140 h 161"/>
              <a:gd name="T50" fmla="*/ 114 w 185"/>
              <a:gd name="T51" fmla="*/ 141 h 161"/>
              <a:gd name="T52" fmla="*/ 121 w 185"/>
              <a:gd name="T53" fmla="*/ 133 h 161"/>
              <a:gd name="T54" fmla="*/ 132 w 185"/>
              <a:gd name="T55" fmla="*/ 135 h 161"/>
              <a:gd name="T56" fmla="*/ 142 w 185"/>
              <a:gd name="T57" fmla="*/ 128 h 161"/>
              <a:gd name="T58" fmla="*/ 139 w 185"/>
              <a:gd name="T59" fmla="*/ 116 h 161"/>
              <a:gd name="T60" fmla="*/ 148 w 185"/>
              <a:gd name="T61" fmla="*/ 110 h 161"/>
              <a:gd name="T62" fmla="*/ 156 w 185"/>
              <a:gd name="T63" fmla="*/ 98 h 161"/>
              <a:gd name="T64" fmla="*/ 175 w 185"/>
              <a:gd name="T65" fmla="*/ 88 h 161"/>
              <a:gd name="T66" fmla="*/ 177 w 185"/>
              <a:gd name="T67" fmla="*/ 71 h 161"/>
              <a:gd name="T68" fmla="*/ 178 w 185"/>
              <a:gd name="T69" fmla="*/ 50 h 161"/>
              <a:gd name="T70" fmla="*/ 185 w 185"/>
              <a:gd name="T71" fmla="*/ 39 h 161"/>
              <a:gd name="T72" fmla="*/ 174 w 185"/>
              <a:gd name="T73" fmla="*/ 27 h 161"/>
              <a:gd name="T74" fmla="*/ 169 w 185"/>
              <a:gd name="T75" fmla="*/ 23 h 161"/>
              <a:gd name="T76" fmla="*/ 149 w 185"/>
              <a:gd name="T77" fmla="*/ 19 h 161"/>
              <a:gd name="T78" fmla="*/ 145 w 185"/>
              <a:gd name="T79" fmla="*/ 30 h 161"/>
              <a:gd name="T80" fmla="*/ 130 w 185"/>
              <a:gd name="T81" fmla="*/ 29 h 161"/>
              <a:gd name="T82" fmla="*/ 123 w 185"/>
              <a:gd name="T83" fmla="*/ 22 h 161"/>
              <a:gd name="T84" fmla="*/ 122 w 185"/>
              <a:gd name="T85" fmla="*/ 8 h 161"/>
              <a:gd name="T86" fmla="*/ 115 w 185"/>
              <a:gd name="T87" fmla="*/ 4 h 161"/>
              <a:gd name="T88" fmla="*/ 107 w 185"/>
              <a:gd name="T89" fmla="*/ 14 h 161"/>
              <a:gd name="T90" fmla="*/ 91 w 185"/>
              <a:gd name="T91" fmla="*/ 5 h 161"/>
              <a:gd name="T92" fmla="*/ 82 w 185"/>
              <a:gd name="T93" fmla="*/ 3 h 161"/>
              <a:gd name="T94" fmla="*/ 78 w 185"/>
              <a:gd name="T95" fmla="*/ 8 h 161"/>
              <a:gd name="T96" fmla="*/ 68 w 185"/>
              <a:gd name="T97" fmla="*/ 15 h 161"/>
              <a:gd name="T98" fmla="*/ 56 w 185"/>
              <a:gd name="T99" fmla="*/ 26 h 161"/>
              <a:gd name="T100" fmla="*/ 44 w 185"/>
              <a:gd name="T101" fmla="*/ 28 h 161"/>
              <a:gd name="T102" fmla="*/ 32 w 185"/>
              <a:gd name="T103" fmla="*/ 16 h 161"/>
              <a:gd name="T104" fmla="*/ 26 w 185"/>
              <a:gd name="T105" fmla="*/ 10 h 161"/>
              <a:gd name="T106" fmla="*/ 22 w 185"/>
              <a:gd name="T107" fmla="*/ 11 h 161"/>
              <a:gd name="T108" fmla="*/ 19 w 185"/>
              <a:gd name="T109" fmla="*/ 21 h 161"/>
              <a:gd name="T110" fmla="*/ 17 w 185"/>
              <a:gd name="T111" fmla="*/ 31 h 161"/>
              <a:gd name="T112" fmla="*/ 18 w 185"/>
              <a:gd name="T113" fmla="*/ 41 h 161"/>
              <a:gd name="T114" fmla="*/ 17 w 185"/>
              <a:gd name="T115" fmla="*/ 47 h 16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185" h="161">
                <a:moveTo>
                  <a:pt x="17" y="48"/>
                </a:moveTo>
                <a:lnTo>
                  <a:pt x="12" y="52"/>
                </a:lnTo>
                <a:lnTo>
                  <a:pt x="15" y="54"/>
                </a:lnTo>
                <a:lnTo>
                  <a:pt x="15" y="58"/>
                </a:lnTo>
                <a:lnTo>
                  <a:pt x="15" y="60"/>
                </a:lnTo>
                <a:lnTo>
                  <a:pt x="18" y="63"/>
                </a:lnTo>
                <a:lnTo>
                  <a:pt x="18" y="66"/>
                </a:lnTo>
                <a:lnTo>
                  <a:pt x="15" y="67"/>
                </a:lnTo>
                <a:lnTo>
                  <a:pt x="13" y="72"/>
                </a:lnTo>
                <a:lnTo>
                  <a:pt x="13" y="72"/>
                </a:lnTo>
                <a:lnTo>
                  <a:pt x="5" y="74"/>
                </a:lnTo>
                <a:lnTo>
                  <a:pt x="4" y="76"/>
                </a:lnTo>
                <a:lnTo>
                  <a:pt x="0" y="77"/>
                </a:lnTo>
                <a:lnTo>
                  <a:pt x="0" y="80"/>
                </a:lnTo>
                <a:lnTo>
                  <a:pt x="1" y="82"/>
                </a:lnTo>
                <a:lnTo>
                  <a:pt x="1" y="85"/>
                </a:lnTo>
                <a:lnTo>
                  <a:pt x="6" y="90"/>
                </a:lnTo>
                <a:lnTo>
                  <a:pt x="13" y="92"/>
                </a:lnTo>
                <a:lnTo>
                  <a:pt x="15" y="93"/>
                </a:lnTo>
                <a:lnTo>
                  <a:pt x="17" y="92"/>
                </a:lnTo>
                <a:lnTo>
                  <a:pt x="20" y="94"/>
                </a:lnTo>
                <a:lnTo>
                  <a:pt x="21" y="95"/>
                </a:lnTo>
                <a:lnTo>
                  <a:pt x="25" y="95"/>
                </a:lnTo>
                <a:lnTo>
                  <a:pt x="34" y="101"/>
                </a:lnTo>
                <a:lnTo>
                  <a:pt x="40" y="103"/>
                </a:lnTo>
                <a:lnTo>
                  <a:pt x="44" y="105"/>
                </a:lnTo>
                <a:lnTo>
                  <a:pt x="45" y="104"/>
                </a:lnTo>
                <a:lnTo>
                  <a:pt x="46" y="107"/>
                </a:lnTo>
                <a:lnTo>
                  <a:pt x="49" y="110"/>
                </a:lnTo>
                <a:lnTo>
                  <a:pt x="51" y="111"/>
                </a:lnTo>
                <a:lnTo>
                  <a:pt x="48" y="118"/>
                </a:lnTo>
                <a:lnTo>
                  <a:pt x="51" y="122"/>
                </a:lnTo>
                <a:lnTo>
                  <a:pt x="51" y="122"/>
                </a:lnTo>
                <a:lnTo>
                  <a:pt x="52" y="124"/>
                </a:lnTo>
                <a:lnTo>
                  <a:pt x="53" y="125"/>
                </a:lnTo>
                <a:lnTo>
                  <a:pt x="52" y="128"/>
                </a:lnTo>
                <a:lnTo>
                  <a:pt x="53" y="130"/>
                </a:lnTo>
                <a:lnTo>
                  <a:pt x="54" y="130"/>
                </a:lnTo>
                <a:lnTo>
                  <a:pt x="51" y="134"/>
                </a:lnTo>
                <a:lnTo>
                  <a:pt x="53" y="138"/>
                </a:lnTo>
                <a:lnTo>
                  <a:pt x="48" y="138"/>
                </a:lnTo>
                <a:lnTo>
                  <a:pt x="47" y="140"/>
                </a:lnTo>
                <a:lnTo>
                  <a:pt x="46" y="145"/>
                </a:lnTo>
                <a:lnTo>
                  <a:pt x="46" y="145"/>
                </a:lnTo>
                <a:lnTo>
                  <a:pt x="44" y="147"/>
                </a:lnTo>
                <a:lnTo>
                  <a:pt x="44" y="149"/>
                </a:lnTo>
                <a:lnTo>
                  <a:pt x="46" y="155"/>
                </a:lnTo>
                <a:lnTo>
                  <a:pt x="46" y="157"/>
                </a:lnTo>
                <a:lnTo>
                  <a:pt x="48" y="157"/>
                </a:lnTo>
                <a:lnTo>
                  <a:pt x="48" y="161"/>
                </a:lnTo>
                <a:lnTo>
                  <a:pt x="50" y="160"/>
                </a:lnTo>
                <a:lnTo>
                  <a:pt x="50" y="159"/>
                </a:lnTo>
                <a:lnTo>
                  <a:pt x="55" y="156"/>
                </a:lnTo>
                <a:lnTo>
                  <a:pt x="62" y="156"/>
                </a:lnTo>
                <a:lnTo>
                  <a:pt x="62" y="156"/>
                </a:lnTo>
                <a:lnTo>
                  <a:pt x="64" y="157"/>
                </a:lnTo>
                <a:lnTo>
                  <a:pt x="65" y="158"/>
                </a:lnTo>
                <a:lnTo>
                  <a:pt x="66" y="161"/>
                </a:lnTo>
                <a:lnTo>
                  <a:pt x="66" y="161"/>
                </a:lnTo>
                <a:lnTo>
                  <a:pt x="69" y="161"/>
                </a:lnTo>
                <a:lnTo>
                  <a:pt x="70" y="157"/>
                </a:lnTo>
                <a:lnTo>
                  <a:pt x="73" y="155"/>
                </a:lnTo>
                <a:lnTo>
                  <a:pt x="76" y="153"/>
                </a:lnTo>
                <a:lnTo>
                  <a:pt x="78" y="154"/>
                </a:lnTo>
                <a:lnTo>
                  <a:pt x="77" y="149"/>
                </a:lnTo>
                <a:lnTo>
                  <a:pt x="79" y="144"/>
                </a:lnTo>
                <a:lnTo>
                  <a:pt x="80" y="142"/>
                </a:lnTo>
                <a:lnTo>
                  <a:pt x="87" y="140"/>
                </a:lnTo>
                <a:lnTo>
                  <a:pt x="90" y="138"/>
                </a:lnTo>
                <a:lnTo>
                  <a:pt x="92" y="135"/>
                </a:lnTo>
                <a:lnTo>
                  <a:pt x="95" y="136"/>
                </a:lnTo>
                <a:lnTo>
                  <a:pt x="96" y="137"/>
                </a:lnTo>
                <a:lnTo>
                  <a:pt x="98" y="140"/>
                </a:lnTo>
                <a:lnTo>
                  <a:pt x="101" y="142"/>
                </a:lnTo>
                <a:lnTo>
                  <a:pt x="106" y="140"/>
                </a:lnTo>
                <a:lnTo>
                  <a:pt x="110" y="140"/>
                </a:lnTo>
                <a:lnTo>
                  <a:pt x="111" y="142"/>
                </a:lnTo>
                <a:lnTo>
                  <a:pt x="114" y="141"/>
                </a:lnTo>
                <a:lnTo>
                  <a:pt x="116" y="139"/>
                </a:lnTo>
                <a:lnTo>
                  <a:pt x="118" y="139"/>
                </a:lnTo>
                <a:lnTo>
                  <a:pt x="121" y="133"/>
                </a:lnTo>
                <a:lnTo>
                  <a:pt x="123" y="132"/>
                </a:lnTo>
                <a:lnTo>
                  <a:pt x="129" y="137"/>
                </a:lnTo>
                <a:lnTo>
                  <a:pt x="132" y="135"/>
                </a:lnTo>
                <a:lnTo>
                  <a:pt x="136" y="129"/>
                </a:lnTo>
                <a:lnTo>
                  <a:pt x="139" y="129"/>
                </a:lnTo>
                <a:lnTo>
                  <a:pt x="142" y="128"/>
                </a:lnTo>
                <a:lnTo>
                  <a:pt x="140" y="124"/>
                </a:lnTo>
                <a:lnTo>
                  <a:pt x="143" y="120"/>
                </a:lnTo>
                <a:lnTo>
                  <a:pt x="139" y="116"/>
                </a:lnTo>
                <a:lnTo>
                  <a:pt x="139" y="114"/>
                </a:lnTo>
                <a:lnTo>
                  <a:pt x="146" y="111"/>
                </a:lnTo>
                <a:lnTo>
                  <a:pt x="148" y="110"/>
                </a:lnTo>
                <a:lnTo>
                  <a:pt x="160" y="109"/>
                </a:lnTo>
                <a:lnTo>
                  <a:pt x="159" y="105"/>
                </a:lnTo>
                <a:lnTo>
                  <a:pt x="156" y="98"/>
                </a:lnTo>
                <a:lnTo>
                  <a:pt x="168" y="96"/>
                </a:lnTo>
                <a:lnTo>
                  <a:pt x="177" y="93"/>
                </a:lnTo>
                <a:lnTo>
                  <a:pt x="175" y="88"/>
                </a:lnTo>
                <a:lnTo>
                  <a:pt x="174" y="82"/>
                </a:lnTo>
                <a:lnTo>
                  <a:pt x="176" y="75"/>
                </a:lnTo>
                <a:lnTo>
                  <a:pt x="177" y="71"/>
                </a:lnTo>
                <a:lnTo>
                  <a:pt x="181" y="60"/>
                </a:lnTo>
                <a:lnTo>
                  <a:pt x="181" y="57"/>
                </a:lnTo>
                <a:lnTo>
                  <a:pt x="178" y="50"/>
                </a:lnTo>
                <a:lnTo>
                  <a:pt x="179" y="46"/>
                </a:lnTo>
                <a:lnTo>
                  <a:pt x="184" y="41"/>
                </a:lnTo>
                <a:lnTo>
                  <a:pt x="185" y="39"/>
                </a:lnTo>
                <a:lnTo>
                  <a:pt x="184" y="31"/>
                </a:lnTo>
                <a:lnTo>
                  <a:pt x="184" y="27"/>
                </a:lnTo>
                <a:lnTo>
                  <a:pt x="174" y="27"/>
                </a:lnTo>
                <a:lnTo>
                  <a:pt x="170" y="26"/>
                </a:lnTo>
                <a:lnTo>
                  <a:pt x="169" y="24"/>
                </a:lnTo>
                <a:lnTo>
                  <a:pt x="169" y="23"/>
                </a:lnTo>
                <a:lnTo>
                  <a:pt x="160" y="23"/>
                </a:lnTo>
                <a:lnTo>
                  <a:pt x="156" y="20"/>
                </a:lnTo>
                <a:lnTo>
                  <a:pt x="149" y="19"/>
                </a:lnTo>
                <a:lnTo>
                  <a:pt x="148" y="25"/>
                </a:lnTo>
                <a:lnTo>
                  <a:pt x="147" y="28"/>
                </a:lnTo>
                <a:lnTo>
                  <a:pt x="145" y="30"/>
                </a:lnTo>
                <a:lnTo>
                  <a:pt x="142" y="33"/>
                </a:lnTo>
                <a:lnTo>
                  <a:pt x="131" y="31"/>
                </a:lnTo>
                <a:lnTo>
                  <a:pt x="130" y="29"/>
                </a:lnTo>
                <a:lnTo>
                  <a:pt x="128" y="27"/>
                </a:lnTo>
                <a:lnTo>
                  <a:pt x="123" y="24"/>
                </a:lnTo>
                <a:lnTo>
                  <a:pt x="123" y="22"/>
                </a:lnTo>
                <a:lnTo>
                  <a:pt x="121" y="19"/>
                </a:lnTo>
                <a:lnTo>
                  <a:pt x="121" y="12"/>
                </a:lnTo>
                <a:lnTo>
                  <a:pt x="122" y="8"/>
                </a:lnTo>
                <a:lnTo>
                  <a:pt x="122" y="4"/>
                </a:lnTo>
                <a:lnTo>
                  <a:pt x="117" y="3"/>
                </a:lnTo>
                <a:lnTo>
                  <a:pt x="115" y="4"/>
                </a:lnTo>
                <a:lnTo>
                  <a:pt x="114" y="11"/>
                </a:lnTo>
                <a:lnTo>
                  <a:pt x="112" y="14"/>
                </a:lnTo>
                <a:lnTo>
                  <a:pt x="107" y="14"/>
                </a:lnTo>
                <a:lnTo>
                  <a:pt x="103" y="15"/>
                </a:lnTo>
                <a:lnTo>
                  <a:pt x="94" y="6"/>
                </a:lnTo>
                <a:lnTo>
                  <a:pt x="91" y="5"/>
                </a:lnTo>
                <a:lnTo>
                  <a:pt x="87" y="5"/>
                </a:lnTo>
                <a:lnTo>
                  <a:pt x="83" y="0"/>
                </a:lnTo>
                <a:lnTo>
                  <a:pt x="82" y="3"/>
                </a:lnTo>
                <a:lnTo>
                  <a:pt x="81" y="5"/>
                </a:lnTo>
                <a:lnTo>
                  <a:pt x="81" y="8"/>
                </a:lnTo>
                <a:lnTo>
                  <a:pt x="78" y="8"/>
                </a:lnTo>
                <a:lnTo>
                  <a:pt x="74" y="16"/>
                </a:lnTo>
                <a:lnTo>
                  <a:pt x="70" y="16"/>
                </a:lnTo>
                <a:lnTo>
                  <a:pt x="68" y="15"/>
                </a:lnTo>
                <a:lnTo>
                  <a:pt x="68" y="15"/>
                </a:lnTo>
                <a:lnTo>
                  <a:pt x="58" y="22"/>
                </a:lnTo>
                <a:lnTo>
                  <a:pt x="56" y="26"/>
                </a:lnTo>
                <a:lnTo>
                  <a:pt x="50" y="28"/>
                </a:lnTo>
                <a:lnTo>
                  <a:pt x="46" y="27"/>
                </a:lnTo>
                <a:lnTo>
                  <a:pt x="44" y="28"/>
                </a:lnTo>
                <a:lnTo>
                  <a:pt x="39" y="25"/>
                </a:lnTo>
                <a:lnTo>
                  <a:pt x="35" y="22"/>
                </a:lnTo>
                <a:lnTo>
                  <a:pt x="32" y="16"/>
                </a:lnTo>
                <a:lnTo>
                  <a:pt x="31" y="6"/>
                </a:lnTo>
                <a:lnTo>
                  <a:pt x="29" y="7"/>
                </a:lnTo>
                <a:lnTo>
                  <a:pt x="26" y="10"/>
                </a:lnTo>
                <a:lnTo>
                  <a:pt x="24" y="10"/>
                </a:lnTo>
                <a:lnTo>
                  <a:pt x="22" y="10"/>
                </a:lnTo>
                <a:lnTo>
                  <a:pt x="22" y="11"/>
                </a:lnTo>
                <a:lnTo>
                  <a:pt x="22" y="13"/>
                </a:lnTo>
                <a:lnTo>
                  <a:pt x="22" y="18"/>
                </a:lnTo>
                <a:lnTo>
                  <a:pt x="19" y="21"/>
                </a:lnTo>
                <a:lnTo>
                  <a:pt x="18" y="25"/>
                </a:lnTo>
                <a:lnTo>
                  <a:pt x="18" y="28"/>
                </a:lnTo>
                <a:lnTo>
                  <a:pt x="17" y="31"/>
                </a:lnTo>
                <a:lnTo>
                  <a:pt x="18" y="37"/>
                </a:lnTo>
                <a:lnTo>
                  <a:pt x="15" y="41"/>
                </a:lnTo>
                <a:lnTo>
                  <a:pt x="18" y="41"/>
                </a:lnTo>
                <a:lnTo>
                  <a:pt x="19" y="43"/>
                </a:lnTo>
                <a:lnTo>
                  <a:pt x="19" y="45"/>
                </a:lnTo>
                <a:lnTo>
                  <a:pt x="17" y="47"/>
                </a:lnTo>
                <a:lnTo>
                  <a:pt x="17" y="48"/>
                </a:lnTo>
                <a:close/>
              </a:path>
            </a:pathLst>
          </a:custGeom>
          <a:solidFill>
            <a:srgbClr val="FFF2CC"/>
          </a:solidFill>
          <a:ln w="15240" cap="flat">
            <a:solidFill>
              <a:srgbClr val="000000"/>
            </a:solidFill>
            <a:prstDash val="solid"/>
            <a:miter lim="800000"/>
            <a:headEnd/>
            <a:tailEnd/>
          </a:ln>
        </xdr:spPr>
      </xdr:sp>
      <xdr:sp macro="" textlink="">
        <xdr:nvSpPr>
          <xdr:cNvPr id="314" name="Freeform 33"/>
          <xdr:cNvSpPr>
            <a:spLocks/>
          </xdr:cNvSpPr>
        </xdr:nvSpPr>
        <xdr:spPr bwMode="auto">
          <a:xfrm>
            <a:off x="20940177" y="6965028"/>
            <a:ext cx="937142" cy="999157"/>
          </a:xfrm>
          <a:custGeom>
            <a:avLst/>
            <a:gdLst>
              <a:gd name="T0" fmla="*/ 45 w 128"/>
              <a:gd name="T1" fmla="*/ 49 h 126"/>
              <a:gd name="T2" fmla="*/ 40 w 128"/>
              <a:gd name="T3" fmla="*/ 47 h 126"/>
              <a:gd name="T4" fmla="*/ 32 w 128"/>
              <a:gd name="T5" fmla="*/ 47 h 126"/>
              <a:gd name="T6" fmla="*/ 29 w 128"/>
              <a:gd name="T7" fmla="*/ 43 h 126"/>
              <a:gd name="T8" fmla="*/ 24 w 128"/>
              <a:gd name="T9" fmla="*/ 45 h 126"/>
              <a:gd name="T10" fmla="*/ 14 w 128"/>
              <a:gd name="T11" fmla="*/ 49 h 126"/>
              <a:gd name="T12" fmla="*/ 11 w 128"/>
              <a:gd name="T13" fmla="*/ 56 h 126"/>
              <a:gd name="T14" fmla="*/ 10 w 128"/>
              <a:gd name="T15" fmla="*/ 60 h 126"/>
              <a:gd name="T16" fmla="*/ 4 w 128"/>
              <a:gd name="T17" fmla="*/ 64 h 126"/>
              <a:gd name="T18" fmla="*/ 0 w 128"/>
              <a:gd name="T19" fmla="*/ 68 h 126"/>
              <a:gd name="T20" fmla="*/ 5 w 128"/>
              <a:gd name="T21" fmla="*/ 74 h 126"/>
              <a:gd name="T22" fmla="*/ 5 w 128"/>
              <a:gd name="T23" fmla="*/ 80 h 126"/>
              <a:gd name="T24" fmla="*/ 12 w 128"/>
              <a:gd name="T25" fmla="*/ 84 h 126"/>
              <a:gd name="T26" fmla="*/ 14 w 128"/>
              <a:gd name="T27" fmla="*/ 87 h 126"/>
              <a:gd name="T28" fmla="*/ 14 w 128"/>
              <a:gd name="T29" fmla="*/ 95 h 126"/>
              <a:gd name="T30" fmla="*/ 17 w 128"/>
              <a:gd name="T31" fmla="*/ 99 h 126"/>
              <a:gd name="T32" fmla="*/ 22 w 128"/>
              <a:gd name="T33" fmla="*/ 102 h 126"/>
              <a:gd name="T34" fmla="*/ 31 w 128"/>
              <a:gd name="T35" fmla="*/ 101 h 126"/>
              <a:gd name="T36" fmla="*/ 28 w 128"/>
              <a:gd name="T37" fmla="*/ 104 h 126"/>
              <a:gd name="T38" fmla="*/ 26 w 128"/>
              <a:gd name="T39" fmla="*/ 113 h 126"/>
              <a:gd name="T40" fmla="*/ 25 w 128"/>
              <a:gd name="T41" fmla="*/ 119 h 126"/>
              <a:gd name="T42" fmla="*/ 37 w 128"/>
              <a:gd name="T43" fmla="*/ 120 h 126"/>
              <a:gd name="T44" fmla="*/ 41 w 128"/>
              <a:gd name="T45" fmla="*/ 123 h 126"/>
              <a:gd name="T46" fmla="*/ 58 w 128"/>
              <a:gd name="T47" fmla="*/ 119 h 126"/>
              <a:gd name="T48" fmla="*/ 67 w 128"/>
              <a:gd name="T49" fmla="*/ 118 h 126"/>
              <a:gd name="T50" fmla="*/ 79 w 128"/>
              <a:gd name="T51" fmla="*/ 120 h 126"/>
              <a:gd name="T52" fmla="*/ 88 w 128"/>
              <a:gd name="T53" fmla="*/ 114 h 126"/>
              <a:gd name="T54" fmla="*/ 93 w 128"/>
              <a:gd name="T55" fmla="*/ 108 h 126"/>
              <a:gd name="T56" fmla="*/ 89 w 128"/>
              <a:gd name="T57" fmla="*/ 101 h 126"/>
              <a:gd name="T58" fmla="*/ 90 w 128"/>
              <a:gd name="T59" fmla="*/ 95 h 126"/>
              <a:gd name="T60" fmla="*/ 101 w 128"/>
              <a:gd name="T61" fmla="*/ 101 h 126"/>
              <a:gd name="T62" fmla="*/ 107 w 128"/>
              <a:gd name="T63" fmla="*/ 97 h 126"/>
              <a:gd name="T64" fmla="*/ 109 w 128"/>
              <a:gd name="T65" fmla="*/ 91 h 126"/>
              <a:gd name="T66" fmla="*/ 107 w 128"/>
              <a:gd name="T67" fmla="*/ 88 h 126"/>
              <a:gd name="T68" fmla="*/ 112 w 128"/>
              <a:gd name="T69" fmla="*/ 87 h 126"/>
              <a:gd name="T70" fmla="*/ 113 w 128"/>
              <a:gd name="T71" fmla="*/ 82 h 126"/>
              <a:gd name="T72" fmla="*/ 106 w 128"/>
              <a:gd name="T73" fmla="*/ 83 h 126"/>
              <a:gd name="T74" fmla="*/ 107 w 128"/>
              <a:gd name="T75" fmla="*/ 78 h 126"/>
              <a:gd name="T76" fmla="*/ 110 w 128"/>
              <a:gd name="T77" fmla="*/ 76 h 126"/>
              <a:gd name="T78" fmla="*/ 119 w 128"/>
              <a:gd name="T79" fmla="*/ 69 h 126"/>
              <a:gd name="T80" fmla="*/ 124 w 128"/>
              <a:gd name="T81" fmla="*/ 64 h 126"/>
              <a:gd name="T82" fmla="*/ 128 w 128"/>
              <a:gd name="T83" fmla="*/ 55 h 126"/>
              <a:gd name="T84" fmla="*/ 121 w 128"/>
              <a:gd name="T85" fmla="*/ 44 h 126"/>
              <a:gd name="T86" fmla="*/ 108 w 128"/>
              <a:gd name="T87" fmla="*/ 32 h 126"/>
              <a:gd name="T88" fmla="*/ 105 w 128"/>
              <a:gd name="T89" fmla="*/ 21 h 126"/>
              <a:gd name="T90" fmla="*/ 111 w 128"/>
              <a:gd name="T91" fmla="*/ 14 h 126"/>
              <a:gd name="T92" fmla="*/ 114 w 128"/>
              <a:gd name="T93" fmla="*/ 6 h 126"/>
              <a:gd name="T94" fmla="*/ 102 w 128"/>
              <a:gd name="T95" fmla="*/ 3 h 126"/>
              <a:gd name="T96" fmla="*/ 93 w 128"/>
              <a:gd name="T97" fmla="*/ 12 h 126"/>
              <a:gd name="T98" fmla="*/ 82 w 128"/>
              <a:gd name="T99" fmla="*/ 17 h 126"/>
              <a:gd name="T100" fmla="*/ 73 w 128"/>
              <a:gd name="T101" fmla="*/ 21 h 126"/>
              <a:gd name="T102" fmla="*/ 77 w 128"/>
              <a:gd name="T103" fmla="*/ 27 h 126"/>
              <a:gd name="T104" fmla="*/ 76 w 128"/>
              <a:gd name="T105" fmla="*/ 35 h 126"/>
              <a:gd name="T106" fmla="*/ 70 w 128"/>
              <a:gd name="T107" fmla="*/ 36 h 126"/>
              <a:gd name="T108" fmla="*/ 63 w 128"/>
              <a:gd name="T109" fmla="*/ 44 h 126"/>
              <a:gd name="T110" fmla="*/ 55 w 128"/>
              <a:gd name="T111" fmla="*/ 40 h 126"/>
              <a:gd name="T112" fmla="*/ 50 w 128"/>
              <a:gd name="T113" fmla="*/ 46 h 1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128" h="126">
                <a:moveTo>
                  <a:pt x="48" y="48"/>
                </a:moveTo>
                <a:lnTo>
                  <a:pt x="45" y="49"/>
                </a:lnTo>
                <a:lnTo>
                  <a:pt x="44" y="47"/>
                </a:lnTo>
                <a:lnTo>
                  <a:pt x="40" y="47"/>
                </a:lnTo>
                <a:lnTo>
                  <a:pt x="35" y="49"/>
                </a:lnTo>
                <a:lnTo>
                  <a:pt x="32" y="47"/>
                </a:lnTo>
                <a:lnTo>
                  <a:pt x="30" y="44"/>
                </a:lnTo>
                <a:lnTo>
                  <a:pt x="29" y="43"/>
                </a:lnTo>
                <a:lnTo>
                  <a:pt x="26" y="42"/>
                </a:lnTo>
                <a:lnTo>
                  <a:pt x="24" y="45"/>
                </a:lnTo>
                <a:lnTo>
                  <a:pt x="21" y="47"/>
                </a:lnTo>
                <a:lnTo>
                  <a:pt x="14" y="49"/>
                </a:lnTo>
                <a:lnTo>
                  <a:pt x="13" y="51"/>
                </a:lnTo>
                <a:lnTo>
                  <a:pt x="11" y="56"/>
                </a:lnTo>
                <a:lnTo>
                  <a:pt x="12" y="61"/>
                </a:lnTo>
                <a:lnTo>
                  <a:pt x="10" y="60"/>
                </a:lnTo>
                <a:lnTo>
                  <a:pt x="7" y="62"/>
                </a:lnTo>
                <a:lnTo>
                  <a:pt x="4" y="64"/>
                </a:lnTo>
                <a:lnTo>
                  <a:pt x="3" y="68"/>
                </a:lnTo>
                <a:lnTo>
                  <a:pt x="0" y="68"/>
                </a:lnTo>
                <a:lnTo>
                  <a:pt x="2" y="72"/>
                </a:lnTo>
                <a:lnTo>
                  <a:pt x="5" y="74"/>
                </a:lnTo>
                <a:lnTo>
                  <a:pt x="6" y="78"/>
                </a:lnTo>
                <a:lnTo>
                  <a:pt x="5" y="80"/>
                </a:lnTo>
                <a:lnTo>
                  <a:pt x="8" y="81"/>
                </a:lnTo>
                <a:lnTo>
                  <a:pt x="12" y="84"/>
                </a:lnTo>
                <a:lnTo>
                  <a:pt x="12" y="84"/>
                </a:lnTo>
                <a:lnTo>
                  <a:pt x="14" y="87"/>
                </a:lnTo>
                <a:lnTo>
                  <a:pt x="15" y="89"/>
                </a:lnTo>
                <a:lnTo>
                  <a:pt x="14" y="95"/>
                </a:lnTo>
                <a:lnTo>
                  <a:pt x="13" y="97"/>
                </a:lnTo>
                <a:lnTo>
                  <a:pt x="17" y="99"/>
                </a:lnTo>
                <a:lnTo>
                  <a:pt x="20" y="101"/>
                </a:lnTo>
                <a:lnTo>
                  <a:pt x="22" y="102"/>
                </a:lnTo>
                <a:lnTo>
                  <a:pt x="30" y="100"/>
                </a:lnTo>
                <a:lnTo>
                  <a:pt x="31" y="101"/>
                </a:lnTo>
                <a:lnTo>
                  <a:pt x="29" y="102"/>
                </a:lnTo>
                <a:lnTo>
                  <a:pt x="28" y="104"/>
                </a:lnTo>
                <a:lnTo>
                  <a:pt x="25" y="110"/>
                </a:lnTo>
                <a:lnTo>
                  <a:pt x="26" y="113"/>
                </a:lnTo>
                <a:lnTo>
                  <a:pt x="24" y="118"/>
                </a:lnTo>
                <a:lnTo>
                  <a:pt x="25" y="119"/>
                </a:lnTo>
                <a:lnTo>
                  <a:pt x="33" y="122"/>
                </a:lnTo>
                <a:lnTo>
                  <a:pt x="37" y="120"/>
                </a:lnTo>
                <a:lnTo>
                  <a:pt x="41" y="120"/>
                </a:lnTo>
                <a:lnTo>
                  <a:pt x="41" y="123"/>
                </a:lnTo>
                <a:lnTo>
                  <a:pt x="44" y="126"/>
                </a:lnTo>
                <a:lnTo>
                  <a:pt x="58" y="119"/>
                </a:lnTo>
                <a:lnTo>
                  <a:pt x="63" y="118"/>
                </a:lnTo>
                <a:lnTo>
                  <a:pt x="67" y="118"/>
                </a:lnTo>
                <a:lnTo>
                  <a:pt x="70" y="120"/>
                </a:lnTo>
                <a:lnTo>
                  <a:pt x="79" y="120"/>
                </a:lnTo>
                <a:lnTo>
                  <a:pt x="82" y="118"/>
                </a:lnTo>
                <a:lnTo>
                  <a:pt x="88" y="114"/>
                </a:lnTo>
                <a:lnTo>
                  <a:pt x="89" y="109"/>
                </a:lnTo>
                <a:lnTo>
                  <a:pt x="93" y="108"/>
                </a:lnTo>
                <a:lnTo>
                  <a:pt x="95" y="104"/>
                </a:lnTo>
                <a:lnTo>
                  <a:pt x="89" y="101"/>
                </a:lnTo>
                <a:lnTo>
                  <a:pt x="87" y="102"/>
                </a:lnTo>
                <a:lnTo>
                  <a:pt x="90" y="95"/>
                </a:lnTo>
                <a:lnTo>
                  <a:pt x="95" y="98"/>
                </a:lnTo>
                <a:lnTo>
                  <a:pt x="101" y="101"/>
                </a:lnTo>
                <a:lnTo>
                  <a:pt x="103" y="101"/>
                </a:lnTo>
                <a:lnTo>
                  <a:pt x="107" y="97"/>
                </a:lnTo>
                <a:lnTo>
                  <a:pt x="108" y="95"/>
                </a:lnTo>
                <a:lnTo>
                  <a:pt x="109" y="91"/>
                </a:lnTo>
                <a:lnTo>
                  <a:pt x="106" y="86"/>
                </a:lnTo>
                <a:lnTo>
                  <a:pt x="107" y="88"/>
                </a:lnTo>
                <a:lnTo>
                  <a:pt x="111" y="87"/>
                </a:lnTo>
                <a:lnTo>
                  <a:pt x="112" y="87"/>
                </a:lnTo>
                <a:lnTo>
                  <a:pt x="114" y="83"/>
                </a:lnTo>
                <a:lnTo>
                  <a:pt x="113" y="82"/>
                </a:lnTo>
                <a:lnTo>
                  <a:pt x="111" y="81"/>
                </a:lnTo>
                <a:lnTo>
                  <a:pt x="106" y="83"/>
                </a:lnTo>
                <a:lnTo>
                  <a:pt x="106" y="81"/>
                </a:lnTo>
                <a:lnTo>
                  <a:pt x="107" y="78"/>
                </a:lnTo>
                <a:lnTo>
                  <a:pt x="108" y="77"/>
                </a:lnTo>
                <a:lnTo>
                  <a:pt x="110" y="76"/>
                </a:lnTo>
                <a:lnTo>
                  <a:pt x="118" y="70"/>
                </a:lnTo>
                <a:lnTo>
                  <a:pt x="119" y="69"/>
                </a:lnTo>
                <a:lnTo>
                  <a:pt x="120" y="66"/>
                </a:lnTo>
                <a:lnTo>
                  <a:pt x="124" y="64"/>
                </a:lnTo>
                <a:lnTo>
                  <a:pt x="126" y="64"/>
                </a:lnTo>
                <a:lnTo>
                  <a:pt x="128" y="55"/>
                </a:lnTo>
                <a:lnTo>
                  <a:pt x="123" y="50"/>
                </a:lnTo>
                <a:lnTo>
                  <a:pt x="121" y="44"/>
                </a:lnTo>
                <a:lnTo>
                  <a:pt x="109" y="34"/>
                </a:lnTo>
                <a:lnTo>
                  <a:pt x="108" y="32"/>
                </a:lnTo>
                <a:lnTo>
                  <a:pt x="108" y="26"/>
                </a:lnTo>
                <a:lnTo>
                  <a:pt x="105" y="21"/>
                </a:lnTo>
                <a:lnTo>
                  <a:pt x="106" y="19"/>
                </a:lnTo>
                <a:lnTo>
                  <a:pt x="111" y="14"/>
                </a:lnTo>
                <a:lnTo>
                  <a:pt x="113" y="11"/>
                </a:lnTo>
                <a:lnTo>
                  <a:pt x="114" y="6"/>
                </a:lnTo>
                <a:lnTo>
                  <a:pt x="111" y="0"/>
                </a:lnTo>
                <a:lnTo>
                  <a:pt x="102" y="3"/>
                </a:lnTo>
                <a:lnTo>
                  <a:pt x="90" y="5"/>
                </a:lnTo>
                <a:lnTo>
                  <a:pt x="93" y="12"/>
                </a:lnTo>
                <a:lnTo>
                  <a:pt x="94" y="16"/>
                </a:lnTo>
                <a:lnTo>
                  <a:pt x="82" y="17"/>
                </a:lnTo>
                <a:lnTo>
                  <a:pt x="80" y="18"/>
                </a:lnTo>
                <a:lnTo>
                  <a:pt x="73" y="21"/>
                </a:lnTo>
                <a:lnTo>
                  <a:pt x="73" y="23"/>
                </a:lnTo>
                <a:lnTo>
                  <a:pt x="77" y="27"/>
                </a:lnTo>
                <a:lnTo>
                  <a:pt x="74" y="31"/>
                </a:lnTo>
                <a:lnTo>
                  <a:pt x="76" y="35"/>
                </a:lnTo>
                <a:lnTo>
                  <a:pt x="73" y="36"/>
                </a:lnTo>
                <a:lnTo>
                  <a:pt x="70" y="36"/>
                </a:lnTo>
                <a:lnTo>
                  <a:pt x="66" y="42"/>
                </a:lnTo>
                <a:lnTo>
                  <a:pt x="63" y="44"/>
                </a:lnTo>
                <a:lnTo>
                  <a:pt x="57" y="39"/>
                </a:lnTo>
                <a:lnTo>
                  <a:pt x="55" y="40"/>
                </a:lnTo>
                <a:lnTo>
                  <a:pt x="52" y="46"/>
                </a:lnTo>
                <a:lnTo>
                  <a:pt x="50" y="46"/>
                </a:lnTo>
                <a:lnTo>
                  <a:pt x="48" y="48"/>
                </a:lnTo>
                <a:close/>
              </a:path>
            </a:pathLst>
          </a:custGeom>
          <a:solidFill>
            <a:srgbClr val="FFF2CC"/>
          </a:solidFill>
          <a:ln w="15240" cap="flat">
            <a:solidFill>
              <a:srgbClr val="000000"/>
            </a:solidFill>
            <a:prstDash val="solid"/>
            <a:miter lim="800000"/>
            <a:headEnd/>
            <a:tailEnd/>
          </a:ln>
        </xdr:spPr>
      </xdr:sp>
      <xdr:sp macro="" textlink="">
        <xdr:nvSpPr>
          <xdr:cNvPr id="315" name="Freeform 34"/>
          <xdr:cNvSpPr>
            <a:spLocks/>
          </xdr:cNvSpPr>
        </xdr:nvSpPr>
        <xdr:spPr bwMode="auto">
          <a:xfrm>
            <a:off x="18699823" y="4966714"/>
            <a:ext cx="1764462" cy="1609753"/>
          </a:xfrm>
          <a:custGeom>
            <a:avLst/>
            <a:gdLst>
              <a:gd name="T0" fmla="*/ 163 w 241"/>
              <a:gd name="T1" fmla="*/ 21 h 203"/>
              <a:gd name="T2" fmla="*/ 140 w 241"/>
              <a:gd name="T3" fmla="*/ 22 h 203"/>
              <a:gd name="T4" fmla="*/ 122 w 241"/>
              <a:gd name="T5" fmla="*/ 31 h 203"/>
              <a:gd name="T6" fmla="*/ 114 w 241"/>
              <a:gd name="T7" fmla="*/ 29 h 203"/>
              <a:gd name="T8" fmla="*/ 106 w 241"/>
              <a:gd name="T9" fmla="*/ 28 h 203"/>
              <a:gd name="T10" fmla="*/ 88 w 241"/>
              <a:gd name="T11" fmla="*/ 21 h 203"/>
              <a:gd name="T12" fmla="*/ 77 w 241"/>
              <a:gd name="T13" fmla="*/ 33 h 203"/>
              <a:gd name="T14" fmla="*/ 61 w 241"/>
              <a:gd name="T15" fmla="*/ 41 h 203"/>
              <a:gd name="T16" fmla="*/ 64 w 241"/>
              <a:gd name="T17" fmla="*/ 27 h 203"/>
              <a:gd name="T18" fmla="*/ 57 w 241"/>
              <a:gd name="T19" fmla="*/ 38 h 203"/>
              <a:gd name="T20" fmla="*/ 42 w 241"/>
              <a:gd name="T21" fmla="*/ 45 h 203"/>
              <a:gd name="T22" fmla="*/ 37 w 241"/>
              <a:gd name="T23" fmla="*/ 41 h 203"/>
              <a:gd name="T24" fmla="*/ 31 w 241"/>
              <a:gd name="T25" fmla="*/ 45 h 203"/>
              <a:gd name="T26" fmla="*/ 20 w 241"/>
              <a:gd name="T27" fmla="*/ 47 h 203"/>
              <a:gd name="T28" fmla="*/ 10 w 241"/>
              <a:gd name="T29" fmla="*/ 51 h 203"/>
              <a:gd name="T30" fmla="*/ 11 w 241"/>
              <a:gd name="T31" fmla="*/ 57 h 203"/>
              <a:gd name="T32" fmla="*/ 8 w 241"/>
              <a:gd name="T33" fmla="*/ 66 h 203"/>
              <a:gd name="T34" fmla="*/ 17 w 241"/>
              <a:gd name="T35" fmla="*/ 78 h 203"/>
              <a:gd name="T36" fmla="*/ 24 w 241"/>
              <a:gd name="T37" fmla="*/ 84 h 203"/>
              <a:gd name="T38" fmla="*/ 36 w 241"/>
              <a:gd name="T39" fmla="*/ 78 h 203"/>
              <a:gd name="T40" fmla="*/ 38 w 241"/>
              <a:gd name="T41" fmla="*/ 91 h 203"/>
              <a:gd name="T42" fmla="*/ 50 w 241"/>
              <a:gd name="T43" fmla="*/ 103 h 203"/>
              <a:gd name="T44" fmla="*/ 48 w 241"/>
              <a:gd name="T45" fmla="*/ 114 h 203"/>
              <a:gd name="T46" fmla="*/ 52 w 241"/>
              <a:gd name="T47" fmla="*/ 127 h 203"/>
              <a:gd name="T48" fmla="*/ 54 w 241"/>
              <a:gd name="T49" fmla="*/ 140 h 203"/>
              <a:gd name="T50" fmla="*/ 50 w 241"/>
              <a:gd name="T51" fmla="*/ 147 h 203"/>
              <a:gd name="T52" fmla="*/ 62 w 241"/>
              <a:gd name="T53" fmla="*/ 155 h 203"/>
              <a:gd name="T54" fmla="*/ 63 w 241"/>
              <a:gd name="T55" fmla="*/ 180 h 203"/>
              <a:gd name="T56" fmla="*/ 65 w 241"/>
              <a:gd name="T57" fmla="*/ 191 h 203"/>
              <a:gd name="T58" fmla="*/ 77 w 241"/>
              <a:gd name="T59" fmla="*/ 199 h 203"/>
              <a:gd name="T60" fmla="*/ 86 w 241"/>
              <a:gd name="T61" fmla="*/ 200 h 203"/>
              <a:gd name="T62" fmla="*/ 102 w 241"/>
              <a:gd name="T63" fmla="*/ 195 h 203"/>
              <a:gd name="T64" fmla="*/ 125 w 241"/>
              <a:gd name="T65" fmla="*/ 182 h 203"/>
              <a:gd name="T66" fmla="*/ 145 w 241"/>
              <a:gd name="T67" fmla="*/ 181 h 203"/>
              <a:gd name="T68" fmla="*/ 151 w 241"/>
              <a:gd name="T69" fmla="*/ 164 h 203"/>
              <a:gd name="T70" fmla="*/ 141 w 241"/>
              <a:gd name="T71" fmla="*/ 159 h 203"/>
              <a:gd name="T72" fmla="*/ 162 w 241"/>
              <a:gd name="T73" fmla="*/ 147 h 203"/>
              <a:gd name="T74" fmla="*/ 165 w 241"/>
              <a:gd name="T75" fmla="*/ 132 h 203"/>
              <a:gd name="T76" fmla="*/ 185 w 241"/>
              <a:gd name="T77" fmla="*/ 130 h 203"/>
              <a:gd name="T78" fmla="*/ 183 w 241"/>
              <a:gd name="T79" fmla="*/ 121 h 203"/>
              <a:gd name="T80" fmla="*/ 194 w 241"/>
              <a:gd name="T81" fmla="*/ 122 h 203"/>
              <a:gd name="T82" fmla="*/ 211 w 241"/>
              <a:gd name="T83" fmla="*/ 131 h 203"/>
              <a:gd name="T84" fmla="*/ 226 w 241"/>
              <a:gd name="T85" fmla="*/ 129 h 203"/>
              <a:gd name="T86" fmla="*/ 241 w 241"/>
              <a:gd name="T87" fmla="*/ 131 h 203"/>
              <a:gd name="T88" fmla="*/ 233 w 241"/>
              <a:gd name="T89" fmla="*/ 109 h 203"/>
              <a:gd name="T90" fmla="*/ 234 w 241"/>
              <a:gd name="T91" fmla="*/ 92 h 203"/>
              <a:gd name="T92" fmla="*/ 228 w 241"/>
              <a:gd name="T93" fmla="*/ 78 h 203"/>
              <a:gd name="T94" fmla="*/ 234 w 241"/>
              <a:gd name="T95" fmla="*/ 63 h 203"/>
              <a:gd name="T96" fmla="*/ 215 w 241"/>
              <a:gd name="T97" fmla="*/ 65 h 203"/>
              <a:gd name="T98" fmla="*/ 215 w 241"/>
              <a:gd name="T99" fmla="*/ 50 h 203"/>
              <a:gd name="T100" fmla="*/ 213 w 241"/>
              <a:gd name="T101" fmla="*/ 36 h 203"/>
              <a:gd name="T102" fmla="*/ 192 w 241"/>
              <a:gd name="T103" fmla="*/ 23 h 203"/>
              <a:gd name="T104" fmla="*/ 188 w 241"/>
              <a:gd name="T105" fmla="*/ 18 h 203"/>
              <a:gd name="T106" fmla="*/ 177 w 241"/>
              <a:gd name="T107" fmla="*/ 4 h 20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241" h="203">
                <a:moveTo>
                  <a:pt x="166" y="4"/>
                </a:moveTo>
                <a:lnTo>
                  <a:pt x="163" y="5"/>
                </a:lnTo>
                <a:lnTo>
                  <a:pt x="160" y="13"/>
                </a:lnTo>
                <a:lnTo>
                  <a:pt x="164" y="20"/>
                </a:lnTo>
                <a:lnTo>
                  <a:pt x="163" y="21"/>
                </a:lnTo>
                <a:lnTo>
                  <a:pt x="154" y="17"/>
                </a:lnTo>
                <a:lnTo>
                  <a:pt x="151" y="16"/>
                </a:lnTo>
                <a:lnTo>
                  <a:pt x="148" y="19"/>
                </a:lnTo>
                <a:lnTo>
                  <a:pt x="143" y="22"/>
                </a:lnTo>
                <a:lnTo>
                  <a:pt x="140" y="22"/>
                </a:lnTo>
                <a:lnTo>
                  <a:pt x="136" y="25"/>
                </a:lnTo>
                <a:lnTo>
                  <a:pt x="132" y="22"/>
                </a:lnTo>
                <a:lnTo>
                  <a:pt x="130" y="23"/>
                </a:lnTo>
                <a:lnTo>
                  <a:pt x="124" y="25"/>
                </a:lnTo>
                <a:lnTo>
                  <a:pt x="122" y="31"/>
                </a:lnTo>
                <a:lnTo>
                  <a:pt x="119" y="31"/>
                </a:lnTo>
                <a:lnTo>
                  <a:pt x="118" y="30"/>
                </a:lnTo>
                <a:lnTo>
                  <a:pt x="115" y="32"/>
                </a:lnTo>
                <a:lnTo>
                  <a:pt x="114" y="31"/>
                </a:lnTo>
                <a:lnTo>
                  <a:pt x="114" y="29"/>
                </a:lnTo>
                <a:lnTo>
                  <a:pt x="115" y="26"/>
                </a:lnTo>
                <a:lnTo>
                  <a:pt x="112" y="25"/>
                </a:lnTo>
                <a:lnTo>
                  <a:pt x="109" y="26"/>
                </a:lnTo>
                <a:lnTo>
                  <a:pt x="109" y="26"/>
                </a:lnTo>
                <a:lnTo>
                  <a:pt x="106" y="28"/>
                </a:lnTo>
                <a:lnTo>
                  <a:pt x="102" y="27"/>
                </a:lnTo>
                <a:lnTo>
                  <a:pt x="95" y="25"/>
                </a:lnTo>
                <a:lnTo>
                  <a:pt x="93" y="19"/>
                </a:lnTo>
                <a:lnTo>
                  <a:pt x="92" y="17"/>
                </a:lnTo>
                <a:lnTo>
                  <a:pt x="88" y="21"/>
                </a:lnTo>
                <a:lnTo>
                  <a:pt x="85" y="20"/>
                </a:lnTo>
                <a:lnTo>
                  <a:pt x="83" y="28"/>
                </a:lnTo>
                <a:lnTo>
                  <a:pt x="80" y="28"/>
                </a:lnTo>
                <a:lnTo>
                  <a:pt x="76" y="31"/>
                </a:lnTo>
                <a:lnTo>
                  <a:pt x="77" y="33"/>
                </a:lnTo>
                <a:lnTo>
                  <a:pt x="69" y="39"/>
                </a:lnTo>
                <a:lnTo>
                  <a:pt x="71" y="43"/>
                </a:lnTo>
                <a:lnTo>
                  <a:pt x="68" y="46"/>
                </a:lnTo>
                <a:lnTo>
                  <a:pt x="66" y="45"/>
                </a:lnTo>
                <a:lnTo>
                  <a:pt x="61" y="41"/>
                </a:lnTo>
                <a:lnTo>
                  <a:pt x="59" y="38"/>
                </a:lnTo>
                <a:lnTo>
                  <a:pt x="61" y="36"/>
                </a:lnTo>
                <a:lnTo>
                  <a:pt x="62" y="32"/>
                </a:lnTo>
                <a:lnTo>
                  <a:pt x="63" y="32"/>
                </a:lnTo>
                <a:lnTo>
                  <a:pt x="64" y="27"/>
                </a:lnTo>
                <a:lnTo>
                  <a:pt x="63" y="27"/>
                </a:lnTo>
                <a:lnTo>
                  <a:pt x="61" y="29"/>
                </a:lnTo>
                <a:lnTo>
                  <a:pt x="55" y="28"/>
                </a:lnTo>
                <a:lnTo>
                  <a:pt x="55" y="28"/>
                </a:lnTo>
                <a:lnTo>
                  <a:pt x="57" y="38"/>
                </a:lnTo>
                <a:lnTo>
                  <a:pt x="52" y="45"/>
                </a:lnTo>
                <a:lnTo>
                  <a:pt x="50" y="43"/>
                </a:lnTo>
                <a:lnTo>
                  <a:pt x="48" y="49"/>
                </a:lnTo>
                <a:lnTo>
                  <a:pt x="44" y="48"/>
                </a:lnTo>
                <a:lnTo>
                  <a:pt x="42" y="45"/>
                </a:lnTo>
                <a:lnTo>
                  <a:pt x="43" y="45"/>
                </a:lnTo>
                <a:lnTo>
                  <a:pt x="43" y="43"/>
                </a:lnTo>
                <a:lnTo>
                  <a:pt x="41" y="38"/>
                </a:lnTo>
                <a:lnTo>
                  <a:pt x="38" y="39"/>
                </a:lnTo>
                <a:lnTo>
                  <a:pt x="37" y="41"/>
                </a:lnTo>
                <a:lnTo>
                  <a:pt x="39" y="45"/>
                </a:lnTo>
                <a:lnTo>
                  <a:pt x="37" y="47"/>
                </a:lnTo>
                <a:lnTo>
                  <a:pt x="34" y="47"/>
                </a:lnTo>
                <a:lnTo>
                  <a:pt x="32" y="45"/>
                </a:lnTo>
                <a:lnTo>
                  <a:pt x="31" y="45"/>
                </a:lnTo>
                <a:lnTo>
                  <a:pt x="31" y="46"/>
                </a:lnTo>
                <a:lnTo>
                  <a:pt x="27" y="47"/>
                </a:lnTo>
                <a:lnTo>
                  <a:pt x="25" y="48"/>
                </a:lnTo>
                <a:lnTo>
                  <a:pt x="24" y="47"/>
                </a:lnTo>
                <a:lnTo>
                  <a:pt x="20" y="47"/>
                </a:lnTo>
                <a:lnTo>
                  <a:pt x="17" y="49"/>
                </a:lnTo>
                <a:lnTo>
                  <a:pt x="16" y="49"/>
                </a:lnTo>
                <a:lnTo>
                  <a:pt x="15" y="51"/>
                </a:lnTo>
                <a:lnTo>
                  <a:pt x="12" y="51"/>
                </a:lnTo>
                <a:lnTo>
                  <a:pt x="10" y="51"/>
                </a:lnTo>
                <a:lnTo>
                  <a:pt x="8" y="49"/>
                </a:lnTo>
                <a:lnTo>
                  <a:pt x="6" y="51"/>
                </a:lnTo>
                <a:lnTo>
                  <a:pt x="0" y="50"/>
                </a:lnTo>
                <a:lnTo>
                  <a:pt x="3" y="56"/>
                </a:lnTo>
                <a:lnTo>
                  <a:pt x="11" y="57"/>
                </a:lnTo>
                <a:lnTo>
                  <a:pt x="11" y="62"/>
                </a:lnTo>
                <a:lnTo>
                  <a:pt x="13" y="64"/>
                </a:lnTo>
                <a:lnTo>
                  <a:pt x="12" y="65"/>
                </a:lnTo>
                <a:lnTo>
                  <a:pt x="10" y="64"/>
                </a:lnTo>
                <a:lnTo>
                  <a:pt x="8" y="66"/>
                </a:lnTo>
                <a:lnTo>
                  <a:pt x="8" y="68"/>
                </a:lnTo>
                <a:lnTo>
                  <a:pt x="13" y="71"/>
                </a:lnTo>
                <a:lnTo>
                  <a:pt x="14" y="73"/>
                </a:lnTo>
                <a:lnTo>
                  <a:pt x="16" y="76"/>
                </a:lnTo>
                <a:lnTo>
                  <a:pt x="17" y="78"/>
                </a:lnTo>
                <a:lnTo>
                  <a:pt x="20" y="76"/>
                </a:lnTo>
                <a:lnTo>
                  <a:pt x="20" y="76"/>
                </a:lnTo>
                <a:lnTo>
                  <a:pt x="19" y="78"/>
                </a:lnTo>
                <a:lnTo>
                  <a:pt x="18" y="78"/>
                </a:lnTo>
                <a:lnTo>
                  <a:pt x="24" y="84"/>
                </a:lnTo>
                <a:lnTo>
                  <a:pt x="27" y="85"/>
                </a:lnTo>
                <a:lnTo>
                  <a:pt x="28" y="84"/>
                </a:lnTo>
                <a:lnTo>
                  <a:pt x="30" y="82"/>
                </a:lnTo>
                <a:lnTo>
                  <a:pt x="35" y="80"/>
                </a:lnTo>
                <a:lnTo>
                  <a:pt x="36" y="78"/>
                </a:lnTo>
                <a:lnTo>
                  <a:pt x="40" y="79"/>
                </a:lnTo>
                <a:lnTo>
                  <a:pt x="37" y="85"/>
                </a:lnTo>
                <a:lnTo>
                  <a:pt x="35" y="88"/>
                </a:lnTo>
                <a:lnTo>
                  <a:pt x="36" y="90"/>
                </a:lnTo>
                <a:lnTo>
                  <a:pt x="38" y="91"/>
                </a:lnTo>
                <a:lnTo>
                  <a:pt x="39" y="96"/>
                </a:lnTo>
                <a:lnTo>
                  <a:pt x="41" y="98"/>
                </a:lnTo>
                <a:lnTo>
                  <a:pt x="43" y="97"/>
                </a:lnTo>
                <a:lnTo>
                  <a:pt x="47" y="102"/>
                </a:lnTo>
                <a:lnTo>
                  <a:pt x="50" y="103"/>
                </a:lnTo>
                <a:lnTo>
                  <a:pt x="51" y="106"/>
                </a:lnTo>
                <a:lnTo>
                  <a:pt x="48" y="109"/>
                </a:lnTo>
                <a:lnTo>
                  <a:pt x="48" y="112"/>
                </a:lnTo>
                <a:lnTo>
                  <a:pt x="50" y="113"/>
                </a:lnTo>
                <a:lnTo>
                  <a:pt x="48" y="114"/>
                </a:lnTo>
                <a:lnTo>
                  <a:pt x="50" y="114"/>
                </a:lnTo>
                <a:lnTo>
                  <a:pt x="51" y="118"/>
                </a:lnTo>
                <a:lnTo>
                  <a:pt x="49" y="121"/>
                </a:lnTo>
                <a:lnTo>
                  <a:pt x="49" y="126"/>
                </a:lnTo>
                <a:lnTo>
                  <a:pt x="52" y="127"/>
                </a:lnTo>
                <a:lnTo>
                  <a:pt x="54" y="126"/>
                </a:lnTo>
                <a:lnTo>
                  <a:pt x="55" y="130"/>
                </a:lnTo>
                <a:lnTo>
                  <a:pt x="52" y="135"/>
                </a:lnTo>
                <a:lnTo>
                  <a:pt x="52" y="136"/>
                </a:lnTo>
                <a:lnTo>
                  <a:pt x="54" y="140"/>
                </a:lnTo>
                <a:lnTo>
                  <a:pt x="52" y="140"/>
                </a:lnTo>
                <a:lnTo>
                  <a:pt x="50" y="139"/>
                </a:lnTo>
                <a:lnTo>
                  <a:pt x="48" y="143"/>
                </a:lnTo>
                <a:lnTo>
                  <a:pt x="48" y="146"/>
                </a:lnTo>
                <a:lnTo>
                  <a:pt x="50" y="147"/>
                </a:lnTo>
                <a:lnTo>
                  <a:pt x="53" y="149"/>
                </a:lnTo>
                <a:lnTo>
                  <a:pt x="63" y="148"/>
                </a:lnTo>
                <a:lnTo>
                  <a:pt x="65" y="153"/>
                </a:lnTo>
                <a:lnTo>
                  <a:pt x="64" y="153"/>
                </a:lnTo>
                <a:lnTo>
                  <a:pt x="62" y="155"/>
                </a:lnTo>
                <a:lnTo>
                  <a:pt x="57" y="161"/>
                </a:lnTo>
                <a:lnTo>
                  <a:pt x="56" y="167"/>
                </a:lnTo>
                <a:lnTo>
                  <a:pt x="57" y="169"/>
                </a:lnTo>
                <a:lnTo>
                  <a:pt x="63" y="176"/>
                </a:lnTo>
                <a:lnTo>
                  <a:pt x="63" y="180"/>
                </a:lnTo>
                <a:lnTo>
                  <a:pt x="64" y="181"/>
                </a:lnTo>
                <a:lnTo>
                  <a:pt x="65" y="188"/>
                </a:lnTo>
                <a:lnTo>
                  <a:pt x="62" y="190"/>
                </a:lnTo>
                <a:lnTo>
                  <a:pt x="63" y="191"/>
                </a:lnTo>
                <a:lnTo>
                  <a:pt x="65" y="191"/>
                </a:lnTo>
                <a:lnTo>
                  <a:pt x="65" y="193"/>
                </a:lnTo>
                <a:lnTo>
                  <a:pt x="67" y="195"/>
                </a:lnTo>
                <a:lnTo>
                  <a:pt x="70" y="194"/>
                </a:lnTo>
                <a:lnTo>
                  <a:pt x="77" y="198"/>
                </a:lnTo>
                <a:lnTo>
                  <a:pt x="77" y="199"/>
                </a:lnTo>
                <a:lnTo>
                  <a:pt x="76" y="203"/>
                </a:lnTo>
                <a:lnTo>
                  <a:pt x="79" y="203"/>
                </a:lnTo>
                <a:lnTo>
                  <a:pt x="80" y="201"/>
                </a:lnTo>
                <a:lnTo>
                  <a:pt x="85" y="202"/>
                </a:lnTo>
                <a:lnTo>
                  <a:pt x="86" y="200"/>
                </a:lnTo>
                <a:lnTo>
                  <a:pt x="88" y="200"/>
                </a:lnTo>
                <a:lnTo>
                  <a:pt x="91" y="197"/>
                </a:lnTo>
                <a:lnTo>
                  <a:pt x="94" y="194"/>
                </a:lnTo>
                <a:lnTo>
                  <a:pt x="98" y="193"/>
                </a:lnTo>
                <a:lnTo>
                  <a:pt x="102" y="195"/>
                </a:lnTo>
                <a:lnTo>
                  <a:pt x="106" y="195"/>
                </a:lnTo>
                <a:lnTo>
                  <a:pt x="117" y="190"/>
                </a:lnTo>
                <a:lnTo>
                  <a:pt x="121" y="187"/>
                </a:lnTo>
                <a:lnTo>
                  <a:pt x="122" y="182"/>
                </a:lnTo>
                <a:lnTo>
                  <a:pt x="125" y="182"/>
                </a:lnTo>
                <a:lnTo>
                  <a:pt x="126" y="178"/>
                </a:lnTo>
                <a:lnTo>
                  <a:pt x="129" y="182"/>
                </a:lnTo>
                <a:lnTo>
                  <a:pt x="135" y="179"/>
                </a:lnTo>
                <a:lnTo>
                  <a:pt x="143" y="179"/>
                </a:lnTo>
                <a:lnTo>
                  <a:pt x="145" y="181"/>
                </a:lnTo>
                <a:lnTo>
                  <a:pt x="148" y="181"/>
                </a:lnTo>
                <a:lnTo>
                  <a:pt x="155" y="178"/>
                </a:lnTo>
                <a:lnTo>
                  <a:pt x="151" y="173"/>
                </a:lnTo>
                <a:lnTo>
                  <a:pt x="152" y="167"/>
                </a:lnTo>
                <a:lnTo>
                  <a:pt x="151" y="164"/>
                </a:lnTo>
                <a:lnTo>
                  <a:pt x="151" y="161"/>
                </a:lnTo>
                <a:lnTo>
                  <a:pt x="148" y="159"/>
                </a:lnTo>
                <a:lnTo>
                  <a:pt x="139" y="160"/>
                </a:lnTo>
                <a:lnTo>
                  <a:pt x="139" y="159"/>
                </a:lnTo>
                <a:lnTo>
                  <a:pt x="141" y="159"/>
                </a:lnTo>
                <a:lnTo>
                  <a:pt x="141" y="155"/>
                </a:lnTo>
                <a:lnTo>
                  <a:pt x="149" y="147"/>
                </a:lnTo>
                <a:lnTo>
                  <a:pt x="154" y="145"/>
                </a:lnTo>
                <a:lnTo>
                  <a:pt x="155" y="143"/>
                </a:lnTo>
                <a:lnTo>
                  <a:pt x="162" y="147"/>
                </a:lnTo>
                <a:lnTo>
                  <a:pt x="160" y="142"/>
                </a:lnTo>
                <a:lnTo>
                  <a:pt x="158" y="132"/>
                </a:lnTo>
                <a:lnTo>
                  <a:pt x="159" y="130"/>
                </a:lnTo>
                <a:lnTo>
                  <a:pt x="163" y="131"/>
                </a:lnTo>
                <a:lnTo>
                  <a:pt x="165" y="132"/>
                </a:lnTo>
                <a:lnTo>
                  <a:pt x="169" y="128"/>
                </a:lnTo>
                <a:lnTo>
                  <a:pt x="178" y="131"/>
                </a:lnTo>
                <a:lnTo>
                  <a:pt x="180" y="134"/>
                </a:lnTo>
                <a:lnTo>
                  <a:pt x="182" y="132"/>
                </a:lnTo>
                <a:lnTo>
                  <a:pt x="185" y="130"/>
                </a:lnTo>
                <a:lnTo>
                  <a:pt x="188" y="130"/>
                </a:lnTo>
                <a:lnTo>
                  <a:pt x="188" y="123"/>
                </a:lnTo>
                <a:lnTo>
                  <a:pt x="187" y="122"/>
                </a:lnTo>
                <a:lnTo>
                  <a:pt x="184" y="122"/>
                </a:lnTo>
                <a:lnTo>
                  <a:pt x="183" y="121"/>
                </a:lnTo>
                <a:lnTo>
                  <a:pt x="183" y="120"/>
                </a:lnTo>
                <a:lnTo>
                  <a:pt x="189" y="119"/>
                </a:lnTo>
                <a:lnTo>
                  <a:pt x="191" y="120"/>
                </a:lnTo>
                <a:lnTo>
                  <a:pt x="194" y="122"/>
                </a:lnTo>
                <a:lnTo>
                  <a:pt x="194" y="122"/>
                </a:lnTo>
                <a:lnTo>
                  <a:pt x="197" y="126"/>
                </a:lnTo>
                <a:lnTo>
                  <a:pt x="200" y="127"/>
                </a:lnTo>
                <a:lnTo>
                  <a:pt x="202" y="126"/>
                </a:lnTo>
                <a:lnTo>
                  <a:pt x="203" y="127"/>
                </a:lnTo>
                <a:lnTo>
                  <a:pt x="211" y="131"/>
                </a:lnTo>
                <a:lnTo>
                  <a:pt x="216" y="136"/>
                </a:lnTo>
                <a:lnTo>
                  <a:pt x="215" y="134"/>
                </a:lnTo>
                <a:lnTo>
                  <a:pt x="216" y="133"/>
                </a:lnTo>
                <a:lnTo>
                  <a:pt x="219" y="132"/>
                </a:lnTo>
                <a:lnTo>
                  <a:pt x="226" y="129"/>
                </a:lnTo>
                <a:lnTo>
                  <a:pt x="228" y="130"/>
                </a:lnTo>
                <a:lnTo>
                  <a:pt x="230" y="136"/>
                </a:lnTo>
                <a:lnTo>
                  <a:pt x="234" y="137"/>
                </a:lnTo>
                <a:lnTo>
                  <a:pt x="241" y="131"/>
                </a:lnTo>
                <a:lnTo>
                  <a:pt x="241" y="131"/>
                </a:lnTo>
                <a:lnTo>
                  <a:pt x="239" y="123"/>
                </a:lnTo>
                <a:lnTo>
                  <a:pt x="235" y="116"/>
                </a:lnTo>
                <a:lnTo>
                  <a:pt x="232" y="116"/>
                </a:lnTo>
                <a:lnTo>
                  <a:pt x="233" y="111"/>
                </a:lnTo>
                <a:lnTo>
                  <a:pt x="233" y="109"/>
                </a:lnTo>
                <a:lnTo>
                  <a:pt x="228" y="106"/>
                </a:lnTo>
                <a:lnTo>
                  <a:pt x="230" y="103"/>
                </a:lnTo>
                <a:lnTo>
                  <a:pt x="229" y="100"/>
                </a:lnTo>
                <a:lnTo>
                  <a:pt x="229" y="96"/>
                </a:lnTo>
                <a:lnTo>
                  <a:pt x="234" y="92"/>
                </a:lnTo>
                <a:lnTo>
                  <a:pt x="231" y="89"/>
                </a:lnTo>
                <a:lnTo>
                  <a:pt x="231" y="86"/>
                </a:lnTo>
                <a:lnTo>
                  <a:pt x="230" y="83"/>
                </a:lnTo>
                <a:lnTo>
                  <a:pt x="232" y="80"/>
                </a:lnTo>
                <a:lnTo>
                  <a:pt x="228" y="78"/>
                </a:lnTo>
                <a:lnTo>
                  <a:pt x="234" y="71"/>
                </a:lnTo>
                <a:lnTo>
                  <a:pt x="236" y="70"/>
                </a:lnTo>
                <a:lnTo>
                  <a:pt x="238" y="66"/>
                </a:lnTo>
                <a:lnTo>
                  <a:pt x="238" y="64"/>
                </a:lnTo>
                <a:lnTo>
                  <a:pt x="234" y="63"/>
                </a:lnTo>
                <a:lnTo>
                  <a:pt x="231" y="64"/>
                </a:lnTo>
                <a:lnTo>
                  <a:pt x="226" y="63"/>
                </a:lnTo>
                <a:lnTo>
                  <a:pt x="223" y="66"/>
                </a:lnTo>
                <a:lnTo>
                  <a:pt x="217" y="66"/>
                </a:lnTo>
                <a:lnTo>
                  <a:pt x="215" y="65"/>
                </a:lnTo>
                <a:lnTo>
                  <a:pt x="215" y="63"/>
                </a:lnTo>
                <a:lnTo>
                  <a:pt x="214" y="59"/>
                </a:lnTo>
                <a:lnTo>
                  <a:pt x="215" y="55"/>
                </a:lnTo>
                <a:lnTo>
                  <a:pt x="216" y="54"/>
                </a:lnTo>
                <a:lnTo>
                  <a:pt x="215" y="50"/>
                </a:lnTo>
                <a:lnTo>
                  <a:pt x="215" y="49"/>
                </a:lnTo>
                <a:lnTo>
                  <a:pt x="215" y="45"/>
                </a:lnTo>
                <a:lnTo>
                  <a:pt x="216" y="41"/>
                </a:lnTo>
                <a:lnTo>
                  <a:pt x="214" y="39"/>
                </a:lnTo>
                <a:lnTo>
                  <a:pt x="213" y="36"/>
                </a:lnTo>
                <a:lnTo>
                  <a:pt x="208" y="33"/>
                </a:lnTo>
                <a:lnTo>
                  <a:pt x="203" y="34"/>
                </a:lnTo>
                <a:lnTo>
                  <a:pt x="197" y="36"/>
                </a:lnTo>
                <a:lnTo>
                  <a:pt x="197" y="30"/>
                </a:lnTo>
                <a:lnTo>
                  <a:pt x="192" y="23"/>
                </a:lnTo>
                <a:lnTo>
                  <a:pt x="193" y="21"/>
                </a:lnTo>
                <a:lnTo>
                  <a:pt x="193" y="21"/>
                </a:lnTo>
                <a:lnTo>
                  <a:pt x="189" y="19"/>
                </a:lnTo>
                <a:lnTo>
                  <a:pt x="189" y="17"/>
                </a:lnTo>
                <a:lnTo>
                  <a:pt x="188" y="18"/>
                </a:lnTo>
                <a:lnTo>
                  <a:pt x="185" y="16"/>
                </a:lnTo>
                <a:lnTo>
                  <a:pt x="179" y="16"/>
                </a:lnTo>
                <a:lnTo>
                  <a:pt x="180" y="13"/>
                </a:lnTo>
                <a:lnTo>
                  <a:pt x="176" y="8"/>
                </a:lnTo>
                <a:lnTo>
                  <a:pt x="177" y="4"/>
                </a:lnTo>
                <a:lnTo>
                  <a:pt x="176" y="0"/>
                </a:lnTo>
                <a:lnTo>
                  <a:pt x="172" y="0"/>
                </a:lnTo>
                <a:lnTo>
                  <a:pt x="167" y="2"/>
                </a:lnTo>
                <a:lnTo>
                  <a:pt x="166" y="4"/>
                </a:lnTo>
                <a:close/>
              </a:path>
            </a:pathLst>
          </a:custGeom>
          <a:solidFill>
            <a:srgbClr val="FFF2CC"/>
          </a:solidFill>
          <a:ln w="15240" cap="flat">
            <a:solidFill>
              <a:srgbClr val="000000"/>
            </a:solidFill>
            <a:prstDash val="solid"/>
            <a:miter lim="800000"/>
            <a:headEnd/>
            <a:tailEnd/>
          </a:ln>
        </xdr:spPr>
      </xdr:sp>
      <xdr:sp macro="" textlink="">
        <xdr:nvSpPr>
          <xdr:cNvPr id="316" name="Freeform 35"/>
          <xdr:cNvSpPr>
            <a:spLocks/>
          </xdr:cNvSpPr>
        </xdr:nvSpPr>
        <xdr:spPr bwMode="auto">
          <a:xfrm>
            <a:off x="17726074" y="5022223"/>
            <a:ext cx="1449641" cy="1593894"/>
          </a:xfrm>
          <a:custGeom>
            <a:avLst/>
            <a:gdLst>
              <a:gd name="T0" fmla="*/ 65 w 198"/>
              <a:gd name="T1" fmla="*/ 82 h 201"/>
              <a:gd name="T2" fmla="*/ 81 w 198"/>
              <a:gd name="T3" fmla="*/ 94 h 201"/>
              <a:gd name="T4" fmla="*/ 79 w 198"/>
              <a:gd name="T5" fmla="*/ 106 h 201"/>
              <a:gd name="T6" fmla="*/ 75 w 198"/>
              <a:gd name="T7" fmla="*/ 117 h 201"/>
              <a:gd name="T8" fmla="*/ 70 w 198"/>
              <a:gd name="T9" fmla="*/ 128 h 201"/>
              <a:gd name="T10" fmla="*/ 65 w 198"/>
              <a:gd name="T11" fmla="*/ 140 h 201"/>
              <a:gd name="T12" fmla="*/ 69 w 198"/>
              <a:gd name="T13" fmla="*/ 146 h 201"/>
              <a:gd name="T14" fmla="*/ 81 w 198"/>
              <a:gd name="T15" fmla="*/ 150 h 201"/>
              <a:gd name="T16" fmla="*/ 86 w 198"/>
              <a:gd name="T17" fmla="*/ 158 h 201"/>
              <a:gd name="T18" fmla="*/ 100 w 198"/>
              <a:gd name="T19" fmla="*/ 162 h 201"/>
              <a:gd name="T20" fmla="*/ 105 w 198"/>
              <a:gd name="T21" fmla="*/ 175 h 201"/>
              <a:gd name="T22" fmla="*/ 109 w 198"/>
              <a:gd name="T23" fmla="*/ 194 h 201"/>
              <a:gd name="T24" fmla="*/ 118 w 198"/>
              <a:gd name="T25" fmla="*/ 183 h 201"/>
              <a:gd name="T26" fmla="*/ 120 w 198"/>
              <a:gd name="T27" fmla="*/ 187 h 201"/>
              <a:gd name="T28" fmla="*/ 129 w 198"/>
              <a:gd name="T29" fmla="*/ 201 h 201"/>
              <a:gd name="T30" fmla="*/ 137 w 198"/>
              <a:gd name="T31" fmla="*/ 193 h 201"/>
              <a:gd name="T32" fmla="*/ 147 w 198"/>
              <a:gd name="T33" fmla="*/ 185 h 201"/>
              <a:gd name="T34" fmla="*/ 150 w 198"/>
              <a:gd name="T35" fmla="*/ 192 h 201"/>
              <a:gd name="T36" fmla="*/ 160 w 198"/>
              <a:gd name="T37" fmla="*/ 184 h 201"/>
              <a:gd name="T38" fmla="*/ 175 w 198"/>
              <a:gd name="T39" fmla="*/ 166 h 201"/>
              <a:gd name="T40" fmla="*/ 190 w 198"/>
              <a:gd name="T41" fmla="*/ 162 h 201"/>
              <a:gd name="T42" fmla="*/ 197 w 198"/>
              <a:gd name="T43" fmla="*/ 146 h 201"/>
              <a:gd name="T44" fmla="*/ 183 w 198"/>
              <a:gd name="T45" fmla="*/ 140 h 201"/>
              <a:gd name="T46" fmla="*/ 185 w 198"/>
              <a:gd name="T47" fmla="*/ 133 h 201"/>
              <a:gd name="T48" fmla="*/ 188 w 198"/>
              <a:gd name="T49" fmla="*/ 123 h 201"/>
              <a:gd name="T50" fmla="*/ 182 w 198"/>
              <a:gd name="T51" fmla="*/ 114 h 201"/>
              <a:gd name="T52" fmla="*/ 183 w 198"/>
              <a:gd name="T53" fmla="*/ 106 h 201"/>
              <a:gd name="T54" fmla="*/ 183 w 198"/>
              <a:gd name="T55" fmla="*/ 96 h 201"/>
              <a:gd name="T56" fmla="*/ 172 w 198"/>
              <a:gd name="T57" fmla="*/ 89 h 201"/>
              <a:gd name="T58" fmla="*/ 170 w 198"/>
              <a:gd name="T59" fmla="*/ 78 h 201"/>
              <a:gd name="T60" fmla="*/ 163 w 198"/>
              <a:gd name="T61" fmla="*/ 75 h 201"/>
              <a:gd name="T62" fmla="*/ 151 w 198"/>
              <a:gd name="T63" fmla="*/ 71 h 201"/>
              <a:gd name="T64" fmla="*/ 150 w 198"/>
              <a:gd name="T65" fmla="*/ 71 h 201"/>
              <a:gd name="T66" fmla="*/ 141 w 198"/>
              <a:gd name="T67" fmla="*/ 61 h 201"/>
              <a:gd name="T68" fmla="*/ 146 w 198"/>
              <a:gd name="T69" fmla="*/ 57 h 201"/>
              <a:gd name="T70" fmla="*/ 133 w 198"/>
              <a:gd name="T71" fmla="*/ 43 h 201"/>
              <a:gd name="T72" fmla="*/ 133 w 198"/>
              <a:gd name="T73" fmla="*/ 36 h 201"/>
              <a:gd name="T74" fmla="*/ 131 w 198"/>
              <a:gd name="T75" fmla="*/ 26 h 201"/>
              <a:gd name="T76" fmla="*/ 118 w 198"/>
              <a:gd name="T77" fmla="*/ 24 h 201"/>
              <a:gd name="T78" fmla="*/ 107 w 198"/>
              <a:gd name="T79" fmla="*/ 16 h 201"/>
              <a:gd name="T80" fmla="*/ 102 w 198"/>
              <a:gd name="T81" fmla="*/ 16 h 201"/>
              <a:gd name="T82" fmla="*/ 93 w 198"/>
              <a:gd name="T83" fmla="*/ 10 h 201"/>
              <a:gd name="T84" fmla="*/ 91 w 198"/>
              <a:gd name="T85" fmla="*/ 7 h 201"/>
              <a:gd name="T86" fmla="*/ 85 w 198"/>
              <a:gd name="T87" fmla="*/ 4 h 201"/>
              <a:gd name="T88" fmla="*/ 69 w 198"/>
              <a:gd name="T89" fmla="*/ 2 h 201"/>
              <a:gd name="T90" fmla="*/ 61 w 198"/>
              <a:gd name="T91" fmla="*/ 2 h 201"/>
              <a:gd name="T92" fmla="*/ 57 w 198"/>
              <a:gd name="T93" fmla="*/ 11 h 201"/>
              <a:gd name="T94" fmla="*/ 48 w 198"/>
              <a:gd name="T95" fmla="*/ 14 h 201"/>
              <a:gd name="T96" fmla="*/ 42 w 198"/>
              <a:gd name="T97" fmla="*/ 16 h 201"/>
              <a:gd name="T98" fmla="*/ 28 w 198"/>
              <a:gd name="T99" fmla="*/ 24 h 201"/>
              <a:gd name="T100" fmla="*/ 22 w 198"/>
              <a:gd name="T101" fmla="*/ 24 h 201"/>
              <a:gd name="T102" fmla="*/ 0 w 198"/>
              <a:gd name="T103" fmla="*/ 34 h 201"/>
              <a:gd name="T104" fmla="*/ 7 w 198"/>
              <a:gd name="T105" fmla="*/ 48 h 201"/>
              <a:gd name="T106" fmla="*/ 16 w 198"/>
              <a:gd name="T107" fmla="*/ 49 h 201"/>
              <a:gd name="T108" fmla="*/ 28 w 198"/>
              <a:gd name="T109" fmla="*/ 48 h 201"/>
              <a:gd name="T110" fmla="*/ 49 w 198"/>
              <a:gd name="T111" fmla="*/ 73 h 2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Lst>
            <a:rect l="0" t="0" r="r" b="b"/>
            <a:pathLst>
              <a:path w="198" h="201">
                <a:moveTo>
                  <a:pt x="50" y="76"/>
                </a:moveTo>
                <a:lnTo>
                  <a:pt x="55" y="69"/>
                </a:lnTo>
                <a:lnTo>
                  <a:pt x="66" y="77"/>
                </a:lnTo>
                <a:lnTo>
                  <a:pt x="65" y="82"/>
                </a:lnTo>
                <a:lnTo>
                  <a:pt x="63" y="87"/>
                </a:lnTo>
                <a:lnTo>
                  <a:pt x="73" y="91"/>
                </a:lnTo>
                <a:lnTo>
                  <a:pt x="75" y="89"/>
                </a:lnTo>
                <a:lnTo>
                  <a:pt x="81" y="94"/>
                </a:lnTo>
                <a:lnTo>
                  <a:pt x="85" y="100"/>
                </a:lnTo>
                <a:lnTo>
                  <a:pt x="86" y="102"/>
                </a:lnTo>
                <a:lnTo>
                  <a:pt x="87" y="105"/>
                </a:lnTo>
                <a:lnTo>
                  <a:pt x="79" y="106"/>
                </a:lnTo>
                <a:lnTo>
                  <a:pt x="74" y="110"/>
                </a:lnTo>
                <a:lnTo>
                  <a:pt x="75" y="111"/>
                </a:lnTo>
                <a:lnTo>
                  <a:pt x="76" y="114"/>
                </a:lnTo>
                <a:lnTo>
                  <a:pt x="75" y="117"/>
                </a:lnTo>
                <a:lnTo>
                  <a:pt x="76" y="120"/>
                </a:lnTo>
                <a:lnTo>
                  <a:pt x="73" y="123"/>
                </a:lnTo>
                <a:lnTo>
                  <a:pt x="74" y="125"/>
                </a:lnTo>
                <a:lnTo>
                  <a:pt x="70" y="128"/>
                </a:lnTo>
                <a:lnTo>
                  <a:pt x="69" y="131"/>
                </a:lnTo>
                <a:lnTo>
                  <a:pt x="73" y="135"/>
                </a:lnTo>
                <a:lnTo>
                  <a:pt x="67" y="137"/>
                </a:lnTo>
                <a:lnTo>
                  <a:pt x="65" y="140"/>
                </a:lnTo>
                <a:lnTo>
                  <a:pt x="63" y="145"/>
                </a:lnTo>
                <a:lnTo>
                  <a:pt x="68" y="149"/>
                </a:lnTo>
                <a:lnTo>
                  <a:pt x="69" y="149"/>
                </a:lnTo>
                <a:lnTo>
                  <a:pt x="69" y="146"/>
                </a:lnTo>
                <a:lnTo>
                  <a:pt x="70" y="145"/>
                </a:lnTo>
                <a:lnTo>
                  <a:pt x="78" y="148"/>
                </a:lnTo>
                <a:lnTo>
                  <a:pt x="79" y="147"/>
                </a:lnTo>
                <a:lnTo>
                  <a:pt x="81" y="150"/>
                </a:lnTo>
                <a:lnTo>
                  <a:pt x="84" y="152"/>
                </a:lnTo>
                <a:lnTo>
                  <a:pt x="86" y="156"/>
                </a:lnTo>
                <a:lnTo>
                  <a:pt x="86" y="156"/>
                </a:lnTo>
                <a:lnTo>
                  <a:pt x="86" y="158"/>
                </a:lnTo>
                <a:lnTo>
                  <a:pt x="91" y="157"/>
                </a:lnTo>
                <a:lnTo>
                  <a:pt x="97" y="163"/>
                </a:lnTo>
                <a:lnTo>
                  <a:pt x="98" y="164"/>
                </a:lnTo>
                <a:lnTo>
                  <a:pt x="100" y="162"/>
                </a:lnTo>
                <a:lnTo>
                  <a:pt x="100" y="166"/>
                </a:lnTo>
                <a:lnTo>
                  <a:pt x="103" y="171"/>
                </a:lnTo>
                <a:lnTo>
                  <a:pt x="103" y="173"/>
                </a:lnTo>
                <a:lnTo>
                  <a:pt x="105" y="175"/>
                </a:lnTo>
                <a:lnTo>
                  <a:pt x="105" y="178"/>
                </a:lnTo>
                <a:lnTo>
                  <a:pt x="101" y="183"/>
                </a:lnTo>
                <a:lnTo>
                  <a:pt x="104" y="192"/>
                </a:lnTo>
                <a:lnTo>
                  <a:pt x="109" y="194"/>
                </a:lnTo>
                <a:lnTo>
                  <a:pt x="111" y="190"/>
                </a:lnTo>
                <a:lnTo>
                  <a:pt x="116" y="189"/>
                </a:lnTo>
                <a:lnTo>
                  <a:pt x="117" y="186"/>
                </a:lnTo>
                <a:lnTo>
                  <a:pt x="118" y="183"/>
                </a:lnTo>
                <a:lnTo>
                  <a:pt x="119" y="185"/>
                </a:lnTo>
                <a:lnTo>
                  <a:pt x="120" y="185"/>
                </a:lnTo>
                <a:lnTo>
                  <a:pt x="120" y="187"/>
                </a:lnTo>
                <a:lnTo>
                  <a:pt x="120" y="187"/>
                </a:lnTo>
                <a:lnTo>
                  <a:pt x="121" y="192"/>
                </a:lnTo>
                <a:lnTo>
                  <a:pt x="122" y="194"/>
                </a:lnTo>
                <a:lnTo>
                  <a:pt x="123" y="194"/>
                </a:lnTo>
                <a:lnTo>
                  <a:pt x="129" y="201"/>
                </a:lnTo>
                <a:lnTo>
                  <a:pt x="132" y="199"/>
                </a:lnTo>
                <a:lnTo>
                  <a:pt x="131" y="197"/>
                </a:lnTo>
                <a:lnTo>
                  <a:pt x="134" y="193"/>
                </a:lnTo>
                <a:lnTo>
                  <a:pt x="137" y="193"/>
                </a:lnTo>
                <a:lnTo>
                  <a:pt x="138" y="184"/>
                </a:lnTo>
                <a:lnTo>
                  <a:pt x="139" y="183"/>
                </a:lnTo>
                <a:lnTo>
                  <a:pt x="144" y="181"/>
                </a:lnTo>
                <a:lnTo>
                  <a:pt x="147" y="185"/>
                </a:lnTo>
                <a:lnTo>
                  <a:pt x="142" y="191"/>
                </a:lnTo>
                <a:lnTo>
                  <a:pt x="141" y="196"/>
                </a:lnTo>
                <a:lnTo>
                  <a:pt x="144" y="197"/>
                </a:lnTo>
                <a:lnTo>
                  <a:pt x="150" y="192"/>
                </a:lnTo>
                <a:lnTo>
                  <a:pt x="150" y="189"/>
                </a:lnTo>
                <a:lnTo>
                  <a:pt x="158" y="189"/>
                </a:lnTo>
                <a:lnTo>
                  <a:pt x="159" y="187"/>
                </a:lnTo>
                <a:lnTo>
                  <a:pt x="160" y="184"/>
                </a:lnTo>
                <a:lnTo>
                  <a:pt x="163" y="181"/>
                </a:lnTo>
                <a:lnTo>
                  <a:pt x="163" y="177"/>
                </a:lnTo>
                <a:lnTo>
                  <a:pt x="166" y="172"/>
                </a:lnTo>
                <a:lnTo>
                  <a:pt x="175" y="166"/>
                </a:lnTo>
                <a:lnTo>
                  <a:pt x="178" y="167"/>
                </a:lnTo>
                <a:lnTo>
                  <a:pt x="184" y="167"/>
                </a:lnTo>
                <a:lnTo>
                  <a:pt x="185" y="165"/>
                </a:lnTo>
                <a:lnTo>
                  <a:pt x="190" y="162"/>
                </a:lnTo>
                <a:lnTo>
                  <a:pt x="189" y="160"/>
                </a:lnTo>
                <a:lnTo>
                  <a:pt x="190" y="154"/>
                </a:lnTo>
                <a:lnTo>
                  <a:pt x="195" y="148"/>
                </a:lnTo>
                <a:lnTo>
                  <a:pt x="197" y="146"/>
                </a:lnTo>
                <a:lnTo>
                  <a:pt x="198" y="146"/>
                </a:lnTo>
                <a:lnTo>
                  <a:pt x="196" y="141"/>
                </a:lnTo>
                <a:lnTo>
                  <a:pt x="186" y="142"/>
                </a:lnTo>
                <a:lnTo>
                  <a:pt x="183" y="140"/>
                </a:lnTo>
                <a:lnTo>
                  <a:pt x="181" y="139"/>
                </a:lnTo>
                <a:lnTo>
                  <a:pt x="181" y="136"/>
                </a:lnTo>
                <a:lnTo>
                  <a:pt x="183" y="132"/>
                </a:lnTo>
                <a:lnTo>
                  <a:pt x="185" y="133"/>
                </a:lnTo>
                <a:lnTo>
                  <a:pt x="187" y="133"/>
                </a:lnTo>
                <a:lnTo>
                  <a:pt x="185" y="129"/>
                </a:lnTo>
                <a:lnTo>
                  <a:pt x="185" y="128"/>
                </a:lnTo>
                <a:lnTo>
                  <a:pt x="188" y="123"/>
                </a:lnTo>
                <a:lnTo>
                  <a:pt x="187" y="119"/>
                </a:lnTo>
                <a:lnTo>
                  <a:pt x="185" y="120"/>
                </a:lnTo>
                <a:lnTo>
                  <a:pt x="182" y="119"/>
                </a:lnTo>
                <a:lnTo>
                  <a:pt x="182" y="114"/>
                </a:lnTo>
                <a:lnTo>
                  <a:pt x="184" y="111"/>
                </a:lnTo>
                <a:lnTo>
                  <a:pt x="183" y="107"/>
                </a:lnTo>
                <a:lnTo>
                  <a:pt x="181" y="107"/>
                </a:lnTo>
                <a:lnTo>
                  <a:pt x="183" y="106"/>
                </a:lnTo>
                <a:lnTo>
                  <a:pt x="181" y="105"/>
                </a:lnTo>
                <a:lnTo>
                  <a:pt x="181" y="102"/>
                </a:lnTo>
                <a:lnTo>
                  <a:pt x="184" y="99"/>
                </a:lnTo>
                <a:lnTo>
                  <a:pt x="183" y="96"/>
                </a:lnTo>
                <a:lnTo>
                  <a:pt x="180" y="95"/>
                </a:lnTo>
                <a:lnTo>
                  <a:pt x="176" y="90"/>
                </a:lnTo>
                <a:lnTo>
                  <a:pt x="174" y="91"/>
                </a:lnTo>
                <a:lnTo>
                  <a:pt x="172" y="89"/>
                </a:lnTo>
                <a:lnTo>
                  <a:pt x="171" y="84"/>
                </a:lnTo>
                <a:lnTo>
                  <a:pt x="169" y="83"/>
                </a:lnTo>
                <a:lnTo>
                  <a:pt x="168" y="81"/>
                </a:lnTo>
                <a:lnTo>
                  <a:pt x="170" y="78"/>
                </a:lnTo>
                <a:lnTo>
                  <a:pt x="173" y="72"/>
                </a:lnTo>
                <a:lnTo>
                  <a:pt x="169" y="71"/>
                </a:lnTo>
                <a:lnTo>
                  <a:pt x="168" y="73"/>
                </a:lnTo>
                <a:lnTo>
                  <a:pt x="163" y="75"/>
                </a:lnTo>
                <a:lnTo>
                  <a:pt x="161" y="77"/>
                </a:lnTo>
                <a:lnTo>
                  <a:pt x="160" y="78"/>
                </a:lnTo>
                <a:lnTo>
                  <a:pt x="157" y="77"/>
                </a:lnTo>
                <a:lnTo>
                  <a:pt x="151" y="71"/>
                </a:lnTo>
                <a:lnTo>
                  <a:pt x="152" y="71"/>
                </a:lnTo>
                <a:lnTo>
                  <a:pt x="153" y="69"/>
                </a:lnTo>
                <a:lnTo>
                  <a:pt x="153" y="69"/>
                </a:lnTo>
                <a:lnTo>
                  <a:pt x="150" y="71"/>
                </a:lnTo>
                <a:lnTo>
                  <a:pt x="149" y="69"/>
                </a:lnTo>
                <a:lnTo>
                  <a:pt x="147" y="66"/>
                </a:lnTo>
                <a:lnTo>
                  <a:pt x="146" y="64"/>
                </a:lnTo>
                <a:lnTo>
                  <a:pt x="141" y="61"/>
                </a:lnTo>
                <a:lnTo>
                  <a:pt x="141" y="59"/>
                </a:lnTo>
                <a:lnTo>
                  <a:pt x="143" y="57"/>
                </a:lnTo>
                <a:lnTo>
                  <a:pt x="145" y="58"/>
                </a:lnTo>
                <a:lnTo>
                  <a:pt x="146" y="57"/>
                </a:lnTo>
                <a:lnTo>
                  <a:pt x="144" y="55"/>
                </a:lnTo>
                <a:lnTo>
                  <a:pt x="144" y="50"/>
                </a:lnTo>
                <a:lnTo>
                  <a:pt x="136" y="49"/>
                </a:lnTo>
                <a:lnTo>
                  <a:pt x="133" y="43"/>
                </a:lnTo>
                <a:lnTo>
                  <a:pt x="130" y="42"/>
                </a:lnTo>
                <a:lnTo>
                  <a:pt x="130" y="41"/>
                </a:lnTo>
                <a:lnTo>
                  <a:pt x="129" y="39"/>
                </a:lnTo>
                <a:lnTo>
                  <a:pt x="133" y="36"/>
                </a:lnTo>
                <a:lnTo>
                  <a:pt x="134" y="34"/>
                </a:lnTo>
                <a:lnTo>
                  <a:pt x="133" y="30"/>
                </a:lnTo>
                <a:lnTo>
                  <a:pt x="133" y="29"/>
                </a:lnTo>
                <a:lnTo>
                  <a:pt x="131" y="26"/>
                </a:lnTo>
                <a:lnTo>
                  <a:pt x="125" y="30"/>
                </a:lnTo>
                <a:lnTo>
                  <a:pt x="121" y="31"/>
                </a:lnTo>
                <a:lnTo>
                  <a:pt x="118" y="28"/>
                </a:lnTo>
                <a:lnTo>
                  <a:pt x="118" y="24"/>
                </a:lnTo>
                <a:lnTo>
                  <a:pt x="115" y="24"/>
                </a:lnTo>
                <a:lnTo>
                  <a:pt x="116" y="21"/>
                </a:lnTo>
                <a:lnTo>
                  <a:pt x="109" y="18"/>
                </a:lnTo>
                <a:lnTo>
                  <a:pt x="107" y="16"/>
                </a:lnTo>
                <a:lnTo>
                  <a:pt x="107" y="16"/>
                </a:lnTo>
                <a:lnTo>
                  <a:pt x="107" y="13"/>
                </a:lnTo>
                <a:lnTo>
                  <a:pt x="104" y="13"/>
                </a:lnTo>
                <a:lnTo>
                  <a:pt x="102" y="16"/>
                </a:lnTo>
                <a:lnTo>
                  <a:pt x="98" y="17"/>
                </a:lnTo>
                <a:lnTo>
                  <a:pt x="95" y="15"/>
                </a:lnTo>
                <a:lnTo>
                  <a:pt x="95" y="11"/>
                </a:lnTo>
                <a:lnTo>
                  <a:pt x="93" y="10"/>
                </a:lnTo>
                <a:lnTo>
                  <a:pt x="92" y="12"/>
                </a:lnTo>
                <a:lnTo>
                  <a:pt x="90" y="11"/>
                </a:lnTo>
                <a:lnTo>
                  <a:pt x="90" y="9"/>
                </a:lnTo>
                <a:lnTo>
                  <a:pt x="91" y="7"/>
                </a:lnTo>
                <a:lnTo>
                  <a:pt x="88" y="1"/>
                </a:lnTo>
                <a:lnTo>
                  <a:pt x="87" y="0"/>
                </a:lnTo>
                <a:lnTo>
                  <a:pt x="86" y="1"/>
                </a:lnTo>
                <a:lnTo>
                  <a:pt x="85" y="4"/>
                </a:lnTo>
                <a:lnTo>
                  <a:pt x="79" y="6"/>
                </a:lnTo>
                <a:lnTo>
                  <a:pt x="74" y="5"/>
                </a:lnTo>
                <a:lnTo>
                  <a:pt x="73" y="4"/>
                </a:lnTo>
                <a:lnTo>
                  <a:pt x="69" y="2"/>
                </a:lnTo>
                <a:lnTo>
                  <a:pt x="64" y="3"/>
                </a:lnTo>
                <a:lnTo>
                  <a:pt x="64" y="3"/>
                </a:lnTo>
                <a:lnTo>
                  <a:pt x="61" y="2"/>
                </a:lnTo>
                <a:lnTo>
                  <a:pt x="61" y="2"/>
                </a:lnTo>
                <a:lnTo>
                  <a:pt x="60" y="3"/>
                </a:lnTo>
                <a:lnTo>
                  <a:pt x="63" y="6"/>
                </a:lnTo>
                <a:lnTo>
                  <a:pt x="63" y="9"/>
                </a:lnTo>
                <a:lnTo>
                  <a:pt x="57" y="11"/>
                </a:lnTo>
                <a:lnTo>
                  <a:pt x="56" y="13"/>
                </a:lnTo>
                <a:lnTo>
                  <a:pt x="55" y="18"/>
                </a:lnTo>
                <a:lnTo>
                  <a:pt x="54" y="14"/>
                </a:lnTo>
                <a:lnTo>
                  <a:pt x="48" y="14"/>
                </a:lnTo>
                <a:lnTo>
                  <a:pt x="46" y="15"/>
                </a:lnTo>
                <a:lnTo>
                  <a:pt x="45" y="18"/>
                </a:lnTo>
                <a:lnTo>
                  <a:pt x="42" y="17"/>
                </a:lnTo>
                <a:lnTo>
                  <a:pt x="42" y="16"/>
                </a:lnTo>
                <a:lnTo>
                  <a:pt x="41" y="14"/>
                </a:lnTo>
                <a:lnTo>
                  <a:pt x="37" y="17"/>
                </a:lnTo>
                <a:lnTo>
                  <a:pt x="29" y="19"/>
                </a:lnTo>
                <a:lnTo>
                  <a:pt x="28" y="24"/>
                </a:lnTo>
                <a:lnTo>
                  <a:pt x="29" y="26"/>
                </a:lnTo>
                <a:lnTo>
                  <a:pt x="27" y="26"/>
                </a:lnTo>
                <a:lnTo>
                  <a:pt x="24" y="24"/>
                </a:lnTo>
                <a:lnTo>
                  <a:pt x="22" y="24"/>
                </a:lnTo>
                <a:lnTo>
                  <a:pt x="18" y="22"/>
                </a:lnTo>
                <a:lnTo>
                  <a:pt x="13" y="25"/>
                </a:lnTo>
                <a:lnTo>
                  <a:pt x="3" y="33"/>
                </a:lnTo>
                <a:lnTo>
                  <a:pt x="0" y="34"/>
                </a:lnTo>
                <a:lnTo>
                  <a:pt x="3" y="37"/>
                </a:lnTo>
                <a:lnTo>
                  <a:pt x="12" y="38"/>
                </a:lnTo>
                <a:lnTo>
                  <a:pt x="6" y="45"/>
                </a:lnTo>
                <a:lnTo>
                  <a:pt x="7" y="48"/>
                </a:lnTo>
                <a:lnTo>
                  <a:pt x="6" y="51"/>
                </a:lnTo>
                <a:lnTo>
                  <a:pt x="8" y="56"/>
                </a:lnTo>
                <a:lnTo>
                  <a:pt x="13" y="53"/>
                </a:lnTo>
                <a:lnTo>
                  <a:pt x="16" y="49"/>
                </a:lnTo>
                <a:lnTo>
                  <a:pt x="19" y="49"/>
                </a:lnTo>
                <a:lnTo>
                  <a:pt x="20" y="47"/>
                </a:lnTo>
                <a:lnTo>
                  <a:pt x="27" y="47"/>
                </a:lnTo>
                <a:lnTo>
                  <a:pt x="28" y="48"/>
                </a:lnTo>
                <a:lnTo>
                  <a:pt x="34" y="49"/>
                </a:lnTo>
                <a:lnTo>
                  <a:pt x="33" y="51"/>
                </a:lnTo>
                <a:lnTo>
                  <a:pt x="36" y="57"/>
                </a:lnTo>
                <a:lnTo>
                  <a:pt x="49" y="73"/>
                </a:lnTo>
                <a:lnTo>
                  <a:pt x="50" y="76"/>
                </a:lnTo>
                <a:close/>
              </a:path>
            </a:pathLst>
          </a:custGeom>
          <a:solidFill>
            <a:srgbClr val="FFF2CC"/>
          </a:solidFill>
          <a:ln w="15240" cap="flat">
            <a:solidFill>
              <a:srgbClr val="000000"/>
            </a:solidFill>
            <a:prstDash val="solid"/>
            <a:miter lim="800000"/>
            <a:headEnd/>
            <a:tailEnd/>
          </a:ln>
        </xdr:spPr>
      </xdr:sp>
      <xdr:sp macro="" textlink="">
        <xdr:nvSpPr>
          <xdr:cNvPr id="317" name="Freeform 36"/>
          <xdr:cNvSpPr>
            <a:spLocks/>
          </xdr:cNvSpPr>
        </xdr:nvSpPr>
        <xdr:spPr bwMode="auto">
          <a:xfrm>
            <a:off x="19556429" y="5910362"/>
            <a:ext cx="1193392" cy="951578"/>
          </a:xfrm>
          <a:custGeom>
            <a:avLst/>
            <a:gdLst>
              <a:gd name="T0" fmla="*/ 62 w 163"/>
              <a:gd name="T1" fmla="*/ 78 h 120"/>
              <a:gd name="T2" fmla="*/ 70 w 163"/>
              <a:gd name="T3" fmla="*/ 87 h 120"/>
              <a:gd name="T4" fmla="*/ 83 w 163"/>
              <a:gd name="T5" fmla="*/ 95 h 120"/>
              <a:gd name="T6" fmla="*/ 95 w 163"/>
              <a:gd name="T7" fmla="*/ 102 h 120"/>
              <a:gd name="T8" fmla="*/ 107 w 163"/>
              <a:gd name="T9" fmla="*/ 108 h 120"/>
              <a:gd name="T10" fmla="*/ 109 w 163"/>
              <a:gd name="T11" fmla="*/ 115 h 120"/>
              <a:gd name="T12" fmla="*/ 122 w 163"/>
              <a:gd name="T13" fmla="*/ 116 h 120"/>
              <a:gd name="T14" fmla="*/ 128 w 163"/>
              <a:gd name="T15" fmla="*/ 114 h 120"/>
              <a:gd name="T16" fmla="*/ 138 w 163"/>
              <a:gd name="T17" fmla="*/ 107 h 120"/>
              <a:gd name="T18" fmla="*/ 138 w 163"/>
              <a:gd name="T19" fmla="*/ 100 h 120"/>
              <a:gd name="T20" fmla="*/ 135 w 163"/>
              <a:gd name="T21" fmla="*/ 92 h 120"/>
              <a:gd name="T22" fmla="*/ 142 w 163"/>
              <a:gd name="T23" fmla="*/ 85 h 120"/>
              <a:gd name="T24" fmla="*/ 138 w 163"/>
              <a:gd name="T25" fmla="*/ 81 h 120"/>
              <a:gd name="T26" fmla="*/ 141 w 163"/>
              <a:gd name="T27" fmla="*/ 68 h 120"/>
              <a:gd name="T28" fmla="*/ 145 w 163"/>
              <a:gd name="T29" fmla="*/ 58 h 120"/>
              <a:gd name="T30" fmla="*/ 145 w 163"/>
              <a:gd name="T31" fmla="*/ 50 h 120"/>
              <a:gd name="T32" fmla="*/ 152 w 163"/>
              <a:gd name="T33" fmla="*/ 47 h 120"/>
              <a:gd name="T34" fmla="*/ 159 w 163"/>
              <a:gd name="T35" fmla="*/ 41 h 120"/>
              <a:gd name="T36" fmla="*/ 163 w 163"/>
              <a:gd name="T37" fmla="*/ 29 h 120"/>
              <a:gd name="T38" fmla="*/ 158 w 163"/>
              <a:gd name="T39" fmla="*/ 24 h 120"/>
              <a:gd name="T40" fmla="*/ 147 w 163"/>
              <a:gd name="T41" fmla="*/ 17 h 120"/>
              <a:gd name="T42" fmla="*/ 139 w 163"/>
              <a:gd name="T43" fmla="*/ 15 h 120"/>
              <a:gd name="T44" fmla="*/ 124 w 163"/>
              <a:gd name="T45" fmla="*/ 12 h 120"/>
              <a:gd name="T46" fmla="*/ 113 w 163"/>
              <a:gd name="T47" fmla="*/ 17 h 120"/>
              <a:gd name="T48" fmla="*/ 102 w 163"/>
              <a:gd name="T49" fmla="*/ 13 h 120"/>
              <a:gd name="T50" fmla="*/ 99 w 163"/>
              <a:gd name="T51" fmla="*/ 17 h 120"/>
              <a:gd name="T52" fmla="*/ 85 w 163"/>
              <a:gd name="T53" fmla="*/ 7 h 120"/>
              <a:gd name="T54" fmla="*/ 77 w 163"/>
              <a:gd name="T55" fmla="*/ 3 h 120"/>
              <a:gd name="T56" fmla="*/ 72 w 163"/>
              <a:gd name="T57" fmla="*/ 0 h 120"/>
              <a:gd name="T58" fmla="*/ 67 w 163"/>
              <a:gd name="T59" fmla="*/ 3 h 120"/>
              <a:gd name="T60" fmla="*/ 71 w 163"/>
              <a:gd name="T61" fmla="*/ 11 h 120"/>
              <a:gd name="T62" fmla="*/ 63 w 163"/>
              <a:gd name="T63" fmla="*/ 15 h 120"/>
              <a:gd name="T64" fmla="*/ 48 w 163"/>
              <a:gd name="T65" fmla="*/ 13 h 120"/>
              <a:gd name="T66" fmla="*/ 41 w 163"/>
              <a:gd name="T67" fmla="*/ 13 h 120"/>
              <a:gd name="T68" fmla="*/ 38 w 163"/>
              <a:gd name="T69" fmla="*/ 24 h 120"/>
              <a:gd name="T70" fmla="*/ 24 w 163"/>
              <a:gd name="T71" fmla="*/ 36 h 120"/>
              <a:gd name="T72" fmla="*/ 22 w 163"/>
              <a:gd name="T73" fmla="*/ 41 h 120"/>
              <a:gd name="T74" fmla="*/ 34 w 163"/>
              <a:gd name="T75" fmla="*/ 45 h 120"/>
              <a:gd name="T76" fmla="*/ 38 w 163"/>
              <a:gd name="T77" fmla="*/ 59 h 120"/>
              <a:gd name="T78" fmla="*/ 26 w 163"/>
              <a:gd name="T79" fmla="*/ 60 h 120"/>
              <a:gd name="T80" fmla="*/ 9 w 163"/>
              <a:gd name="T81" fmla="*/ 59 h 120"/>
              <a:gd name="T82" fmla="*/ 4 w 163"/>
              <a:gd name="T83" fmla="*/ 68 h 120"/>
              <a:gd name="T84" fmla="*/ 5 w 163"/>
              <a:gd name="T85" fmla="*/ 71 h 120"/>
              <a:gd name="T86" fmla="*/ 17 w 163"/>
              <a:gd name="T87" fmla="*/ 77 h 120"/>
              <a:gd name="T88" fmla="*/ 24 w 163"/>
              <a:gd name="T89" fmla="*/ 91 h 120"/>
              <a:gd name="T90" fmla="*/ 35 w 163"/>
              <a:gd name="T91" fmla="*/ 94 h 120"/>
              <a:gd name="T92" fmla="*/ 51 w 163"/>
              <a:gd name="T93" fmla="*/ 79 h 12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163" h="120">
                <a:moveTo>
                  <a:pt x="59" y="75"/>
                </a:moveTo>
                <a:lnTo>
                  <a:pt x="61" y="75"/>
                </a:lnTo>
                <a:lnTo>
                  <a:pt x="62" y="78"/>
                </a:lnTo>
                <a:lnTo>
                  <a:pt x="67" y="81"/>
                </a:lnTo>
                <a:lnTo>
                  <a:pt x="70" y="85"/>
                </a:lnTo>
                <a:lnTo>
                  <a:pt x="70" y="87"/>
                </a:lnTo>
                <a:lnTo>
                  <a:pt x="71" y="89"/>
                </a:lnTo>
                <a:lnTo>
                  <a:pt x="82" y="94"/>
                </a:lnTo>
                <a:lnTo>
                  <a:pt x="83" y="95"/>
                </a:lnTo>
                <a:lnTo>
                  <a:pt x="86" y="97"/>
                </a:lnTo>
                <a:lnTo>
                  <a:pt x="88" y="99"/>
                </a:lnTo>
                <a:lnTo>
                  <a:pt x="95" y="102"/>
                </a:lnTo>
                <a:lnTo>
                  <a:pt x="95" y="102"/>
                </a:lnTo>
                <a:lnTo>
                  <a:pt x="96" y="104"/>
                </a:lnTo>
                <a:lnTo>
                  <a:pt x="107" y="108"/>
                </a:lnTo>
                <a:lnTo>
                  <a:pt x="109" y="110"/>
                </a:lnTo>
                <a:lnTo>
                  <a:pt x="109" y="113"/>
                </a:lnTo>
                <a:lnTo>
                  <a:pt x="109" y="115"/>
                </a:lnTo>
                <a:lnTo>
                  <a:pt x="118" y="120"/>
                </a:lnTo>
                <a:lnTo>
                  <a:pt x="121" y="117"/>
                </a:lnTo>
                <a:lnTo>
                  <a:pt x="122" y="116"/>
                </a:lnTo>
                <a:lnTo>
                  <a:pt x="123" y="117"/>
                </a:lnTo>
                <a:lnTo>
                  <a:pt x="127" y="116"/>
                </a:lnTo>
                <a:lnTo>
                  <a:pt x="128" y="114"/>
                </a:lnTo>
                <a:lnTo>
                  <a:pt x="136" y="112"/>
                </a:lnTo>
                <a:lnTo>
                  <a:pt x="136" y="112"/>
                </a:lnTo>
                <a:lnTo>
                  <a:pt x="138" y="107"/>
                </a:lnTo>
                <a:lnTo>
                  <a:pt x="141" y="106"/>
                </a:lnTo>
                <a:lnTo>
                  <a:pt x="141" y="103"/>
                </a:lnTo>
                <a:lnTo>
                  <a:pt x="138" y="100"/>
                </a:lnTo>
                <a:lnTo>
                  <a:pt x="138" y="98"/>
                </a:lnTo>
                <a:lnTo>
                  <a:pt x="138" y="94"/>
                </a:lnTo>
                <a:lnTo>
                  <a:pt x="135" y="92"/>
                </a:lnTo>
                <a:lnTo>
                  <a:pt x="140" y="88"/>
                </a:lnTo>
                <a:lnTo>
                  <a:pt x="140" y="87"/>
                </a:lnTo>
                <a:lnTo>
                  <a:pt x="142" y="85"/>
                </a:lnTo>
                <a:lnTo>
                  <a:pt x="142" y="83"/>
                </a:lnTo>
                <a:lnTo>
                  <a:pt x="141" y="81"/>
                </a:lnTo>
                <a:lnTo>
                  <a:pt x="138" y="81"/>
                </a:lnTo>
                <a:lnTo>
                  <a:pt x="141" y="77"/>
                </a:lnTo>
                <a:lnTo>
                  <a:pt x="140" y="71"/>
                </a:lnTo>
                <a:lnTo>
                  <a:pt x="141" y="68"/>
                </a:lnTo>
                <a:lnTo>
                  <a:pt x="141" y="65"/>
                </a:lnTo>
                <a:lnTo>
                  <a:pt x="142" y="61"/>
                </a:lnTo>
                <a:lnTo>
                  <a:pt x="145" y="58"/>
                </a:lnTo>
                <a:lnTo>
                  <a:pt x="145" y="53"/>
                </a:lnTo>
                <a:lnTo>
                  <a:pt x="145" y="51"/>
                </a:lnTo>
                <a:lnTo>
                  <a:pt x="145" y="50"/>
                </a:lnTo>
                <a:lnTo>
                  <a:pt x="147" y="50"/>
                </a:lnTo>
                <a:lnTo>
                  <a:pt x="149" y="50"/>
                </a:lnTo>
                <a:lnTo>
                  <a:pt x="152" y="47"/>
                </a:lnTo>
                <a:lnTo>
                  <a:pt x="154" y="46"/>
                </a:lnTo>
                <a:lnTo>
                  <a:pt x="156" y="43"/>
                </a:lnTo>
                <a:lnTo>
                  <a:pt x="159" y="41"/>
                </a:lnTo>
                <a:lnTo>
                  <a:pt x="162" y="36"/>
                </a:lnTo>
                <a:lnTo>
                  <a:pt x="161" y="34"/>
                </a:lnTo>
                <a:lnTo>
                  <a:pt x="163" y="29"/>
                </a:lnTo>
                <a:lnTo>
                  <a:pt x="158" y="30"/>
                </a:lnTo>
                <a:lnTo>
                  <a:pt x="158" y="29"/>
                </a:lnTo>
                <a:lnTo>
                  <a:pt x="158" y="24"/>
                </a:lnTo>
                <a:lnTo>
                  <a:pt x="156" y="25"/>
                </a:lnTo>
                <a:lnTo>
                  <a:pt x="153" y="19"/>
                </a:lnTo>
                <a:lnTo>
                  <a:pt x="147" y="17"/>
                </a:lnTo>
                <a:lnTo>
                  <a:pt x="139" y="12"/>
                </a:lnTo>
                <a:lnTo>
                  <a:pt x="140" y="15"/>
                </a:lnTo>
                <a:lnTo>
                  <a:pt x="139" y="15"/>
                </a:lnTo>
                <a:lnTo>
                  <a:pt x="132" y="15"/>
                </a:lnTo>
                <a:lnTo>
                  <a:pt x="131" y="13"/>
                </a:lnTo>
                <a:lnTo>
                  <a:pt x="124" y="12"/>
                </a:lnTo>
                <a:lnTo>
                  <a:pt x="124" y="12"/>
                </a:lnTo>
                <a:lnTo>
                  <a:pt x="117" y="18"/>
                </a:lnTo>
                <a:lnTo>
                  <a:pt x="113" y="17"/>
                </a:lnTo>
                <a:lnTo>
                  <a:pt x="111" y="11"/>
                </a:lnTo>
                <a:lnTo>
                  <a:pt x="109" y="10"/>
                </a:lnTo>
                <a:lnTo>
                  <a:pt x="102" y="13"/>
                </a:lnTo>
                <a:lnTo>
                  <a:pt x="99" y="14"/>
                </a:lnTo>
                <a:lnTo>
                  <a:pt x="98" y="15"/>
                </a:lnTo>
                <a:lnTo>
                  <a:pt x="99" y="17"/>
                </a:lnTo>
                <a:lnTo>
                  <a:pt x="94" y="12"/>
                </a:lnTo>
                <a:lnTo>
                  <a:pt x="86" y="8"/>
                </a:lnTo>
                <a:lnTo>
                  <a:pt x="85" y="7"/>
                </a:lnTo>
                <a:lnTo>
                  <a:pt x="83" y="8"/>
                </a:lnTo>
                <a:lnTo>
                  <a:pt x="80" y="7"/>
                </a:lnTo>
                <a:lnTo>
                  <a:pt x="77" y="3"/>
                </a:lnTo>
                <a:lnTo>
                  <a:pt x="77" y="3"/>
                </a:lnTo>
                <a:lnTo>
                  <a:pt x="74" y="1"/>
                </a:lnTo>
                <a:lnTo>
                  <a:pt x="72" y="0"/>
                </a:lnTo>
                <a:lnTo>
                  <a:pt x="66" y="1"/>
                </a:lnTo>
                <a:lnTo>
                  <a:pt x="66" y="2"/>
                </a:lnTo>
                <a:lnTo>
                  <a:pt x="67" y="3"/>
                </a:lnTo>
                <a:lnTo>
                  <a:pt x="70" y="3"/>
                </a:lnTo>
                <a:lnTo>
                  <a:pt x="71" y="4"/>
                </a:lnTo>
                <a:lnTo>
                  <a:pt x="71" y="11"/>
                </a:lnTo>
                <a:lnTo>
                  <a:pt x="68" y="11"/>
                </a:lnTo>
                <a:lnTo>
                  <a:pt x="65" y="13"/>
                </a:lnTo>
                <a:lnTo>
                  <a:pt x="63" y="15"/>
                </a:lnTo>
                <a:lnTo>
                  <a:pt x="61" y="12"/>
                </a:lnTo>
                <a:lnTo>
                  <a:pt x="52" y="9"/>
                </a:lnTo>
                <a:lnTo>
                  <a:pt x="48" y="13"/>
                </a:lnTo>
                <a:lnTo>
                  <a:pt x="46" y="12"/>
                </a:lnTo>
                <a:lnTo>
                  <a:pt x="42" y="11"/>
                </a:lnTo>
                <a:lnTo>
                  <a:pt x="41" y="13"/>
                </a:lnTo>
                <a:lnTo>
                  <a:pt x="43" y="23"/>
                </a:lnTo>
                <a:lnTo>
                  <a:pt x="45" y="28"/>
                </a:lnTo>
                <a:lnTo>
                  <a:pt x="38" y="24"/>
                </a:lnTo>
                <a:lnTo>
                  <a:pt x="37" y="26"/>
                </a:lnTo>
                <a:lnTo>
                  <a:pt x="32" y="28"/>
                </a:lnTo>
                <a:lnTo>
                  <a:pt x="24" y="36"/>
                </a:lnTo>
                <a:lnTo>
                  <a:pt x="24" y="40"/>
                </a:lnTo>
                <a:lnTo>
                  <a:pt x="22" y="40"/>
                </a:lnTo>
                <a:lnTo>
                  <a:pt x="22" y="41"/>
                </a:lnTo>
                <a:lnTo>
                  <a:pt x="31" y="40"/>
                </a:lnTo>
                <a:lnTo>
                  <a:pt x="34" y="42"/>
                </a:lnTo>
                <a:lnTo>
                  <a:pt x="34" y="45"/>
                </a:lnTo>
                <a:lnTo>
                  <a:pt x="35" y="48"/>
                </a:lnTo>
                <a:lnTo>
                  <a:pt x="34" y="54"/>
                </a:lnTo>
                <a:lnTo>
                  <a:pt x="38" y="59"/>
                </a:lnTo>
                <a:lnTo>
                  <a:pt x="31" y="62"/>
                </a:lnTo>
                <a:lnTo>
                  <a:pt x="28" y="62"/>
                </a:lnTo>
                <a:lnTo>
                  <a:pt x="26" y="60"/>
                </a:lnTo>
                <a:lnTo>
                  <a:pt x="18" y="60"/>
                </a:lnTo>
                <a:lnTo>
                  <a:pt x="12" y="63"/>
                </a:lnTo>
                <a:lnTo>
                  <a:pt x="9" y="59"/>
                </a:lnTo>
                <a:lnTo>
                  <a:pt x="8" y="63"/>
                </a:lnTo>
                <a:lnTo>
                  <a:pt x="5" y="63"/>
                </a:lnTo>
                <a:lnTo>
                  <a:pt x="4" y="68"/>
                </a:lnTo>
                <a:lnTo>
                  <a:pt x="0" y="71"/>
                </a:lnTo>
                <a:lnTo>
                  <a:pt x="3" y="72"/>
                </a:lnTo>
                <a:lnTo>
                  <a:pt x="5" y="71"/>
                </a:lnTo>
                <a:lnTo>
                  <a:pt x="9" y="74"/>
                </a:lnTo>
                <a:lnTo>
                  <a:pt x="11" y="77"/>
                </a:lnTo>
                <a:lnTo>
                  <a:pt x="17" y="77"/>
                </a:lnTo>
                <a:lnTo>
                  <a:pt x="22" y="85"/>
                </a:lnTo>
                <a:lnTo>
                  <a:pt x="24" y="86"/>
                </a:lnTo>
                <a:lnTo>
                  <a:pt x="24" y="91"/>
                </a:lnTo>
                <a:lnTo>
                  <a:pt x="28" y="95"/>
                </a:lnTo>
                <a:lnTo>
                  <a:pt x="29" y="98"/>
                </a:lnTo>
                <a:lnTo>
                  <a:pt x="35" y="94"/>
                </a:lnTo>
                <a:lnTo>
                  <a:pt x="45" y="91"/>
                </a:lnTo>
                <a:lnTo>
                  <a:pt x="49" y="83"/>
                </a:lnTo>
                <a:lnTo>
                  <a:pt x="51" y="79"/>
                </a:lnTo>
                <a:lnTo>
                  <a:pt x="59" y="75"/>
                </a:lnTo>
                <a:close/>
              </a:path>
            </a:pathLst>
          </a:custGeom>
          <a:solidFill>
            <a:srgbClr val="FFF2CC"/>
          </a:solidFill>
          <a:ln w="15240" cap="flat">
            <a:solidFill>
              <a:srgbClr val="000000"/>
            </a:solidFill>
            <a:prstDash val="solid"/>
            <a:miter lim="800000"/>
            <a:headEnd/>
            <a:tailEnd/>
          </a:ln>
        </xdr:spPr>
      </xdr:sp>
      <xdr:sp macro="" textlink="">
        <xdr:nvSpPr>
          <xdr:cNvPr id="318" name="Freeform 37"/>
          <xdr:cNvSpPr>
            <a:spLocks/>
          </xdr:cNvSpPr>
        </xdr:nvSpPr>
        <xdr:spPr bwMode="auto">
          <a:xfrm>
            <a:off x="14036078" y="137454"/>
            <a:ext cx="8771062" cy="7826731"/>
          </a:xfrm>
          <a:custGeom>
            <a:avLst/>
            <a:gdLst>
              <a:gd name="T0" fmla="*/ 1107 w 1198"/>
              <a:gd name="T1" fmla="*/ 386 h 987"/>
              <a:gd name="T2" fmla="*/ 1030 w 1198"/>
              <a:gd name="T3" fmla="*/ 373 h 987"/>
              <a:gd name="T4" fmla="*/ 971 w 1198"/>
              <a:gd name="T5" fmla="*/ 353 h 987"/>
              <a:gd name="T6" fmla="*/ 915 w 1198"/>
              <a:gd name="T7" fmla="*/ 352 h 987"/>
              <a:gd name="T8" fmla="*/ 878 w 1198"/>
              <a:gd name="T9" fmla="*/ 335 h 987"/>
              <a:gd name="T10" fmla="*/ 832 w 1198"/>
              <a:gd name="T11" fmla="*/ 352 h 987"/>
              <a:gd name="T12" fmla="*/ 787 w 1198"/>
              <a:gd name="T13" fmla="*/ 297 h 987"/>
              <a:gd name="T14" fmla="*/ 768 w 1198"/>
              <a:gd name="T15" fmla="*/ 255 h 987"/>
              <a:gd name="T16" fmla="*/ 708 w 1198"/>
              <a:gd name="T17" fmla="*/ 237 h 987"/>
              <a:gd name="T18" fmla="*/ 647 w 1198"/>
              <a:gd name="T19" fmla="*/ 255 h 987"/>
              <a:gd name="T20" fmla="*/ 592 w 1198"/>
              <a:gd name="T21" fmla="*/ 223 h 987"/>
              <a:gd name="T22" fmla="*/ 544 w 1198"/>
              <a:gd name="T23" fmla="*/ 238 h 987"/>
              <a:gd name="T24" fmla="*/ 501 w 1198"/>
              <a:gd name="T25" fmla="*/ 216 h 987"/>
              <a:gd name="T26" fmla="*/ 444 w 1198"/>
              <a:gd name="T27" fmla="*/ 172 h 987"/>
              <a:gd name="T28" fmla="*/ 376 w 1198"/>
              <a:gd name="T29" fmla="*/ 138 h 987"/>
              <a:gd name="T30" fmla="*/ 345 w 1198"/>
              <a:gd name="T31" fmla="*/ 78 h 987"/>
              <a:gd name="T32" fmla="*/ 357 w 1198"/>
              <a:gd name="T33" fmla="*/ 28 h 987"/>
              <a:gd name="T34" fmla="*/ 313 w 1198"/>
              <a:gd name="T35" fmla="*/ 41 h 987"/>
              <a:gd name="T36" fmla="*/ 244 w 1198"/>
              <a:gd name="T37" fmla="*/ 83 h 987"/>
              <a:gd name="T38" fmla="*/ 204 w 1198"/>
              <a:gd name="T39" fmla="*/ 125 h 987"/>
              <a:gd name="T40" fmla="*/ 185 w 1198"/>
              <a:gd name="T41" fmla="*/ 179 h 987"/>
              <a:gd name="T42" fmla="*/ 165 w 1198"/>
              <a:gd name="T43" fmla="*/ 222 h 987"/>
              <a:gd name="T44" fmla="*/ 161 w 1198"/>
              <a:gd name="T45" fmla="*/ 277 h 987"/>
              <a:gd name="T46" fmla="*/ 114 w 1198"/>
              <a:gd name="T47" fmla="*/ 307 h 987"/>
              <a:gd name="T48" fmla="*/ 63 w 1198"/>
              <a:gd name="T49" fmla="*/ 325 h 987"/>
              <a:gd name="T50" fmla="*/ 87 w 1198"/>
              <a:gd name="T51" fmla="*/ 368 h 987"/>
              <a:gd name="T52" fmla="*/ 61 w 1198"/>
              <a:gd name="T53" fmla="*/ 403 h 987"/>
              <a:gd name="T54" fmla="*/ 54 w 1198"/>
              <a:gd name="T55" fmla="*/ 447 h 987"/>
              <a:gd name="T56" fmla="*/ 24 w 1198"/>
              <a:gd name="T57" fmla="*/ 504 h 987"/>
              <a:gd name="T58" fmla="*/ 13 w 1198"/>
              <a:gd name="T59" fmla="*/ 529 h 987"/>
              <a:gd name="T60" fmla="*/ 34 w 1198"/>
              <a:gd name="T61" fmla="*/ 569 h 987"/>
              <a:gd name="T62" fmla="*/ 13 w 1198"/>
              <a:gd name="T63" fmla="*/ 622 h 987"/>
              <a:gd name="T64" fmla="*/ 22 w 1198"/>
              <a:gd name="T65" fmla="*/ 665 h 987"/>
              <a:gd name="T66" fmla="*/ 57 w 1198"/>
              <a:gd name="T67" fmla="*/ 725 h 987"/>
              <a:gd name="T68" fmla="*/ 94 w 1198"/>
              <a:gd name="T69" fmla="*/ 755 h 987"/>
              <a:gd name="T70" fmla="*/ 127 w 1198"/>
              <a:gd name="T71" fmla="*/ 802 h 987"/>
              <a:gd name="T72" fmla="*/ 165 w 1198"/>
              <a:gd name="T73" fmla="*/ 826 h 987"/>
              <a:gd name="T74" fmla="*/ 208 w 1198"/>
              <a:gd name="T75" fmla="*/ 811 h 987"/>
              <a:gd name="T76" fmla="*/ 294 w 1198"/>
              <a:gd name="T77" fmla="*/ 803 h 987"/>
              <a:gd name="T78" fmla="*/ 356 w 1198"/>
              <a:gd name="T79" fmla="*/ 811 h 987"/>
              <a:gd name="T80" fmla="*/ 401 w 1198"/>
              <a:gd name="T81" fmla="*/ 850 h 987"/>
              <a:gd name="T82" fmla="*/ 401 w 1198"/>
              <a:gd name="T83" fmla="*/ 895 h 987"/>
              <a:gd name="T84" fmla="*/ 434 w 1198"/>
              <a:gd name="T85" fmla="*/ 921 h 987"/>
              <a:gd name="T86" fmla="*/ 483 w 1198"/>
              <a:gd name="T87" fmla="*/ 948 h 987"/>
              <a:gd name="T88" fmla="*/ 531 w 1198"/>
              <a:gd name="T89" fmla="*/ 913 h 987"/>
              <a:gd name="T90" fmla="*/ 585 w 1198"/>
              <a:gd name="T91" fmla="*/ 897 h 987"/>
              <a:gd name="T92" fmla="*/ 600 w 1198"/>
              <a:gd name="T93" fmla="*/ 853 h 987"/>
              <a:gd name="T94" fmla="*/ 635 w 1198"/>
              <a:gd name="T95" fmla="*/ 813 h 987"/>
              <a:gd name="T96" fmla="*/ 688 w 1198"/>
              <a:gd name="T97" fmla="*/ 783 h 987"/>
              <a:gd name="T98" fmla="*/ 725 w 1198"/>
              <a:gd name="T99" fmla="*/ 809 h 987"/>
              <a:gd name="T100" fmla="*/ 805 w 1198"/>
              <a:gd name="T101" fmla="*/ 807 h 987"/>
              <a:gd name="T102" fmla="*/ 875 w 1198"/>
              <a:gd name="T103" fmla="*/ 845 h 987"/>
              <a:gd name="T104" fmla="*/ 925 w 1198"/>
              <a:gd name="T105" fmla="*/ 886 h 987"/>
              <a:gd name="T106" fmla="*/ 927 w 1198"/>
              <a:gd name="T107" fmla="*/ 928 h 987"/>
              <a:gd name="T108" fmla="*/ 960 w 1198"/>
              <a:gd name="T109" fmla="*/ 960 h 987"/>
              <a:gd name="T110" fmla="*/ 1022 w 1198"/>
              <a:gd name="T111" fmla="*/ 981 h 987"/>
              <a:gd name="T112" fmla="*/ 1056 w 1198"/>
              <a:gd name="T113" fmla="*/ 943 h 987"/>
              <a:gd name="T114" fmla="*/ 1054 w 1198"/>
              <a:gd name="T115" fmla="*/ 875 h 987"/>
              <a:gd name="T116" fmla="*/ 1055 w 1198"/>
              <a:gd name="T117" fmla="*/ 757 h 987"/>
              <a:gd name="T118" fmla="*/ 1092 w 1198"/>
              <a:gd name="T119" fmla="*/ 642 h 987"/>
              <a:gd name="T120" fmla="*/ 1139 w 1198"/>
              <a:gd name="T121" fmla="*/ 496 h 9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1198" h="987">
                <a:moveTo>
                  <a:pt x="1198" y="404"/>
                </a:moveTo>
                <a:lnTo>
                  <a:pt x="1196" y="402"/>
                </a:lnTo>
                <a:lnTo>
                  <a:pt x="1192" y="405"/>
                </a:lnTo>
                <a:lnTo>
                  <a:pt x="1190" y="404"/>
                </a:lnTo>
                <a:lnTo>
                  <a:pt x="1189" y="402"/>
                </a:lnTo>
                <a:lnTo>
                  <a:pt x="1181" y="402"/>
                </a:lnTo>
                <a:lnTo>
                  <a:pt x="1174" y="402"/>
                </a:lnTo>
                <a:lnTo>
                  <a:pt x="1172" y="400"/>
                </a:lnTo>
                <a:lnTo>
                  <a:pt x="1164" y="399"/>
                </a:lnTo>
                <a:lnTo>
                  <a:pt x="1158" y="396"/>
                </a:lnTo>
                <a:lnTo>
                  <a:pt x="1153" y="391"/>
                </a:lnTo>
                <a:lnTo>
                  <a:pt x="1145" y="389"/>
                </a:lnTo>
                <a:lnTo>
                  <a:pt x="1140" y="386"/>
                </a:lnTo>
                <a:lnTo>
                  <a:pt x="1134" y="386"/>
                </a:lnTo>
                <a:lnTo>
                  <a:pt x="1131" y="382"/>
                </a:lnTo>
                <a:lnTo>
                  <a:pt x="1124" y="377"/>
                </a:lnTo>
                <a:lnTo>
                  <a:pt x="1119" y="383"/>
                </a:lnTo>
                <a:lnTo>
                  <a:pt x="1113" y="381"/>
                </a:lnTo>
                <a:lnTo>
                  <a:pt x="1112" y="381"/>
                </a:lnTo>
                <a:lnTo>
                  <a:pt x="1107" y="386"/>
                </a:lnTo>
                <a:lnTo>
                  <a:pt x="1104" y="386"/>
                </a:lnTo>
                <a:lnTo>
                  <a:pt x="1102" y="383"/>
                </a:lnTo>
                <a:lnTo>
                  <a:pt x="1099" y="382"/>
                </a:lnTo>
                <a:lnTo>
                  <a:pt x="1090" y="376"/>
                </a:lnTo>
                <a:lnTo>
                  <a:pt x="1089" y="376"/>
                </a:lnTo>
                <a:lnTo>
                  <a:pt x="1087" y="378"/>
                </a:lnTo>
                <a:lnTo>
                  <a:pt x="1085" y="379"/>
                </a:lnTo>
                <a:lnTo>
                  <a:pt x="1082" y="383"/>
                </a:lnTo>
                <a:lnTo>
                  <a:pt x="1076" y="383"/>
                </a:lnTo>
                <a:lnTo>
                  <a:pt x="1074" y="384"/>
                </a:lnTo>
                <a:lnTo>
                  <a:pt x="1073" y="381"/>
                </a:lnTo>
                <a:lnTo>
                  <a:pt x="1070" y="381"/>
                </a:lnTo>
                <a:lnTo>
                  <a:pt x="1064" y="381"/>
                </a:lnTo>
                <a:lnTo>
                  <a:pt x="1065" y="383"/>
                </a:lnTo>
                <a:lnTo>
                  <a:pt x="1059" y="384"/>
                </a:lnTo>
                <a:lnTo>
                  <a:pt x="1049" y="382"/>
                </a:lnTo>
                <a:lnTo>
                  <a:pt x="1047" y="375"/>
                </a:lnTo>
                <a:lnTo>
                  <a:pt x="1040" y="372"/>
                </a:lnTo>
                <a:lnTo>
                  <a:pt x="1032" y="373"/>
                </a:lnTo>
                <a:lnTo>
                  <a:pt x="1030" y="373"/>
                </a:lnTo>
                <a:lnTo>
                  <a:pt x="1023" y="368"/>
                </a:lnTo>
                <a:lnTo>
                  <a:pt x="1021" y="365"/>
                </a:lnTo>
                <a:lnTo>
                  <a:pt x="1019" y="360"/>
                </a:lnTo>
                <a:lnTo>
                  <a:pt x="1016" y="358"/>
                </a:lnTo>
                <a:lnTo>
                  <a:pt x="1014" y="355"/>
                </a:lnTo>
                <a:lnTo>
                  <a:pt x="1012" y="354"/>
                </a:lnTo>
                <a:lnTo>
                  <a:pt x="1015" y="348"/>
                </a:lnTo>
                <a:lnTo>
                  <a:pt x="1015" y="347"/>
                </a:lnTo>
                <a:lnTo>
                  <a:pt x="1013" y="346"/>
                </a:lnTo>
                <a:lnTo>
                  <a:pt x="1012" y="342"/>
                </a:lnTo>
                <a:lnTo>
                  <a:pt x="1008" y="342"/>
                </a:lnTo>
                <a:lnTo>
                  <a:pt x="1003" y="344"/>
                </a:lnTo>
                <a:lnTo>
                  <a:pt x="1001" y="342"/>
                </a:lnTo>
                <a:lnTo>
                  <a:pt x="998" y="344"/>
                </a:lnTo>
                <a:lnTo>
                  <a:pt x="1000" y="337"/>
                </a:lnTo>
                <a:lnTo>
                  <a:pt x="984" y="341"/>
                </a:lnTo>
                <a:lnTo>
                  <a:pt x="981" y="342"/>
                </a:lnTo>
                <a:lnTo>
                  <a:pt x="980" y="351"/>
                </a:lnTo>
                <a:lnTo>
                  <a:pt x="980" y="352"/>
                </a:lnTo>
                <a:lnTo>
                  <a:pt x="971" y="353"/>
                </a:lnTo>
                <a:lnTo>
                  <a:pt x="969" y="356"/>
                </a:lnTo>
                <a:lnTo>
                  <a:pt x="967" y="361"/>
                </a:lnTo>
                <a:lnTo>
                  <a:pt x="964" y="364"/>
                </a:lnTo>
                <a:lnTo>
                  <a:pt x="962" y="363"/>
                </a:lnTo>
                <a:lnTo>
                  <a:pt x="960" y="361"/>
                </a:lnTo>
                <a:lnTo>
                  <a:pt x="953" y="360"/>
                </a:lnTo>
                <a:lnTo>
                  <a:pt x="952" y="359"/>
                </a:lnTo>
                <a:lnTo>
                  <a:pt x="943" y="362"/>
                </a:lnTo>
                <a:lnTo>
                  <a:pt x="941" y="365"/>
                </a:lnTo>
                <a:lnTo>
                  <a:pt x="940" y="363"/>
                </a:lnTo>
                <a:lnTo>
                  <a:pt x="937" y="360"/>
                </a:lnTo>
                <a:lnTo>
                  <a:pt x="932" y="362"/>
                </a:lnTo>
                <a:lnTo>
                  <a:pt x="931" y="364"/>
                </a:lnTo>
                <a:lnTo>
                  <a:pt x="924" y="360"/>
                </a:lnTo>
                <a:lnTo>
                  <a:pt x="922" y="357"/>
                </a:lnTo>
                <a:lnTo>
                  <a:pt x="917" y="358"/>
                </a:lnTo>
                <a:lnTo>
                  <a:pt x="917" y="355"/>
                </a:lnTo>
                <a:lnTo>
                  <a:pt x="918" y="354"/>
                </a:lnTo>
                <a:lnTo>
                  <a:pt x="917" y="353"/>
                </a:lnTo>
                <a:lnTo>
                  <a:pt x="915" y="352"/>
                </a:lnTo>
                <a:lnTo>
                  <a:pt x="911" y="354"/>
                </a:lnTo>
                <a:lnTo>
                  <a:pt x="911" y="357"/>
                </a:lnTo>
                <a:lnTo>
                  <a:pt x="913" y="361"/>
                </a:lnTo>
                <a:lnTo>
                  <a:pt x="909" y="363"/>
                </a:lnTo>
                <a:lnTo>
                  <a:pt x="908" y="367"/>
                </a:lnTo>
                <a:lnTo>
                  <a:pt x="906" y="368"/>
                </a:lnTo>
                <a:lnTo>
                  <a:pt x="903" y="366"/>
                </a:lnTo>
                <a:lnTo>
                  <a:pt x="903" y="363"/>
                </a:lnTo>
                <a:lnTo>
                  <a:pt x="902" y="359"/>
                </a:lnTo>
                <a:lnTo>
                  <a:pt x="899" y="353"/>
                </a:lnTo>
                <a:lnTo>
                  <a:pt x="897" y="347"/>
                </a:lnTo>
                <a:lnTo>
                  <a:pt x="899" y="341"/>
                </a:lnTo>
                <a:lnTo>
                  <a:pt x="895" y="339"/>
                </a:lnTo>
                <a:lnTo>
                  <a:pt x="894" y="340"/>
                </a:lnTo>
                <a:lnTo>
                  <a:pt x="893" y="341"/>
                </a:lnTo>
                <a:lnTo>
                  <a:pt x="892" y="339"/>
                </a:lnTo>
                <a:lnTo>
                  <a:pt x="890" y="339"/>
                </a:lnTo>
                <a:lnTo>
                  <a:pt x="884" y="334"/>
                </a:lnTo>
                <a:lnTo>
                  <a:pt x="880" y="336"/>
                </a:lnTo>
                <a:lnTo>
                  <a:pt x="878" y="335"/>
                </a:lnTo>
                <a:lnTo>
                  <a:pt x="876" y="332"/>
                </a:lnTo>
                <a:lnTo>
                  <a:pt x="873" y="330"/>
                </a:lnTo>
                <a:lnTo>
                  <a:pt x="871" y="329"/>
                </a:lnTo>
                <a:lnTo>
                  <a:pt x="864" y="334"/>
                </a:lnTo>
                <a:lnTo>
                  <a:pt x="861" y="334"/>
                </a:lnTo>
                <a:lnTo>
                  <a:pt x="855" y="330"/>
                </a:lnTo>
                <a:lnTo>
                  <a:pt x="850" y="334"/>
                </a:lnTo>
                <a:lnTo>
                  <a:pt x="850" y="335"/>
                </a:lnTo>
                <a:lnTo>
                  <a:pt x="853" y="338"/>
                </a:lnTo>
                <a:lnTo>
                  <a:pt x="853" y="341"/>
                </a:lnTo>
                <a:lnTo>
                  <a:pt x="856" y="346"/>
                </a:lnTo>
                <a:lnTo>
                  <a:pt x="856" y="348"/>
                </a:lnTo>
                <a:lnTo>
                  <a:pt x="852" y="349"/>
                </a:lnTo>
                <a:lnTo>
                  <a:pt x="853" y="353"/>
                </a:lnTo>
                <a:lnTo>
                  <a:pt x="853" y="354"/>
                </a:lnTo>
                <a:lnTo>
                  <a:pt x="852" y="355"/>
                </a:lnTo>
                <a:lnTo>
                  <a:pt x="850" y="357"/>
                </a:lnTo>
                <a:lnTo>
                  <a:pt x="837" y="351"/>
                </a:lnTo>
                <a:lnTo>
                  <a:pt x="835" y="352"/>
                </a:lnTo>
                <a:lnTo>
                  <a:pt x="832" y="352"/>
                </a:lnTo>
                <a:lnTo>
                  <a:pt x="828" y="352"/>
                </a:lnTo>
                <a:lnTo>
                  <a:pt x="826" y="353"/>
                </a:lnTo>
                <a:lnTo>
                  <a:pt x="824" y="352"/>
                </a:lnTo>
                <a:lnTo>
                  <a:pt x="821" y="349"/>
                </a:lnTo>
                <a:lnTo>
                  <a:pt x="819" y="344"/>
                </a:lnTo>
                <a:lnTo>
                  <a:pt x="824" y="338"/>
                </a:lnTo>
                <a:lnTo>
                  <a:pt x="821" y="333"/>
                </a:lnTo>
                <a:lnTo>
                  <a:pt x="815" y="335"/>
                </a:lnTo>
                <a:lnTo>
                  <a:pt x="814" y="334"/>
                </a:lnTo>
                <a:lnTo>
                  <a:pt x="812" y="324"/>
                </a:lnTo>
                <a:lnTo>
                  <a:pt x="813" y="324"/>
                </a:lnTo>
                <a:lnTo>
                  <a:pt x="811" y="321"/>
                </a:lnTo>
                <a:lnTo>
                  <a:pt x="806" y="320"/>
                </a:lnTo>
                <a:lnTo>
                  <a:pt x="807" y="311"/>
                </a:lnTo>
                <a:lnTo>
                  <a:pt x="803" y="311"/>
                </a:lnTo>
                <a:lnTo>
                  <a:pt x="802" y="309"/>
                </a:lnTo>
                <a:lnTo>
                  <a:pt x="798" y="306"/>
                </a:lnTo>
                <a:lnTo>
                  <a:pt x="796" y="304"/>
                </a:lnTo>
                <a:lnTo>
                  <a:pt x="794" y="303"/>
                </a:lnTo>
                <a:lnTo>
                  <a:pt x="787" y="297"/>
                </a:lnTo>
                <a:lnTo>
                  <a:pt x="788" y="295"/>
                </a:lnTo>
                <a:lnTo>
                  <a:pt x="787" y="292"/>
                </a:lnTo>
                <a:lnTo>
                  <a:pt x="784" y="292"/>
                </a:lnTo>
                <a:lnTo>
                  <a:pt x="780" y="287"/>
                </a:lnTo>
                <a:lnTo>
                  <a:pt x="780" y="284"/>
                </a:lnTo>
                <a:lnTo>
                  <a:pt x="781" y="284"/>
                </a:lnTo>
                <a:lnTo>
                  <a:pt x="784" y="284"/>
                </a:lnTo>
                <a:lnTo>
                  <a:pt x="786" y="286"/>
                </a:lnTo>
                <a:lnTo>
                  <a:pt x="789" y="280"/>
                </a:lnTo>
                <a:lnTo>
                  <a:pt x="785" y="279"/>
                </a:lnTo>
                <a:lnTo>
                  <a:pt x="785" y="274"/>
                </a:lnTo>
                <a:lnTo>
                  <a:pt x="782" y="272"/>
                </a:lnTo>
                <a:lnTo>
                  <a:pt x="780" y="272"/>
                </a:lnTo>
                <a:lnTo>
                  <a:pt x="776" y="270"/>
                </a:lnTo>
                <a:lnTo>
                  <a:pt x="776" y="268"/>
                </a:lnTo>
                <a:lnTo>
                  <a:pt x="774" y="268"/>
                </a:lnTo>
                <a:lnTo>
                  <a:pt x="773" y="264"/>
                </a:lnTo>
                <a:lnTo>
                  <a:pt x="777" y="261"/>
                </a:lnTo>
                <a:lnTo>
                  <a:pt x="772" y="256"/>
                </a:lnTo>
                <a:lnTo>
                  <a:pt x="768" y="255"/>
                </a:lnTo>
                <a:lnTo>
                  <a:pt x="763" y="251"/>
                </a:lnTo>
                <a:lnTo>
                  <a:pt x="759" y="250"/>
                </a:lnTo>
                <a:lnTo>
                  <a:pt x="755" y="245"/>
                </a:lnTo>
                <a:lnTo>
                  <a:pt x="751" y="246"/>
                </a:lnTo>
                <a:lnTo>
                  <a:pt x="748" y="245"/>
                </a:lnTo>
                <a:lnTo>
                  <a:pt x="746" y="242"/>
                </a:lnTo>
                <a:lnTo>
                  <a:pt x="743" y="242"/>
                </a:lnTo>
                <a:lnTo>
                  <a:pt x="739" y="246"/>
                </a:lnTo>
                <a:lnTo>
                  <a:pt x="730" y="246"/>
                </a:lnTo>
                <a:lnTo>
                  <a:pt x="730" y="249"/>
                </a:lnTo>
                <a:lnTo>
                  <a:pt x="729" y="249"/>
                </a:lnTo>
                <a:lnTo>
                  <a:pt x="726" y="246"/>
                </a:lnTo>
                <a:lnTo>
                  <a:pt x="725" y="246"/>
                </a:lnTo>
                <a:lnTo>
                  <a:pt x="724" y="245"/>
                </a:lnTo>
                <a:lnTo>
                  <a:pt x="722" y="246"/>
                </a:lnTo>
                <a:lnTo>
                  <a:pt x="718" y="243"/>
                </a:lnTo>
                <a:lnTo>
                  <a:pt x="712" y="241"/>
                </a:lnTo>
                <a:lnTo>
                  <a:pt x="713" y="239"/>
                </a:lnTo>
                <a:lnTo>
                  <a:pt x="711" y="239"/>
                </a:lnTo>
                <a:lnTo>
                  <a:pt x="708" y="237"/>
                </a:lnTo>
                <a:lnTo>
                  <a:pt x="707" y="233"/>
                </a:lnTo>
                <a:lnTo>
                  <a:pt x="699" y="230"/>
                </a:lnTo>
                <a:lnTo>
                  <a:pt x="697" y="232"/>
                </a:lnTo>
                <a:lnTo>
                  <a:pt x="692" y="231"/>
                </a:lnTo>
                <a:lnTo>
                  <a:pt x="692" y="233"/>
                </a:lnTo>
                <a:lnTo>
                  <a:pt x="683" y="233"/>
                </a:lnTo>
                <a:lnTo>
                  <a:pt x="682" y="232"/>
                </a:lnTo>
                <a:lnTo>
                  <a:pt x="678" y="235"/>
                </a:lnTo>
                <a:lnTo>
                  <a:pt x="678" y="238"/>
                </a:lnTo>
                <a:lnTo>
                  <a:pt x="675" y="240"/>
                </a:lnTo>
                <a:lnTo>
                  <a:pt x="671" y="239"/>
                </a:lnTo>
                <a:lnTo>
                  <a:pt x="670" y="245"/>
                </a:lnTo>
                <a:lnTo>
                  <a:pt x="666" y="247"/>
                </a:lnTo>
                <a:lnTo>
                  <a:pt x="664" y="249"/>
                </a:lnTo>
                <a:lnTo>
                  <a:pt x="665" y="254"/>
                </a:lnTo>
                <a:lnTo>
                  <a:pt x="661" y="253"/>
                </a:lnTo>
                <a:lnTo>
                  <a:pt x="657" y="249"/>
                </a:lnTo>
                <a:lnTo>
                  <a:pt x="654" y="249"/>
                </a:lnTo>
                <a:lnTo>
                  <a:pt x="650" y="256"/>
                </a:lnTo>
                <a:lnTo>
                  <a:pt x="647" y="255"/>
                </a:lnTo>
                <a:lnTo>
                  <a:pt x="646" y="254"/>
                </a:lnTo>
                <a:lnTo>
                  <a:pt x="640" y="253"/>
                </a:lnTo>
                <a:lnTo>
                  <a:pt x="636" y="255"/>
                </a:lnTo>
                <a:lnTo>
                  <a:pt x="635" y="254"/>
                </a:lnTo>
                <a:lnTo>
                  <a:pt x="637" y="252"/>
                </a:lnTo>
                <a:lnTo>
                  <a:pt x="634" y="250"/>
                </a:lnTo>
                <a:lnTo>
                  <a:pt x="632" y="241"/>
                </a:lnTo>
                <a:lnTo>
                  <a:pt x="629" y="240"/>
                </a:lnTo>
                <a:lnTo>
                  <a:pt x="626" y="238"/>
                </a:lnTo>
                <a:lnTo>
                  <a:pt x="624" y="238"/>
                </a:lnTo>
                <a:lnTo>
                  <a:pt x="622" y="238"/>
                </a:lnTo>
                <a:lnTo>
                  <a:pt x="618" y="237"/>
                </a:lnTo>
                <a:lnTo>
                  <a:pt x="613" y="239"/>
                </a:lnTo>
                <a:lnTo>
                  <a:pt x="606" y="238"/>
                </a:lnTo>
                <a:lnTo>
                  <a:pt x="599" y="231"/>
                </a:lnTo>
                <a:lnTo>
                  <a:pt x="599" y="229"/>
                </a:lnTo>
                <a:lnTo>
                  <a:pt x="601" y="228"/>
                </a:lnTo>
                <a:lnTo>
                  <a:pt x="599" y="223"/>
                </a:lnTo>
                <a:lnTo>
                  <a:pt x="594" y="225"/>
                </a:lnTo>
                <a:lnTo>
                  <a:pt x="592" y="223"/>
                </a:lnTo>
                <a:lnTo>
                  <a:pt x="594" y="222"/>
                </a:lnTo>
                <a:lnTo>
                  <a:pt x="593" y="221"/>
                </a:lnTo>
                <a:lnTo>
                  <a:pt x="588" y="220"/>
                </a:lnTo>
                <a:lnTo>
                  <a:pt x="583" y="216"/>
                </a:lnTo>
                <a:lnTo>
                  <a:pt x="579" y="218"/>
                </a:lnTo>
                <a:lnTo>
                  <a:pt x="579" y="224"/>
                </a:lnTo>
                <a:lnTo>
                  <a:pt x="576" y="225"/>
                </a:lnTo>
                <a:lnTo>
                  <a:pt x="573" y="223"/>
                </a:lnTo>
                <a:lnTo>
                  <a:pt x="571" y="225"/>
                </a:lnTo>
                <a:lnTo>
                  <a:pt x="566" y="225"/>
                </a:lnTo>
                <a:lnTo>
                  <a:pt x="563" y="223"/>
                </a:lnTo>
                <a:lnTo>
                  <a:pt x="558" y="222"/>
                </a:lnTo>
                <a:lnTo>
                  <a:pt x="556" y="221"/>
                </a:lnTo>
                <a:lnTo>
                  <a:pt x="552" y="222"/>
                </a:lnTo>
                <a:lnTo>
                  <a:pt x="549" y="224"/>
                </a:lnTo>
                <a:lnTo>
                  <a:pt x="549" y="226"/>
                </a:lnTo>
                <a:lnTo>
                  <a:pt x="546" y="229"/>
                </a:lnTo>
                <a:lnTo>
                  <a:pt x="546" y="233"/>
                </a:lnTo>
                <a:lnTo>
                  <a:pt x="546" y="235"/>
                </a:lnTo>
                <a:lnTo>
                  <a:pt x="544" y="238"/>
                </a:lnTo>
                <a:lnTo>
                  <a:pt x="543" y="238"/>
                </a:lnTo>
                <a:lnTo>
                  <a:pt x="540" y="233"/>
                </a:lnTo>
                <a:lnTo>
                  <a:pt x="533" y="231"/>
                </a:lnTo>
                <a:lnTo>
                  <a:pt x="530" y="231"/>
                </a:lnTo>
                <a:lnTo>
                  <a:pt x="527" y="235"/>
                </a:lnTo>
                <a:lnTo>
                  <a:pt x="525" y="236"/>
                </a:lnTo>
                <a:lnTo>
                  <a:pt x="525" y="237"/>
                </a:lnTo>
                <a:lnTo>
                  <a:pt x="517" y="239"/>
                </a:lnTo>
                <a:lnTo>
                  <a:pt x="513" y="239"/>
                </a:lnTo>
                <a:lnTo>
                  <a:pt x="510" y="243"/>
                </a:lnTo>
                <a:lnTo>
                  <a:pt x="509" y="242"/>
                </a:lnTo>
                <a:lnTo>
                  <a:pt x="508" y="238"/>
                </a:lnTo>
                <a:lnTo>
                  <a:pt x="504" y="235"/>
                </a:lnTo>
                <a:lnTo>
                  <a:pt x="508" y="232"/>
                </a:lnTo>
                <a:lnTo>
                  <a:pt x="508" y="228"/>
                </a:lnTo>
                <a:lnTo>
                  <a:pt x="502" y="223"/>
                </a:lnTo>
                <a:lnTo>
                  <a:pt x="502" y="223"/>
                </a:lnTo>
                <a:lnTo>
                  <a:pt x="503" y="222"/>
                </a:lnTo>
                <a:lnTo>
                  <a:pt x="505" y="218"/>
                </a:lnTo>
                <a:lnTo>
                  <a:pt x="501" y="216"/>
                </a:lnTo>
                <a:lnTo>
                  <a:pt x="499" y="209"/>
                </a:lnTo>
                <a:lnTo>
                  <a:pt x="499" y="208"/>
                </a:lnTo>
                <a:lnTo>
                  <a:pt x="490" y="199"/>
                </a:lnTo>
                <a:lnTo>
                  <a:pt x="478" y="195"/>
                </a:lnTo>
                <a:lnTo>
                  <a:pt x="477" y="199"/>
                </a:lnTo>
                <a:lnTo>
                  <a:pt x="472" y="200"/>
                </a:lnTo>
                <a:lnTo>
                  <a:pt x="470" y="202"/>
                </a:lnTo>
                <a:lnTo>
                  <a:pt x="468" y="195"/>
                </a:lnTo>
                <a:lnTo>
                  <a:pt x="471" y="189"/>
                </a:lnTo>
                <a:lnTo>
                  <a:pt x="474" y="186"/>
                </a:lnTo>
                <a:lnTo>
                  <a:pt x="471" y="183"/>
                </a:lnTo>
                <a:lnTo>
                  <a:pt x="463" y="176"/>
                </a:lnTo>
                <a:lnTo>
                  <a:pt x="462" y="175"/>
                </a:lnTo>
                <a:lnTo>
                  <a:pt x="462" y="175"/>
                </a:lnTo>
                <a:lnTo>
                  <a:pt x="461" y="173"/>
                </a:lnTo>
                <a:lnTo>
                  <a:pt x="458" y="171"/>
                </a:lnTo>
                <a:lnTo>
                  <a:pt x="453" y="174"/>
                </a:lnTo>
                <a:lnTo>
                  <a:pt x="449" y="173"/>
                </a:lnTo>
                <a:lnTo>
                  <a:pt x="445" y="174"/>
                </a:lnTo>
                <a:lnTo>
                  <a:pt x="444" y="172"/>
                </a:lnTo>
                <a:lnTo>
                  <a:pt x="441" y="173"/>
                </a:lnTo>
                <a:lnTo>
                  <a:pt x="439" y="172"/>
                </a:lnTo>
                <a:lnTo>
                  <a:pt x="433" y="173"/>
                </a:lnTo>
                <a:lnTo>
                  <a:pt x="433" y="167"/>
                </a:lnTo>
                <a:lnTo>
                  <a:pt x="431" y="165"/>
                </a:lnTo>
                <a:lnTo>
                  <a:pt x="429" y="164"/>
                </a:lnTo>
                <a:lnTo>
                  <a:pt x="427" y="167"/>
                </a:lnTo>
                <a:lnTo>
                  <a:pt x="423" y="164"/>
                </a:lnTo>
                <a:lnTo>
                  <a:pt x="423" y="160"/>
                </a:lnTo>
                <a:lnTo>
                  <a:pt x="416" y="148"/>
                </a:lnTo>
                <a:lnTo>
                  <a:pt x="414" y="147"/>
                </a:lnTo>
                <a:lnTo>
                  <a:pt x="409" y="148"/>
                </a:lnTo>
                <a:lnTo>
                  <a:pt x="403" y="145"/>
                </a:lnTo>
                <a:lnTo>
                  <a:pt x="395" y="142"/>
                </a:lnTo>
                <a:lnTo>
                  <a:pt x="392" y="137"/>
                </a:lnTo>
                <a:lnTo>
                  <a:pt x="390" y="135"/>
                </a:lnTo>
                <a:lnTo>
                  <a:pt x="381" y="135"/>
                </a:lnTo>
                <a:lnTo>
                  <a:pt x="379" y="136"/>
                </a:lnTo>
                <a:lnTo>
                  <a:pt x="378" y="138"/>
                </a:lnTo>
                <a:lnTo>
                  <a:pt x="376" y="138"/>
                </a:lnTo>
                <a:lnTo>
                  <a:pt x="375" y="140"/>
                </a:lnTo>
                <a:lnTo>
                  <a:pt x="373" y="139"/>
                </a:lnTo>
                <a:lnTo>
                  <a:pt x="369" y="140"/>
                </a:lnTo>
                <a:lnTo>
                  <a:pt x="367" y="139"/>
                </a:lnTo>
                <a:lnTo>
                  <a:pt x="364" y="139"/>
                </a:lnTo>
                <a:lnTo>
                  <a:pt x="361" y="138"/>
                </a:lnTo>
                <a:lnTo>
                  <a:pt x="358" y="139"/>
                </a:lnTo>
                <a:lnTo>
                  <a:pt x="356" y="137"/>
                </a:lnTo>
                <a:lnTo>
                  <a:pt x="361" y="128"/>
                </a:lnTo>
                <a:lnTo>
                  <a:pt x="359" y="121"/>
                </a:lnTo>
                <a:lnTo>
                  <a:pt x="357" y="119"/>
                </a:lnTo>
                <a:lnTo>
                  <a:pt x="356" y="117"/>
                </a:lnTo>
                <a:lnTo>
                  <a:pt x="355" y="112"/>
                </a:lnTo>
                <a:lnTo>
                  <a:pt x="358" y="109"/>
                </a:lnTo>
                <a:lnTo>
                  <a:pt x="362" y="99"/>
                </a:lnTo>
                <a:lnTo>
                  <a:pt x="363" y="94"/>
                </a:lnTo>
                <a:lnTo>
                  <a:pt x="361" y="90"/>
                </a:lnTo>
                <a:lnTo>
                  <a:pt x="356" y="86"/>
                </a:lnTo>
                <a:lnTo>
                  <a:pt x="353" y="80"/>
                </a:lnTo>
                <a:lnTo>
                  <a:pt x="345" y="78"/>
                </a:lnTo>
                <a:lnTo>
                  <a:pt x="339" y="77"/>
                </a:lnTo>
                <a:lnTo>
                  <a:pt x="339" y="73"/>
                </a:lnTo>
                <a:lnTo>
                  <a:pt x="340" y="69"/>
                </a:lnTo>
                <a:lnTo>
                  <a:pt x="343" y="68"/>
                </a:lnTo>
                <a:lnTo>
                  <a:pt x="345" y="65"/>
                </a:lnTo>
                <a:lnTo>
                  <a:pt x="346" y="53"/>
                </a:lnTo>
                <a:lnTo>
                  <a:pt x="351" y="47"/>
                </a:lnTo>
                <a:lnTo>
                  <a:pt x="350" y="45"/>
                </a:lnTo>
                <a:lnTo>
                  <a:pt x="347" y="43"/>
                </a:lnTo>
                <a:lnTo>
                  <a:pt x="347" y="41"/>
                </a:lnTo>
                <a:lnTo>
                  <a:pt x="345" y="40"/>
                </a:lnTo>
                <a:lnTo>
                  <a:pt x="346" y="38"/>
                </a:lnTo>
                <a:lnTo>
                  <a:pt x="350" y="36"/>
                </a:lnTo>
                <a:lnTo>
                  <a:pt x="350" y="31"/>
                </a:lnTo>
                <a:lnTo>
                  <a:pt x="351" y="31"/>
                </a:lnTo>
                <a:lnTo>
                  <a:pt x="350" y="28"/>
                </a:lnTo>
                <a:lnTo>
                  <a:pt x="353" y="25"/>
                </a:lnTo>
                <a:lnTo>
                  <a:pt x="355" y="25"/>
                </a:lnTo>
                <a:lnTo>
                  <a:pt x="356" y="28"/>
                </a:lnTo>
                <a:lnTo>
                  <a:pt x="357" y="28"/>
                </a:lnTo>
                <a:lnTo>
                  <a:pt x="358" y="28"/>
                </a:lnTo>
                <a:lnTo>
                  <a:pt x="357" y="17"/>
                </a:lnTo>
                <a:lnTo>
                  <a:pt x="359" y="14"/>
                </a:lnTo>
                <a:lnTo>
                  <a:pt x="363" y="11"/>
                </a:lnTo>
                <a:lnTo>
                  <a:pt x="363" y="10"/>
                </a:lnTo>
                <a:lnTo>
                  <a:pt x="360" y="9"/>
                </a:lnTo>
                <a:lnTo>
                  <a:pt x="358" y="5"/>
                </a:lnTo>
                <a:lnTo>
                  <a:pt x="347" y="5"/>
                </a:lnTo>
                <a:lnTo>
                  <a:pt x="345" y="0"/>
                </a:lnTo>
                <a:lnTo>
                  <a:pt x="340" y="6"/>
                </a:lnTo>
                <a:lnTo>
                  <a:pt x="335" y="10"/>
                </a:lnTo>
                <a:lnTo>
                  <a:pt x="332" y="11"/>
                </a:lnTo>
                <a:lnTo>
                  <a:pt x="330" y="17"/>
                </a:lnTo>
                <a:lnTo>
                  <a:pt x="328" y="18"/>
                </a:lnTo>
                <a:lnTo>
                  <a:pt x="328" y="21"/>
                </a:lnTo>
                <a:lnTo>
                  <a:pt x="320" y="26"/>
                </a:lnTo>
                <a:lnTo>
                  <a:pt x="319" y="27"/>
                </a:lnTo>
                <a:lnTo>
                  <a:pt x="317" y="27"/>
                </a:lnTo>
                <a:lnTo>
                  <a:pt x="312" y="38"/>
                </a:lnTo>
                <a:lnTo>
                  <a:pt x="313" y="41"/>
                </a:lnTo>
                <a:lnTo>
                  <a:pt x="316" y="41"/>
                </a:lnTo>
                <a:lnTo>
                  <a:pt x="316" y="47"/>
                </a:lnTo>
                <a:lnTo>
                  <a:pt x="314" y="50"/>
                </a:lnTo>
                <a:lnTo>
                  <a:pt x="314" y="52"/>
                </a:lnTo>
                <a:lnTo>
                  <a:pt x="314" y="58"/>
                </a:lnTo>
                <a:lnTo>
                  <a:pt x="314" y="61"/>
                </a:lnTo>
                <a:lnTo>
                  <a:pt x="316" y="64"/>
                </a:lnTo>
                <a:lnTo>
                  <a:pt x="309" y="64"/>
                </a:lnTo>
                <a:lnTo>
                  <a:pt x="301" y="67"/>
                </a:lnTo>
                <a:lnTo>
                  <a:pt x="292" y="68"/>
                </a:lnTo>
                <a:lnTo>
                  <a:pt x="287" y="70"/>
                </a:lnTo>
                <a:lnTo>
                  <a:pt x="286" y="73"/>
                </a:lnTo>
                <a:lnTo>
                  <a:pt x="284" y="74"/>
                </a:lnTo>
                <a:lnTo>
                  <a:pt x="279" y="75"/>
                </a:lnTo>
                <a:lnTo>
                  <a:pt x="275" y="81"/>
                </a:lnTo>
                <a:lnTo>
                  <a:pt x="271" y="83"/>
                </a:lnTo>
                <a:lnTo>
                  <a:pt x="264" y="83"/>
                </a:lnTo>
                <a:lnTo>
                  <a:pt x="256" y="87"/>
                </a:lnTo>
                <a:lnTo>
                  <a:pt x="249" y="84"/>
                </a:lnTo>
                <a:lnTo>
                  <a:pt x="244" y="83"/>
                </a:lnTo>
                <a:lnTo>
                  <a:pt x="242" y="83"/>
                </a:lnTo>
                <a:lnTo>
                  <a:pt x="240" y="81"/>
                </a:lnTo>
                <a:lnTo>
                  <a:pt x="232" y="82"/>
                </a:lnTo>
                <a:lnTo>
                  <a:pt x="229" y="78"/>
                </a:lnTo>
                <a:lnTo>
                  <a:pt x="225" y="77"/>
                </a:lnTo>
                <a:lnTo>
                  <a:pt x="223" y="76"/>
                </a:lnTo>
                <a:lnTo>
                  <a:pt x="218" y="77"/>
                </a:lnTo>
                <a:lnTo>
                  <a:pt x="210" y="78"/>
                </a:lnTo>
                <a:lnTo>
                  <a:pt x="204" y="80"/>
                </a:lnTo>
                <a:lnTo>
                  <a:pt x="204" y="81"/>
                </a:lnTo>
                <a:lnTo>
                  <a:pt x="201" y="89"/>
                </a:lnTo>
                <a:lnTo>
                  <a:pt x="200" y="96"/>
                </a:lnTo>
                <a:lnTo>
                  <a:pt x="202" y="98"/>
                </a:lnTo>
                <a:lnTo>
                  <a:pt x="204" y="98"/>
                </a:lnTo>
                <a:lnTo>
                  <a:pt x="205" y="100"/>
                </a:lnTo>
                <a:lnTo>
                  <a:pt x="210" y="100"/>
                </a:lnTo>
                <a:lnTo>
                  <a:pt x="208" y="115"/>
                </a:lnTo>
                <a:lnTo>
                  <a:pt x="208" y="117"/>
                </a:lnTo>
                <a:lnTo>
                  <a:pt x="205" y="120"/>
                </a:lnTo>
                <a:lnTo>
                  <a:pt x="204" y="125"/>
                </a:lnTo>
                <a:lnTo>
                  <a:pt x="202" y="127"/>
                </a:lnTo>
                <a:lnTo>
                  <a:pt x="200" y="136"/>
                </a:lnTo>
                <a:lnTo>
                  <a:pt x="202" y="136"/>
                </a:lnTo>
                <a:lnTo>
                  <a:pt x="204" y="140"/>
                </a:lnTo>
                <a:lnTo>
                  <a:pt x="202" y="143"/>
                </a:lnTo>
                <a:lnTo>
                  <a:pt x="199" y="145"/>
                </a:lnTo>
                <a:lnTo>
                  <a:pt x="198" y="146"/>
                </a:lnTo>
                <a:lnTo>
                  <a:pt x="200" y="149"/>
                </a:lnTo>
                <a:lnTo>
                  <a:pt x="203" y="148"/>
                </a:lnTo>
                <a:lnTo>
                  <a:pt x="207" y="151"/>
                </a:lnTo>
                <a:lnTo>
                  <a:pt x="208" y="154"/>
                </a:lnTo>
                <a:lnTo>
                  <a:pt x="204" y="158"/>
                </a:lnTo>
                <a:lnTo>
                  <a:pt x="204" y="164"/>
                </a:lnTo>
                <a:lnTo>
                  <a:pt x="203" y="165"/>
                </a:lnTo>
                <a:lnTo>
                  <a:pt x="198" y="167"/>
                </a:lnTo>
                <a:lnTo>
                  <a:pt x="195" y="169"/>
                </a:lnTo>
                <a:lnTo>
                  <a:pt x="193" y="175"/>
                </a:lnTo>
                <a:lnTo>
                  <a:pt x="194" y="175"/>
                </a:lnTo>
                <a:lnTo>
                  <a:pt x="189" y="177"/>
                </a:lnTo>
                <a:lnTo>
                  <a:pt x="185" y="179"/>
                </a:lnTo>
                <a:lnTo>
                  <a:pt x="184" y="180"/>
                </a:lnTo>
                <a:lnTo>
                  <a:pt x="184" y="183"/>
                </a:lnTo>
                <a:lnTo>
                  <a:pt x="180" y="183"/>
                </a:lnTo>
                <a:lnTo>
                  <a:pt x="179" y="190"/>
                </a:lnTo>
                <a:lnTo>
                  <a:pt x="179" y="194"/>
                </a:lnTo>
                <a:lnTo>
                  <a:pt x="178" y="197"/>
                </a:lnTo>
                <a:lnTo>
                  <a:pt x="177" y="200"/>
                </a:lnTo>
                <a:lnTo>
                  <a:pt x="172" y="202"/>
                </a:lnTo>
                <a:lnTo>
                  <a:pt x="166" y="199"/>
                </a:lnTo>
                <a:lnTo>
                  <a:pt x="161" y="200"/>
                </a:lnTo>
                <a:lnTo>
                  <a:pt x="161" y="198"/>
                </a:lnTo>
                <a:lnTo>
                  <a:pt x="159" y="198"/>
                </a:lnTo>
                <a:lnTo>
                  <a:pt x="158" y="203"/>
                </a:lnTo>
                <a:lnTo>
                  <a:pt x="155" y="205"/>
                </a:lnTo>
                <a:lnTo>
                  <a:pt x="156" y="207"/>
                </a:lnTo>
                <a:lnTo>
                  <a:pt x="161" y="212"/>
                </a:lnTo>
                <a:lnTo>
                  <a:pt x="164" y="214"/>
                </a:lnTo>
                <a:lnTo>
                  <a:pt x="165" y="214"/>
                </a:lnTo>
                <a:lnTo>
                  <a:pt x="164" y="217"/>
                </a:lnTo>
                <a:lnTo>
                  <a:pt x="165" y="222"/>
                </a:lnTo>
                <a:lnTo>
                  <a:pt x="168" y="223"/>
                </a:lnTo>
                <a:lnTo>
                  <a:pt x="164" y="229"/>
                </a:lnTo>
                <a:lnTo>
                  <a:pt x="162" y="230"/>
                </a:lnTo>
                <a:lnTo>
                  <a:pt x="162" y="233"/>
                </a:lnTo>
                <a:lnTo>
                  <a:pt x="166" y="233"/>
                </a:lnTo>
                <a:lnTo>
                  <a:pt x="168" y="235"/>
                </a:lnTo>
                <a:lnTo>
                  <a:pt x="168" y="241"/>
                </a:lnTo>
                <a:lnTo>
                  <a:pt x="168" y="242"/>
                </a:lnTo>
                <a:lnTo>
                  <a:pt x="164" y="241"/>
                </a:lnTo>
                <a:lnTo>
                  <a:pt x="163" y="246"/>
                </a:lnTo>
                <a:lnTo>
                  <a:pt x="159" y="246"/>
                </a:lnTo>
                <a:lnTo>
                  <a:pt x="159" y="251"/>
                </a:lnTo>
                <a:lnTo>
                  <a:pt x="160" y="255"/>
                </a:lnTo>
                <a:lnTo>
                  <a:pt x="160" y="256"/>
                </a:lnTo>
                <a:lnTo>
                  <a:pt x="160" y="260"/>
                </a:lnTo>
                <a:lnTo>
                  <a:pt x="166" y="269"/>
                </a:lnTo>
                <a:lnTo>
                  <a:pt x="165" y="269"/>
                </a:lnTo>
                <a:lnTo>
                  <a:pt x="161" y="269"/>
                </a:lnTo>
                <a:lnTo>
                  <a:pt x="159" y="272"/>
                </a:lnTo>
                <a:lnTo>
                  <a:pt x="161" y="277"/>
                </a:lnTo>
                <a:lnTo>
                  <a:pt x="161" y="280"/>
                </a:lnTo>
                <a:lnTo>
                  <a:pt x="162" y="282"/>
                </a:lnTo>
                <a:lnTo>
                  <a:pt x="162" y="284"/>
                </a:lnTo>
                <a:lnTo>
                  <a:pt x="160" y="287"/>
                </a:lnTo>
                <a:lnTo>
                  <a:pt x="159" y="292"/>
                </a:lnTo>
                <a:lnTo>
                  <a:pt x="159" y="301"/>
                </a:lnTo>
                <a:lnTo>
                  <a:pt x="153" y="301"/>
                </a:lnTo>
                <a:lnTo>
                  <a:pt x="152" y="298"/>
                </a:lnTo>
                <a:lnTo>
                  <a:pt x="147" y="294"/>
                </a:lnTo>
                <a:lnTo>
                  <a:pt x="141" y="295"/>
                </a:lnTo>
                <a:lnTo>
                  <a:pt x="134" y="287"/>
                </a:lnTo>
                <a:lnTo>
                  <a:pt x="131" y="284"/>
                </a:lnTo>
                <a:lnTo>
                  <a:pt x="128" y="288"/>
                </a:lnTo>
                <a:lnTo>
                  <a:pt x="124" y="289"/>
                </a:lnTo>
                <a:lnTo>
                  <a:pt x="115" y="293"/>
                </a:lnTo>
                <a:lnTo>
                  <a:pt x="115" y="298"/>
                </a:lnTo>
                <a:lnTo>
                  <a:pt x="113" y="299"/>
                </a:lnTo>
                <a:lnTo>
                  <a:pt x="115" y="303"/>
                </a:lnTo>
                <a:lnTo>
                  <a:pt x="115" y="306"/>
                </a:lnTo>
                <a:lnTo>
                  <a:pt x="114" y="307"/>
                </a:lnTo>
                <a:lnTo>
                  <a:pt x="109" y="305"/>
                </a:lnTo>
                <a:lnTo>
                  <a:pt x="107" y="303"/>
                </a:lnTo>
                <a:lnTo>
                  <a:pt x="102" y="302"/>
                </a:lnTo>
                <a:lnTo>
                  <a:pt x="99" y="303"/>
                </a:lnTo>
                <a:lnTo>
                  <a:pt x="96" y="304"/>
                </a:lnTo>
                <a:lnTo>
                  <a:pt x="96" y="303"/>
                </a:lnTo>
                <a:lnTo>
                  <a:pt x="91" y="306"/>
                </a:lnTo>
                <a:lnTo>
                  <a:pt x="88" y="306"/>
                </a:lnTo>
                <a:lnTo>
                  <a:pt x="87" y="306"/>
                </a:lnTo>
                <a:lnTo>
                  <a:pt x="87" y="309"/>
                </a:lnTo>
                <a:lnTo>
                  <a:pt x="85" y="311"/>
                </a:lnTo>
                <a:lnTo>
                  <a:pt x="80" y="311"/>
                </a:lnTo>
                <a:lnTo>
                  <a:pt x="75" y="313"/>
                </a:lnTo>
                <a:lnTo>
                  <a:pt x="74" y="314"/>
                </a:lnTo>
                <a:lnTo>
                  <a:pt x="69" y="315"/>
                </a:lnTo>
                <a:lnTo>
                  <a:pt x="68" y="317"/>
                </a:lnTo>
                <a:lnTo>
                  <a:pt x="64" y="318"/>
                </a:lnTo>
                <a:lnTo>
                  <a:pt x="63" y="322"/>
                </a:lnTo>
                <a:lnTo>
                  <a:pt x="61" y="323"/>
                </a:lnTo>
                <a:lnTo>
                  <a:pt x="63" y="325"/>
                </a:lnTo>
                <a:lnTo>
                  <a:pt x="66" y="327"/>
                </a:lnTo>
                <a:lnTo>
                  <a:pt x="67" y="329"/>
                </a:lnTo>
                <a:lnTo>
                  <a:pt x="65" y="332"/>
                </a:lnTo>
                <a:lnTo>
                  <a:pt x="68" y="335"/>
                </a:lnTo>
                <a:lnTo>
                  <a:pt x="66" y="338"/>
                </a:lnTo>
                <a:lnTo>
                  <a:pt x="70" y="346"/>
                </a:lnTo>
                <a:lnTo>
                  <a:pt x="71" y="346"/>
                </a:lnTo>
                <a:lnTo>
                  <a:pt x="71" y="347"/>
                </a:lnTo>
                <a:lnTo>
                  <a:pt x="68" y="352"/>
                </a:lnTo>
                <a:lnTo>
                  <a:pt x="65" y="353"/>
                </a:lnTo>
                <a:lnTo>
                  <a:pt x="66" y="356"/>
                </a:lnTo>
                <a:lnTo>
                  <a:pt x="68" y="357"/>
                </a:lnTo>
                <a:lnTo>
                  <a:pt x="71" y="358"/>
                </a:lnTo>
                <a:lnTo>
                  <a:pt x="72" y="361"/>
                </a:lnTo>
                <a:lnTo>
                  <a:pt x="76" y="358"/>
                </a:lnTo>
                <a:lnTo>
                  <a:pt x="78" y="360"/>
                </a:lnTo>
                <a:lnTo>
                  <a:pt x="76" y="363"/>
                </a:lnTo>
                <a:lnTo>
                  <a:pt x="78" y="368"/>
                </a:lnTo>
                <a:lnTo>
                  <a:pt x="83" y="370"/>
                </a:lnTo>
                <a:lnTo>
                  <a:pt x="87" y="368"/>
                </a:lnTo>
                <a:lnTo>
                  <a:pt x="90" y="369"/>
                </a:lnTo>
                <a:lnTo>
                  <a:pt x="89" y="376"/>
                </a:lnTo>
                <a:lnTo>
                  <a:pt x="87" y="376"/>
                </a:lnTo>
                <a:lnTo>
                  <a:pt x="81" y="380"/>
                </a:lnTo>
                <a:lnTo>
                  <a:pt x="78" y="381"/>
                </a:lnTo>
                <a:lnTo>
                  <a:pt x="77" y="379"/>
                </a:lnTo>
                <a:lnTo>
                  <a:pt x="75" y="378"/>
                </a:lnTo>
                <a:lnTo>
                  <a:pt x="73" y="377"/>
                </a:lnTo>
                <a:lnTo>
                  <a:pt x="66" y="379"/>
                </a:lnTo>
                <a:lnTo>
                  <a:pt x="59" y="379"/>
                </a:lnTo>
                <a:lnTo>
                  <a:pt x="58" y="379"/>
                </a:lnTo>
                <a:lnTo>
                  <a:pt x="57" y="380"/>
                </a:lnTo>
                <a:lnTo>
                  <a:pt x="57" y="383"/>
                </a:lnTo>
                <a:lnTo>
                  <a:pt x="55" y="385"/>
                </a:lnTo>
                <a:lnTo>
                  <a:pt x="55" y="387"/>
                </a:lnTo>
                <a:lnTo>
                  <a:pt x="52" y="390"/>
                </a:lnTo>
                <a:lnTo>
                  <a:pt x="54" y="392"/>
                </a:lnTo>
                <a:lnTo>
                  <a:pt x="56" y="392"/>
                </a:lnTo>
                <a:lnTo>
                  <a:pt x="57" y="395"/>
                </a:lnTo>
                <a:lnTo>
                  <a:pt x="61" y="403"/>
                </a:lnTo>
                <a:lnTo>
                  <a:pt x="62" y="404"/>
                </a:lnTo>
                <a:lnTo>
                  <a:pt x="61" y="408"/>
                </a:lnTo>
                <a:lnTo>
                  <a:pt x="55" y="408"/>
                </a:lnTo>
                <a:lnTo>
                  <a:pt x="53" y="411"/>
                </a:lnTo>
                <a:lnTo>
                  <a:pt x="50" y="412"/>
                </a:lnTo>
                <a:lnTo>
                  <a:pt x="50" y="413"/>
                </a:lnTo>
                <a:lnTo>
                  <a:pt x="49" y="420"/>
                </a:lnTo>
                <a:lnTo>
                  <a:pt x="50" y="422"/>
                </a:lnTo>
                <a:lnTo>
                  <a:pt x="57" y="422"/>
                </a:lnTo>
                <a:lnTo>
                  <a:pt x="57" y="421"/>
                </a:lnTo>
                <a:lnTo>
                  <a:pt x="61" y="419"/>
                </a:lnTo>
                <a:lnTo>
                  <a:pt x="63" y="420"/>
                </a:lnTo>
                <a:lnTo>
                  <a:pt x="65" y="419"/>
                </a:lnTo>
                <a:lnTo>
                  <a:pt x="68" y="421"/>
                </a:lnTo>
                <a:lnTo>
                  <a:pt x="72" y="428"/>
                </a:lnTo>
                <a:lnTo>
                  <a:pt x="69" y="432"/>
                </a:lnTo>
                <a:lnTo>
                  <a:pt x="63" y="433"/>
                </a:lnTo>
                <a:lnTo>
                  <a:pt x="59" y="439"/>
                </a:lnTo>
                <a:lnTo>
                  <a:pt x="58" y="447"/>
                </a:lnTo>
                <a:lnTo>
                  <a:pt x="54" y="447"/>
                </a:lnTo>
                <a:lnTo>
                  <a:pt x="51" y="449"/>
                </a:lnTo>
                <a:lnTo>
                  <a:pt x="53" y="452"/>
                </a:lnTo>
                <a:lnTo>
                  <a:pt x="53" y="454"/>
                </a:lnTo>
                <a:lnTo>
                  <a:pt x="51" y="455"/>
                </a:lnTo>
                <a:lnTo>
                  <a:pt x="47" y="457"/>
                </a:lnTo>
                <a:lnTo>
                  <a:pt x="46" y="464"/>
                </a:lnTo>
                <a:lnTo>
                  <a:pt x="45" y="466"/>
                </a:lnTo>
                <a:lnTo>
                  <a:pt x="40" y="466"/>
                </a:lnTo>
                <a:lnTo>
                  <a:pt x="35" y="467"/>
                </a:lnTo>
                <a:lnTo>
                  <a:pt x="34" y="469"/>
                </a:lnTo>
                <a:lnTo>
                  <a:pt x="31" y="475"/>
                </a:lnTo>
                <a:lnTo>
                  <a:pt x="29" y="482"/>
                </a:lnTo>
                <a:lnTo>
                  <a:pt x="26" y="483"/>
                </a:lnTo>
                <a:lnTo>
                  <a:pt x="24" y="483"/>
                </a:lnTo>
                <a:lnTo>
                  <a:pt x="25" y="487"/>
                </a:lnTo>
                <a:lnTo>
                  <a:pt x="25" y="489"/>
                </a:lnTo>
                <a:lnTo>
                  <a:pt x="26" y="495"/>
                </a:lnTo>
                <a:lnTo>
                  <a:pt x="25" y="499"/>
                </a:lnTo>
                <a:lnTo>
                  <a:pt x="25" y="503"/>
                </a:lnTo>
                <a:lnTo>
                  <a:pt x="24" y="504"/>
                </a:lnTo>
                <a:lnTo>
                  <a:pt x="22" y="501"/>
                </a:lnTo>
                <a:lnTo>
                  <a:pt x="21" y="501"/>
                </a:lnTo>
                <a:lnTo>
                  <a:pt x="15" y="504"/>
                </a:lnTo>
                <a:lnTo>
                  <a:pt x="11" y="503"/>
                </a:lnTo>
                <a:lnTo>
                  <a:pt x="8" y="502"/>
                </a:lnTo>
                <a:lnTo>
                  <a:pt x="5" y="505"/>
                </a:lnTo>
                <a:lnTo>
                  <a:pt x="6" y="506"/>
                </a:lnTo>
                <a:lnTo>
                  <a:pt x="9" y="507"/>
                </a:lnTo>
                <a:lnTo>
                  <a:pt x="14" y="508"/>
                </a:lnTo>
                <a:lnTo>
                  <a:pt x="14" y="512"/>
                </a:lnTo>
                <a:lnTo>
                  <a:pt x="14" y="514"/>
                </a:lnTo>
                <a:lnTo>
                  <a:pt x="11" y="515"/>
                </a:lnTo>
                <a:lnTo>
                  <a:pt x="9" y="514"/>
                </a:lnTo>
                <a:lnTo>
                  <a:pt x="6" y="514"/>
                </a:lnTo>
                <a:lnTo>
                  <a:pt x="3" y="522"/>
                </a:lnTo>
                <a:lnTo>
                  <a:pt x="4" y="525"/>
                </a:lnTo>
                <a:lnTo>
                  <a:pt x="6" y="526"/>
                </a:lnTo>
                <a:lnTo>
                  <a:pt x="11" y="524"/>
                </a:lnTo>
                <a:lnTo>
                  <a:pt x="13" y="526"/>
                </a:lnTo>
                <a:lnTo>
                  <a:pt x="13" y="529"/>
                </a:lnTo>
                <a:lnTo>
                  <a:pt x="15" y="531"/>
                </a:lnTo>
                <a:lnTo>
                  <a:pt x="21" y="531"/>
                </a:lnTo>
                <a:lnTo>
                  <a:pt x="20" y="534"/>
                </a:lnTo>
                <a:lnTo>
                  <a:pt x="21" y="536"/>
                </a:lnTo>
                <a:lnTo>
                  <a:pt x="21" y="543"/>
                </a:lnTo>
                <a:lnTo>
                  <a:pt x="23" y="545"/>
                </a:lnTo>
                <a:lnTo>
                  <a:pt x="22" y="546"/>
                </a:lnTo>
                <a:lnTo>
                  <a:pt x="22" y="549"/>
                </a:lnTo>
                <a:lnTo>
                  <a:pt x="18" y="551"/>
                </a:lnTo>
                <a:lnTo>
                  <a:pt x="15" y="555"/>
                </a:lnTo>
                <a:lnTo>
                  <a:pt x="16" y="557"/>
                </a:lnTo>
                <a:lnTo>
                  <a:pt x="15" y="558"/>
                </a:lnTo>
                <a:lnTo>
                  <a:pt x="19" y="563"/>
                </a:lnTo>
                <a:lnTo>
                  <a:pt x="17" y="569"/>
                </a:lnTo>
                <a:lnTo>
                  <a:pt x="23" y="568"/>
                </a:lnTo>
                <a:lnTo>
                  <a:pt x="27" y="565"/>
                </a:lnTo>
                <a:lnTo>
                  <a:pt x="33" y="565"/>
                </a:lnTo>
                <a:lnTo>
                  <a:pt x="37" y="565"/>
                </a:lnTo>
                <a:lnTo>
                  <a:pt x="34" y="568"/>
                </a:lnTo>
                <a:lnTo>
                  <a:pt x="34" y="569"/>
                </a:lnTo>
                <a:lnTo>
                  <a:pt x="39" y="570"/>
                </a:lnTo>
                <a:lnTo>
                  <a:pt x="43" y="574"/>
                </a:lnTo>
                <a:lnTo>
                  <a:pt x="43" y="575"/>
                </a:lnTo>
                <a:lnTo>
                  <a:pt x="31" y="580"/>
                </a:lnTo>
                <a:lnTo>
                  <a:pt x="31" y="580"/>
                </a:lnTo>
                <a:lnTo>
                  <a:pt x="33" y="585"/>
                </a:lnTo>
                <a:lnTo>
                  <a:pt x="27" y="586"/>
                </a:lnTo>
                <a:lnTo>
                  <a:pt x="26" y="589"/>
                </a:lnTo>
                <a:lnTo>
                  <a:pt x="22" y="592"/>
                </a:lnTo>
                <a:lnTo>
                  <a:pt x="20" y="592"/>
                </a:lnTo>
                <a:lnTo>
                  <a:pt x="25" y="600"/>
                </a:lnTo>
                <a:lnTo>
                  <a:pt x="25" y="603"/>
                </a:lnTo>
                <a:lnTo>
                  <a:pt x="22" y="604"/>
                </a:lnTo>
                <a:lnTo>
                  <a:pt x="17" y="608"/>
                </a:lnTo>
                <a:lnTo>
                  <a:pt x="13" y="608"/>
                </a:lnTo>
                <a:lnTo>
                  <a:pt x="8" y="606"/>
                </a:lnTo>
                <a:lnTo>
                  <a:pt x="6" y="608"/>
                </a:lnTo>
                <a:lnTo>
                  <a:pt x="11" y="614"/>
                </a:lnTo>
                <a:lnTo>
                  <a:pt x="13" y="620"/>
                </a:lnTo>
                <a:lnTo>
                  <a:pt x="13" y="622"/>
                </a:lnTo>
                <a:lnTo>
                  <a:pt x="9" y="622"/>
                </a:lnTo>
                <a:lnTo>
                  <a:pt x="5" y="624"/>
                </a:lnTo>
                <a:lnTo>
                  <a:pt x="0" y="627"/>
                </a:lnTo>
                <a:lnTo>
                  <a:pt x="4" y="630"/>
                </a:lnTo>
                <a:lnTo>
                  <a:pt x="4" y="633"/>
                </a:lnTo>
                <a:lnTo>
                  <a:pt x="6" y="636"/>
                </a:lnTo>
                <a:lnTo>
                  <a:pt x="5" y="641"/>
                </a:lnTo>
                <a:lnTo>
                  <a:pt x="4" y="642"/>
                </a:lnTo>
                <a:lnTo>
                  <a:pt x="3" y="646"/>
                </a:lnTo>
                <a:lnTo>
                  <a:pt x="7" y="648"/>
                </a:lnTo>
                <a:lnTo>
                  <a:pt x="6" y="650"/>
                </a:lnTo>
                <a:lnTo>
                  <a:pt x="10" y="650"/>
                </a:lnTo>
                <a:lnTo>
                  <a:pt x="10" y="652"/>
                </a:lnTo>
                <a:lnTo>
                  <a:pt x="8" y="659"/>
                </a:lnTo>
                <a:lnTo>
                  <a:pt x="8" y="664"/>
                </a:lnTo>
                <a:lnTo>
                  <a:pt x="11" y="669"/>
                </a:lnTo>
                <a:lnTo>
                  <a:pt x="13" y="670"/>
                </a:lnTo>
                <a:lnTo>
                  <a:pt x="17" y="665"/>
                </a:lnTo>
                <a:lnTo>
                  <a:pt x="22" y="665"/>
                </a:lnTo>
                <a:lnTo>
                  <a:pt x="22" y="665"/>
                </a:lnTo>
                <a:lnTo>
                  <a:pt x="23" y="667"/>
                </a:lnTo>
                <a:lnTo>
                  <a:pt x="29" y="666"/>
                </a:lnTo>
                <a:lnTo>
                  <a:pt x="31" y="668"/>
                </a:lnTo>
                <a:lnTo>
                  <a:pt x="38" y="677"/>
                </a:lnTo>
                <a:lnTo>
                  <a:pt x="41" y="679"/>
                </a:lnTo>
                <a:lnTo>
                  <a:pt x="41" y="685"/>
                </a:lnTo>
                <a:lnTo>
                  <a:pt x="46" y="684"/>
                </a:lnTo>
                <a:lnTo>
                  <a:pt x="46" y="688"/>
                </a:lnTo>
                <a:lnTo>
                  <a:pt x="52" y="693"/>
                </a:lnTo>
                <a:lnTo>
                  <a:pt x="50" y="697"/>
                </a:lnTo>
                <a:lnTo>
                  <a:pt x="50" y="698"/>
                </a:lnTo>
                <a:lnTo>
                  <a:pt x="59" y="702"/>
                </a:lnTo>
                <a:lnTo>
                  <a:pt x="61" y="707"/>
                </a:lnTo>
                <a:lnTo>
                  <a:pt x="61" y="708"/>
                </a:lnTo>
                <a:lnTo>
                  <a:pt x="55" y="714"/>
                </a:lnTo>
                <a:lnTo>
                  <a:pt x="55" y="716"/>
                </a:lnTo>
                <a:lnTo>
                  <a:pt x="56" y="718"/>
                </a:lnTo>
                <a:lnTo>
                  <a:pt x="58" y="717"/>
                </a:lnTo>
                <a:lnTo>
                  <a:pt x="61" y="719"/>
                </a:lnTo>
                <a:lnTo>
                  <a:pt x="57" y="725"/>
                </a:lnTo>
                <a:lnTo>
                  <a:pt x="49" y="733"/>
                </a:lnTo>
                <a:lnTo>
                  <a:pt x="54" y="736"/>
                </a:lnTo>
                <a:lnTo>
                  <a:pt x="61" y="731"/>
                </a:lnTo>
                <a:lnTo>
                  <a:pt x="65" y="734"/>
                </a:lnTo>
                <a:lnTo>
                  <a:pt x="68" y="740"/>
                </a:lnTo>
                <a:lnTo>
                  <a:pt x="70" y="743"/>
                </a:lnTo>
                <a:lnTo>
                  <a:pt x="72" y="751"/>
                </a:lnTo>
                <a:lnTo>
                  <a:pt x="78" y="749"/>
                </a:lnTo>
                <a:lnTo>
                  <a:pt x="79" y="745"/>
                </a:lnTo>
                <a:lnTo>
                  <a:pt x="81" y="749"/>
                </a:lnTo>
                <a:lnTo>
                  <a:pt x="82" y="749"/>
                </a:lnTo>
                <a:lnTo>
                  <a:pt x="86" y="745"/>
                </a:lnTo>
                <a:lnTo>
                  <a:pt x="86" y="743"/>
                </a:lnTo>
                <a:lnTo>
                  <a:pt x="84" y="739"/>
                </a:lnTo>
                <a:lnTo>
                  <a:pt x="85" y="738"/>
                </a:lnTo>
                <a:lnTo>
                  <a:pt x="92" y="740"/>
                </a:lnTo>
                <a:lnTo>
                  <a:pt x="94" y="746"/>
                </a:lnTo>
                <a:lnTo>
                  <a:pt x="91" y="751"/>
                </a:lnTo>
                <a:lnTo>
                  <a:pt x="91" y="753"/>
                </a:lnTo>
                <a:lnTo>
                  <a:pt x="94" y="755"/>
                </a:lnTo>
                <a:lnTo>
                  <a:pt x="98" y="753"/>
                </a:lnTo>
                <a:lnTo>
                  <a:pt x="106" y="762"/>
                </a:lnTo>
                <a:lnTo>
                  <a:pt x="107" y="765"/>
                </a:lnTo>
                <a:lnTo>
                  <a:pt x="106" y="766"/>
                </a:lnTo>
                <a:lnTo>
                  <a:pt x="106" y="770"/>
                </a:lnTo>
                <a:lnTo>
                  <a:pt x="113" y="778"/>
                </a:lnTo>
                <a:lnTo>
                  <a:pt x="113" y="784"/>
                </a:lnTo>
                <a:lnTo>
                  <a:pt x="111" y="786"/>
                </a:lnTo>
                <a:lnTo>
                  <a:pt x="114" y="788"/>
                </a:lnTo>
                <a:lnTo>
                  <a:pt x="117" y="789"/>
                </a:lnTo>
                <a:lnTo>
                  <a:pt x="118" y="791"/>
                </a:lnTo>
                <a:lnTo>
                  <a:pt x="124" y="795"/>
                </a:lnTo>
                <a:lnTo>
                  <a:pt x="124" y="801"/>
                </a:lnTo>
                <a:lnTo>
                  <a:pt x="122" y="799"/>
                </a:lnTo>
                <a:lnTo>
                  <a:pt x="116" y="800"/>
                </a:lnTo>
                <a:lnTo>
                  <a:pt x="119" y="807"/>
                </a:lnTo>
                <a:lnTo>
                  <a:pt x="122" y="808"/>
                </a:lnTo>
                <a:lnTo>
                  <a:pt x="122" y="810"/>
                </a:lnTo>
                <a:lnTo>
                  <a:pt x="126" y="808"/>
                </a:lnTo>
                <a:lnTo>
                  <a:pt x="127" y="802"/>
                </a:lnTo>
                <a:lnTo>
                  <a:pt x="128" y="801"/>
                </a:lnTo>
                <a:lnTo>
                  <a:pt x="130" y="801"/>
                </a:lnTo>
                <a:lnTo>
                  <a:pt x="132" y="805"/>
                </a:lnTo>
                <a:lnTo>
                  <a:pt x="135" y="810"/>
                </a:lnTo>
                <a:lnTo>
                  <a:pt x="133" y="817"/>
                </a:lnTo>
                <a:lnTo>
                  <a:pt x="132" y="824"/>
                </a:lnTo>
                <a:lnTo>
                  <a:pt x="130" y="827"/>
                </a:lnTo>
                <a:lnTo>
                  <a:pt x="130" y="828"/>
                </a:lnTo>
                <a:lnTo>
                  <a:pt x="133" y="828"/>
                </a:lnTo>
                <a:lnTo>
                  <a:pt x="135" y="827"/>
                </a:lnTo>
                <a:lnTo>
                  <a:pt x="137" y="828"/>
                </a:lnTo>
                <a:lnTo>
                  <a:pt x="138" y="825"/>
                </a:lnTo>
                <a:lnTo>
                  <a:pt x="144" y="826"/>
                </a:lnTo>
                <a:lnTo>
                  <a:pt x="148" y="825"/>
                </a:lnTo>
                <a:lnTo>
                  <a:pt x="152" y="827"/>
                </a:lnTo>
                <a:lnTo>
                  <a:pt x="153" y="827"/>
                </a:lnTo>
                <a:lnTo>
                  <a:pt x="158" y="822"/>
                </a:lnTo>
                <a:lnTo>
                  <a:pt x="161" y="827"/>
                </a:lnTo>
                <a:lnTo>
                  <a:pt x="163" y="827"/>
                </a:lnTo>
                <a:lnTo>
                  <a:pt x="165" y="826"/>
                </a:lnTo>
                <a:lnTo>
                  <a:pt x="169" y="828"/>
                </a:lnTo>
                <a:lnTo>
                  <a:pt x="171" y="826"/>
                </a:lnTo>
                <a:lnTo>
                  <a:pt x="172" y="821"/>
                </a:lnTo>
                <a:lnTo>
                  <a:pt x="180" y="821"/>
                </a:lnTo>
                <a:lnTo>
                  <a:pt x="180" y="822"/>
                </a:lnTo>
                <a:lnTo>
                  <a:pt x="181" y="827"/>
                </a:lnTo>
                <a:lnTo>
                  <a:pt x="186" y="827"/>
                </a:lnTo>
                <a:lnTo>
                  <a:pt x="188" y="826"/>
                </a:lnTo>
                <a:lnTo>
                  <a:pt x="191" y="824"/>
                </a:lnTo>
                <a:lnTo>
                  <a:pt x="193" y="824"/>
                </a:lnTo>
                <a:lnTo>
                  <a:pt x="193" y="821"/>
                </a:lnTo>
                <a:lnTo>
                  <a:pt x="199" y="815"/>
                </a:lnTo>
                <a:lnTo>
                  <a:pt x="203" y="817"/>
                </a:lnTo>
                <a:lnTo>
                  <a:pt x="204" y="822"/>
                </a:lnTo>
                <a:lnTo>
                  <a:pt x="208" y="822"/>
                </a:lnTo>
                <a:lnTo>
                  <a:pt x="209" y="820"/>
                </a:lnTo>
                <a:lnTo>
                  <a:pt x="208" y="815"/>
                </a:lnTo>
                <a:lnTo>
                  <a:pt x="206" y="814"/>
                </a:lnTo>
                <a:lnTo>
                  <a:pt x="206" y="812"/>
                </a:lnTo>
                <a:lnTo>
                  <a:pt x="208" y="811"/>
                </a:lnTo>
                <a:lnTo>
                  <a:pt x="214" y="811"/>
                </a:lnTo>
                <a:lnTo>
                  <a:pt x="213" y="819"/>
                </a:lnTo>
                <a:lnTo>
                  <a:pt x="219" y="826"/>
                </a:lnTo>
                <a:lnTo>
                  <a:pt x="225" y="828"/>
                </a:lnTo>
                <a:lnTo>
                  <a:pt x="231" y="827"/>
                </a:lnTo>
                <a:lnTo>
                  <a:pt x="233" y="823"/>
                </a:lnTo>
                <a:lnTo>
                  <a:pt x="232" y="819"/>
                </a:lnTo>
                <a:lnTo>
                  <a:pt x="234" y="817"/>
                </a:lnTo>
                <a:lnTo>
                  <a:pt x="236" y="814"/>
                </a:lnTo>
                <a:lnTo>
                  <a:pt x="246" y="816"/>
                </a:lnTo>
                <a:lnTo>
                  <a:pt x="262" y="811"/>
                </a:lnTo>
                <a:lnTo>
                  <a:pt x="267" y="815"/>
                </a:lnTo>
                <a:lnTo>
                  <a:pt x="270" y="815"/>
                </a:lnTo>
                <a:lnTo>
                  <a:pt x="282" y="811"/>
                </a:lnTo>
                <a:lnTo>
                  <a:pt x="287" y="811"/>
                </a:lnTo>
                <a:lnTo>
                  <a:pt x="291" y="810"/>
                </a:lnTo>
                <a:lnTo>
                  <a:pt x="296" y="811"/>
                </a:lnTo>
                <a:lnTo>
                  <a:pt x="298" y="809"/>
                </a:lnTo>
                <a:lnTo>
                  <a:pt x="297" y="805"/>
                </a:lnTo>
                <a:lnTo>
                  <a:pt x="294" y="803"/>
                </a:lnTo>
                <a:lnTo>
                  <a:pt x="292" y="797"/>
                </a:lnTo>
                <a:lnTo>
                  <a:pt x="295" y="797"/>
                </a:lnTo>
                <a:lnTo>
                  <a:pt x="297" y="794"/>
                </a:lnTo>
                <a:lnTo>
                  <a:pt x="302" y="788"/>
                </a:lnTo>
                <a:lnTo>
                  <a:pt x="307" y="787"/>
                </a:lnTo>
                <a:lnTo>
                  <a:pt x="310" y="788"/>
                </a:lnTo>
                <a:lnTo>
                  <a:pt x="312" y="787"/>
                </a:lnTo>
                <a:lnTo>
                  <a:pt x="313" y="789"/>
                </a:lnTo>
                <a:lnTo>
                  <a:pt x="320" y="789"/>
                </a:lnTo>
                <a:lnTo>
                  <a:pt x="326" y="793"/>
                </a:lnTo>
                <a:lnTo>
                  <a:pt x="332" y="790"/>
                </a:lnTo>
                <a:lnTo>
                  <a:pt x="334" y="791"/>
                </a:lnTo>
                <a:lnTo>
                  <a:pt x="338" y="795"/>
                </a:lnTo>
                <a:lnTo>
                  <a:pt x="346" y="796"/>
                </a:lnTo>
                <a:lnTo>
                  <a:pt x="356" y="795"/>
                </a:lnTo>
                <a:lnTo>
                  <a:pt x="357" y="798"/>
                </a:lnTo>
                <a:lnTo>
                  <a:pt x="360" y="802"/>
                </a:lnTo>
                <a:lnTo>
                  <a:pt x="358" y="804"/>
                </a:lnTo>
                <a:lnTo>
                  <a:pt x="355" y="808"/>
                </a:lnTo>
                <a:lnTo>
                  <a:pt x="356" y="811"/>
                </a:lnTo>
                <a:lnTo>
                  <a:pt x="359" y="811"/>
                </a:lnTo>
                <a:lnTo>
                  <a:pt x="362" y="812"/>
                </a:lnTo>
                <a:lnTo>
                  <a:pt x="364" y="811"/>
                </a:lnTo>
                <a:lnTo>
                  <a:pt x="370" y="812"/>
                </a:lnTo>
                <a:lnTo>
                  <a:pt x="373" y="815"/>
                </a:lnTo>
                <a:lnTo>
                  <a:pt x="375" y="819"/>
                </a:lnTo>
                <a:lnTo>
                  <a:pt x="371" y="826"/>
                </a:lnTo>
                <a:lnTo>
                  <a:pt x="367" y="828"/>
                </a:lnTo>
                <a:lnTo>
                  <a:pt x="366" y="830"/>
                </a:lnTo>
                <a:lnTo>
                  <a:pt x="368" y="832"/>
                </a:lnTo>
                <a:lnTo>
                  <a:pt x="373" y="836"/>
                </a:lnTo>
                <a:lnTo>
                  <a:pt x="378" y="827"/>
                </a:lnTo>
                <a:lnTo>
                  <a:pt x="383" y="826"/>
                </a:lnTo>
                <a:lnTo>
                  <a:pt x="386" y="828"/>
                </a:lnTo>
                <a:lnTo>
                  <a:pt x="390" y="836"/>
                </a:lnTo>
                <a:lnTo>
                  <a:pt x="392" y="838"/>
                </a:lnTo>
                <a:lnTo>
                  <a:pt x="392" y="844"/>
                </a:lnTo>
                <a:lnTo>
                  <a:pt x="395" y="846"/>
                </a:lnTo>
                <a:lnTo>
                  <a:pt x="399" y="846"/>
                </a:lnTo>
                <a:lnTo>
                  <a:pt x="401" y="850"/>
                </a:lnTo>
                <a:lnTo>
                  <a:pt x="401" y="855"/>
                </a:lnTo>
                <a:lnTo>
                  <a:pt x="402" y="858"/>
                </a:lnTo>
                <a:lnTo>
                  <a:pt x="403" y="859"/>
                </a:lnTo>
                <a:lnTo>
                  <a:pt x="406" y="859"/>
                </a:lnTo>
                <a:lnTo>
                  <a:pt x="406" y="861"/>
                </a:lnTo>
                <a:lnTo>
                  <a:pt x="407" y="861"/>
                </a:lnTo>
                <a:lnTo>
                  <a:pt x="409" y="863"/>
                </a:lnTo>
                <a:lnTo>
                  <a:pt x="407" y="869"/>
                </a:lnTo>
                <a:lnTo>
                  <a:pt x="399" y="874"/>
                </a:lnTo>
                <a:lnTo>
                  <a:pt x="397" y="875"/>
                </a:lnTo>
                <a:lnTo>
                  <a:pt x="390" y="879"/>
                </a:lnTo>
                <a:lnTo>
                  <a:pt x="391" y="880"/>
                </a:lnTo>
                <a:lnTo>
                  <a:pt x="390" y="882"/>
                </a:lnTo>
                <a:lnTo>
                  <a:pt x="392" y="884"/>
                </a:lnTo>
                <a:lnTo>
                  <a:pt x="392" y="885"/>
                </a:lnTo>
                <a:lnTo>
                  <a:pt x="396" y="884"/>
                </a:lnTo>
                <a:lnTo>
                  <a:pt x="397" y="883"/>
                </a:lnTo>
                <a:lnTo>
                  <a:pt x="401" y="884"/>
                </a:lnTo>
                <a:lnTo>
                  <a:pt x="402" y="891"/>
                </a:lnTo>
                <a:lnTo>
                  <a:pt x="401" y="895"/>
                </a:lnTo>
                <a:lnTo>
                  <a:pt x="402" y="894"/>
                </a:lnTo>
                <a:lnTo>
                  <a:pt x="404" y="896"/>
                </a:lnTo>
                <a:lnTo>
                  <a:pt x="402" y="898"/>
                </a:lnTo>
                <a:lnTo>
                  <a:pt x="402" y="902"/>
                </a:lnTo>
                <a:lnTo>
                  <a:pt x="401" y="904"/>
                </a:lnTo>
                <a:lnTo>
                  <a:pt x="400" y="906"/>
                </a:lnTo>
                <a:lnTo>
                  <a:pt x="404" y="910"/>
                </a:lnTo>
                <a:lnTo>
                  <a:pt x="404" y="911"/>
                </a:lnTo>
                <a:lnTo>
                  <a:pt x="410" y="911"/>
                </a:lnTo>
                <a:lnTo>
                  <a:pt x="412" y="909"/>
                </a:lnTo>
                <a:lnTo>
                  <a:pt x="413" y="906"/>
                </a:lnTo>
                <a:lnTo>
                  <a:pt x="419" y="903"/>
                </a:lnTo>
                <a:lnTo>
                  <a:pt x="420" y="904"/>
                </a:lnTo>
                <a:lnTo>
                  <a:pt x="420" y="909"/>
                </a:lnTo>
                <a:lnTo>
                  <a:pt x="426" y="908"/>
                </a:lnTo>
                <a:lnTo>
                  <a:pt x="424" y="915"/>
                </a:lnTo>
                <a:lnTo>
                  <a:pt x="425" y="917"/>
                </a:lnTo>
                <a:lnTo>
                  <a:pt x="428" y="918"/>
                </a:lnTo>
                <a:lnTo>
                  <a:pt x="431" y="919"/>
                </a:lnTo>
                <a:lnTo>
                  <a:pt x="434" y="921"/>
                </a:lnTo>
                <a:lnTo>
                  <a:pt x="438" y="922"/>
                </a:lnTo>
                <a:lnTo>
                  <a:pt x="439" y="924"/>
                </a:lnTo>
                <a:lnTo>
                  <a:pt x="442" y="923"/>
                </a:lnTo>
                <a:lnTo>
                  <a:pt x="442" y="925"/>
                </a:lnTo>
                <a:lnTo>
                  <a:pt x="444" y="925"/>
                </a:lnTo>
                <a:lnTo>
                  <a:pt x="449" y="921"/>
                </a:lnTo>
                <a:lnTo>
                  <a:pt x="452" y="916"/>
                </a:lnTo>
                <a:lnTo>
                  <a:pt x="453" y="913"/>
                </a:lnTo>
                <a:lnTo>
                  <a:pt x="457" y="912"/>
                </a:lnTo>
                <a:lnTo>
                  <a:pt x="456" y="923"/>
                </a:lnTo>
                <a:lnTo>
                  <a:pt x="460" y="924"/>
                </a:lnTo>
                <a:lnTo>
                  <a:pt x="466" y="927"/>
                </a:lnTo>
                <a:lnTo>
                  <a:pt x="470" y="931"/>
                </a:lnTo>
                <a:lnTo>
                  <a:pt x="473" y="936"/>
                </a:lnTo>
                <a:lnTo>
                  <a:pt x="474" y="935"/>
                </a:lnTo>
                <a:lnTo>
                  <a:pt x="478" y="933"/>
                </a:lnTo>
                <a:lnTo>
                  <a:pt x="473" y="942"/>
                </a:lnTo>
                <a:lnTo>
                  <a:pt x="478" y="950"/>
                </a:lnTo>
                <a:lnTo>
                  <a:pt x="481" y="948"/>
                </a:lnTo>
                <a:lnTo>
                  <a:pt x="483" y="948"/>
                </a:lnTo>
                <a:lnTo>
                  <a:pt x="484" y="945"/>
                </a:lnTo>
                <a:lnTo>
                  <a:pt x="490" y="939"/>
                </a:lnTo>
                <a:lnTo>
                  <a:pt x="493" y="939"/>
                </a:lnTo>
                <a:lnTo>
                  <a:pt x="494" y="937"/>
                </a:lnTo>
                <a:lnTo>
                  <a:pt x="497" y="937"/>
                </a:lnTo>
                <a:lnTo>
                  <a:pt x="498" y="938"/>
                </a:lnTo>
                <a:lnTo>
                  <a:pt x="500" y="940"/>
                </a:lnTo>
                <a:lnTo>
                  <a:pt x="500" y="942"/>
                </a:lnTo>
                <a:lnTo>
                  <a:pt x="503" y="944"/>
                </a:lnTo>
                <a:lnTo>
                  <a:pt x="505" y="940"/>
                </a:lnTo>
                <a:lnTo>
                  <a:pt x="507" y="939"/>
                </a:lnTo>
                <a:lnTo>
                  <a:pt x="507" y="933"/>
                </a:lnTo>
                <a:lnTo>
                  <a:pt x="511" y="927"/>
                </a:lnTo>
                <a:lnTo>
                  <a:pt x="515" y="923"/>
                </a:lnTo>
                <a:lnTo>
                  <a:pt x="513" y="921"/>
                </a:lnTo>
                <a:lnTo>
                  <a:pt x="515" y="913"/>
                </a:lnTo>
                <a:lnTo>
                  <a:pt x="519" y="912"/>
                </a:lnTo>
                <a:lnTo>
                  <a:pt x="522" y="914"/>
                </a:lnTo>
                <a:lnTo>
                  <a:pt x="526" y="914"/>
                </a:lnTo>
                <a:lnTo>
                  <a:pt x="531" y="913"/>
                </a:lnTo>
                <a:lnTo>
                  <a:pt x="534" y="909"/>
                </a:lnTo>
                <a:lnTo>
                  <a:pt x="540" y="911"/>
                </a:lnTo>
                <a:lnTo>
                  <a:pt x="541" y="913"/>
                </a:lnTo>
                <a:lnTo>
                  <a:pt x="546" y="912"/>
                </a:lnTo>
                <a:lnTo>
                  <a:pt x="555" y="900"/>
                </a:lnTo>
                <a:lnTo>
                  <a:pt x="556" y="900"/>
                </a:lnTo>
                <a:lnTo>
                  <a:pt x="559" y="902"/>
                </a:lnTo>
                <a:lnTo>
                  <a:pt x="560" y="906"/>
                </a:lnTo>
                <a:lnTo>
                  <a:pt x="563" y="913"/>
                </a:lnTo>
                <a:lnTo>
                  <a:pt x="566" y="911"/>
                </a:lnTo>
                <a:lnTo>
                  <a:pt x="568" y="912"/>
                </a:lnTo>
                <a:lnTo>
                  <a:pt x="572" y="911"/>
                </a:lnTo>
                <a:lnTo>
                  <a:pt x="578" y="910"/>
                </a:lnTo>
                <a:lnTo>
                  <a:pt x="579" y="908"/>
                </a:lnTo>
                <a:lnTo>
                  <a:pt x="581" y="907"/>
                </a:lnTo>
                <a:lnTo>
                  <a:pt x="582" y="908"/>
                </a:lnTo>
                <a:lnTo>
                  <a:pt x="586" y="907"/>
                </a:lnTo>
                <a:lnTo>
                  <a:pt x="587" y="905"/>
                </a:lnTo>
                <a:lnTo>
                  <a:pt x="587" y="900"/>
                </a:lnTo>
                <a:lnTo>
                  <a:pt x="585" y="897"/>
                </a:lnTo>
                <a:lnTo>
                  <a:pt x="585" y="893"/>
                </a:lnTo>
                <a:lnTo>
                  <a:pt x="588" y="892"/>
                </a:lnTo>
                <a:lnTo>
                  <a:pt x="586" y="890"/>
                </a:lnTo>
                <a:lnTo>
                  <a:pt x="586" y="889"/>
                </a:lnTo>
                <a:lnTo>
                  <a:pt x="591" y="885"/>
                </a:lnTo>
                <a:lnTo>
                  <a:pt x="590" y="882"/>
                </a:lnTo>
                <a:lnTo>
                  <a:pt x="590" y="879"/>
                </a:lnTo>
                <a:lnTo>
                  <a:pt x="590" y="877"/>
                </a:lnTo>
                <a:lnTo>
                  <a:pt x="589" y="876"/>
                </a:lnTo>
                <a:lnTo>
                  <a:pt x="583" y="876"/>
                </a:lnTo>
                <a:lnTo>
                  <a:pt x="584" y="874"/>
                </a:lnTo>
                <a:lnTo>
                  <a:pt x="582" y="873"/>
                </a:lnTo>
                <a:lnTo>
                  <a:pt x="584" y="860"/>
                </a:lnTo>
                <a:lnTo>
                  <a:pt x="587" y="856"/>
                </a:lnTo>
                <a:lnTo>
                  <a:pt x="591" y="857"/>
                </a:lnTo>
                <a:lnTo>
                  <a:pt x="595" y="858"/>
                </a:lnTo>
                <a:lnTo>
                  <a:pt x="596" y="858"/>
                </a:lnTo>
                <a:lnTo>
                  <a:pt x="598" y="857"/>
                </a:lnTo>
                <a:lnTo>
                  <a:pt x="599" y="856"/>
                </a:lnTo>
                <a:lnTo>
                  <a:pt x="600" y="853"/>
                </a:lnTo>
                <a:lnTo>
                  <a:pt x="598" y="846"/>
                </a:lnTo>
                <a:lnTo>
                  <a:pt x="600" y="845"/>
                </a:lnTo>
                <a:lnTo>
                  <a:pt x="603" y="842"/>
                </a:lnTo>
                <a:lnTo>
                  <a:pt x="605" y="844"/>
                </a:lnTo>
                <a:lnTo>
                  <a:pt x="612" y="844"/>
                </a:lnTo>
                <a:lnTo>
                  <a:pt x="611" y="847"/>
                </a:lnTo>
                <a:lnTo>
                  <a:pt x="614" y="846"/>
                </a:lnTo>
                <a:lnTo>
                  <a:pt x="620" y="845"/>
                </a:lnTo>
                <a:lnTo>
                  <a:pt x="619" y="842"/>
                </a:lnTo>
                <a:lnTo>
                  <a:pt x="618" y="838"/>
                </a:lnTo>
                <a:lnTo>
                  <a:pt x="623" y="828"/>
                </a:lnTo>
                <a:lnTo>
                  <a:pt x="624" y="826"/>
                </a:lnTo>
                <a:lnTo>
                  <a:pt x="625" y="824"/>
                </a:lnTo>
                <a:lnTo>
                  <a:pt x="629" y="826"/>
                </a:lnTo>
                <a:lnTo>
                  <a:pt x="633" y="826"/>
                </a:lnTo>
                <a:lnTo>
                  <a:pt x="634" y="825"/>
                </a:lnTo>
                <a:lnTo>
                  <a:pt x="635" y="823"/>
                </a:lnTo>
                <a:lnTo>
                  <a:pt x="633" y="817"/>
                </a:lnTo>
                <a:lnTo>
                  <a:pt x="636" y="815"/>
                </a:lnTo>
                <a:lnTo>
                  <a:pt x="635" y="813"/>
                </a:lnTo>
                <a:lnTo>
                  <a:pt x="638" y="809"/>
                </a:lnTo>
                <a:lnTo>
                  <a:pt x="641" y="809"/>
                </a:lnTo>
                <a:lnTo>
                  <a:pt x="642" y="800"/>
                </a:lnTo>
                <a:lnTo>
                  <a:pt x="643" y="799"/>
                </a:lnTo>
                <a:lnTo>
                  <a:pt x="648" y="797"/>
                </a:lnTo>
                <a:lnTo>
                  <a:pt x="651" y="801"/>
                </a:lnTo>
                <a:lnTo>
                  <a:pt x="646" y="807"/>
                </a:lnTo>
                <a:lnTo>
                  <a:pt x="645" y="812"/>
                </a:lnTo>
                <a:lnTo>
                  <a:pt x="648" y="813"/>
                </a:lnTo>
                <a:lnTo>
                  <a:pt x="654" y="808"/>
                </a:lnTo>
                <a:lnTo>
                  <a:pt x="654" y="805"/>
                </a:lnTo>
                <a:lnTo>
                  <a:pt x="662" y="805"/>
                </a:lnTo>
                <a:lnTo>
                  <a:pt x="663" y="803"/>
                </a:lnTo>
                <a:lnTo>
                  <a:pt x="664" y="800"/>
                </a:lnTo>
                <a:lnTo>
                  <a:pt x="667" y="797"/>
                </a:lnTo>
                <a:lnTo>
                  <a:pt x="667" y="793"/>
                </a:lnTo>
                <a:lnTo>
                  <a:pt x="670" y="788"/>
                </a:lnTo>
                <a:lnTo>
                  <a:pt x="679" y="782"/>
                </a:lnTo>
                <a:lnTo>
                  <a:pt x="682" y="783"/>
                </a:lnTo>
                <a:lnTo>
                  <a:pt x="688" y="783"/>
                </a:lnTo>
                <a:lnTo>
                  <a:pt x="689" y="781"/>
                </a:lnTo>
                <a:lnTo>
                  <a:pt x="694" y="778"/>
                </a:lnTo>
                <a:lnTo>
                  <a:pt x="700" y="785"/>
                </a:lnTo>
                <a:lnTo>
                  <a:pt x="700" y="789"/>
                </a:lnTo>
                <a:lnTo>
                  <a:pt x="701" y="790"/>
                </a:lnTo>
                <a:lnTo>
                  <a:pt x="702" y="797"/>
                </a:lnTo>
                <a:lnTo>
                  <a:pt x="699" y="799"/>
                </a:lnTo>
                <a:lnTo>
                  <a:pt x="700" y="800"/>
                </a:lnTo>
                <a:lnTo>
                  <a:pt x="702" y="800"/>
                </a:lnTo>
                <a:lnTo>
                  <a:pt x="702" y="802"/>
                </a:lnTo>
                <a:lnTo>
                  <a:pt x="704" y="804"/>
                </a:lnTo>
                <a:lnTo>
                  <a:pt x="707" y="803"/>
                </a:lnTo>
                <a:lnTo>
                  <a:pt x="714" y="807"/>
                </a:lnTo>
                <a:lnTo>
                  <a:pt x="714" y="808"/>
                </a:lnTo>
                <a:lnTo>
                  <a:pt x="713" y="812"/>
                </a:lnTo>
                <a:lnTo>
                  <a:pt x="716" y="812"/>
                </a:lnTo>
                <a:lnTo>
                  <a:pt x="717" y="810"/>
                </a:lnTo>
                <a:lnTo>
                  <a:pt x="722" y="811"/>
                </a:lnTo>
                <a:lnTo>
                  <a:pt x="723" y="809"/>
                </a:lnTo>
                <a:lnTo>
                  <a:pt x="725" y="809"/>
                </a:lnTo>
                <a:lnTo>
                  <a:pt x="728" y="806"/>
                </a:lnTo>
                <a:lnTo>
                  <a:pt x="731" y="803"/>
                </a:lnTo>
                <a:lnTo>
                  <a:pt x="735" y="802"/>
                </a:lnTo>
                <a:lnTo>
                  <a:pt x="739" y="804"/>
                </a:lnTo>
                <a:lnTo>
                  <a:pt x="743" y="804"/>
                </a:lnTo>
                <a:lnTo>
                  <a:pt x="754" y="799"/>
                </a:lnTo>
                <a:lnTo>
                  <a:pt x="757" y="800"/>
                </a:lnTo>
                <a:lnTo>
                  <a:pt x="759" y="799"/>
                </a:lnTo>
                <a:lnTo>
                  <a:pt x="763" y="802"/>
                </a:lnTo>
                <a:lnTo>
                  <a:pt x="765" y="805"/>
                </a:lnTo>
                <a:lnTo>
                  <a:pt x="771" y="805"/>
                </a:lnTo>
                <a:lnTo>
                  <a:pt x="776" y="813"/>
                </a:lnTo>
                <a:lnTo>
                  <a:pt x="778" y="814"/>
                </a:lnTo>
                <a:lnTo>
                  <a:pt x="778" y="819"/>
                </a:lnTo>
                <a:lnTo>
                  <a:pt x="782" y="823"/>
                </a:lnTo>
                <a:lnTo>
                  <a:pt x="783" y="826"/>
                </a:lnTo>
                <a:lnTo>
                  <a:pt x="789" y="822"/>
                </a:lnTo>
                <a:lnTo>
                  <a:pt x="799" y="819"/>
                </a:lnTo>
                <a:lnTo>
                  <a:pt x="803" y="811"/>
                </a:lnTo>
                <a:lnTo>
                  <a:pt x="805" y="807"/>
                </a:lnTo>
                <a:lnTo>
                  <a:pt x="813" y="803"/>
                </a:lnTo>
                <a:lnTo>
                  <a:pt x="815" y="803"/>
                </a:lnTo>
                <a:lnTo>
                  <a:pt x="816" y="806"/>
                </a:lnTo>
                <a:lnTo>
                  <a:pt x="821" y="809"/>
                </a:lnTo>
                <a:lnTo>
                  <a:pt x="824" y="813"/>
                </a:lnTo>
                <a:lnTo>
                  <a:pt x="824" y="815"/>
                </a:lnTo>
                <a:lnTo>
                  <a:pt x="825" y="817"/>
                </a:lnTo>
                <a:lnTo>
                  <a:pt x="836" y="822"/>
                </a:lnTo>
                <a:lnTo>
                  <a:pt x="837" y="823"/>
                </a:lnTo>
                <a:lnTo>
                  <a:pt x="840" y="825"/>
                </a:lnTo>
                <a:lnTo>
                  <a:pt x="842" y="827"/>
                </a:lnTo>
                <a:lnTo>
                  <a:pt x="849" y="830"/>
                </a:lnTo>
                <a:lnTo>
                  <a:pt x="849" y="830"/>
                </a:lnTo>
                <a:lnTo>
                  <a:pt x="850" y="832"/>
                </a:lnTo>
                <a:lnTo>
                  <a:pt x="861" y="836"/>
                </a:lnTo>
                <a:lnTo>
                  <a:pt x="863" y="838"/>
                </a:lnTo>
                <a:lnTo>
                  <a:pt x="863" y="841"/>
                </a:lnTo>
                <a:lnTo>
                  <a:pt x="863" y="843"/>
                </a:lnTo>
                <a:lnTo>
                  <a:pt x="872" y="848"/>
                </a:lnTo>
                <a:lnTo>
                  <a:pt x="875" y="845"/>
                </a:lnTo>
                <a:lnTo>
                  <a:pt x="876" y="844"/>
                </a:lnTo>
                <a:lnTo>
                  <a:pt x="877" y="845"/>
                </a:lnTo>
                <a:lnTo>
                  <a:pt x="877" y="848"/>
                </a:lnTo>
                <a:lnTo>
                  <a:pt x="878" y="850"/>
                </a:lnTo>
                <a:lnTo>
                  <a:pt x="878" y="853"/>
                </a:lnTo>
                <a:lnTo>
                  <a:pt x="883" y="858"/>
                </a:lnTo>
                <a:lnTo>
                  <a:pt x="890" y="860"/>
                </a:lnTo>
                <a:lnTo>
                  <a:pt x="892" y="861"/>
                </a:lnTo>
                <a:lnTo>
                  <a:pt x="894" y="860"/>
                </a:lnTo>
                <a:lnTo>
                  <a:pt x="897" y="862"/>
                </a:lnTo>
                <a:lnTo>
                  <a:pt x="898" y="863"/>
                </a:lnTo>
                <a:lnTo>
                  <a:pt x="902" y="863"/>
                </a:lnTo>
                <a:lnTo>
                  <a:pt x="911" y="869"/>
                </a:lnTo>
                <a:lnTo>
                  <a:pt x="917" y="871"/>
                </a:lnTo>
                <a:lnTo>
                  <a:pt x="921" y="873"/>
                </a:lnTo>
                <a:lnTo>
                  <a:pt x="922" y="872"/>
                </a:lnTo>
                <a:lnTo>
                  <a:pt x="923" y="875"/>
                </a:lnTo>
                <a:lnTo>
                  <a:pt x="926" y="878"/>
                </a:lnTo>
                <a:lnTo>
                  <a:pt x="928" y="879"/>
                </a:lnTo>
                <a:lnTo>
                  <a:pt x="925" y="886"/>
                </a:lnTo>
                <a:lnTo>
                  <a:pt x="928" y="890"/>
                </a:lnTo>
                <a:lnTo>
                  <a:pt x="928" y="890"/>
                </a:lnTo>
                <a:lnTo>
                  <a:pt x="929" y="892"/>
                </a:lnTo>
                <a:lnTo>
                  <a:pt x="930" y="893"/>
                </a:lnTo>
                <a:lnTo>
                  <a:pt x="929" y="896"/>
                </a:lnTo>
                <a:lnTo>
                  <a:pt x="930" y="898"/>
                </a:lnTo>
                <a:lnTo>
                  <a:pt x="931" y="898"/>
                </a:lnTo>
                <a:lnTo>
                  <a:pt x="928" y="902"/>
                </a:lnTo>
                <a:lnTo>
                  <a:pt x="930" y="906"/>
                </a:lnTo>
                <a:lnTo>
                  <a:pt x="925" y="906"/>
                </a:lnTo>
                <a:lnTo>
                  <a:pt x="924" y="908"/>
                </a:lnTo>
                <a:lnTo>
                  <a:pt x="923" y="913"/>
                </a:lnTo>
                <a:lnTo>
                  <a:pt x="923" y="913"/>
                </a:lnTo>
                <a:lnTo>
                  <a:pt x="921" y="915"/>
                </a:lnTo>
                <a:lnTo>
                  <a:pt x="921" y="917"/>
                </a:lnTo>
                <a:lnTo>
                  <a:pt x="923" y="923"/>
                </a:lnTo>
                <a:lnTo>
                  <a:pt x="923" y="925"/>
                </a:lnTo>
                <a:lnTo>
                  <a:pt x="925" y="925"/>
                </a:lnTo>
                <a:lnTo>
                  <a:pt x="925" y="929"/>
                </a:lnTo>
                <a:lnTo>
                  <a:pt x="927" y="928"/>
                </a:lnTo>
                <a:lnTo>
                  <a:pt x="927" y="927"/>
                </a:lnTo>
                <a:lnTo>
                  <a:pt x="932" y="924"/>
                </a:lnTo>
                <a:lnTo>
                  <a:pt x="939" y="924"/>
                </a:lnTo>
                <a:lnTo>
                  <a:pt x="939" y="924"/>
                </a:lnTo>
                <a:lnTo>
                  <a:pt x="941" y="925"/>
                </a:lnTo>
                <a:lnTo>
                  <a:pt x="942" y="926"/>
                </a:lnTo>
                <a:lnTo>
                  <a:pt x="943" y="929"/>
                </a:lnTo>
                <a:lnTo>
                  <a:pt x="943" y="929"/>
                </a:lnTo>
                <a:lnTo>
                  <a:pt x="945" y="933"/>
                </a:lnTo>
                <a:lnTo>
                  <a:pt x="948" y="935"/>
                </a:lnTo>
                <a:lnTo>
                  <a:pt x="949" y="939"/>
                </a:lnTo>
                <a:lnTo>
                  <a:pt x="948" y="941"/>
                </a:lnTo>
                <a:lnTo>
                  <a:pt x="951" y="942"/>
                </a:lnTo>
                <a:lnTo>
                  <a:pt x="955" y="945"/>
                </a:lnTo>
                <a:lnTo>
                  <a:pt x="955" y="945"/>
                </a:lnTo>
                <a:lnTo>
                  <a:pt x="957" y="948"/>
                </a:lnTo>
                <a:lnTo>
                  <a:pt x="958" y="950"/>
                </a:lnTo>
                <a:lnTo>
                  <a:pt x="957" y="956"/>
                </a:lnTo>
                <a:lnTo>
                  <a:pt x="956" y="958"/>
                </a:lnTo>
                <a:lnTo>
                  <a:pt x="960" y="960"/>
                </a:lnTo>
                <a:lnTo>
                  <a:pt x="963" y="962"/>
                </a:lnTo>
                <a:lnTo>
                  <a:pt x="965" y="963"/>
                </a:lnTo>
                <a:lnTo>
                  <a:pt x="973" y="961"/>
                </a:lnTo>
                <a:lnTo>
                  <a:pt x="974" y="962"/>
                </a:lnTo>
                <a:lnTo>
                  <a:pt x="972" y="963"/>
                </a:lnTo>
                <a:lnTo>
                  <a:pt x="971" y="965"/>
                </a:lnTo>
                <a:lnTo>
                  <a:pt x="968" y="971"/>
                </a:lnTo>
                <a:lnTo>
                  <a:pt x="969" y="974"/>
                </a:lnTo>
                <a:lnTo>
                  <a:pt x="967" y="979"/>
                </a:lnTo>
                <a:lnTo>
                  <a:pt x="968" y="980"/>
                </a:lnTo>
                <a:lnTo>
                  <a:pt x="976" y="983"/>
                </a:lnTo>
                <a:lnTo>
                  <a:pt x="980" y="981"/>
                </a:lnTo>
                <a:lnTo>
                  <a:pt x="984" y="981"/>
                </a:lnTo>
                <a:lnTo>
                  <a:pt x="984" y="984"/>
                </a:lnTo>
                <a:lnTo>
                  <a:pt x="987" y="987"/>
                </a:lnTo>
                <a:lnTo>
                  <a:pt x="1001" y="980"/>
                </a:lnTo>
                <a:lnTo>
                  <a:pt x="1006" y="979"/>
                </a:lnTo>
                <a:lnTo>
                  <a:pt x="1010" y="979"/>
                </a:lnTo>
                <a:lnTo>
                  <a:pt x="1013" y="981"/>
                </a:lnTo>
                <a:lnTo>
                  <a:pt x="1022" y="981"/>
                </a:lnTo>
                <a:lnTo>
                  <a:pt x="1025" y="979"/>
                </a:lnTo>
                <a:lnTo>
                  <a:pt x="1031" y="975"/>
                </a:lnTo>
                <a:lnTo>
                  <a:pt x="1032" y="970"/>
                </a:lnTo>
                <a:lnTo>
                  <a:pt x="1036" y="969"/>
                </a:lnTo>
                <a:lnTo>
                  <a:pt x="1038" y="965"/>
                </a:lnTo>
                <a:lnTo>
                  <a:pt x="1032" y="962"/>
                </a:lnTo>
                <a:lnTo>
                  <a:pt x="1030" y="963"/>
                </a:lnTo>
                <a:lnTo>
                  <a:pt x="1033" y="956"/>
                </a:lnTo>
                <a:lnTo>
                  <a:pt x="1038" y="959"/>
                </a:lnTo>
                <a:lnTo>
                  <a:pt x="1044" y="962"/>
                </a:lnTo>
                <a:lnTo>
                  <a:pt x="1046" y="962"/>
                </a:lnTo>
                <a:lnTo>
                  <a:pt x="1050" y="958"/>
                </a:lnTo>
                <a:lnTo>
                  <a:pt x="1051" y="956"/>
                </a:lnTo>
                <a:lnTo>
                  <a:pt x="1052" y="952"/>
                </a:lnTo>
                <a:lnTo>
                  <a:pt x="1049" y="947"/>
                </a:lnTo>
                <a:lnTo>
                  <a:pt x="1050" y="949"/>
                </a:lnTo>
                <a:lnTo>
                  <a:pt x="1054" y="948"/>
                </a:lnTo>
                <a:lnTo>
                  <a:pt x="1055" y="948"/>
                </a:lnTo>
                <a:lnTo>
                  <a:pt x="1057" y="944"/>
                </a:lnTo>
                <a:lnTo>
                  <a:pt x="1056" y="943"/>
                </a:lnTo>
                <a:lnTo>
                  <a:pt x="1054" y="942"/>
                </a:lnTo>
                <a:lnTo>
                  <a:pt x="1049" y="944"/>
                </a:lnTo>
                <a:lnTo>
                  <a:pt x="1049" y="942"/>
                </a:lnTo>
                <a:lnTo>
                  <a:pt x="1050" y="939"/>
                </a:lnTo>
                <a:lnTo>
                  <a:pt x="1051" y="938"/>
                </a:lnTo>
                <a:lnTo>
                  <a:pt x="1053" y="937"/>
                </a:lnTo>
                <a:lnTo>
                  <a:pt x="1061" y="931"/>
                </a:lnTo>
                <a:lnTo>
                  <a:pt x="1062" y="930"/>
                </a:lnTo>
                <a:lnTo>
                  <a:pt x="1063" y="927"/>
                </a:lnTo>
                <a:lnTo>
                  <a:pt x="1067" y="925"/>
                </a:lnTo>
                <a:lnTo>
                  <a:pt x="1069" y="925"/>
                </a:lnTo>
                <a:lnTo>
                  <a:pt x="1071" y="916"/>
                </a:lnTo>
                <a:lnTo>
                  <a:pt x="1066" y="911"/>
                </a:lnTo>
                <a:lnTo>
                  <a:pt x="1064" y="905"/>
                </a:lnTo>
                <a:lnTo>
                  <a:pt x="1052" y="895"/>
                </a:lnTo>
                <a:lnTo>
                  <a:pt x="1051" y="893"/>
                </a:lnTo>
                <a:lnTo>
                  <a:pt x="1051" y="887"/>
                </a:lnTo>
                <a:lnTo>
                  <a:pt x="1048" y="882"/>
                </a:lnTo>
                <a:lnTo>
                  <a:pt x="1049" y="880"/>
                </a:lnTo>
                <a:lnTo>
                  <a:pt x="1054" y="875"/>
                </a:lnTo>
                <a:lnTo>
                  <a:pt x="1056" y="872"/>
                </a:lnTo>
                <a:lnTo>
                  <a:pt x="1057" y="867"/>
                </a:lnTo>
                <a:lnTo>
                  <a:pt x="1054" y="861"/>
                </a:lnTo>
                <a:lnTo>
                  <a:pt x="1052" y="856"/>
                </a:lnTo>
                <a:lnTo>
                  <a:pt x="1051" y="850"/>
                </a:lnTo>
                <a:lnTo>
                  <a:pt x="1053" y="843"/>
                </a:lnTo>
                <a:lnTo>
                  <a:pt x="1054" y="839"/>
                </a:lnTo>
                <a:lnTo>
                  <a:pt x="1058" y="828"/>
                </a:lnTo>
                <a:lnTo>
                  <a:pt x="1058" y="825"/>
                </a:lnTo>
                <a:lnTo>
                  <a:pt x="1055" y="818"/>
                </a:lnTo>
                <a:lnTo>
                  <a:pt x="1056" y="814"/>
                </a:lnTo>
                <a:lnTo>
                  <a:pt x="1061" y="809"/>
                </a:lnTo>
                <a:lnTo>
                  <a:pt x="1062" y="807"/>
                </a:lnTo>
                <a:lnTo>
                  <a:pt x="1061" y="799"/>
                </a:lnTo>
                <a:lnTo>
                  <a:pt x="1061" y="795"/>
                </a:lnTo>
                <a:lnTo>
                  <a:pt x="1066" y="788"/>
                </a:lnTo>
                <a:lnTo>
                  <a:pt x="1070" y="779"/>
                </a:lnTo>
                <a:lnTo>
                  <a:pt x="1066" y="769"/>
                </a:lnTo>
                <a:lnTo>
                  <a:pt x="1058" y="761"/>
                </a:lnTo>
                <a:lnTo>
                  <a:pt x="1055" y="757"/>
                </a:lnTo>
                <a:lnTo>
                  <a:pt x="1056" y="748"/>
                </a:lnTo>
                <a:lnTo>
                  <a:pt x="1054" y="741"/>
                </a:lnTo>
                <a:lnTo>
                  <a:pt x="1056" y="735"/>
                </a:lnTo>
                <a:lnTo>
                  <a:pt x="1057" y="731"/>
                </a:lnTo>
                <a:lnTo>
                  <a:pt x="1056" y="725"/>
                </a:lnTo>
                <a:lnTo>
                  <a:pt x="1061" y="720"/>
                </a:lnTo>
                <a:lnTo>
                  <a:pt x="1060" y="712"/>
                </a:lnTo>
                <a:lnTo>
                  <a:pt x="1064" y="707"/>
                </a:lnTo>
                <a:lnTo>
                  <a:pt x="1067" y="702"/>
                </a:lnTo>
                <a:lnTo>
                  <a:pt x="1069" y="697"/>
                </a:lnTo>
                <a:lnTo>
                  <a:pt x="1070" y="694"/>
                </a:lnTo>
                <a:lnTo>
                  <a:pt x="1076" y="687"/>
                </a:lnTo>
                <a:lnTo>
                  <a:pt x="1078" y="675"/>
                </a:lnTo>
                <a:lnTo>
                  <a:pt x="1079" y="674"/>
                </a:lnTo>
                <a:lnTo>
                  <a:pt x="1081" y="658"/>
                </a:lnTo>
                <a:lnTo>
                  <a:pt x="1083" y="654"/>
                </a:lnTo>
                <a:lnTo>
                  <a:pt x="1090" y="651"/>
                </a:lnTo>
                <a:lnTo>
                  <a:pt x="1092" y="649"/>
                </a:lnTo>
                <a:lnTo>
                  <a:pt x="1093" y="646"/>
                </a:lnTo>
                <a:lnTo>
                  <a:pt x="1092" y="642"/>
                </a:lnTo>
                <a:lnTo>
                  <a:pt x="1090" y="634"/>
                </a:lnTo>
                <a:lnTo>
                  <a:pt x="1088" y="627"/>
                </a:lnTo>
                <a:lnTo>
                  <a:pt x="1088" y="621"/>
                </a:lnTo>
                <a:lnTo>
                  <a:pt x="1093" y="608"/>
                </a:lnTo>
                <a:lnTo>
                  <a:pt x="1095" y="597"/>
                </a:lnTo>
                <a:lnTo>
                  <a:pt x="1095" y="588"/>
                </a:lnTo>
                <a:lnTo>
                  <a:pt x="1096" y="586"/>
                </a:lnTo>
                <a:lnTo>
                  <a:pt x="1101" y="583"/>
                </a:lnTo>
                <a:lnTo>
                  <a:pt x="1104" y="578"/>
                </a:lnTo>
                <a:lnTo>
                  <a:pt x="1103" y="561"/>
                </a:lnTo>
                <a:lnTo>
                  <a:pt x="1101" y="553"/>
                </a:lnTo>
                <a:lnTo>
                  <a:pt x="1102" y="549"/>
                </a:lnTo>
                <a:lnTo>
                  <a:pt x="1108" y="539"/>
                </a:lnTo>
                <a:lnTo>
                  <a:pt x="1109" y="534"/>
                </a:lnTo>
                <a:lnTo>
                  <a:pt x="1111" y="529"/>
                </a:lnTo>
                <a:lnTo>
                  <a:pt x="1119" y="524"/>
                </a:lnTo>
                <a:lnTo>
                  <a:pt x="1123" y="520"/>
                </a:lnTo>
                <a:lnTo>
                  <a:pt x="1129" y="511"/>
                </a:lnTo>
                <a:lnTo>
                  <a:pt x="1138" y="500"/>
                </a:lnTo>
                <a:lnTo>
                  <a:pt x="1139" y="496"/>
                </a:lnTo>
                <a:lnTo>
                  <a:pt x="1139" y="487"/>
                </a:lnTo>
                <a:lnTo>
                  <a:pt x="1142" y="485"/>
                </a:lnTo>
                <a:lnTo>
                  <a:pt x="1147" y="485"/>
                </a:lnTo>
                <a:lnTo>
                  <a:pt x="1151" y="483"/>
                </a:lnTo>
                <a:lnTo>
                  <a:pt x="1154" y="474"/>
                </a:lnTo>
                <a:lnTo>
                  <a:pt x="1156" y="473"/>
                </a:lnTo>
                <a:lnTo>
                  <a:pt x="1161" y="473"/>
                </a:lnTo>
                <a:lnTo>
                  <a:pt x="1167" y="468"/>
                </a:lnTo>
                <a:lnTo>
                  <a:pt x="1170" y="463"/>
                </a:lnTo>
                <a:lnTo>
                  <a:pt x="1172" y="458"/>
                </a:lnTo>
                <a:lnTo>
                  <a:pt x="1174" y="444"/>
                </a:lnTo>
                <a:lnTo>
                  <a:pt x="1178" y="433"/>
                </a:lnTo>
                <a:lnTo>
                  <a:pt x="1184" y="422"/>
                </a:lnTo>
                <a:lnTo>
                  <a:pt x="1188" y="414"/>
                </a:lnTo>
                <a:lnTo>
                  <a:pt x="1191" y="409"/>
                </a:lnTo>
                <a:lnTo>
                  <a:pt x="1198" y="406"/>
                </a:lnTo>
                <a:lnTo>
                  <a:pt x="1198" y="405"/>
                </a:lnTo>
                <a:lnTo>
                  <a:pt x="1198" y="404"/>
                </a:lnTo>
                <a:close/>
              </a:path>
            </a:pathLst>
          </a:custGeom>
          <a:noFill/>
          <a:ln w="22860" cap="flat">
            <a:solidFill>
              <a:srgbClr val="000000"/>
            </a:solidFill>
            <a:prstDash val="solid"/>
            <a:miter lim="800000"/>
            <a:headEnd/>
            <a:tailEnd/>
          </a:ln>
          <a:extLst>
            <a:ext uri="{909E8E84-426E-40DD-AFC4-6F175D3DCCD1}">
              <a14:hiddenFill xmlns:a14="http://schemas.microsoft.com/office/drawing/2010/main">
                <a:solidFill>
                  <a:srgbClr val="FFF2CC"/>
                </a:solidFill>
              </a14:hiddenFill>
            </a:ext>
          </a:extLst>
        </xdr:spPr>
      </xdr:sp>
      <xdr:sp macro="" textlink="">
        <xdr:nvSpPr>
          <xdr:cNvPr id="319" name="Rectangle 38"/>
          <xdr:cNvSpPr>
            <a:spLocks noChangeArrowheads="1"/>
          </xdr:cNvSpPr>
        </xdr:nvSpPr>
        <xdr:spPr bwMode="auto">
          <a:xfrm>
            <a:off x="22082319" y="2738435"/>
            <a:ext cx="907856" cy="190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fr-FR" sz="1100" b="0" i="0" u="none" strike="noStrike" kern="0" cap="none" spc="0" normalizeH="0" baseline="0" noProof="0">
                <a:ln>
                  <a:noFill/>
                </a:ln>
                <a:solidFill>
                  <a:srgbClr val="000000"/>
                </a:solidFill>
                <a:effectLst/>
                <a:uLnTx/>
                <a:uFillTx/>
                <a:latin typeface="Arial"/>
                <a:cs typeface="Arial"/>
              </a:rPr>
              <a:t>Wissembourg</a:t>
            </a:r>
          </a:p>
        </xdr:txBody>
      </xdr:sp>
      <xdr:sp macro="" textlink="">
        <xdr:nvSpPr>
          <xdr:cNvPr id="320" name="Rectangle 39"/>
          <xdr:cNvSpPr>
            <a:spLocks noChangeArrowheads="1"/>
          </xdr:cNvSpPr>
        </xdr:nvSpPr>
        <xdr:spPr bwMode="auto">
          <a:xfrm>
            <a:off x="21599105" y="3563136"/>
            <a:ext cx="666249" cy="190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fr-FR" sz="1100" b="0" i="0" u="none" strike="noStrike" kern="0" cap="none" spc="0" normalizeH="0" baseline="0" noProof="0">
                <a:ln>
                  <a:noFill/>
                </a:ln>
                <a:solidFill>
                  <a:srgbClr val="000000"/>
                </a:solidFill>
                <a:effectLst/>
                <a:uLnTx/>
                <a:uFillTx/>
                <a:latin typeface="Arial"/>
                <a:cs typeface="Arial"/>
              </a:rPr>
              <a:t>Haguenau</a:t>
            </a:r>
          </a:p>
        </xdr:txBody>
      </xdr:sp>
      <xdr:sp macro="" textlink="">
        <xdr:nvSpPr>
          <xdr:cNvPr id="321" name="Line 40"/>
          <xdr:cNvSpPr>
            <a:spLocks noChangeShapeType="1"/>
          </xdr:cNvSpPr>
        </xdr:nvSpPr>
        <xdr:spPr bwMode="auto">
          <a:xfrm flipH="1">
            <a:off x="22272676" y="2952540"/>
            <a:ext cx="241607" cy="444070"/>
          </a:xfrm>
          <a:prstGeom prst="line">
            <a:avLst/>
          </a:prstGeom>
          <a:noFill/>
          <a:ln w="7620" cap="flat">
            <a:solidFill>
              <a:srgbClr val="000000"/>
            </a:solidFill>
            <a:prstDash val="solid"/>
            <a:miter lim="800000"/>
            <a:headEnd/>
            <a:tailEnd/>
          </a:ln>
          <a:extLst>
            <a:ext uri="{909E8E84-426E-40DD-AFC4-6F175D3DCCD1}">
              <a14:hiddenFill xmlns:a14="http://schemas.microsoft.com/office/drawing/2010/main">
                <a:noFill/>
              </a14:hiddenFill>
            </a:ext>
          </a:extLst>
        </xdr:spPr>
      </xdr:sp>
      <xdr:sp macro="" textlink="">
        <xdr:nvSpPr>
          <xdr:cNvPr id="322" name="Rectangle 41"/>
          <xdr:cNvSpPr>
            <a:spLocks noChangeArrowheads="1"/>
          </xdr:cNvSpPr>
        </xdr:nvSpPr>
        <xdr:spPr bwMode="auto">
          <a:xfrm>
            <a:off x="21869998" y="4689170"/>
            <a:ext cx="710178" cy="190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fr-FR" sz="1100" b="0" i="0" u="none" strike="noStrike" kern="0" cap="none" spc="0" normalizeH="0" baseline="0" noProof="0">
                <a:ln>
                  <a:noFill/>
                </a:ln>
                <a:solidFill>
                  <a:srgbClr val="000000"/>
                </a:solidFill>
                <a:effectLst/>
                <a:uLnTx/>
                <a:uFillTx/>
                <a:latin typeface="Arial"/>
                <a:cs typeface="Arial"/>
              </a:rPr>
              <a:t>Strasbourg</a:t>
            </a:r>
          </a:p>
        </xdr:txBody>
      </xdr:sp>
    </xdr:grpSp>
    <xdr:clientData/>
  </xdr:twoCellAnchor>
</xdr:wsDr>
</file>

<file path=xl/drawings/drawing2.xml><?xml version="1.0" encoding="utf-8"?>
<c:userShapes xmlns:c="http://schemas.openxmlformats.org/drawingml/2006/chart">
  <cdr:relSizeAnchor xmlns:cdr="http://schemas.openxmlformats.org/drawingml/2006/chartDrawing">
    <cdr:from>
      <cdr:x>0.01277</cdr:x>
      <cdr:y>0.74865</cdr:y>
    </cdr:from>
    <cdr:to>
      <cdr:x>0.16318</cdr:x>
      <cdr:y>0.93828</cdr:y>
    </cdr:to>
    <cdr:sp macro="" textlink="'Grand-Est'!$M$145">
      <cdr:nvSpPr>
        <cdr:cNvPr id="2" name="ZoneTexte 1"/>
        <cdr:cNvSpPr txBox="1"/>
      </cdr:nvSpPr>
      <cdr:spPr>
        <a:xfrm xmlns:a="http://schemas.openxmlformats.org/drawingml/2006/main">
          <a:off x="151922" y="3703565"/>
          <a:ext cx="1789544" cy="938068"/>
        </a:xfrm>
        <a:prstGeom xmlns:a="http://schemas.openxmlformats.org/drawingml/2006/main" prst="rect">
          <a:avLst/>
        </a:prstGeom>
      </cdr:spPr>
      <cdr:txBody>
        <a:bodyPr xmlns:a="http://schemas.openxmlformats.org/drawingml/2006/main" vertOverflow="clip" horzOverflow="clip" wrap="square" rtlCol="0">
          <a:noAutofit/>
        </a:bodyPr>
        <a:lstStyle xmlns:a="http://schemas.openxmlformats.org/drawingml/2006/main"/>
        <a:p xmlns:a="http://schemas.openxmlformats.org/drawingml/2006/main">
          <a:pPr algn="ctr"/>
          <a:fld id="{B22128CB-5DE3-4BCD-B3EB-05EA3BC29745}" type="TxLink">
            <a:rPr lang="en-US" sz="1600" b="0" i="0" u="none" strike="noStrike">
              <a:solidFill>
                <a:schemeClr val="tx1"/>
              </a:solidFill>
              <a:latin typeface="Calibri"/>
            </a:rPr>
            <a:pPr algn="ctr"/>
            <a:t>Management commercial</a:t>
          </a:fld>
          <a:endParaRPr lang="fr-FR" sz="1600">
            <a:solidFill>
              <a:schemeClr val="tx1"/>
            </a:solidFill>
          </a:endParaRPr>
        </a:p>
      </cdr:txBody>
    </cdr:sp>
  </cdr:relSizeAnchor>
  <cdr:relSizeAnchor xmlns:cdr="http://schemas.openxmlformats.org/drawingml/2006/chartDrawing">
    <cdr:from>
      <cdr:x>0.18258</cdr:x>
      <cdr:y>0.74835</cdr:y>
    </cdr:from>
    <cdr:to>
      <cdr:x>0.33299</cdr:x>
      <cdr:y>0.93797</cdr:y>
    </cdr:to>
    <cdr:sp macro="" textlink="'Grand-Est'!$M$146">
      <cdr:nvSpPr>
        <cdr:cNvPr id="3" name="ZoneTexte 1"/>
        <cdr:cNvSpPr txBox="1"/>
      </cdr:nvSpPr>
      <cdr:spPr>
        <a:xfrm xmlns:a="http://schemas.openxmlformats.org/drawingml/2006/main">
          <a:off x="2172277" y="3702051"/>
          <a:ext cx="1789544" cy="938068"/>
        </a:xfrm>
        <a:prstGeom xmlns:a="http://schemas.openxmlformats.org/drawingml/2006/main" prst="rect">
          <a:avLst/>
        </a:prstGeom>
      </cdr:spPr>
      <cdr:txBody>
        <a:bodyPr xmlns:a="http://schemas.openxmlformats.org/drawingml/2006/main" wrap="square" rtlCol="0">
          <a:no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fld id="{D40578A6-EEE2-42AE-800A-E6C11495A1EF}" type="TxLink">
            <a:rPr lang="en-US" sz="1600" b="0" i="0" u="none" strike="noStrike">
              <a:solidFill>
                <a:schemeClr val="tx1"/>
              </a:solidFill>
              <a:latin typeface="Calibri"/>
            </a:rPr>
            <a:pPr algn="ctr"/>
            <a:t>Commerciaux dans l'industrie et le BTP</a:t>
          </a:fld>
          <a:endParaRPr lang="fr-FR" sz="1600">
            <a:solidFill>
              <a:schemeClr val="tx1"/>
            </a:solidFill>
          </a:endParaRPr>
        </a:p>
      </cdr:txBody>
    </cdr:sp>
  </cdr:relSizeAnchor>
  <cdr:relSizeAnchor xmlns:cdr="http://schemas.openxmlformats.org/drawingml/2006/chartDrawing">
    <cdr:from>
      <cdr:x>0.34755</cdr:x>
      <cdr:y>0.75126</cdr:y>
    </cdr:from>
    <cdr:to>
      <cdr:x>0.49796</cdr:x>
      <cdr:y>0.94089</cdr:y>
    </cdr:to>
    <cdr:sp macro="" textlink="'Grand-Est'!$M$147">
      <cdr:nvSpPr>
        <cdr:cNvPr id="4" name="ZoneTexte 1"/>
        <cdr:cNvSpPr txBox="1"/>
      </cdr:nvSpPr>
      <cdr:spPr>
        <a:xfrm xmlns:a="http://schemas.openxmlformats.org/drawingml/2006/main">
          <a:off x="4135004" y="3716482"/>
          <a:ext cx="1789544" cy="938068"/>
        </a:xfrm>
        <a:prstGeom xmlns:a="http://schemas.openxmlformats.org/drawingml/2006/main" prst="rect">
          <a:avLst/>
        </a:prstGeom>
      </cdr:spPr>
      <cdr:txBody>
        <a:bodyPr xmlns:a="http://schemas.openxmlformats.org/drawingml/2006/main" wrap="square" rtlCol="0">
          <a:no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fld id="{1552750B-DA7E-40CF-A62A-784DB04E7DA6}" type="TxLink">
            <a:rPr lang="en-US" sz="1600" b="0" i="0" u="none" strike="noStrike">
              <a:solidFill>
                <a:schemeClr val="tx1"/>
              </a:solidFill>
              <a:latin typeface="Calibri"/>
            </a:rPr>
            <a:pPr algn="ctr"/>
            <a:t>Direction d'agence commerciale et de services</a:t>
          </a:fld>
          <a:endParaRPr lang="fr-FR" sz="1600">
            <a:solidFill>
              <a:schemeClr val="tx1"/>
            </a:solidFill>
          </a:endParaRPr>
        </a:p>
      </cdr:txBody>
    </cdr:sp>
  </cdr:relSizeAnchor>
  <cdr:relSizeAnchor xmlns:cdr="http://schemas.openxmlformats.org/drawingml/2006/chartDrawing">
    <cdr:from>
      <cdr:x>0.5113</cdr:x>
      <cdr:y>0.74835</cdr:y>
    </cdr:from>
    <cdr:to>
      <cdr:x>0.66172</cdr:x>
      <cdr:y>0.93797</cdr:y>
    </cdr:to>
    <cdr:sp macro="" textlink="'Grand-Est'!$M$148">
      <cdr:nvSpPr>
        <cdr:cNvPr id="5" name="ZoneTexte 1"/>
        <cdr:cNvSpPr txBox="1"/>
      </cdr:nvSpPr>
      <cdr:spPr>
        <a:xfrm xmlns:a="http://schemas.openxmlformats.org/drawingml/2006/main">
          <a:off x="6083300" y="3702050"/>
          <a:ext cx="1789544" cy="938068"/>
        </a:xfrm>
        <a:prstGeom xmlns:a="http://schemas.openxmlformats.org/drawingml/2006/main" prst="rect">
          <a:avLst/>
        </a:prstGeom>
      </cdr:spPr>
      <cdr:txBody>
        <a:bodyPr xmlns:a="http://schemas.openxmlformats.org/drawingml/2006/main" wrap="square" rtlCol="0">
          <a:no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fld id="{77FCF501-0D28-450E-A639-B23689217B97}" type="TxLink">
            <a:rPr lang="en-US" sz="1600" b="0" i="0" u="none" strike="noStrike">
              <a:solidFill>
                <a:schemeClr val="tx1"/>
              </a:solidFill>
              <a:latin typeface="Calibri"/>
            </a:rPr>
            <a:pPr algn="ctr"/>
            <a:t>Ingénierie d'affaires</a:t>
          </a:fld>
          <a:endParaRPr lang="fr-FR" sz="1600">
            <a:solidFill>
              <a:schemeClr val="tx1"/>
            </a:solidFill>
          </a:endParaRPr>
        </a:p>
      </cdr:txBody>
    </cdr:sp>
  </cdr:relSizeAnchor>
  <cdr:relSizeAnchor xmlns:cdr="http://schemas.openxmlformats.org/drawingml/2006/chartDrawing">
    <cdr:from>
      <cdr:x>0.67385</cdr:x>
      <cdr:y>0.75418</cdr:y>
    </cdr:from>
    <cdr:to>
      <cdr:x>0.82426</cdr:x>
      <cdr:y>0.94381</cdr:y>
    </cdr:to>
    <cdr:sp macro="" textlink="'Grand-Est'!$M$149">
      <cdr:nvSpPr>
        <cdr:cNvPr id="6" name="ZoneTexte 1"/>
        <cdr:cNvSpPr txBox="1"/>
      </cdr:nvSpPr>
      <cdr:spPr>
        <a:xfrm xmlns:a="http://schemas.openxmlformats.org/drawingml/2006/main">
          <a:off x="8017165" y="3730914"/>
          <a:ext cx="1789544" cy="938068"/>
        </a:xfrm>
        <a:prstGeom xmlns:a="http://schemas.openxmlformats.org/drawingml/2006/main" prst="rect">
          <a:avLst/>
        </a:prstGeom>
      </cdr:spPr>
      <cdr:txBody>
        <a:bodyPr xmlns:a="http://schemas.openxmlformats.org/drawingml/2006/main" wrap="square" rtlCol="0">
          <a:no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fld id="{98610ED6-68B3-41AF-A479-F76401037083}" type="TxLink">
            <a:rPr lang="en-US" sz="1600" b="0" i="0" u="none" strike="noStrike">
              <a:solidFill>
                <a:schemeClr val="tx1"/>
              </a:solidFill>
              <a:latin typeface="Calibri"/>
            </a:rPr>
            <a:pPr algn="ctr"/>
            <a:t>Qualité</a:t>
          </a:fld>
          <a:endParaRPr lang="fr-FR" sz="1600">
            <a:solidFill>
              <a:schemeClr val="tx1"/>
            </a:solidFill>
          </a:endParaRPr>
        </a:p>
      </cdr:txBody>
    </cdr:sp>
  </cdr:relSizeAnchor>
  <cdr:relSizeAnchor xmlns:cdr="http://schemas.openxmlformats.org/drawingml/2006/chartDrawing">
    <cdr:from>
      <cdr:x>0.8376</cdr:x>
      <cdr:y>0.75418</cdr:y>
    </cdr:from>
    <cdr:to>
      <cdr:x>0.98801</cdr:x>
      <cdr:y>0.94381</cdr:y>
    </cdr:to>
    <cdr:sp macro="" textlink="'Grand-Est'!$M$150">
      <cdr:nvSpPr>
        <cdr:cNvPr id="7" name="ZoneTexte 1"/>
        <cdr:cNvSpPr txBox="1"/>
      </cdr:nvSpPr>
      <cdr:spPr>
        <a:xfrm xmlns:a="http://schemas.openxmlformats.org/drawingml/2006/main">
          <a:off x="9965459" y="3730915"/>
          <a:ext cx="1789544" cy="938068"/>
        </a:xfrm>
        <a:prstGeom xmlns:a="http://schemas.openxmlformats.org/drawingml/2006/main" prst="rect">
          <a:avLst/>
        </a:prstGeom>
      </cdr:spPr>
      <cdr:txBody>
        <a:bodyPr xmlns:a="http://schemas.openxmlformats.org/drawingml/2006/main" wrap="square" rtlCol="0">
          <a:no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fld id="{2DA79C50-C560-42FF-99B9-85599C15C905}" type="TxLink">
            <a:rPr lang="en-US" sz="1600" b="0" i="0" u="none" strike="noStrike">
              <a:solidFill>
                <a:schemeClr val="tx1"/>
              </a:solidFill>
              <a:latin typeface="Calibri"/>
            </a:rPr>
            <a:pPr algn="ctr"/>
            <a:t>Qualité</a:t>
          </a:fld>
          <a:endParaRPr lang="fr-FR" sz="1600">
            <a:solidFill>
              <a:schemeClr val="tx1"/>
            </a:solidFill>
          </a:endParaRPr>
        </a:p>
      </cdr:txBody>
    </cdr:sp>
  </cdr:relSizeAnchor>
</c:userShapes>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704850</xdr:colOff>
          <xdr:row>2</xdr:row>
          <xdr:rowOff>28575</xdr:rowOff>
        </xdr:from>
        <xdr:to>
          <xdr:col>6</xdr:col>
          <xdr:colOff>28575</xdr:colOff>
          <xdr:row>6</xdr:row>
          <xdr:rowOff>47625</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dres.apec.fr/home/observatoire-de-l-emploi/chiffres-marche-travail.html" TargetMode="External"/><Relationship Id="rId1" Type="http://schemas.openxmlformats.org/officeDocument/2006/relationships/hyperlink" Target="http://www.apec.fr/"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rgb="FFFFFF00"/>
  </sheetPr>
  <dimension ref="A1:AB298"/>
  <sheetViews>
    <sheetView tabSelected="1" view="pageBreakPreview" topLeftCell="A26" zoomScale="80" zoomScaleNormal="66" zoomScaleSheetLayoutView="80" zoomScalePageLayoutView="24" workbookViewId="0">
      <selection activeCell="R38" sqref="R38"/>
    </sheetView>
  </sheetViews>
  <sheetFormatPr baseColWidth="10" defaultRowHeight="15"/>
  <cols>
    <col min="1" max="1" width="21.5703125" customWidth="1"/>
    <col min="2" max="2" width="31.42578125" customWidth="1"/>
    <col min="3" max="3" width="31.85546875" customWidth="1"/>
    <col min="4" max="4" width="12.85546875" customWidth="1"/>
    <col min="5" max="5" width="15.5703125" customWidth="1"/>
    <col min="6" max="6" width="12" customWidth="1"/>
    <col min="7" max="7" width="18.28515625" customWidth="1"/>
    <col min="8" max="8" width="11.42578125" style="24"/>
    <col min="9" max="9" width="11.42578125" style="24" customWidth="1"/>
    <col min="10" max="10" width="44.85546875" style="32" customWidth="1"/>
    <col min="11" max="11" width="1.28515625" style="24" customWidth="1"/>
    <col min="12" max="12" width="11.42578125" style="25"/>
    <col min="13" max="13" width="19.28515625" style="28" customWidth="1"/>
    <col min="14" max="15" width="12.140625" style="28" bestFit="1" customWidth="1"/>
    <col min="16" max="16" width="11.42578125" style="28"/>
    <col min="17" max="17" width="12.7109375" style="28" bestFit="1" customWidth="1"/>
    <col min="18" max="18" width="11" style="28" customWidth="1"/>
    <col min="19" max="19" width="11.42578125" style="28"/>
    <col min="20" max="20" width="13.85546875" style="28" customWidth="1"/>
    <col min="21" max="21" width="14.42578125" style="28" bestFit="1" customWidth="1"/>
    <col min="22" max="27" width="11.42578125" style="28"/>
  </cols>
  <sheetData>
    <row r="1" spans="1:27" ht="26.25" customHeight="1">
      <c r="A1" s="188" t="s">
        <v>613</v>
      </c>
      <c r="B1" s="188"/>
      <c r="C1" s="188"/>
      <c r="D1" s="188"/>
      <c r="E1" s="188"/>
      <c r="F1" s="188"/>
      <c r="G1" s="188"/>
      <c r="H1" s="188"/>
      <c r="I1" s="188"/>
      <c r="J1" s="188"/>
      <c r="M1" s="26" t="s">
        <v>614</v>
      </c>
      <c r="N1" s="27" t="s">
        <v>615</v>
      </c>
      <c r="O1" s="28">
        <v>1</v>
      </c>
    </row>
    <row r="2" spans="1:27" ht="30.75" customHeight="1">
      <c r="A2" s="188" t="str">
        <f>"dans la région " &amp; N1</f>
        <v>dans la région Grand-Est</v>
      </c>
      <c r="B2" s="188"/>
      <c r="C2" s="188"/>
      <c r="D2" s="188"/>
      <c r="E2" s="188"/>
      <c r="F2" s="188"/>
      <c r="G2" s="188"/>
      <c r="H2" s="188"/>
      <c r="I2" s="188"/>
      <c r="J2" s="188"/>
      <c r="M2" s="29" t="str">
        <f>Date!F2</f>
        <v>OFFRES PUBLIÉES SUR APEC.FR  AU 1ER TRIMESTRE 2018</v>
      </c>
    </row>
    <row r="3" spans="1:27" ht="3" customHeight="1">
      <c r="C3" s="30"/>
      <c r="D3" s="30"/>
      <c r="E3" s="30"/>
      <c r="F3" s="30"/>
      <c r="H3" s="31"/>
      <c r="I3" s="31"/>
      <c r="J3" s="31"/>
    </row>
    <row r="4" spans="1:27" ht="8.25" customHeight="1">
      <c r="M4" s="28" t="s">
        <v>616</v>
      </c>
      <c r="N4" s="28">
        <f>Date!C2</f>
        <v>2018</v>
      </c>
    </row>
    <row r="6" spans="1:27">
      <c r="M6" s="33"/>
    </row>
    <row r="7" spans="1:27" ht="52.5" customHeight="1">
      <c r="M7" s="28" t="s">
        <v>617</v>
      </c>
    </row>
    <row r="8" spans="1:27" ht="43.5" customHeight="1">
      <c r="A8" s="189" t="str">
        <f>"Au "&amp;M13&amp;" trimestre, " &amp; O19 &amp; " cadres ont été diffusées sur le site Apec.fr dans la région " &amp; N1  &amp; ", soit une évolution de " &amp; (ROUND((O17*100),0)) &amp; " %  par rapport à la même période un an auparavant. La moitié des offres d'emploi cadre de la région est centralisée dans les zones d'emploi de " &amp; M38 &amp; ", "&amp; M39 &amp; " et  " &amp; M40 &amp; ". Ce sont principalement les métiers de " &amp; M123 &amp; " et " &amp;M122&amp; " que les entreprises recherchent."</f>
        <v>Au premier trimestre, 64 748 offres cadres ont été diffusées sur le site Apec.fr dans la région Grand-Est, soit une évolution de 1045 %  par rapport à la même période un an auparavant. La moitié des offres d'emploi cadre de la région est centralisée dans les zones d'emploi de Strasbourg, Nancy et  Metz. Ce sont principalement les métiers de Développement informatique et Représentation commerciale et promotion des ventes que les entreprises recherchent.</v>
      </c>
      <c r="B8" s="189"/>
      <c r="C8" s="189"/>
      <c r="D8" s="189"/>
      <c r="E8" s="189"/>
      <c r="F8" s="189"/>
      <c r="G8" s="189"/>
      <c r="H8" s="189"/>
      <c r="I8" s="189"/>
      <c r="J8" s="189"/>
      <c r="K8" s="189"/>
    </row>
    <row r="9" spans="1:27" ht="33.75" customHeight="1">
      <c r="A9" s="189"/>
      <c r="B9" s="189"/>
      <c r="C9" s="189"/>
      <c r="D9" s="189"/>
      <c r="E9" s="189"/>
      <c r="F9" s="189"/>
      <c r="G9" s="189"/>
      <c r="H9" s="189"/>
      <c r="I9" s="189"/>
      <c r="J9" s="189"/>
      <c r="K9" s="189"/>
      <c r="S9" s="34"/>
      <c r="T9" s="34"/>
    </row>
    <row r="10" spans="1:27" s="36" customFormat="1" ht="35.25" customHeight="1">
      <c r="A10" s="189"/>
      <c r="B10" s="189"/>
      <c r="C10" s="189"/>
      <c r="D10" s="189"/>
      <c r="E10" s="189"/>
      <c r="F10" s="189"/>
      <c r="G10" s="189"/>
      <c r="H10" s="189"/>
      <c r="I10" s="189"/>
      <c r="J10" s="189"/>
      <c r="K10" s="189"/>
      <c r="L10" s="35"/>
      <c r="M10" s="34"/>
      <c r="N10" s="34"/>
      <c r="O10" s="34"/>
      <c r="P10" s="34"/>
      <c r="Q10" s="34"/>
      <c r="R10" s="34"/>
      <c r="S10" s="34"/>
      <c r="T10" s="34"/>
      <c r="U10" s="34"/>
      <c r="V10" s="34"/>
      <c r="W10" s="34"/>
      <c r="X10" s="34"/>
      <c r="Y10" s="34"/>
      <c r="Z10" s="34"/>
      <c r="AA10" s="34"/>
    </row>
    <row r="11" spans="1:27" s="36" customFormat="1" ht="75" customHeight="1">
      <c r="H11" s="37"/>
      <c r="I11" s="37"/>
      <c r="L11" s="35"/>
      <c r="M11" s="34"/>
      <c r="N11" s="26"/>
      <c r="O11" s="34"/>
      <c r="P11" s="34"/>
      <c r="Q11" s="34"/>
      <c r="R11" s="34"/>
      <c r="S11" s="28"/>
      <c r="T11" s="28"/>
      <c r="U11" s="34"/>
      <c r="V11" s="34"/>
      <c r="W11" s="34"/>
      <c r="X11" s="34"/>
      <c r="Y11" s="34"/>
      <c r="Z11" s="34"/>
      <c r="AA11" s="34"/>
    </row>
    <row r="12" spans="1:27" ht="31.5">
      <c r="A12" s="38" t="str">
        <f>"Une hausse des offres de l'emploi cadres dans la région " &amp; N1&amp; " au " &amp;M13&amp; " trimestre " &amp; N4</f>
        <v>Une hausse des offres de l'emploi cadres dans la région Grand-Est au premier trimestre 2018</v>
      </c>
      <c r="S12" s="34"/>
      <c r="T12" s="34"/>
    </row>
    <row r="13" spans="1:27" s="36" customFormat="1" ht="8.25" customHeight="1">
      <c r="H13" s="37"/>
      <c r="I13" s="37"/>
      <c r="L13" s="35"/>
      <c r="M13" s="34" t="str">
        <f>Date!B2</f>
        <v>premier</v>
      </c>
      <c r="N13" s="34" t="s">
        <v>619</v>
      </c>
      <c r="O13" s="34"/>
      <c r="P13" s="34"/>
      <c r="Q13" s="34"/>
      <c r="R13" s="34"/>
      <c r="S13" s="34"/>
      <c r="T13" s="34"/>
      <c r="U13" s="34"/>
      <c r="V13" s="34"/>
      <c r="W13" s="34"/>
      <c r="X13" s="34"/>
      <c r="Y13" s="34"/>
      <c r="Z13" s="34"/>
      <c r="AA13" s="34"/>
    </row>
    <row r="14" spans="1:27" s="36" customFormat="1" ht="1.5" customHeight="1">
      <c r="H14" s="37"/>
      <c r="I14" s="37"/>
      <c r="L14" s="35"/>
      <c r="M14" s="34"/>
      <c r="N14" s="34"/>
      <c r="O14" s="34"/>
      <c r="P14" s="34"/>
      <c r="Q14" s="34"/>
      <c r="R14" s="34"/>
      <c r="S14" s="34"/>
      <c r="T14" s="34"/>
      <c r="U14" s="34"/>
      <c r="V14" s="34"/>
      <c r="W14" s="34"/>
      <c r="X14" s="34"/>
      <c r="Y14" s="34"/>
      <c r="Z14" s="34"/>
      <c r="AA14" s="34"/>
    </row>
    <row r="15" spans="1:27" s="36" customFormat="1">
      <c r="H15" s="37"/>
      <c r="I15" s="37"/>
      <c r="L15" s="35"/>
      <c r="M15" s="27" t="s">
        <v>615</v>
      </c>
      <c r="N15" s="135" t="s">
        <v>662</v>
      </c>
      <c r="O15" s="135" t="s">
        <v>663</v>
      </c>
      <c r="P15" s="39"/>
      <c r="Q15" s="39"/>
      <c r="R15" s="34"/>
      <c r="S15" s="34" t="s">
        <v>620</v>
      </c>
      <c r="T15" s="27" t="s">
        <v>662</v>
      </c>
      <c r="U15" s="27" t="s">
        <v>663</v>
      </c>
      <c r="V15" s="39"/>
      <c r="W15" s="34"/>
      <c r="X15" s="34"/>
      <c r="Y15" s="34"/>
      <c r="Z15" s="34"/>
      <c r="AA15" s="34"/>
    </row>
    <row r="16" spans="1:27" s="36" customFormat="1">
      <c r="H16" s="37"/>
      <c r="I16" s="37"/>
      <c r="L16" s="35"/>
      <c r="M16" s="27"/>
      <c r="N16" s="40">
        <f>VLOOKUP(O1,'Volume d''offres par région'!$A$2:$B$14,2,FALSE)</f>
        <v>5653</v>
      </c>
      <c r="O16" s="40">
        <f>VLOOKUP(O1,'Volume d''offres par région T-1'!$A$2:$B$14,2,FALSE)</f>
        <v>64748</v>
      </c>
      <c r="P16" s="41"/>
      <c r="Q16" s="42"/>
      <c r="R16" s="41"/>
      <c r="S16" s="27"/>
      <c r="T16" s="40">
        <f>SUM('Volume d''offres par région'!B2:B14)</f>
        <v>114258</v>
      </c>
      <c r="U16" s="40">
        <f>SUM('Volume d''offres par région T-1'!B2:B14)</f>
        <v>499503</v>
      </c>
      <c r="V16" s="41"/>
      <c r="W16" s="34"/>
      <c r="X16" s="34"/>
      <c r="Y16" s="34"/>
      <c r="Z16" s="34"/>
      <c r="AA16" s="34"/>
    </row>
    <row r="17" spans="1:27" s="36" customFormat="1">
      <c r="H17" s="37"/>
      <c r="I17" s="37"/>
      <c r="L17" s="35"/>
      <c r="M17" s="27"/>
      <c r="N17" s="27" t="s">
        <v>621</v>
      </c>
      <c r="O17" s="43">
        <f>ROUND(O16/N16-1,2)</f>
        <v>10.45</v>
      </c>
      <c r="P17" s="34"/>
      <c r="Q17" s="34"/>
      <c r="R17" s="34"/>
      <c r="S17" s="27"/>
      <c r="T17" s="27" t="s">
        <v>621</v>
      </c>
      <c r="U17" s="43">
        <f>U16/T16-1</f>
        <v>3.3717113900120781</v>
      </c>
      <c r="V17" s="34"/>
      <c r="W17" s="34"/>
      <c r="X17" s="34"/>
      <c r="Y17" s="34"/>
      <c r="Z17" s="34"/>
      <c r="AA17" s="34"/>
    </row>
    <row r="18" spans="1:27" s="36" customFormat="1">
      <c r="H18" s="37"/>
      <c r="I18" s="37"/>
      <c r="K18" s="44"/>
      <c r="L18" s="35"/>
      <c r="M18" s="34"/>
      <c r="N18" s="34"/>
      <c r="O18" s="134">
        <f>O17</f>
        <v>10.45</v>
      </c>
      <c r="P18" s="34"/>
      <c r="Q18" s="34"/>
      <c r="R18" s="34"/>
      <c r="S18" s="34"/>
      <c r="T18" s="34"/>
      <c r="U18" s="134">
        <f>U17</f>
        <v>3.3717113900120781</v>
      </c>
      <c r="V18" s="34"/>
      <c r="W18" s="34"/>
      <c r="X18" s="34"/>
      <c r="Y18" s="34"/>
      <c r="Z18" s="34"/>
      <c r="AA18" s="34"/>
    </row>
    <row r="19" spans="1:27" s="36" customFormat="1">
      <c r="H19" s="37"/>
      <c r="I19" s="45"/>
      <c r="L19" s="35"/>
      <c r="M19" s="34"/>
      <c r="N19" s="41"/>
      <c r="O19" s="41" t="str">
        <f>TEXT(O16,"# ##0") &amp;" offres"</f>
        <v>64 748 offres</v>
      </c>
      <c r="P19" s="34"/>
      <c r="Q19" s="34"/>
      <c r="R19" s="34"/>
      <c r="S19" s="34"/>
      <c r="T19" s="34"/>
      <c r="U19" s="41" t="str">
        <f>TEXT(U16,"# ##0") &amp;" offres"</f>
        <v>499 503 offres</v>
      </c>
      <c r="V19" s="34"/>
      <c r="W19" s="34"/>
      <c r="X19" s="34"/>
      <c r="Y19" s="34"/>
      <c r="Z19" s="34"/>
      <c r="AA19" s="34"/>
    </row>
    <row r="20" spans="1:27" s="36" customFormat="1">
      <c r="H20" s="37"/>
      <c r="I20" s="45"/>
      <c r="L20" s="35"/>
      <c r="M20" s="34"/>
      <c r="N20" s="34"/>
      <c r="O20" s="34"/>
      <c r="P20" s="34"/>
      <c r="Q20" s="34"/>
      <c r="R20" s="34"/>
      <c r="S20" s="34"/>
      <c r="T20" s="34"/>
      <c r="U20" s="34"/>
      <c r="V20" s="34"/>
      <c r="W20" s="34"/>
      <c r="X20" s="34"/>
      <c r="Y20" s="34"/>
      <c r="Z20" s="34"/>
      <c r="AA20" s="34"/>
    </row>
    <row r="21" spans="1:27" s="47" customFormat="1">
      <c r="A21" s="46"/>
      <c r="B21" s="46"/>
      <c r="C21" s="46"/>
      <c r="D21" s="46"/>
      <c r="E21" s="46"/>
      <c r="H21" s="48"/>
      <c r="I21" s="45"/>
      <c r="J21" s="32"/>
      <c r="K21" s="32"/>
      <c r="L21" s="25"/>
      <c r="M21" s="49"/>
      <c r="N21" s="49"/>
      <c r="O21" s="49"/>
      <c r="P21" s="49"/>
      <c r="Q21" s="28"/>
      <c r="R21" s="28"/>
      <c r="S21" s="34"/>
      <c r="T21" s="34"/>
      <c r="U21" s="28"/>
      <c r="V21" s="28"/>
      <c r="W21" s="28"/>
      <c r="X21" s="28"/>
      <c r="Y21" s="28"/>
      <c r="Z21" s="28"/>
      <c r="AA21" s="28"/>
    </row>
    <row r="23" spans="1:27">
      <c r="M23" s="50"/>
    </row>
    <row r="30" spans="1:27" s="51" customFormat="1" ht="18.75">
      <c r="B30" s="52"/>
      <c r="C30" s="52"/>
      <c r="D30" s="53"/>
      <c r="E30" s="53"/>
      <c r="H30" s="54"/>
      <c r="I30" s="54"/>
      <c r="J30" s="55"/>
      <c r="K30" s="54"/>
      <c r="L30" s="56"/>
      <c r="M30" s="57"/>
      <c r="N30" s="57"/>
      <c r="O30" s="57"/>
      <c r="P30" s="57"/>
      <c r="Q30" s="57"/>
      <c r="R30" s="57"/>
      <c r="S30" s="57"/>
      <c r="T30" s="57"/>
      <c r="U30" s="57"/>
      <c r="V30" s="57"/>
      <c r="W30" s="57"/>
      <c r="X30" s="57"/>
      <c r="Y30" s="57"/>
      <c r="Z30" s="57"/>
      <c r="AA30" s="57"/>
    </row>
    <row r="35" spans="1:25" ht="148.5" customHeight="1"/>
    <row r="36" spans="1:25" ht="53.25" customHeight="1">
      <c r="A36" s="38" t="str">
        <f>(ROUND((T40*100),0)) &amp;" % des offres de l'emploi cadre concentrées autour de "&amp;M38&amp;" , "&amp;M39&amp;" et "&amp;M40&amp;""</f>
        <v>0 % des offres de l'emploi cadre concentrées autour de Strasbourg , Nancy et Metz</v>
      </c>
      <c r="M36" s="58" t="s">
        <v>665</v>
      </c>
      <c r="N36" s="58" t="s">
        <v>662</v>
      </c>
      <c r="O36" s="58" t="s">
        <v>663</v>
      </c>
      <c r="P36" s="142" t="s">
        <v>664</v>
      </c>
      <c r="Q36" s="59"/>
      <c r="R36" s="58"/>
      <c r="S36" s="34"/>
      <c r="T36" s="34"/>
      <c r="U36" s="34"/>
      <c r="V36" s="34"/>
      <c r="W36" s="34"/>
      <c r="X36" s="34"/>
      <c r="Y36" s="34"/>
    </row>
    <row r="37" spans="1:25" ht="3.75" customHeight="1">
      <c r="A37" s="60"/>
      <c r="M37" s="34"/>
      <c r="N37" s="58"/>
      <c r="O37" s="58"/>
      <c r="P37" s="142"/>
      <c r="Q37" s="59"/>
      <c r="R37" s="58"/>
      <c r="S37" s="34"/>
      <c r="T37" s="34"/>
      <c r="U37" s="34"/>
      <c r="V37" s="34"/>
      <c r="W37" s="34"/>
      <c r="X37" s="34"/>
      <c r="Y37" s="34"/>
    </row>
    <row r="38" spans="1:25">
      <c r="L38" s="25" t="s">
        <v>780</v>
      </c>
      <c r="M38" s="61" t="s">
        <v>391</v>
      </c>
      <c r="N38" s="62">
        <f>VLOOKUP(P38,'Volume d''offres par ZE T-1'!$A$2:$B$320,2,FALSE)</f>
        <v>7847</v>
      </c>
      <c r="O38" s="62">
        <f>VLOOKUP(P38,'Volume d''offres par ZE'!$A$2:$B$320,2,FALSE)</f>
        <v>1685</v>
      </c>
      <c r="P38" s="143">
        <f>VLOOKUP(M38,Correspondance!$I$2:$J$305,2,FALSE)</f>
        <v>4205</v>
      </c>
      <c r="Q38" s="64">
        <f>O38/$O$69</f>
        <v>0.29812455767869783</v>
      </c>
      <c r="R38" s="169">
        <f t="shared" ref="R38:R68" si="0">LOOKUP(Q38,BorneA,Listeclasses)</f>
        <v>4</v>
      </c>
      <c r="S38" s="34"/>
      <c r="T38" s="65"/>
      <c r="U38" s="34"/>
      <c r="V38" s="34"/>
      <c r="W38" s="34"/>
      <c r="X38" s="34"/>
      <c r="Y38" s="34"/>
    </row>
    <row r="39" spans="1:25">
      <c r="L39" s="25" t="s">
        <v>781</v>
      </c>
      <c r="M39" s="61" t="s">
        <v>374</v>
      </c>
      <c r="N39" s="62">
        <f>VLOOKUP(P39,'Volume d''offres par ZE T-1'!$A$2:$B$320,2,FALSE)</f>
        <v>2933</v>
      </c>
      <c r="O39" s="62">
        <f>VLOOKUP(P39,'Volume d''offres par ZE'!$A$2:$B$320,2,FALSE)</f>
        <v>657</v>
      </c>
      <c r="P39" s="143">
        <f>VLOOKUP(M39,Correspondance!$I$2:$J$305,2,FALSE)</f>
        <v>4103</v>
      </c>
      <c r="Q39" s="64">
        <f t="shared" ref="Q39:Q68" si="1">O39/$O$69</f>
        <v>0.11624203821656051</v>
      </c>
      <c r="R39" s="169">
        <f t="shared" si="0"/>
        <v>3</v>
      </c>
      <c r="S39" s="34"/>
      <c r="T39" s="65"/>
      <c r="U39" s="34"/>
      <c r="V39" s="34"/>
      <c r="W39" s="34"/>
      <c r="X39" s="34"/>
      <c r="Y39" s="34"/>
    </row>
    <row r="40" spans="1:25">
      <c r="L40" s="25" t="s">
        <v>782</v>
      </c>
      <c r="M40" s="61" t="s">
        <v>378</v>
      </c>
      <c r="N40" s="62">
        <f>VLOOKUP(P40,'Volume d''offres par ZE T-1'!$A$2:$B$320,2,FALSE)</f>
        <v>2808</v>
      </c>
      <c r="O40" s="62">
        <f>VLOOKUP(P40,'Volume d''offres par ZE'!$A$2:$B$320,2,FALSE)</f>
        <v>620</v>
      </c>
      <c r="P40" s="143">
        <f>VLOOKUP(M40,Correspondance!$I$2:$J$305,2,FALSE)</f>
        <v>4107</v>
      </c>
      <c r="Q40" s="64">
        <f t="shared" si="1"/>
        <v>0.10969568294409059</v>
      </c>
      <c r="R40" s="169">
        <f t="shared" si="0"/>
        <v>3</v>
      </c>
      <c r="S40" s="34"/>
      <c r="T40" s="137"/>
      <c r="U40" s="34"/>
      <c r="V40" s="34"/>
      <c r="W40" s="34"/>
      <c r="X40" s="34"/>
      <c r="Y40" s="34"/>
    </row>
    <row r="41" spans="1:25">
      <c r="L41" s="25" t="s">
        <v>783</v>
      </c>
      <c r="M41" s="61" t="s">
        <v>394</v>
      </c>
      <c r="N41" s="62">
        <f>VLOOKUP(P41,'Volume d''offres par ZE T-1'!$A$2:$B$320,2,FALSE)</f>
        <v>2011</v>
      </c>
      <c r="O41" s="62">
        <f>VLOOKUP(P41,'Volume d''offres par ZE'!$A$2:$B$320,2,FALSE)</f>
        <v>497</v>
      </c>
      <c r="P41" s="143">
        <f>VLOOKUP(M41,Correspondance!$I$2:$J$305,2,FALSE)</f>
        <v>4208</v>
      </c>
      <c r="Q41" s="64">
        <f t="shared" si="1"/>
        <v>8.7933474876150039E-2</v>
      </c>
      <c r="R41" s="169">
        <f t="shared" si="0"/>
        <v>3</v>
      </c>
      <c r="S41" s="34"/>
      <c r="T41" s="65"/>
      <c r="U41" s="34"/>
      <c r="V41" s="34"/>
      <c r="W41" s="34"/>
      <c r="X41" s="34"/>
      <c r="Y41" s="34"/>
    </row>
    <row r="42" spans="1:25">
      <c r="L42" s="25" t="s">
        <v>784</v>
      </c>
      <c r="M42" s="61" t="s">
        <v>290</v>
      </c>
      <c r="N42" s="62">
        <f>VLOOKUP(P42,'Volume d''offres par ZE T-1'!$A$2:$B$320,2,FALSE)</f>
        <v>2175</v>
      </c>
      <c r="O42" s="62">
        <f>VLOOKUP(P42,'Volume d''offres par ZE'!$A$2:$B$320,2,FALSE)</f>
        <v>462</v>
      </c>
      <c r="P42" s="143">
        <f>VLOOKUP(M42,Correspondance!$I$2:$J$305,2,FALSE)</f>
        <v>2105</v>
      </c>
      <c r="Q42" s="64">
        <f t="shared" si="1"/>
        <v>8.174097664543524E-2</v>
      </c>
      <c r="R42" s="169">
        <f t="shared" si="0"/>
        <v>3</v>
      </c>
      <c r="S42" s="34"/>
      <c r="T42" s="65"/>
      <c r="U42" s="34"/>
      <c r="V42" s="34"/>
      <c r="W42" s="34"/>
      <c r="X42" s="34"/>
      <c r="Y42" s="34"/>
    </row>
    <row r="43" spans="1:25">
      <c r="L43" s="25" t="s">
        <v>785</v>
      </c>
      <c r="M43" s="61" t="s">
        <v>393</v>
      </c>
      <c r="N43" s="62">
        <f>VLOOKUP(P43,'Volume d''offres par ZE T-1'!$A$2:$B$320,2,FALSE)</f>
        <v>1183</v>
      </c>
      <c r="O43" s="62">
        <f>VLOOKUP(P43,'Volume d''offres par ZE'!$A$2:$B$320,2,FALSE)</f>
        <v>245</v>
      </c>
      <c r="P43" s="143">
        <f>VLOOKUP(M43,Correspondance!$I$2:$J$305,2,FALSE)</f>
        <v>4207</v>
      </c>
      <c r="Q43" s="64">
        <f t="shared" si="1"/>
        <v>4.3347487615003538E-2</v>
      </c>
      <c r="R43" s="169">
        <f t="shared" si="0"/>
        <v>2</v>
      </c>
      <c r="S43" s="34"/>
      <c r="T43" s="65"/>
      <c r="U43" s="34"/>
      <c r="V43" s="34"/>
      <c r="W43" s="34"/>
      <c r="X43" s="34"/>
      <c r="Y43" s="34"/>
    </row>
    <row r="44" spans="1:25">
      <c r="L44" s="25" t="s">
        <v>786</v>
      </c>
      <c r="M44" s="61" t="s">
        <v>287</v>
      </c>
      <c r="N44" s="62">
        <f>VLOOKUP(P44,'Volume d''offres par ZE T-1'!$A$2:$B$320,2,FALSE)</f>
        <v>928</v>
      </c>
      <c r="O44" s="62">
        <f>VLOOKUP(P44,'Volume d''offres par ZE'!$A$2:$B$320,2,FALSE)</f>
        <v>232</v>
      </c>
      <c r="P44" s="143">
        <f>VLOOKUP(M44,Correspondance!$I$2:$J$305,2,FALSE)</f>
        <v>2102</v>
      </c>
      <c r="Q44" s="64">
        <f t="shared" si="1"/>
        <v>4.104741684359519E-2</v>
      </c>
      <c r="R44" s="169">
        <f t="shared" si="0"/>
        <v>2</v>
      </c>
      <c r="S44" s="34"/>
      <c r="T44" s="65"/>
      <c r="U44" s="34"/>
      <c r="V44" s="34"/>
      <c r="W44" s="34"/>
      <c r="X44" s="34"/>
      <c r="Y44" s="34"/>
    </row>
    <row r="45" spans="1:25" ht="24">
      <c r="L45" s="25" t="s">
        <v>787</v>
      </c>
      <c r="M45" s="61" t="s">
        <v>288</v>
      </c>
      <c r="N45" s="62">
        <f>VLOOKUP(P45,'Volume d''offres par ZE T-1'!$A$2:$B$320,2,FALSE)</f>
        <v>559</v>
      </c>
      <c r="O45" s="62">
        <f>VLOOKUP(P45,'Volume d''offres par ZE'!$A$2:$B$320,2,FALSE)</f>
        <v>106</v>
      </c>
      <c r="P45" s="143">
        <f>VLOOKUP(M45,Correspondance!$I$2:$J$305,2,FALSE)</f>
        <v>2103</v>
      </c>
      <c r="Q45" s="64">
        <f t="shared" si="1"/>
        <v>1.875442321302194E-2</v>
      </c>
      <c r="R45" s="169">
        <f t="shared" si="0"/>
        <v>2</v>
      </c>
      <c r="S45" s="34"/>
      <c r="T45" s="65"/>
      <c r="U45" s="34"/>
      <c r="V45" s="34"/>
      <c r="W45" s="34"/>
      <c r="X45" s="34"/>
      <c r="Y45" s="34"/>
    </row>
    <row r="46" spans="1:25">
      <c r="L46" s="25" t="s">
        <v>788</v>
      </c>
      <c r="M46" s="61" t="s">
        <v>387</v>
      </c>
      <c r="N46" s="62">
        <f>VLOOKUP(P46,'Volume d''offres par ZE T-1'!$A$2:$B$320,2,FALSE)</f>
        <v>450</v>
      </c>
      <c r="O46" s="62">
        <f>VLOOKUP(P46,'Volume d''offres par ZE'!$A$2:$B$320,2,FALSE)</f>
        <v>106</v>
      </c>
      <c r="P46" s="143">
        <f>VLOOKUP(M46,Correspondance!$I$2:$J$305,2,FALSE)</f>
        <v>4201</v>
      </c>
      <c r="Q46" s="64">
        <f t="shared" si="1"/>
        <v>1.875442321302194E-2</v>
      </c>
      <c r="R46" s="169">
        <f t="shared" si="0"/>
        <v>2</v>
      </c>
      <c r="S46" s="34"/>
      <c r="T46" s="65"/>
      <c r="U46" s="34"/>
      <c r="V46" s="34"/>
      <c r="W46" s="34"/>
      <c r="X46" s="34"/>
      <c r="Y46" s="34"/>
    </row>
    <row r="47" spans="1:25">
      <c r="L47" s="25" t="s">
        <v>789</v>
      </c>
      <c r="M47" s="61" t="s">
        <v>388</v>
      </c>
      <c r="N47" s="62">
        <f>VLOOKUP(P47,'Volume d''offres par ZE T-1'!$A$2:$B$320,2,FALSE)</f>
        <v>435</v>
      </c>
      <c r="O47" s="62">
        <f>VLOOKUP(P47,'Volume d''offres par ZE'!$A$2:$B$320,2,FALSE)</f>
        <v>99</v>
      </c>
      <c r="P47" s="143">
        <f>VLOOKUP(M47,Correspondance!$I$2:$J$305,2,FALSE)</f>
        <v>4202</v>
      </c>
      <c r="Q47" s="64">
        <f t="shared" si="1"/>
        <v>1.751592356687898E-2</v>
      </c>
      <c r="R47" s="169">
        <f t="shared" si="0"/>
        <v>2</v>
      </c>
      <c r="S47" s="34"/>
      <c r="T47" s="65"/>
      <c r="U47" s="34"/>
      <c r="V47" s="34"/>
      <c r="W47" s="34"/>
      <c r="X47" s="34"/>
      <c r="Y47" s="34"/>
    </row>
    <row r="48" spans="1:25">
      <c r="L48" s="25" t="s">
        <v>790</v>
      </c>
      <c r="M48" s="61" t="s">
        <v>383</v>
      </c>
      <c r="N48" s="62">
        <f>VLOOKUP(P48,'Volume d''offres par ZE T-1'!$A$2:$B$320,2,FALSE)</f>
        <v>427</v>
      </c>
      <c r="O48" s="62">
        <f>VLOOKUP(P48,'Volume d''offres par ZE'!$A$2:$B$320,2,FALSE)</f>
        <v>85</v>
      </c>
      <c r="P48" s="143">
        <f>VLOOKUP(M48,Correspondance!$I$2:$J$305,2,FALSE)</f>
        <v>4112</v>
      </c>
      <c r="Q48" s="64">
        <f t="shared" si="1"/>
        <v>1.5038924274593064E-2</v>
      </c>
      <c r="R48" s="169">
        <f t="shared" si="0"/>
        <v>2</v>
      </c>
      <c r="S48" s="34"/>
      <c r="T48" s="65"/>
      <c r="U48" s="34"/>
      <c r="V48" s="34"/>
      <c r="W48" s="34"/>
      <c r="X48" s="34"/>
      <c r="Y48" s="34"/>
    </row>
    <row r="49" spans="8:25">
      <c r="L49" s="25" t="s">
        <v>791</v>
      </c>
      <c r="M49" s="61" t="s">
        <v>286</v>
      </c>
      <c r="N49" s="62">
        <f>VLOOKUP(P49,'Volume d''offres par ZE T-1'!$A$2:$B$320,2,FALSE)</f>
        <v>425</v>
      </c>
      <c r="O49" s="62">
        <f>VLOOKUP(P49,'Volume d''offres par ZE'!$A$2:$B$320,2,FALSE)</f>
        <v>84</v>
      </c>
      <c r="P49" s="143">
        <f>VLOOKUP(M49,Correspondance!$I$2:$J$305,2,FALSE)</f>
        <v>2101</v>
      </c>
      <c r="Q49" s="64">
        <f t="shared" si="1"/>
        <v>1.4861995753715499E-2</v>
      </c>
      <c r="R49" s="169">
        <f t="shared" si="0"/>
        <v>2</v>
      </c>
      <c r="S49" s="34"/>
      <c r="T49" s="65"/>
      <c r="U49" s="34"/>
      <c r="V49" s="34"/>
      <c r="W49" s="34"/>
      <c r="X49" s="34"/>
      <c r="Y49" s="34"/>
    </row>
    <row r="50" spans="8:25">
      <c r="L50" s="25" t="s">
        <v>792</v>
      </c>
      <c r="M50" s="61" t="s">
        <v>395</v>
      </c>
      <c r="N50" s="62">
        <f>VLOOKUP(P50,'Volume d''offres par ZE T-1'!$A$2:$B$320,2,FALSE)</f>
        <v>328</v>
      </c>
      <c r="O50" s="62">
        <f>VLOOKUP(P50,'Volume d''offres par ZE'!$A$2:$B$320,2,FALSE)</f>
        <v>78</v>
      </c>
      <c r="P50" s="143">
        <f>VLOOKUP(M50,Correspondance!$I$2:$J$305,2,FALSE)</f>
        <v>4209</v>
      </c>
      <c r="Q50" s="64">
        <f t="shared" si="1"/>
        <v>1.3800424628450107E-2</v>
      </c>
      <c r="R50" s="169">
        <f t="shared" si="0"/>
        <v>2</v>
      </c>
      <c r="S50" s="34"/>
      <c r="T50" s="65"/>
      <c r="U50" s="34"/>
      <c r="V50" s="34"/>
      <c r="W50" s="34"/>
      <c r="X50" s="34"/>
      <c r="Y50" s="34"/>
    </row>
    <row r="51" spans="8:25" ht="24">
      <c r="L51" s="25" t="s">
        <v>793</v>
      </c>
      <c r="M51" s="61" t="s">
        <v>292</v>
      </c>
      <c r="N51" s="62">
        <f>VLOOKUP(P51,'Volume d''offres par ZE T-1'!$A$2:$B$320,2,FALSE)</f>
        <v>204</v>
      </c>
      <c r="O51" s="62">
        <f>VLOOKUP(P51,'Volume d''offres par ZE'!$A$2:$B$320,2,FALSE)</f>
        <v>76</v>
      </c>
      <c r="P51" s="143">
        <f>VLOOKUP(M51,Correspondance!$I$2:$J$305,2,FALSE)</f>
        <v>2107</v>
      </c>
      <c r="Q51" s="64">
        <f t="shared" si="1"/>
        <v>1.3446567586694975E-2</v>
      </c>
      <c r="R51" s="169">
        <f t="shared" si="0"/>
        <v>2</v>
      </c>
      <c r="S51" s="34"/>
      <c r="T51" s="65"/>
      <c r="U51" s="34"/>
      <c r="V51" s="34"/>
      <c r="W51" s="34"/>
      <c r="X51" s="34"/>
      <c r="Y51" s="34"/>
    </row>
    <row r="52" spans="8:25">
      <c r="L52" s="25" t="s">
        <v>794</v>
      </c>
      <c r="M52" s="61" t="s">
        <v>291</v>
      </c>
      <c r="N52" s="62">
        <f>VLOOKUP(P52,'Volume d''offres par ZE T-1'!$A$2:$B$320,2,FALSE)</f>
        <v>335</v>
      </c>
      <c r="O52" s="62">
        <f>VLOOKUP(P52,'Volume d''offres par ZE'!$A$2:$B$320,2,FALSE)</f>
        <v>76</v>
      </c>
      <c r="P52" s="143">
        <f>VLOOKUP(M52,Correspondance!$I$2:$J$305,2,FALSE)</f>
        <v>2106</v>
      </c>
      <c r="Q52" s="64">
        <f t="shared" si="1"/>
        <v>1.3446567586694975E-2</v>
      </c>
      <c r="R52" s="169">
        <f t="shared" si="0"/>
        <v>2</v>
      </c>
      <c r="S52" s="34"/>
      <c r="T52" t="s">
        <v>812</v>
      </c>
      <c r="U52" t="s">
        <v>811</v>
      </c>
      <c r="V52" s="34"/>
      <c r="W52" s="34"/>
      <c r="X52" s="34"/>
      <c r="Y52" s="34"/>
    </row>
    <row r="53" spans="8:25">
      <c r="L53" s="25" t="s">
        <v>795</v>
      </c>
      <c r="M53" s="61" t="s">
        <v>382</v>
      </c>
      <c r="N53" s="62">
        <f>VLOOKUP(P53,'Volume d''offres par ZE T-1'!$A$2:$B$320,2,FALSE)</f>
        <v>310</v>
      </c>
      <c r="O53" s="62">
        <f>VLOOKUP(P53,'Volume d''offres par ZE'!$A$2:$B$320,2,FALSE)</f>
        <v>69</v>
      </c>
      <c r="P53" s="143">
        <f>VLOOKUP(M53,Correspondance!$I$2:$J$305,2,FALSE)</f>
        <v>4111</v>
      </c>
      <c r="Q53" s="64">
        <f t="shared" si="1"/>
        <v>1.2208067940552018E-2</v>
      </c>
      <c r="R53" s="169">
        <f t="shared" si="0"/>
        <v>2</v>
      </c>
      <c r="S53" s="34">
        <v>1</v>
      </c>
      <c r="T53" s="165" t="str">
        <f>"inférieur à " &amp;U54*100&amp; " %"</f>
        <v>inférieur à 1 %</v>
      </c>
      <c r="U53" s="164">
        <v>0</v>
      </c>
      <c r="V53" s="34"/>
      <c r="W53" s="34"/>
      <c r="X53" s="34"/>
      <c r="Y53" s="34"/>
    </row>
    <row r="54" spans="8:25">
      <c r="L54" s="25" t="s">
        <v>796</v>
      </c>
      <c r="M54" s="61" t="s">
        <v>390</v>
      </c>
      <c r="N54" s="62">
        <f>VLOOKUP(P54,'Volume d''offres par ZE T-1'!$A$2:$B$320,2,FALSE)</f>
        <v>193</v>
      </c>
      <c r="O54" s="62">
        <f>VLOOKUP(P54,'Volume d''offres par ZE'!$A$2:$B$320,2,FALSE)</f>
        <v>68</v>
      </c>
      <c r="P54" s="143">
        <f>VLOOKUP(M54,Correspondance!$I$2:$J$305,2,FALSE)</f>
        <v>4204</v>
      </c>
      <c r="Q54" s="64">
        <f t="shared" si="1"/>
        <v>1.2031139419674451E-2</v>
      </c>
      <c r="R54" s="169">
        <f t="shared" si="0"/>
        <v>2</v>
      </c>
      <c r="S54" s="34">
        <v>2</v>
      </c>
      <c r="T54" s="166" t="str">
        <f xml:space="preserve"> "Entre " &amp;U54*100 &amp;" % à " &amp;U55*100 &amp; " %"</f>
        <v>Entre 1 % à 5 %</v>
      </c>
      <c r="U54" s="164">
        <v>0.01</v>
      </c>
      <c r="V54" s="34"/>
      <c r="W54" s="34"/>
      <c r="X54" s="34"/>
      <c r="Y54" s="34"/>
    </row>
    <row r="55" spans="8:25">
      <c r="L55" s="25" t="s">
        <v>797</v>
      </c>
      <c r="M55" s="61" t="s">
        <v>379</v>
      </c>
      <c r="N55" s="62">
        <f>VLOOKUP(P55,'Volume d''offres par ZE T-1'!$A$2:$B$320,2,FALSE)</f>
        <v>340</v>
      </c>
      <c r="O55" s="62">
        <f>VLOOKUP(P55,'Volume d''offres par ZE'!$A$2:$B$320,2,FALSE)</f>
        <v>64</v>
      </c>
      <c r="P55" s="143">
        <f>VLOOKUP(M55,Correspondance!$I$2:$J$305,2,FALSE)</f>
        <v>4108</v>
      </c>
      <c r="Q55" s="64">
        <f t="shared" si="1"/>
        <v>1.132342533616419E-2</v>
      </c>
      <c r="R55" s="169">
        <f t="shared" si="0"/>
        <v>2</v>
      </c>
      <c r="S55" s="34">
        <v>3</v>
      </c>
      <c r="T55" s="167" t="str">
        <f xml:space="preserve"> "Entre " &amp;U55*100 &amp;" % à " &amp;U56*100 &amp; " %"</f>
        <v>Entre 5 % à 15 %</v>
      </c>
      <c r="U55" s="164">
        <v>0.05</v>
      </c>
      <c r="V55" s="34"/>
      <c r="W55" s="34"/>
      <c r="X55" s="34"/>
      <c r="Y55" s="34"/>
    </row>
    <row r="56" spans="8:25">
      <c r="H56" s="190"/>
      <c r="L56" s="25" t="s">
        <v>798</v>
      </c>
      <c r="M56" s="61" t="s">
        <v>389</v>
      </c>
      <c r="N56" s="62">
        <f>VLOOKUP(P56,'Volume d''offres par ZE T-1'!$A$2:$B$320,2,FALSE)</f>
        <v>177</v>
      </c>
      <c r="O56" s="62">
        <f>VLOOKUP(P56,'Volume d''offres par ZE'!$A$2:$B$320,2,FALSE)</f>
        <v>58</v>
      </c>
      <c r="P56" s="143">
        <f>VLOOKUP(M56,Correspondance!$I$2:$J$305,2,FALSE)</f>
        <v>4203</v>
      </c>
      <c r="Q56" s="64">
        <f t="shared" si="1"/>
        <v>1.0261854210898797E-2</v>
      </c>
      <c r="R56" s="169">
        <f t="shared" si="0"/>
        <v>2</v>
      </c>
      <c r="S56" s="34">
        <v>4</v>
      </c>
      <c r="T56" s="168" t="str">
        <f>U56*100&amp; " % et plus "</f>
        <v xml:space="preserve">15 % et plus </v>
      </c>
      <c r="U56" s="164">
        <v>0.15</v>
      </c>
      <c r="V56" s="34"/>
      <c r="W56" s="34"/>
      <c r="X56" s="34"/>
      <c r="Y56" s="34"/>
    </row>
    <row r="57" spans="8:25">
      <c r="H57" s="190"/>
      <c r="L57" s="25" t="s">
        <v>799</v>
      </c>
      <c r="M57" s="61" t="s">
        <v>289</v>
      </c>
      <c r="N57" s="62">
        <f>VLOOKUP(P57,'Volume d''offres par ZE T-1'!$A$2:$B$320,2,FALSE)</f>
        <v>233</v>
      </c>
      <c r="O57" s="62">
        <f>VLOOKUP(P57,'Volume d''offres par ZE'!$A$2:$B$320,2,FALSE)</f>
        <v>56</v>
      </c>
      <c r="P57" s="143">
        <f>VLOOKUP(M57,Correspondance!$I$2:$J$305,2,FALSE)</f>
        <v>2104</v>
      </c>
      <c r="Q57" s="64">
        <f t="shared" si="1"/>
        <v>9.9079971691436661E-3</v>
      </c>
      <c r="R57" s="169">
        <f t="shared" si="0"/>
        <v>1</v>
      </c>
      <c r="S57" s="34"/>
      <c r="T57" s="65"/>
      <c r="U57" s="34"/>
      <c r="V57" s="34"/>
      <c r="W57" s="34"/>
      <c r="X57" s="34"/>
      <c r="Y57" s="34"/>
    </row>
    <row r="58" spans="8:25" ht="24" customHeight="1">
      <c r="H58" s="190"/>
      <c r="L58" s="25" t="s">
        <v>800</v>
      </c>
      <c r="M58" s="61" t="s">
        <v>381</v>
      </c>
      <c r="N58" s="62">
        <f>VLOOKUP(P58,'Volume d''offres par ZE T-1'!$A$2:$B$320,2,FALSE)</f>
        <v>163</v>
      </c>
      <c r="O58" s="62">
        <f>VLOOKUP(P58,'Volume d''offres par ZE'!$A$2:$B$320,2,FALSE)</f>
        <v>48</v>
      </c>
      <c r="P58" s="143">
        <f>VLOOKUP(M58,Correspondance!$I$2:$J$305,2,FALSE)</f>
        <v>4110</v>
      </c>
      <c r="Q58" s="64">
        <f t="shared" si="1"/>
        <v>8.4925690021231421E-3</v>
      </c>
      <c r="R58" s="169">
        <f t="shared" si="0"/>
        <v>1</v>
      </c>
      <c r="S58" s="34"/>
      <c r="T58" s="65"/>
      <c r="U58" s="34"/>
      <c r="V58" s="34"/>
      <c r="W58" s="34"/>
      <c r="X58" s="34"/>
      <c r="Y58" s="34"/>
    </row>
    <row r="59" spans="8:25">
      <c r="H59" s="190"/>
      <c r="L59" s="25" t="s">
        <v>801</v>
      </c>
      <c r="M59" s="61" t="s">
        <v>377</v>
      </c>
      <c r="N59" s="62">
        <f>VLOOKUP(P59,'Volume d''offres par ZE T-1'!$A$2:$B$320,2,FALSE)</f>
        <v>76</v>
      </c>
      <c r="O59" s="62">
        <f>VLOOKUP(P59,'Volume d''offres par ZE'!$A$2:$B$320,2,FALSE)</f>
        <v>31</v>
      </c>
      <c r="P59" s="143">
        <f>VLOOKUP(M59,Correspondance!$I$2:$J$305,2,FALSE)</f>
        <v>4106</v>
      </c>
      <c r="Q59" s="64">
        <f t="shared" si="1"/>
        <v>5.4847841472045293E-3</v>
      </c>
      <c r="R59" s="169">
        <f t="shared" si="0"/>
        <v>1</v>
      </c>
      <c r="S59" s="34"/>
      <c r="T59" s="65"/>
      <c r="U59" s="34"/>
      <c r="V59" s="34"/>
      <c r="W59" s="34"/>
      <c r="X59" s="34"/>
      <c r="Y59" s="34"/>
    </row>
    <row r="60" spans="8:25">
      <c r="H60" s="190"/>
      <c r="L60" s="25" t="s">
        <v>802</v>
      </c>
      <c r="M60" s="61" t="s">
        <v>384</v>
      </c>
      <c r="N60" s="62">
        <f>VLOOKUP(P60,'Volume d''offres par ZE T-1'!$A$2:$B$320,2,FALSE)</f>
        <v>119</v>
      </c>
      <c r="O60" s="62">
        <f>VLOOKUP(P60,'Volume d''offres par ZE'!$A$2:$B$320,2,FALSE)</f>
        <v>28</v>
      </c>
      <c r="P60" s="143">
        <f>VLOOKUP(M60,Correspondance!$I$2:$J$305,2,FALSE)</f>
        <v>4113</v>
      </c>
      <c r="Q60" s="64">
        <f t="shared" si="1"/>
        <v>4.953998584571833E-3</v>
      </c>
      <c r="R60" s="169">
        <f t="shared" si="0"/>
        <v>1</v>
      </c>
      <c r="S60" s="34"/>
      <c r="T60" s="65"/>
      <c r="U60" s="34"/>
      <c r="V60" s="34"/>
      <c r="W60" s="34"/>
      <c r="X60" s="34"/>
      <c r="Y60" s="34"/>
    </row>
    <row r="61" spans="8:25">
      <c r="H61" s="190"/>
      <c r="L61" s="25" t="s">
        <v>803</v>
      </c>
      <c r="M61" s="61" t="s">
        <v>375</v>
      </c>
      <c r="N61" s="62">
        <f>VLOOKUP(P61,'Volume d''offres par ZE T-1'!$A$2:$B$320,2,FALSE)</f>
        <v>132</v>
      </c>
      <c r="O61" s="62">
        <f>VLOOKUP(P61,'Volume d''offres par ZE'!$A$2:$B$320,2,FALSE)</f>
        <v>22</v>
      </c>
      <c r="P61" s="143">
        <f>VLOOKUP(M61,Correspondance!$I$2:$J$305,2,FALSE)</f>
        <v>4104</v>
      </c>
      <c r="Q61" s="64">
        <f t="shared" si="1"/>
        <v>3.8924274593064401E-3</v>
      </c>
      <c r="R61" s="169">
        <f t="shared" si="0"/>
        <v>1</v>
      </c>
      <c r="S61" s="34"/>
      <c r="T61" s="65"/>
      <c r="U61" s="34"/>
      <c r="V61" s="34"/>
      <c r="W61" s="34"/>
      <c r="X61" s="34"/>
      <c r="Y61" s="34"/>
    </row>
    <row r="62" spans="8:25" ht="19.5" customHeight="1">
      <c r="H62" s="190"/>
      <c r="L62" s="25" t="s">
        <v>804</v>
      </c>
      <c r="M62" s="61" t="s">
        <v>385</v>
      </c>
      <c r="N62" s="62">
        <f>VLOOKUP(P62,'Volume d''offres par ZE T-1'!$A$2:$B$320,2,FALSE)</f>
        <v>100</v>
      </c>
      <c r="O62" s="62">
        <f>VLOOKUP(P62,'Volume d''offres par ZE'!$A$2:$B$320,2,FALSE)</f>
        <v>22</v>
      </c>
      <c r="P62" s="143">
        <f>VLOOKUP(M62,Correspondance!$I$2:$J$305,2,FALSE)</f>
        <v>4114</v>
      </c>
      <c r="Q62" s="64">
        <f t="shared" si="1"/>
        <v>3.8924274593064401E-3</v>
      </c>
      <c r="R62" s="169">
        <f t="shared" si="0"/>
        <v>1</v>
      </c>
      <c r="S62" s="34"/>
      <c r="T62" s="65"/>
      <c r="U62" s="34"/>
      <c r="V62" s="34"/>
      <c r="W62" s="34"/>
      <c r="X62" s="34"/>
      <c r="Y62" s="34"/>
    </row>
    <row r="63" spans="8:25" ht="20.25" customHeight="1">
      <c r="H63" s="190"/>
      <c r="L63" s="25" t="s">
        <v>805</v>
      </c>
      <c r="M63" s="61" t="s">
        <v>372</v>
      </c>
      <c r="N63" s="62">
        <f>VLOOKUP(P63,'Volume d''offres par ZE T-1'!$A$2:$B$320,2,FALSE)</f>
        <v>73</v>
      </c>
      <c r="O63" s="62">
        <f>VLOOKUP(P63,'Volume d''offres par ZE'!$A$2:$B$320,2,FALSE)</f>
        <v>17</v>
      </c>
      <c r="P63" s="143">
        <f>VLOOKUP(M63,Correspondance!$I$2:$J$305,2,FALSE)</f>
        <v>4101</v>
      </c>
      <c r="Q63" s="64">
        <f t="shared" si="1"/>
        <v>3.0077848549186128E-3</v>
      </c>
      <c r="R63" s="169">
        <f t="shared" si="0"/>
        <v>1</v>
      </c>
      <c r="S63" s="34"/>
      <c r="T63" s="65"/>
      <c r="U63" s="34"/>
      <c r="V63" s="34"/>
      <c r="W63" s="34"/>
      <c r="X63" s="34"/>
      <c r="Y63" s="34"/>
    </row>
    <row r="64" spans="8:25">
      <c r="L64" s="25" t="s">
        <v>806</v>
      </c>
      <c r="M64" s="61" t="s">
        <v>380</v>
      </c>
      <c r="N64" s="62">
        <f>VLOOKUP(P64,'Volume d''offres par ZE T-1'!$A$2:$B$320,2,FALSE)</f>
        <v>43</v>
      </c>
      <c r="O64" s="62">
        <f>VLOOKUP(P64,'Volume d''offres par ZE'!$A$2:$B$320,2,FALSE)</f>
        <v>19</v>
      </c>
      <c r="P64" s="143">
        <f>VLOOKUP(M64,Correspondance!$I$2:$J$305,2,FALSE)</f>
        <v>4109</v>
      </c>
      <c r="Q64" s="64">
        <f t="shared" si="1"/>
        <v>3.3616418966737438E-3</v>
      </c>
      <c r="R64" s="169">
        <f t="shared" si="0"/>
        <v>1</v>
      </c>
      <c r="S64" s="34"/>
      <c r="T64" s="65"/>
      <c r="U64" s="34"/>
      <c r="V64" s="34"/>
      <c r="W64" s="34"/>
      <c r="X64" s="34"/>
      <c r="Y64" s="34"/>
    </row>
    <row r="65" spans="1:27">
      <c r="L65" s="25" t="s">
        <v>807</v>
      </c>
      <c r="M65" s="61" t="s">
        <v>386</v>
      </c>
      <c r="N65" s="62">
        <f>VLOOKUP(P65,'Volume d''offres par ZE T-1'!$A$2:$B$320,2,FALSE)</f>
        <v>52</v>
      </c>
      <c r="O65" s="62">
        <f>VLOOKUP(P65,'Volume d''offres par ZE'!$A$2:$B$320,2,FALSE)</f>
        <v>17</v>
      </c>
      <c r="P65" s="143">
        <f>VLOOKUP(M65,Correspondance!$I$2:$J$305,2,FALSE)</f>
        <v>4115</v>
      </c>
      <c r="Q65" s="64">
        <f t="shared" si="1"/>
        <v>3.0077848549186128E-3</v>
      </c>
      <c r="R65" s="169">
        <f t="shared" si="0"/>
        <v>1</v>
      </c>
      <c r="S65" s="34"/>
      <c r="T65" s="65"/>
      <c r="U65" s="34"/>
      <c r="V65" s="34"/>
      <c r="W65" s="34"/>
      <c r="X65" s="34"/>
      <c r="Y65" s="34"/>
    </row>
    <row r="66" spans="1:27">
      <c r="L66" s="25" t="s">
        <v>808</v>
      </c>
      <c r="M66" s="61" t="s">
        <v>392</v>
      </c>
      <c r="N66" s="62">
        <f>VLOOKUP(P66,'Volume d''offres par ZE T-1'!$A$2:$B$320,2,FALSE)</f>
        <v>52</v>
      </c>
      <c r="O66" s="62">
        <f>VLOOKUP(P66,'Volume d''offres par ZE'!$A$2:$B$320,2,FALSE)</f>
        <v>10</v>
      </c>
      <c r="P66" s="143">
        <f>VLOOKUP(M66,Correspondance!$I$2:$J$305,2,FALSE)</f>
        <v>4206</v>
      </c>
      <c r="Q66" s="64">
        <f t="shared" si="1"/>
        <v>1.7692852087756545E-3</v>
      </c>
      <c r="R66" s="169">
        <f t="shared" si="0"/>
        <v>1</v>
      </c>
      <c r="S66" s="34"/>
      <c r="T66" s="65"/>
      <c r="U66" s="34"/>
      <c r="V66" s="34"/>
      <c r="W66" s="34"/>
      <c r="X66" s="34"/>
      <c r="Y66" s="34"/>
    </row>
    <row r="67" spans="1:27">
      <c r="L67" s="25" t="s">
        <v>809</v>
      </c>
      <c r="M67" s="61" t="s">
        <v>376</v>
      </c>
      <c r="N67" s="62">
        <f>VLOOKUP(P67,'Volume d''offres par ZE T-1'!$A$2:$B$320,2,FALSE)</f>
        <v>45</v>
      </c>
      <c r="O67" s="62">
        <f>VLOOKUP(P67,'Volume d''offres par ZE'!$A$2:$B$320,2,FALSE)</f>
        <v>8</v>
      </c>
      <c r="P67" s="143">
        <f>VLOOKUP(M67,Correspondance!$I$2:$J$305,2,FALSE)</f>
        <v>4105</v>
      </c>
      <c r="Q67" s="64">
        <f t="shared" si="1"/>
        <v>1.4154281670205238E-3</v>
      </c>
      <c r="R67" s="169">
        <f t="shared" si="0"/>
        <v>1</v>
      </c>
      <c r="S67" s="34"/>
      <c r="T67" s="65"/>
      <c r="U67" s="34"/>
      <c r="V67" s="34"/>
      <c r="W67" s="34"/>
      <c r="X67" s="34"/>
      <c r="Y67" s="34"/>
    </row>
    <row r="68" spans="1:27">
      <c r="L68" s="25" t="s">
        <v>810</v>
      </c>
      <c r="M68" s="61" t="s">
        <v>373</v>
      </c>
      <c r="N68" s="62">
        <f>VLOOKUP(P68,'Volume d''offres par ZE T-1'!$A$2:$B$320,2,FALSE)</f>
        <v>22</v>
      </c>
      <c r="O68" s="62">
        <f>VLOOKUP(P68,'Volume d''offres par ZE'!$A$2:$B$320,2,FALSE)</f>
        <v>7</v>
      </c>
      <c r="P68" s="143">
        <f>VLOOKUP(M68,Correspondance!$I$2:$J$305,2,FALSE)</f>
        <v>4102</v>
      </c>
      <c r="Q68" s="64">
        <f t="shared" si="1"/>
        <v>1.2384996461429583E-3</v>
      </c>
      <c r="R68" s="169">
        <f t="shared" si="0"/>
        <v>1</v>
      </c>
      <c r="S68" s="34"/>
      <c r="T68" s="65"/>
      <c r="U68" s="34"/>
      <c r="V68" s="34"/>
      <c r="W68" s="34"/>
      <c r="X68" s="34"/>
      <c r="Y68" s="34"/>
    </row>
    <row r="69" spans="1:27" ht="223.5" customHeight="1">
      <c r="N69" s="62"/>
      <c r="O69" s="62">
        <f>SUM(O38:O68)</f>
        <v>5652</v>
      </c>
      <c r="P69" s="143"/>
      <c r="Q69" s="64"/>
      <c r="R69" s="64"/>
      <c r="S69" s="34"/>
      <c r="T69" s="65"/>
      <c r="U69" s="34"/>
      <c r="V69" s="34"/>
      <c r="W69" s="34"/>
      <c r="X69" s="34"/>
      <c r="Y69" s="34"/>
    </row>
    <row r="70" spans="1:27" ht="28.5" customHeight="1">
      <c r="A70" s="191" t="str">
        <f>"Principales fonctions recherchées : "&amp;M96&amp;" et "&amp;M95</f>
        <v>Principales fonctions recherchées : Commercial, Marketing et Informatique</v>
      </c>
      <c r="B70" s="191"/>
      <c r="C70" s="191"/>
      <c r="D70" s="191"/>
      <c r="E70" s="191"/>
      <c r="F70" s="191"/>
      <c r="G70" s="191"/>
      <c r="H70" s="191"/>
      <c r="I70" s="191"/>
      <c r="J70" s="191"/>
      <c r="K70" s="191"/>
      <c r="M70" s="61"/>
      <c r="N70" s="62"/>
      <c r="O70" s="63"/>
      <c r="P70" s="64"/>
      <c r="Q70" s="64"/>
      <c r="R70" s="64"/>
      <c r="S70" s="34"/>
      <c r="T70" s="65"/>
      <c r="U70" s="34"/>
      <c r="V70" s="34"/>
      <c r="W70" s="34"/>
      <c r="X70" s="34"/>
      <c r="Y70" s="34"/>
    </row>
    <row r="71" spans="1:27">
      <c r="A71" s="191"/>
      <c r="B71" s="191"/>
      <c r="C71" s="191"/>
      <c r="D71" s="191"/>
      <c r="E71" s="191"/>
      <c r="F71" s="191"/>
      <c r="G71" s="191"/>
      <c r="H71" s="191"/>
      <c r="I71" s="191"/>
      <c r="J71" s="191"/>
      <c r="K71" s="191"/>
      <c r="M71" s="61"/>
      <c r="N71" s="62"/>
      <c r="O71" s="63"/>
      <c r="P71" s="64"/>
      <c r="Q71" s="64"/>
      <c r="R71" s="64"/>
      <c r="S71" s="34"/>
      <c r="T71" s="65"/>
      <c r="U71" s="34"/>
      <c r="V71" s="34"/>
      <c r="W71" s="34"/>
      <c r="X71" s="34"/>
      <c r="Y71" s="34"/>
    </row>
    <row r="72" spans="1:27" ht="14.25" customHeight="1">
      <c r="A72" s="191"/>
      <c r="B72" s="191"/>
      <c r="C72" s="191"/>
      <c r="D72" s="191"/>
      <c r="E72" s="191"/>
      <c r="F72" s="191"/>
      <c r="G72" s="191"/>
      <c r="H72" s="191"/>
      <c r="I72" s="191"/>
      <c r="J72" s="191"/>
      <c r="K72" s="191"/>
      <c r="M72" s="61"/>
      <c r="N72" s="62"/>
      <c r="O72" s="63"/>
      <c r="P72" s="64"/>
      <c r="Q72" s="64"/>
      <c r="R72" s="64"/>
      <c r="S72" s="34"/>
      <c r="T72" s="65"/>
      <c r="U72" s="34"/>
      <c r="V72" s="34"/>
      <c r="W72" s="34"/>
      <c r="X72" s="34"/>
      <c r="Y72" s="34"/>
    </row>
    <row r="73" spans="1:27" ht="7.5" hidden="1" customHeight="1">
      <c r="A73" s="191"/>
      <c r="B73" s="191"/>
      <c r="C73" s="191"/>
      <c r="D73" s="191"/>
      <c r="E73" s="191"/>
      <c r="F73" s="191"/>
      <c r="G73" s="191"/>
      <c r="H73" s="191"/>
      <c r="I73" s="191"/>
      <c r="J73" s="191"/>
      <c r="K73" s="191"/>
      <c r="M73" s="61"/>
      <c r="N73" s="62"/>
      <c r="O73" s="63"/>
      <c r="P73" s="64"/>
      <c r="Q73" s="64"/>
      <c r="R73" s="64"/>
      <c r="S73" s="34"/>
      <c r="T73" s="65">
        <f t="shared" ref="T73:T74" si="2">T72+Q73</f>
        <v>0</v>
      </c>
      <c r="U73" s="34"/>
      <c r="V73" s="34"/>
      <c r="W73" s="34"/>
      <c r="X73" s="34"/>
      <c r="Y73" s="34"/>
    </row>
    <row r="74" spans="1:27" ht="1.5" hidden="1" customHeight="1">
      <c r="A74" s="191"/>
      <c r="B74" s="191"/>
      <c r="C74" s="191"/>
      <c r="D74" s="191"/>
      <c r="E74" s="191"/>
      <c r="F74" s="191"/>
      <c r="G74" s="191"/>
      <c r="H74" s="191"/>
      <c r="I74" s="191"/>
      <c r="J74" s="191"/>
      <c r="K74" s="191"/>
      <c r="L74" s="25" t="s">
        <v>622</v>
      </c>
      <c r="M74" s="61" t="s">
        <v>376</v>
      </c>
      <c r="N74" s="62">
        <v>1</v>
      </c>
      <c r="O74" s="63">
        <v>7</v>
      </c>
      <c r="P74" s="64">
        <v>2.7517886626307099E-4</v>
      </c>
      <c r="Q74" s="64">
        <v>1.203576341127923E-3</v>
      </c>
      <c r="R74" s="64">
        <f t="shared" ref="R74" si="3">O74/N74-1</f>
        <v>6</v>
      </c>
      <c r="S74" s="34"/>
      <c r="T74" s="65">
        <f t="shared" si="2"/>
        <v>1.203576341127923E-3</v>
      </c>
      <c r="U74" s="34"/>
      <c r="V74" s="34"/>
      <c r="W74" s="34"/>
      <c r="X74" s="34"/>
      <c r="Y74" s="34"/>
    </row>
    <row r="75" spans="1:27" s="51" customFormat="1" ht="18.75" customHeight="1">
      <c r="A75" s="66"/>
      <c r="B75" s="66"/>
      <c r="C75" s="66"/>
      <c r="D75" s="66"/>
      <c r="E75" s="66"/>
      <c r="F75" s="66"/>
      <c r="G75" s="66"/>
      <c r="H75" s="66"/>
      <c r="I75" s="66"/>
      <c r="J75" s="66"/>
      <c r="K75" s="67"/>
      <c r="L75" s="68"/>
      <c r="M75" s="69"/>
      <c r="N75" s="69"/>
      <c r="O75" s="69"/>
      <c r="P75" s="69"/>
      <c r="Q75" s="69"/>
      <c r="R75" s="69"/>
      <c r="S75" s="69"/>
      <c r="T75" s="65"/>
      <c r="U75" s="69"/>
      <c r="V75" s="57"/>
      <c r="W75" s="57"/>
      <c r="X75" s="57"/>
      <c r="Y75" s="57"/>
      <c r="Z75" s="57"/>
      <c r="AA75" s="57"/>
    </row>
    <row r="76" spans="1:27" ht="15" customHeight="1">
      <c r="A76" s="66"/>
      <c r="B76" s="66"/>
      <c r="C76" s="66"/>
      <c r="D76" s="66"/>
      <c r="E76" s="66"/>
      <c r="F76" s="66"/>
      <c r="G76" s="66"/>
      <c r="H76" s="66"/>
      <c r="I76" s="66"/>
      <c r="J76" s="66"/>
      <c r="K76" s="37"/>
      <c r="L76" s="35"/>
      <c r="M76" s="34"/>
      <c r="N76" s="34"/>
      <c r="O76" s="34"/>
      <c r="P76" s="34"/>
      <c r="Q76" s="34"/>
      <c r="R76" s="34"/>
      <c r="S76" s="34"/>
      <c r="T76" s="34"/>
      <c r="U76" s="34"/>
    </row>
    <row r="77" spans="1:27" ht="15" customHeight="1">
      <c r="A77" s="66"/>
      <c r="B77" s="66"/>
      <c r="C77" s="66"/>
      <c r="D77" s="66"/>
      <c r="E77" s="66"/>
      <c r="F77" s="66"/>
      <c r="G77" s="66"/>
      <c r="H77" s="66"/>
      <c r="I77" s="66"/>
      <c r="J77" s="66"/>
      <c r="K77" s="37"/>
      <c r="L77" s="35"/>
      <c r="M77" s="34"/>
      <c r="N77" s="34"/>
      <c r="O77" s="34"/>
      <c r="P77" s="34"/>
      <c r="Q77" s="34"/>
      <c r="R77" s="34"/>
      <c r="S77" s="34"/>
      <c r="T77" s="34"/>
      <c r="U77" s="34"/>
    </row>
    <row r="78" spans="1:27" ht="15" customHeight="1">
      <c r="A78" s="66"/>
      <c r="B78" s="66"/>
      <c r="C78" s="66"/>
      <c r="D78" s="66"/>
      <c r="E78" s="66"/>
      <c r="F78" s="66"/>
      <c r="G78" s="66"/>
      <c r="H78" s="66"/>
      <c r="I78" s="66"/>
      <c r="J78" s="66"/>
      <c r="K78" s="37"/>
      <c r="L78" s="35"/>
      <c r="M78" s="34"/>
      <c r="N78" s="34"/>
      <c r="O78" s="34"/>
      <c r="P78" s="34"/>
      <c r="Q78" s="34"/>
      <c r="R78" s="34"/>
      <c r="S78" s="34"/>
      <c r="T78" s="34"/>
      <c r="U78" s="34"/>
    </row>
    <row r="79" spans="1:27" ht="15" customHeight="1">
      <c r="A79" s="66"/>
      <c r="B79" s="66"/>
      <c r="C79" s="66"/>
      <c r="D79" s="66"/>
      <c r="E79" s="66"/>
      <c r="F79" s="66"/>
      <c r="G79" s="66"/>
      <c r="H79" s="66"/>
      <c r="I79" s="66"/>
      <c r="J79" s="66"/>
      <c r="K79" s="37"/>
      <c r="L79" s="35"/>
      <c r="M79" s="34"/>
      <c r="N79" s="34"/>
      <c r="O79" s="34"/>
      <c r="P79" s="34"/>
      <c r="Q79" s="34"/>
      <c r="R79" s="34"/>
      <c r="S79" s="34"/>
      <c r="T79" s="34"/>
      <c r="U79" s="34"/>
    </row>
    <row r="80" spans="1:27">
      <c r="I80" s="37"/>
      <c r="J80" s="37"/>
      <c r="K80" s="37"/>
      <c r="L80" s="35"/>
      <c r="M80" s="34"/>
      <c r="N80" s="34"/>
      <c r="O80" s="34"/>
      <c r="P80" s="34"/>
      <c r="Q80" s="34"/>
      <c r="R80" s="34"/>
      <c r="S80" s="34"/>
      <c r="T80" s="34"/>
      <c r="U80" s="34"/>
    </row>
    <row r="81" spans="1:21">
      <c r="I81" s="37"/>
      <c r="J81" s="37"/>
      <c r="K81" s="37"/>
      <c r="L81" s="35"/>
      <c r="M81" s="34"/>
      <c r="N81" s="34"/>
      <c r="O81" s="34"/>
      <c r="P81" s="34"/>
      <c r="Q81" s="34"/>
      <c r="R81" s="34"/>
      <c r="S81" s="34"/>
      <c r="T81" s="34"/>
      <c r="U81" s="34"/>
    </row>
    <row r="84" spans="1:21">
      <c r="N84" s="50"/>
    </row>
    <row r="86" spans="1:21">
      <c r="L86" s="149" t="s">
        <v>669</v>
      </c>
      <c r="N86" s="28" t="str">
        <f>M15</f>
        <v>Grand-Est</v>
      </c>
      <c r="P86" s="28" t="s">
        <v>620</v>
      </c>
      <c r="R86" s="28" t="s">
        <v>624</v>
      </c>
      <c r="S86" s="28" t="s">
        <v>620</v>
      </c>
    </row>
    <row r="87" spans="1:21" ht="30">
      <c r="L87" s="149" t="str">
        <f>'Volume d''offres par foncti'!B2</f>
        <v>2</v>
      </c>
      <c r="M87" s="29" t="str">
        <f>VLOOKUP(L87,Correspondance!$D$2:$F$11,3,FALSE)</f>
        <v>Communication, Création</v>
      </c>
      <c r="N87" s="70">
        <f>ROUND(R87/$R$99,2)</f>
        <v>0.01</v>
      </c>
      <c r="O87" s="70"/>
      <c r="P87" s="70">
        <f>ROUND(S87/$S$99,2)</f>
        <v>0.01</v>
      </c>
      <c r="R87" s="139">
        <f>VLOOKUP(L87,'Volume d''offres par foncti'!$B$2:$C$11,2,FALSE)</f>
        <v>36</v>
      </c>
      <c r="S87" s="139">
        <f>VLOOKUP(T87,'Volume par fonction Nat'!$A$2:$D$11,2,FALSE)</f>
        <v>1280</v>
      </c>
      <c r="T87" s="29">
        <f>VLOOKUP(L87,Correspondance!$D$2:$F$11,2,FALSE)</f>
        <v>2</v>
      </c>
    </row>
    <row r="88" spans="1:21" ht="30">
      <c r="L88" s="149" t="str">
        <f>'Volume d''offres par foncti'!B3</f>
        <v>3</v>
      </c>
      <c r="M88" s="29" t="str">
        <f>VLOOKUP(L88,Correspondance!$D$2:$F$11,3,FALSE)</f>
        <v>Direction d'entreprise</v>
      </c>
      <c r="N88" s="70">
        <f t="shared" ref="N88:N96" si="4">ROUND(R88/$R$99,2)</f>
        <v>0.01</v>
      </c>
      <c r="O88" s="70"/>
      <c r="P88" s="70">
        <f t="shared" ref="P88:P96" si="5">ROUND(S88/$S$99,2)</f>
        <v>0.01</v>
      </c>
      <c r="R88" s="139">
        <f>VLOOKUP(L88,'Volume d''offres par foncti'!$B$2:$C$11,2,FALSE)</f>
        <v>39</v>
      </c>
      <c r="S88" s="139">
        <f>VLOOKUP(T88,'Volume par fonction Nat'!$A$2:$D$11,2,FALSE)</f>
        <v>549</v>
      </c>
      <c r="T88" s="29">
        <f>VLOOKUP(L88,Correspondance!$D$2:$F$11,2,FALSE)</f>
        <v>3</v>
      </c>
    </row>
    <row r="89" spans="1:21" ht="30">
      <c r="A89" s="71"/>
      <c r="F89" s="23"/>
      <c r="L89" s="149" t="str">
        <f>'Volume d''offres par foncti'!B4</f>
        <v>9</v>
      </c>
      <c r="M89" s="29" t="str">
        <f>VLOOKUP(L89,Correspondance!$D$2:$F$11,3,FALSE)</f>
        <v>Santé, Social, Culture</v>
      </c>
      <c r="N89" s="70">
        <f t="shared" si="4"/>
        <v>0.03</v>
      </c>
      <c r="O89" s="70"/>
      <c r="P89" s="70">
        <f t="shared" si="5"/>
        <v>0.02</v>
      </c>
      <c r="R89" s="139">
        <f>VLOOKUP(L89,'Volume d''offres par foncti'!$B$2:$C$11,2,FALSE)</f>
        <v>124</v>
      </c>
      <c r="S89" s="139">
        <f>VLOOKUP(T89,'Volume par fonction Nat'!$A$2:$D$11,2,FALSE)</f>
        <v>2014</v>
      </c>
      <c r="T89" s="29">
        <f>VLOOKUP(L89,Correspondance!$D$2:$F$11,2,FALSE)</f>
        <v>9</v>
      </c>
    </row>
    <row r="90" spans="1:21" ht="30">
      <c r="A90" s="71"/>
      <c r="F90" s="23"/>
      <c r="L90" s="149" t="str">
        <f>'Volume d''offres par foncti'!B5</f>
        <v>8</v>
      </c>
      <c r="M90" s="29" t="str">
        <f>VLOOKUP(L90,Correspondance!$D$2:$F$11,3,FALSE)</f>
        <v>Ressources Humaines</v>
      </c>
      <c r="N90" s="70">
        <f t="shared" si="4"/>
        <v>0.04</v>
      </c>
      <c r="O90" s="70"/>
      <c r="P90" s="70">
        <f t="shared" si="5"/>
        <v>0.06</v>
      </c>
      <c r="R90" s="139">
        <f>VLOOKUP(L90,'Volume d''offres par foncti'!$B$2:$C$11,2,FALSE)</f>
        <v>208</v>
      </c>
      <c r="S90" s="139">
        <f>VLOOKUP(T90,'Volume par fonction Nat'!$A$2:$D$11,2,FALSE)</f>
        <v>5718</v>
      </c>
      <c r="T90" s="29">
        <f>VLOOKUP(L90,Correspondance!$D$2:$F$11,2,FALSE)</f>
        <v>8</v>
      </c>
    </row>
    <row r="91" spans="1:21" ht="30">
      <c r="A91" s="71"/>
      <c r="F91" s="23"/>
      <c r="L91" s="149" t="str">
        <f>'Volume d''offres par foncti'!B6</f>
        <v>7</v>
      </c>
      <c r="M91" s="29" t="str">
        <f>VLOOKUP(L91,Correspondance!$D$2:$F$11,3,FALSE)</f>
        <v>Production industrielle</v>
      </c>
      <c r="N91" s="70">
        <f t="shared" si="4"/>
        <v>0.05</v>
      </c>
      <c r="O91" s="70"/>
      <c r="P91" s="70">
        <f t="shared" si="5"/>
        <v>0.05</v>
      </c>
      <c r="R91" s="139">
        <f>VLOOKUP(L91,'Volume d''offres par foncti'!$B$2:$C$11,2,FALSE)</f>
        <v>255</v>
      </c>
      <c r="S91" s="139">
        <f>VLOOKUP(T91,'Volume par fonction Nat'!$A$2:$D$11,2,FALSE)</f>
        <v>4428</v>
      </c>
      <c r="T91" s="29">
        <f>VLOOKUP(L91,Correspondance!$D$2:$F$11,2,FALSE)</f>
        <v>7</v>
      </c>
    </row>
    <row r="92" spans="1:21" ht="30">
      <c r="A92" s="71"/>
      <c r="F92" s="23"/>
      <c r="L92" s="149" t="str">
        <f>'Volume d''offres par foncti'!B7</f>
        <v>5</v>
      </c>
      <c r="M92" s="29" t="str">
        <f>VLOOKUP(L92,Correspondance!$D$2:$F$11,3,FALSE)</f>
        <v>Gestion, Finance, 
Administration</v>
      </c>
      <c r="N92" s="70">
        <f t="shared" si="4"/>
        <v>0.09</v>
      </c>
      <c r="O92" s="70"/>
      <c r="P92" s="70">
        <f t="shared" si="5"/>
        <v>0.13</v>
      </c>
      <c r="Q92" s="29"/>
      <c r="R92" s="139">
        <f>VLOOKUP(L92,'Volume d''offres par foncti'!$B$2:$C$11,2,FALSE)</f>
        <v>438</v>
      </c>
      <c r="S92" s="139">
        <f>VLOOKUP(T92,'Volume par fonction Nat'!$A$2:$D$11,2,FALSE)</f>
        <v>12304</v>
      </c>
      <c r="T92" s="29">
        <f>VLOOKUP(L92,Correspondance!$D$2:$F$11,2,FALSE)</f>
        <v>5</v>
      </c>
    </row>
    <row r="93" spans="1:21">
      <c r="A93" s="71"/>
      <c r="F93" s="23"/>
      <c r="L93" s="149" t="str">
        <f>'Volume d''offres par foncti'!B8</f>
        <v>10</v>
      </c>
      <c r="M93" s="29" t="str">
        <f>VLOOKUP(L93,Correspondance!$D$2:$F$11,3,FALSE)</f>
        <v>Services Techniques</v>
      </c>
      <c r="N93" s="70">
        <f t="shared" si="4"/>
        <v>0.11</v>
      </c>
      <c r="O93" s="70"/>
      <c r="P93" s="70">
        <f t="shared" si="5"/>
        <v>0.09</v>
      </c>
      <c r="R93" s="139">
        <f>VLOOKUP(L93,'Volume d''offres par foncti'!$B$2:$C$11,2,FALSE)</f>
        <v>521</v>
      </c>
      <c r="S93" s="139">
        <f>VLOOKUP(T93,'Volume par fonction Nat'!$A$2:$D$11,2,FALSE)</f>
        <v>8634</v>
      </c>
      <c r="T93" s="29">
        <f>VLOOKUP(L93,Correspondance!$D$2:$F$11,2,FALSE)</f>
        <v>10</v>
      </c>
    </row>
    <row r="94" spans="1:21">
      <c r="A94" s="71"/>
      <c r="F94" s="23"/>
      <c r="L94" s="149" t="str">
        <f>'Volume d''offres par foncti'!B9</f>
        <v>4</v>
      </c>
      <c r="M94" s="29" t="str">
        <f>VLOOKUP(L94,Correspondance!$D$2:$F$11,3,FALSE)</f>
        <v>Etudes - R &amp; D</v>
      </c>
      <c r="N94" s="70">
        <f t="shared" si="4"/>
        <v>0.11</v>
      </c>
      <c r="O94" s="70"/>
      <c r="P94" s="70">
        <f t="shared" si="5"/>
        <v>0.11</v>
      </c>
      <c r="R94" s="139">
        <f>VLOOKUP(L94,'Volume d''offres par foncti'!$B$2:$C$11,2,FALSE)</f>
        <v>566</v>
      </c>
      <c r="S94" s="139">
        <f>VLOOKUP(T94,'Volume par fonction Nat'!$A$2:$D$11,2,FALSE)</f>
        <v>10789</v>
      </c>
      <c r="T94" s="29">
        <f>VLOOKUP(L94,Correspondance!$D$2:$F$11,2,FALSE)</f>
        <v>4</v>
      </c>
    </row>
    <row r="95" spans="1:21">
      <c r="A95" s="71"/>
      <c r="F95" s="23"/>
      <c r="L95" s="149" t="str">
        <f>'Volume d''offres par foncti'!B10</f>
        <v>6</v>
      </c>
      <c r="M95" s="29" t="str">
        <f>VLOOKUP(L95,Correspondance!$D$2:$F$11,3,FALSE)</f>
        <v>Informatique</v>
      </c>
      <c r="N95" s="70">
        <f t="shared" si="4"/>
        <v>0.17</v>
      </c>
      <c r="O95" s="70"/>
      <c r="P95" s="70">
        <f t="shared" si="5"/>
        <v>0.24</v>
      </c>
      <c r="R95" s="139">
        <f>VLOOKUP(L95,'Volume d''offres par foncti'!$B$2:$C$11,2,FALSE)</f>
        <v>852</v>
      </c>
      <c r="S95" s="139">
        <f>VLOOKUP(T95,'Volume par fonction Nat'!$A$2:$D$11,2,FALSE)</f>
        <v>23752</v>
      </c>
      <c r="T95" s="29">
        <f>VLOOKUP(L95,Correspondance!$D$2:$F$11,2,FALSE)</f>
        <v>6</v>
      </c>
    </row>
    <row r="96" spans="1:21" ht="30">
      <c r="A96" s="71"/>
      <c r="F96" s="23"/>
      <c r="L96" s="149" t="str">
        <f>'Volume d''offres par foncti'!B11</f>
        <v>1</v>
      </c>
      <c r="M96" s="29" t="str">
        <f>VLOOKUP(L96,Correspondance!$D$2:$F$11,3,FALSE)</f>
        <v>Commercial, Marketing</v>
      </c>
      <c r="N96" s="70">
        <f t="shared" si="4"/>
        <v>0.38</v>
      </c>
      <c r="O96" s="70"/>
      <c r="P96" s="70">
        <f t="shared" si="5"/>
        <v>0.28999999999999998</v>
      </c>
      <c r="Q96" s="29"/>
      <c r="R96" s="139">
        <f>VLOOKUP(L96,'Volume d''offres par foncti'!$B$2:$C$11,2,FALSE)</f>
        <v>1884</v>
      </c>
      <c r="S96" s="139">
        <f>VLOOKUP(T96,'Volume par fonction Nat'!$A$2:$D$11,2,FALSE)</f>
        <v>28560</v>
      </c>
      <c r="T96" s="29">
        <f>VLOOKUP(L96,Correspondance!$D$2:$F$11,2,FALSE)</f>
        <v>1</v>
      </c>
    </row>
    <row r="97" spans="1:27">
      <c r="A97" s="71"/>
      <c r="F97" s="23"/>
      <c r="H97" s="48"/>
      <c r="M97" s="28" t="s">
        <v>625</v>
      </c>
      <c r="N97" s="70">
        <f>SUM(N87:N96)</f>
        <v>1</v>
      </c>
      <c r="O97" s="70"/>
      <c r="P97" s="70">
        <f>SUM(P87:P96)</f>
        <v>1.01</v>
      </c>
    </row>
    <row r="98" spans="1:27">
      <c r="A98" s="71"/>
      <c r="F98" s="23"/>
      <c r="R98" s="185" t="s">
        <v>670</v>
      </c>
      <c r="S98" s="185"/>
    </row>
    <row r="99" spans="1:27">
      <c r="F99" s="23"/>
      <c r="P99" s="70"/>
      <c r="R99" s="140">
        <f>SUM(R87:R98)</f>
        <v>4923</v>
      </c>
      <c r="S99" s="140">
        <f>SUM(S87:S98)</f>
        <v>98028</v>
      </c>
    </row>
    <row r="100" spans="1:27" ht="106.5" customHeight="1">
      <c r="M100" s="50"/>
    </row>
    <row r="101" spans="1:27" ht="13.5" customHeight="1">
      <c r="A101" s="192" t="str">
        <f>"Métiers les plus recherchés dans la région"</f>
        <v>Métiers les plus recherchés dans la région</v>
      </c>
      <c r="B101" s="192"/>
      <c r="C101" s="192"/>
      <c r="D101" s="192"/>
      <c r="E101" s="192"/>
      <c r="F101" s="192"/>
      <c r="G101" s="192"/>
      <c r="H101" s="192"/>
      <c r="I101" s="192"/>
      <c r="J101" s="192"/>
      <c r="K101" s="192"/>
    </row>
    <row r="102" spans="1:27" ht="13.5" customHeight="1">
      <c r="A102" s="192"/>
      <c r="B102" s="192"/>
      <c r="C102" s="192"/>
      <c r="D102" s="192"/>
      <c r="E102" s="192"/>
      <c r="F102" s="192"/>
      <c r="G102" s="192"/>
      <c r="H102" s="192"/>
      <c r="I102" s="192"/>
      <c r="J102" s="192"/>
      <c r="K102" s="192"/>
    </row>
    <row r="103" spans="1:27" s="51" customFormat="1" ht="24" customHeight="1">
      <c r="F103" s="72"/>
      <c r="H103" s="54"/>
      <c r="J103" s="53"/>
      <c r="K103" s="54"/>
      <c r="L103" s="56"/>
      <c r="M103" s="57"/>
      <c r="N103" s="57"/>
      <c r="O103" s="57"/>
      <c r="P103" s="57"/>
      <c r="Q103" s="57"/>
      <c r="R103" s="57"/>
      <c r="S103" s="57"/>
      <c r="T103" s="57"/>
      <c r="U103" s="57"/>
      <c r="V103" s="57"/>
      <c r="W103" s="57"/>
      <c r="X103" s="57"/>
      <c r="Y103" s="57"/>
      <c r="Z103" s="57"/>
      <c r="AA103" s="57"/>
    </row>
    <row r="104" spans="1:27" ht="13.5" customHeight="1">
      <c r="A104" s="193"/>
      <c r="B104" s="194"/>
      <c r="C104" s="73"/>
      <c r="D104" s="74"/>
      <c r="E104" s="75"/>
      <c r="F104" s="181"/>
      <c r="G104" s="182"/>
      <c r="H104" s="182"/>
      <c r="I104" s="182"/>
    </row>
    <row r="105" spans="1:27" ht="13.5" customHeight="1">
      <c r="A105" s="195"/>
      <c r="B105" s="196"/>
      <c r="C105" s="73"/>
      <c r="D105" s="74"/>
      <c r="E105" s="75"/>
      <c r="F105" s="181"/>
      <c r="G105" s="182"/>
      <c r="H105" s="182"/>
      <c r="I105" s="182"/>
    </row>
    <row r="106" spans="1:27" ht="13.5" customHeight="1">
      <c r="A106" s="195"/>
      <c r="B106" s="196"/>
      <c r="C106" s="76"/>
      <c r="D106" s="77"/>
      <c r="F106" s="76"/>
      <c r="G106" s="77"/>
      <c r="M106" s="78"/>
      <c r="O106" s="78"/>
    </row>
    <row r="107" spans="1:27" ht="13.5" customHeight="1">
      <c r="A107" s="197"/>
      <c r="B107" s="198"/>
      <c r="C107" s="197"/>
      <c r="D107" s="198"/>
      <c r="F107" s="171"/>
      <c r="G107" s="184"/>
      <c r="H107" s="184"/>
      <c r="I107" s="184"/>
      <c r="M107" s="103"/>
      <c r="N107" s="25"/>
      <c r="O107" s="78"/>
    </row>
    <row r="108" spans="1:27" ht="13.5" customHeight="1">
      <c r="A108" s="197"/>
      <c r="B108" s="198"/>
      <c r="C108" s="197"/>
      <c r="D108" s="198"/>
      <c r="F108" s="171"/>
      <c r="G108" s="184"/>
      <c r="H108" s="184"/>
      <c r="I108" s="184"/>
      <c r="M108" s="103" t="s">
        <v>779</v>
      </c>
      <c r="N108" s="25"/>
    </row>
    <row r="109" spans="1:27" ht="13.5" customHeight="1">
      <c r="A109" s="79"/>
      <c r="B109" s="80"/>
      <c r="C109" s="79"/>
      <c r="D109" s="81"/>
      <c r="F109" s="79"/>
      <c r="H109" s="82"/>
      <c r="M109" s="78"/>
    </row>
    <row r="110" spans="1:27" ht="13.5" customHeight="1">
      <c r="A110" s="76"/>
      <c r="B110" s="83"/>
      <c r="D110" s="84"/>
      <c r="F110" s="85"/>
      <c r="H110" s="86"/>
      <c r="M110" s="78"/>
    </row>
    <row r="111" spans="1:27" ht="13.5" customHeight="1">
      <c r="A111" s="87"/>
      <c r="B111" s="88"/>
      <c r="D111" s="89"/>
      <c r="F111" s="85"/>
      <c r="H111" s="90"/>
      <c r="M111" s="78"/>
    </row>
    <row r="112" spans="1:27" ht="13.5" customHeight="1">
      <c r="A112" s="91"/>
      <c r="B112" s="92"/>
      <c r="C112" s="85"/>
      <c r="D112" s="85"/>
      <c r="E112" s="85"/>
      <c r="F112" s="85"/>
      <c r="G112" s="85"/>
      <c r="H112" s="85"/>
      <c r="M112" s="78"/>
    </row>
    <row r="113" spans="1:27" ht="13.5" customHeight="1">
      <c r="A113" s="51"/>
      <c r="B113" s="51"/>
      <c r="C113" s="85"/>
      <c r="D113" s="85"/>
      <c r="E113" s="85"/>
      <c r="F113" s="85"/>
      <c r="G113" s="85"/>
      <c r="H113" s="85"/>
      <c r="I113" s="91"/>
      <c r="J113" s="93"/>
      <c r="M113" s="78"/>
    </row>
    <row r="114" spans="1:27" ht="13.5" hidden="1" customHeight="1">
      <c r="A114" s="94"/>
      <c r="B114" s="51"/>
      <c r="C114" s="95"/>
      <c r="D114" s="51"/>
      <c r="E114" s="51"/>
      <c r="F114" s="51"/>
      <c r="I114" s="51"/>
      <c r="J114" s="53"/>
      <c r="M114" s="78"/>
    </row>
    <row r="115" spans="1:27" ht="13.5" hidden="1" customHeight="1">
      <c r="J115" s="96"/>
      <c r="M115" s="78"/>
      <c r="N115" s="34"/>
      <c r="O115" s="97"/>
      <c r="P115" s="34"/>
      <c r="Q115" s="34"/>
      <c r="R115" s="34"/>
      <c r="S115" s="34"/>
      <c r="T115" s="34"/>
      <c r="U115" s="34"/>
    </row>
    <row r="116" spans="1:27" ht="13.5" customHeight="1" thickBot="1">
      <c r="A116" s="186"/>
      <c r="B116" s="187"/>
      <c r="D116" s="51"/>
      <c r="I116" s="186"/>
      <c r="J116" s="187"/>
      <c r="M116" s="34"/>
      <c r="N116" s="34"/>
      <c r="O116" s="34"/>
      <c r="P116" s="98" t="s">
        <v>624</v>
      </c>
      <c r="Q116" s="100" t="s">
        <v>620</v>
      </c>
      <c r="R116" s="154" t="s">
        <v>626</v>
      </c>
      <c r="S116" s="154"/>
    </row>
    <row r="117" spans="1:27" ht="25.5" customHeight="1">
      <c r="A117" s="181"/>
      <c r="B117" s="183"/>
      <c r="C117" s="99"/>
      <c r="D117" s="51"/>
      <c r="I117" s="181"/>
      <c r="J117" s="183"/>
      <c r="M117" s="156"/>
      <c r="N117" s="157" t="s">
        <v>624</v>
      </c>
      <c r="O117" s="158"/>
      <c r="P117" s="34" t="s">
        <v>627</v>
      </c>
      <c r="Q117" s="34" t="s">
        <v>627</v>
      </c>
      <c r="R117" s="36" t="s">
        <v>624</v>
      </c>
      <c r="S117" s="36"/>
      <c r="AA117"/>
    </row>
    <row r="118" spans="1:27" ht="13.5" customHeight="1">
      <c r="A118" s="76"/>
      <c r="B118" s="77"/>
      <c r="C118" s="51"/>
      <c r="D118" s="51"/>
      <c r="E118" s="51"/>
      <c r="I118" s="76"/>
      <c r="J118" s="101"/>
      <c r="L118" s="25" t="str">
        <f>'Volume principau metiers'!B2</f>
        <v>0126</v>
      </c>
      <c r="M118" s="159" t="str">
        <f>VLOOKUP(L118,Correspondance!$O$2:$P$111,2,FALSE)</f>
        <v>Management de magasin</v>
      </c>
      <c r="N118" s="150">
        <f>'Volume principau metiers'!C2</f>
        <v>127</v>
      </c>
      <c r="O118" s="160"/>
      <c r="P118" s="153">
        <f>'Volume principau metiers'!E2</f>
        <v>2.5797278082470041E-2</v>
      </c>
      <c r="Q118" s="153">
        <v>0.23</v>
      </c>
      <c r="R118" s="36" t="str">
        <f t="shared" ref="R118:R123" si="6">N118&amp; " offres"</f>
        <v>127 offres</v>
      </c>
      <c r="S118" s="36"/>
      <c r="AA118"/>
    </row>
    <row r="119" spans="1:27" ht="13.5" customHeight="1">
      <c r="A119" s="177">
        <f>F104</f>
        <v>0</v>
      </c>
      <c r="B119" s="178"/>
      <c r="C119" s="181">
        <f>C104</f>
        <v>0</v>
      </c>
      <c r="D119" s="182"/>
      <c r="E119" s="183"/>
      <c r="F119" s="181"/>
      <c r="G119" s="182"/>
      <c r="H119" s="182"/>
      <c r="I119" s="182"/>
      <c r="J119" s="53"/>
      <c r="L119" s="25" t="str">
        <f>'Volume principau metiers'!B3</f>
        <v>0104</v>
      </c>
      <c r="M119" s="159" t="str">
        <f>VLOOKUP(L119,Correspondance!$O$2:$P$111,2,FALSE)</f>
        <v>Technico commercial</v>
      </c>
      <c r="N119" s="150">
        <f>'Volume principau metiers'!C3</f>
        <v>167</v>
      </c>
      <c r="O119" s="160"/>
      <c r="P119" s="153">
        <f>'Volume principau metiers'!E3</f>
        <v>3.3922405037578707E-2</v>
      </c>
      <c r="Q119" s="153">
        <v>0.23</v>
      </c>
      <c r="R119" s="36" t="str">
        <f t="shared" si="6"/>
        <v>167 offres</v>
      </c>
      <c r="S119" s="36"/>
      <c r="AA119"/>
    </row>
    <row r="120" spans="1:27" ht="13.5" customHeight="1">
      <c r="A120" s="179"/>
      <c r="B120" s="180"/>
      <c r="C120" s="181"/>
      <c r="D120" s="182"/>
      <c r="E120" s="183"/>
      <c r="F120" s="181"/>
      <c r="G120" s="182"/>
      <c r="H120" s="182"/>
      <c r="I120" s="182"/>
      <c r="L120" s="25" t="str">
        <f>'Volume principau metiers'!B4</f>
        <v>0125</v>
      </c>
      <c r="M120" s="159" t="str">
        <f>VLOOKUP(L120,Correspondance!$O$2:$P$111,2,FALSE)</f>
        <v>Distribution et points de vente</v>
      </c>
      <c r="N120" s="150">
        <f>'Volume principau metiers'!C4</f>
        <v>188</v>
      </c>
      <c r="O120" s="160"/>
      <c r="P120" s="153">
        <f>'Volume principau metiers'!E4</f>
        <v>3.8188096689010763E-2</v>
      </c>
      <c r="Q120" s="153">
        <v>0.12</v>
      </c>
      <c r="R120" s="36" t="str">
        <f t="shared" si="6"/>
        <v>188 offres</v>
      </c>
      <c r="S120" s="36"/>
      <c r="AA120"/>
    </row>
    <row r="121" spans="1:27" ht="13.5" customHeight="1">
      <c r="A121" s="179"/>
      <c r="B121" s="180"/>
      <c r="L121" s="25" t="str">
        <f>'Volume principau metiers'!B5</f>
        <v>0112</v>
      </c>
      <c r="M121" s="159" t="str">
        <f>VLOOKUP(L121,Correspondance!$O$2:$P$111,2,FALSE)</f>
        <v>Ingénierie d'affaires</v>
      </c>
      <c r="N121" s="150">
        <f>'Volume principau metiers'!C5</f>
        <v>194</v>
      </c>
      <c r="O121" s="160"/>
      <c r="P121" s="153">
        <f>'Volume principau metiers'!E5</f>
        <v>3.9406865732277072E-2</v>
      </c>
      <c r="Q121" s="153">
        <v>0.56000000000000005</v>
      </c>
      <c r="R121" s="36" t="str">
        <f t="shared" si="6"/>
        <v>194 offres</v>
      </c>
      <c r="S121" s="36"/>
      <c r="AA121"/>
    </row>
    <row r="122" spans="1:27" ht="13.5" customHeight="1">
      <c r="A122" s="171">
        <f>F107</f>
        <v>0</v>
      </c>
      <c r="B122" s="172"/>
      <c r="C122" s="171"/>
      <c r="D122" s="172"/>
      <c r="F122" s="171"/>
      <c r="G122" s="184"/>
      <c r="H122" s="184"/>
      <c r="I122" s="184"/>
      <c r="L122" s="25" t="str">
        <f>'Volume principau metiers'!B6</f>
        <v>0113</v>
      </c>
      <c r="M122" s="159" t="str">
        <f>VLOOKUP(L122,Correspondance!$O$2:$P$111,2,FALSE)</f>
        <v>Représentation commerciale et promotion des ventes</v>
      </c>
      <c r="N122" s="150">
        <f>'Volume principau metiers'!C6</f>
        <v>295</v>
      </c>
      <c r="O122" s="160"/>
      <c r="P122" s="153">
        <f>'Volume principau metiers'!E6</f>
        <v>5.9922811293926473E-2</v>
      </c>
      <c r="Q122" s="153">
        <v>0.24</v>
      </c>
      <c r="R122" s="36" t="str">
        <f t="shared" si="6"/>
        <v>295 offres</v>
      </c>
      <c r="S122" s="36"/>
      <c r="AA122"/>
    </row>
    <row r="123" spans="1:27" ht="13.5" customHeight="1" thickBot="1">
      <c r="A123" s="171"/>
      <c r="B123" s="172"/>
      <c r="C123" s="171"/>
      <c r="D123" s="172"/>
      <c r="F123" s="171"/>
      <c r="G123" s="184"/>
      <c r="H123" s="184"/>
      <c r="I123" s="184"/>
      <c r="L123" s="25" t="str">
        <f>'Volume principau metiers'!B7</f>
        <v>0603</v>
      </c>
      <c r="M123" s="161" t="str">
        <f>VLOOKUP(L123,Correspondance!$O$2:$P$111,2,FALSE)</f>
        <v>Développement informatique</v>
      </c>
      <c r="N123" s="162">
        <f>'Volume principau metiers'!C7</f>
        <v>412</v>
      </c>
      <c r="O123" s="163"/>
      <c r="P123" s="153">
        <f>'Volume principau metiers'!E7</f>
        <v>8.3688807637619336E-2</v>
      </c>
      <c r="Q123" s="155">
        <v>0.34</v>
      </c>
      <c r="R123" s="36" t="str">
        <f t="shared" si="6"/>
        <v>412 offres</v>
      </c>
      <c r="S123" s="36"/>
      <c r="AA123"/>
    </row>
    <row r="124" spans="1:27" ht="13.5" customHeight="1">
      <c r="A124" s="76"/>
      <c r="M124" s="78"/>
      <c r="N124" s="34"/>
      <c r="O124" s="97"/>
      <c r="P124" s="34"/>
      <c r="Q124" s="34"/>
      <c r="R124" s="34"/>
      <c r="S124" s="34"/>
      <c r="T124" s="34"/>
      <c r="U124" s="34"/>
    </row>
    <row r="125" spans="1:27" ht="13.5" customHeight="1">
      <c r="A125" s="79"/>
      <c r="B125" s="82"/>
      <c r="C125" s="79"/>
      <c r="D125" s="81"/>
      <c r="F125" s="79"/>
      <c r="H125" s="82"/>
      <c r="L125" s="102"/>
      <c r="M125" s="102"/>
      <c r="N125" s="102"/>
      <c r="O125" s="97"/>
      <c r="P125" s="34"/>
      <c r="Q125" s="34"/>
      <c r="R125" s="34"/>
      <c r="S125" s="34"/>
      <c r="T125" s="34"/>
      <c r="U125" s="34"/>
    </row>
    <row r="126" spans="1:27" ht="13.5" customHeight="1">
      <c r="A126" s="87"/>
      <c r="B126" s="86"/>
      <c r="D126" s="84"/>
      <c r="F126" s="85"/>
      <c r="H126" s="86"/>
      <c r="L126" s="102"/>
      <c r="M126" s="102"/>
      <c r="N126" s="102"/>
      <c r="O126" s="97"/>
      <c r="P126" s="34"/>
      <c r="Q126" s="34"/>
      <c r="R126" s="34"/>
      <c r="S126" s="34"/>
      <c r="T126" s="34"/>
      <c r="U126" s="34"/>
    </row>
    <row r="127" spans="1:27" ht="13.5" customHeight="1">
      <c r="A127" s="91"/>
      <c r="B127" s="90"/>
      <c r="D127" s="89"/>
      <c r="F127" s="85"/>
      <c r="H127" s="90"/>
      <c r="M127" s="78"/>
      <c r="O127" s="78"/>
    </row>
    <row r="128" spans="1:27" ht="13.5" customHeight="1">
      <c r="A128" s="51"/>
      <c r="B128" s="51"/>
      <c r="C128" s="85"/>
      <c r="D128" s="85"/>
      <c r="E128" s="85"/>
      <c r="F128" s="85"/>
      <c r="G128" s="85"/>
      <c r="H128" s="85"/>
      <c r="M128" s="78"/>
      <c r="O128" s="78"/>
    </row>
    <row r="129" spans="1:27" ht="43.5" customHeight="1">
      <c r="A129" s="51"/>
      <c r="B129" s="51"/>
      <c r="C129" s="85"/>
      <c r="D129" s="85"/>
      <c r="E129" s="85"/>
      <c r="F129" s="85"/>
      <c r="G129" s="85"/>
      <c r="H129" s="85"/>
      <c r="I129" s="91"/>
      <c r="J129" s="93"/>
      <c r="K129" s="48"/>
      <c r="L129" s="103"/>
      <c r="M129" s="78"/>
      <c r="N129" s="78"/>
      <c r="O129" s="78"/>
    </row>
    <row r="130" spans="1:27" ht="13.5" hidden="1" customHeight="1">
      <c r="C130" s="104"/>
      <c r="G130" s="76"/>
      <c r="H130" s="77"/>
    </row>
    <row r="131" spans="1:27" ht="13.5" hidden="1" customHeight="1">
      <c r="G131" s="171"/>
      <c r="H131" s="172"/>
    </row>
    <row r="132" spans="1:27" ht="5.25" customHeight="1">
      <c r="G132" s="171"/>
      <c r="H132" s="172"/>
    </row>
    <row r="133" spans="1:27" ht="18.75">
      <c r="G133" s="105"/>
      <c r="H133" s="82"/>
    </row>
    <row r="134" spans="1:27" ht="13.5" customHeight="1">
      <c r="G134" s="106"/>
      <c r="H134" s="86"/>
    </row>
    <row r="135" spans="1:27" ht="72.75" customHeight="1"/>
    <row r="136" spans="1:27" ht="6" customHeight="1"/>
    <row r="137" spans="1:27" ht="24.75" customHeight="1">
      <c r="A137" s="38" t="str">
        <f>"Niveaux de rémunération proposés dans les offres pour ces métiers"</f>
        <v>Niveaux de rémunération proposés dans les offres pour ces métiers</v>
      </c>
    </row>
    <row r="138" spans="1:27" s="51" customFormat="1" ht="18.75">
      <c r="H138" s="54"/>
      <c r="I138" s="54"/>
      <c r="J138" s="55"/>
      <c r="K138" s="54"/>
      <c r="L138" s="56"/>
      <c r="M138" s="57"/>
      <c r="N138" s="57"/>
      <c r="O138" s="57"/>
      <c r="P138" s="57"/>
      <c r="Q138" s="57"/>
      <c r="R138" s="57"/>
      <c r="S138" s="57"/>
      <c r="T138" s="57"/>
      <c r="U138" s="57"/>
      <c r="V138" s="57"/>
      <c r="W138" s="57"/>
      <c r="X138" s="57"/>
      <c r="Y138" s="57"/>
      <c r="Z138" s="57"/>
      <c r="AA138" s="57"/>
    </row>
    <row r="144" spans="1:27">
      <c r="M144" s="28" t="s">
        <v>628</v>
      </c>
      <c r="N144" s="28" t="s">
        <v>629</v>
      </c>
      <c r="O144" s="28" t="s">
        <v>630</v>
      </c>
      <c r="P144" s="28" t="s">
        <v>631</v>
      </c>
      <c r="Q144" s="28" t="s">
        <v>632</v>
      </c>
    </row>
    <row r="145" spans="13:20">
      <c r="M145" s="34" t="s">
        <v>633</v>
      </c>
      <c r="N145" s="107">
        <v>48</v>
      </c>
      <c r="O145" s="108">
        <v>36</v>
      </c>
      <c r="P145" s="108">
        <v>75</v>
      </c>
      <c r="Q145" s="108">
        <v>52</v>
      </c>
      <c r="R145" s="34"/>
      <c r="S145" s="34"/>
      <c r="T145" s="34"/>
    </row>
    <row r="146" spans="13:20">
      <c r="M146" s="28" t="s">
        <v>634</v>
      </c>
      <c r="N146" s="107">
        <v>43</v>
      </c>
      <c r="O146" s="109">
        <v>34</v>
      </c>
      <c r="P146" s="109">
        <v>50</v>
      </c>
      <c r="Q146" s="109">
        <v>44</v>
      </c>
    </row>
    <row r="147" spans="13:20">
      <c r="M147" s="28" t="s">
        <v>635</v>
      </c>
      <c r="N147" s="107">
        <v>41</v>
      </c>
      <c r="O147" s="109">
        <v>30</v>
      </c>
      <c r="P147" s="109">
        <v>65</v>
      </c>
      <c r="Q147" s="109">
        <v>46</v>
      </c>
    </row>
    <row r="148" spans="13:20">
      <c r="M148" s="28" t="s">
        <v>636</v>
      </c>
      <c r="N148" s="107">
        <v>41</v>
      </c>
      <c r="O148" s="109">
        <v>32</v>
      </c>
      <c r="P148" s="109">
        <v>55</v>
      </c>
      <c r="Q148" s="109">
        <v>43</v>
      </c>
    </row>
    <row r="149" spans="13:20">
      <c r="M149" s="28" t="s">
        <v>637</v>
      </c>
      <c r="N149" s="107">
        <v>40</v>
      </c>
      <c r="O149" s="109">
        <v>31</v>
      </c>
      <c r="P149" s="109">
        <v>53</v>
      </c>
      <c r="Q149" s="109">
        <v>42</v>
      </c>
    </row>
    <row r="150" spans="13:20">
      <c r="M150" s="28" t="s">
        <v>637</v>
      </c>
      <c r="N150" s="107">
        <v>40</v>
      </c>
      <c r="O150" s="109">
        <v>31</v>
      </c>
      <c r="P150" s="109">
        <v>53</v>
      </c>
      <c r="Q150" s="109">
        <v>42</v>
      </c>
    </row>
    <row r="151" spans="13:20">
      <c r="N151" s="107"/>
      <c r="O151" s="109"/>
      <c r="P151" s="109"/>
      <c r="Q151" s="109"/>
    </row>
    <row r="152" spans="13:20">
      <c r="N152" s="107"/>
      <c r="O152" s="109"/>
      <c r="P152" s="109"/>
      <c r="Q152" s="109"/>
    </row>
    <row r="153" spans="13:20">
      <c r="N153" s="107"/>
      <c r="O153" s="109"/>
      <c r="P153" s="109"/>
      <c r="Q153" s="109"/>
    </row>
    <row r="154" spans="13:20">
      <c r="N154" s="107"/>
      <c r="O154" s="109"/>
      <c r="P154" s="109"/>
      <c r="Q154" s="109"/>
    </row>
    <row r="155" spans="13:20">
      <c r="M155" s="25"/>
      <c r="N155" s="25"/>
    </row>
    <row r="163" spans="1:28">
      <c r="K163" s="48"/>
    </row>
    <row r="165" spans="1:28" ht="48.75" customHeight="1">
      <c r="A165" s="173" t="str">
        <f>"Lecture : dans la région " &amp;N1&amp; ", la moitié des rémunérations proposées dans les offres de " &amp; M145 &amp;" est supérieure à " &amp; N145&amp; " k€. Et 80 % des rémunérations proposés sont comprises entre "&amp;O145&amp;" et "&amp;P145&amp;" k€"</f>
        <v>Lecture : dans la région Grand-Est, la moitié des rémunérations proposées dans les offres de Management commercial est supérieure à 48 k€. Et 80 % des rémunérations proposés sont comprises entre 36 et 75 k€</v>
      </c>
      <c r="B165" s="173"/>
      <c r="C165" s="173"/>
      <c r="D165" s="173"/>
      <c r="E165" s="173"/>
      <c r="F165" s="173"/>
      <c r="G165" s="173"/>
      <c r="H165" s="173"/>
      <c r="I165" s="173"/>
      <c r="J165" s="173"/>
    </row>
    <row r="166" spans="1:28" ht="10.5" customHeight="1">
      <c r="A166" s="174"/>
      <c r="B166" s="174"/>
      <c r="C166" s="174"/>
      <c r="D166" s="174"/>
      <c r="E166" s="174"/>
      <c r="F166" s="174"/>
      <c r="G166" s="174"/>
      <c r="H166" s="174"/>
      <c r="I166" s="174"/>
      <c r="J166" s="174"/>
      <c r="K166" s="174"/>
    </row>
    <row r="167" spans="1:28" ht="49.5" customHeight="1">
      <c r="A167" s="174"/>
      <c r="B167" s="174"/>
      <c r="C167" s="174"/>
      <c r="D167" s="174"/>
      <c r="E167" s="174"/>
      <c r="F167" s="174"/>
      <c r="G167" s="174"/>
      <c r="H167" s="174"/>
      <c r="I167" s="174"/>
      <c r="J167" s="174"/>
      <c r="K167" s="174"/>
    </row>
    <row r="168" spans="1:28" hidden="1">
      <c r="A168" s="174"/>
      <c r="B168" s="174"/>
      <c r="C168" s="174"/>
      <c r="D168" s="174"/>
      <c r="E168" s="174"/>
      <c r="F168" s="174"/>
      <c r="G168" s="174"/>
      <c r="H168" s="174"/>
      <c r="I168" s="174"/>
      <c r="J168" s="174"/>
      <c r="K168" s="174"/>
    </row>
    <row r="169" spans="1:28" hidden="1">
      <c r="A169" s="174"/>
      <c r="B169" s="174"/>
      <c r="C169" s="174"/>
      <c r="D169" s="174"/>
      <c r="E169" s="174"/>
      <c r="F169" s="174"/>
      <c r="G169" s="174"/>
      <c r="H169" s="174"/>
      <c r="I169" s="174"/>
      <c r="J169" s="174"/>
      <c r="K169" s="174"/>
    </row>
    <row r="170" spans="1:28" hidden="1">
      <c r="A170" s="174"/>
      <c r="B170" s="174"/>
      <c r="C170" s="174"/>
      <c r="D170" s="174"/>
      <c r="E170" s="174"/>
      <c r="F170" s="174"/>
      <c r="G170" s="174"/>
      <c r="H170" s="174"/>
      <c r="I170" s="174"/>
      <c r="J170" s="174"/>
      <c r="K170" s="174"/>
    </row>
    <row r="171" spans="1:28" hidden="1">
      <c r="A171" s="174"/>
      <c r="B171" s="174"/>
      <c r="C171" s="174"/>
      <c r="D171" s="174"/>
      <c r="E171" s="174"/>
      <c r="F171" s="174"/>
      <c r="G171" s="174"/>
      <c r="H171" s="174"/>
      <c r="I171" s="174"/>
      <c r="J171" s="174"/>
      <c r="K171" s="174"/>
    </row>
    <row r="172" spans="1:28" hidden="1">
      <c r="A172" s="174"/>
      <c r="B172" s="174"/>
      <c r="C172" s="174"/>
      <c r="D172" s="174"/>
      <c r="E172" s="174"/>
      <c r="F172" s="174"/>
      <c r="G172" s="174"/>
      <c r="H172" s="174"/>
      <c r="I172" s="174"/>
      <c r="J172" s="174"/>
      <c r="K172" s="174"/>
    </row>
    <row r="173" spans="1:28" s="51" customFormat="1" ht="31.5">
      <c r="A173" s="110" t="str">
        <f xml:space="preserve"> Q186*100 &amp; " % des offres publiées dans les services"</f>
        <v>65 % des offres publiées dans les services</v>
      </c>
      <c r="H173" s="54"/>
      <c r="I173" s="54"/>
      <c r="J173" s="55"/>
      <c r="K173" s="54"/>
      <c r="L173" s="56"/>
      <c r="M173" s="57"/>
      <c r="N173" s="57"/>
      <c r="O173" s="57"/>
      <c r="P173" s="57"/>
      <c r="Q173" s="57"/>
      <c r="R173" s="57"/>
      <c r="S173" s="57"/>
      <c r="T173" s="57"/>
      <c r="U173" s="57"/>
      <c r="V173" s="57"/>
      <c r="W173" s="57"/>
      <c r="X173" s="57"/>
      <c r="Y173" s="57"/>
      <c r="Z173" s="57"/>
      <c r="AA173" s="57"/>
    </row>
    <row r="174" spans="1:28" ht="3" customHeight="1">
      <c r="A174" s="60"/>
      <c r="H174"/>
      <c r="I174"/>
      <c r="J174" s="47"/>
      <c r="K174"/>
      <c r="AB174" s="24"/>
    </row>
    <row r="175" spans="1:28" ht="7.5" customHeight="1">
      <c r="H175"/>
      <c r="I175"/>
      <c r="J175" s="47"/>
      <c r="K175"/>
      <c r="AB175" s="24"/>
    </row>
    <row r="176" spans="1:28">
      <c r="H176"/>
      <c r="I176"/>
      <c r="J176" s="47"/>
      <c r="K176"/>
      <c r="AB176" s="24"/>
    </row>
    <row r="177" spans="7:28" ht="11.25" customHeight="1">
      <c r="H177"/>
      <c r="I177"/>
      <c r="J177" s="47"/>
      <c r="K177"/>
      <c r="AB177" s="24"/>
    </row>
    <row r="178" spans="7:28" ht="15.75" customHeight="1">
      <c r="H178"/>
      <c r="I178"/>
      <c r="J178" s="47"/>
      <c r="K178"/>
      <c r="AB178" s="24"/>
    </row>
    <row r="179" spans="7:28">
      <c r="H179"/>
      <c r="I179"/>
      <c r="J179" s="47"/>
      <c r="K179"/>
      <c r="AB179" s="24"/>
    </row>
    <row r="180" spans="7:28">
      <c r="H180"/>
      <c r="I180"/>
      <c r="J180" s="47"/>
      <c r="K180"/>
      <c r="O180" s="111" t="s">
        <v>638</v>
      </c>
      <c r="P180" s="34"/>
      <c r="Q180" s="34"/>
      <c r="R180" s="34"/>
      <c r="S180" s="34"/>
      <c r="T180" s="34"/>
      <c r="U180" s="34"/>
      <c r="AB180" s="24"/>
    </row>
    <row r="181" spans="7:28">
      <c r="H181"/>
      <c r="I181"/>
      <c r="J181" s="47"/>
      <c r="K181"/>
      <c r="O181" s="58"/>
      <c r="P181" s="175" t="s">
        <v>639</v>
      </c>
      <c r="Q181" s="175"/>
      <c r="R181" s="175" t="s">
        <v>620</v>
      </c>
      <c r="S181" s="175"/>
      <c r="T181" s="58"/>
      <c r="U181" s="58"/>
      <c r="AB181" s="24"/>
    </row>
    <row r="182" spans="7:28">
      <c r="O182" s="58"/>
      <c r="P182" s="58" t="s">
        <v>640</v>
      </c>
      <c r="Q182" s="58" t="s">
        <v>641</v>
      </c>
      <c r="R182" s="58" t="s">
        <v>640</v>
      </c>
      <c r="S182" s="58" t="s">
        <v>641</v>
      </c>
      <c r="T182" s="58" t="s">
        <v>642</v>
      </c>
      <c r="U182" s="58" t="s">
        <v>643</v>
      </c>
    </row>
    <row r="183" spans="7:28">
      <c r="O183" s="112" t="s">
        <v>608</v>
      </c>
      <c r="P183" s="113">
        <v>840</v>
      </c>
      <c r="Q183" s="114">
        <v>0.11979463776383342</v>
      </c>
      <c r="R183" s="113">
        <v>692</v>
      </c>
      <c r="S183" s="114">
        <v>0.11979463776383342</v>
      </c>
      <c r="T183" s="115">
        <f>IF(Q184=MAX($P$183:$P$185),2,IF(Q184=MIN($P$183:$P$185),3,1))</f>
        <v>1</v>
      </c>
      <c r="U183" s="116">
        <f>ROUNDUP(Q183,2)</f>
        <v>0.12</v>
      </c>
    </row>
    <row r="184" spans="7:28">
      <c r="O184" s="112" t="s">
        <v>563</v>
      </c>
      <c r="P184" s="113">
        <v>922</v>
      </c>
      <c r="Q184" s="114">
        <v>0.13148887621220764</v>
      </c>
      <c r="R184" s="113">
        <v>3660</v>
      </c>
      <c r="S184" s="114">
        <v>0.13148887621220764</v>
      </c>
      <c r="T184" s="115">
        <f>IF(Q183=MAX($P$183:$P$185),2,IF(Q183=MIN($P$183:$P$185),3,1))</f>
        <v>1</v>
      </c>
      <c r="U184" s="116">
        <f>ROUNDUP(Q184,2)</f>
        <v>0.14000000000000001</v>
      </c>
    </row>
    <row r="185" spans="7:28">
      <c r="O185" s="112" t="s">
        <v>609</v>
      </c>
      <c r="P185" s="113">
        <v>714</v>
      </c>
      <c r="Q185" s="114">
        <v>0.10182544209925841</v>
      </c>
      <c r="R185" s="113">
        <v>21304</v>
      </c>
      <c r="S185" s="114">
        <v>0.10182544209925841</v>
      </c>
      <c r="T185" s="115">
        <f>IF(Q185=MAX($P$183:$P$185),2,IF(Q185=MIN($P$183:$P$185),3,1))</f>
        <v>1</v>
      </c>
      <c r="U185" s="116">
        <f>ROUNDUP(Q185,2)</f>
        <v>0.11</v>
      </c>
    </row>
    <row r="186" spans="7:28">
      <c r="O186" s="117" t="s">
        <v>610</v>
      </c>
      <c r="Q186" s="114">
        <v>0.65</v>
      </c>
      <c r="R186" s="118"/>
      <c r="S186" s="114">
        <v>0.65</v>
      </c>
    </row>
    <row r="187" spans="7:28">
      <c r="O187" s="117"/>
      <c r="Q187" s="119"/>
      <c r="R187" s="118"/>
    </row>
    <row r="188" spans="7:28">
      <c r="O188" s="117"/>
      <c r="Q188" s="119"/>
      <c r="R188" s="118"/>
    </row>
    <row r="189" spans="7:28">
      <c r="O189" s="117"/>
      <c r="Q189" s="119"/>
      <c r="R189" s="118"/>
    </row>
    <row r="190" spans="7:28" ht="15.75">
      <c r="M190" s="102" t="s">
        <v>644</v>
      </c>
      <c r="N190" s="120"/>
      <c r="O190" s="121"/>
      <c r="P190" s="120"/>
      <c r="Q190" s="122"/>
      <c r="R190" s="123"/>
      <c r="S190" s="120"/>
      <c r="T190" s="120"/>
    </row>
    <row r="191" spans="7:28" ht="15.75">
      <c r="G191" s="124"/>
      <c r="M191" s="120" t="s">
        <v>645</v>
      </c>
      <c r="N191" s="120"/>
      <c r="O191" s="121"/>
      <c r="P191" s="120"/>
      <c r="Q191" s="122"/>
      <c r="R191" s="123"/>
      <c r="S191" s="120"/>
      <c r="T191" s="120"/>
    </row>
    <row r="201" spans="1:21" ht="53.25" customHeight="1"/>
    <row r="202" spans="1:21">
      <c r="O202" s="58"/>
      <c r="P202" s="175" t="s">
        <v>639</v>
      </c>
      <c r="Q202" s="175"/>
      <c r="R202" s="175" t="s">
        <v>620</v>
      </c>
      <c r="S202" s="175"/>
      <c r="T202" s="58"/>
      <c r="U202" s="58"/>
    </row>
    <row r="203" spans="1:21">
      <c r="O203" s="58"/>
      <c r="P203" s="58"/>
      <c r="Q203" s="58"/>
      <c r="R203" s="58"/>
      <c r="S203" s="58"/>
      <c r="T203" s="58"/>
      <c r="U203" s="58"/>
    </row>
    <row r="204" spans="1:21">
      <c r="O204" s="58"/>
      <c r="P204" s="58"/>
      <c r="Q204" s="58"/>
      <c r="R204" s="58"/>
      <c r="S204" s="58"/>
      <c r="T204" s="58"/>
      <c r="U204" s="58"/>
    </row>
    <row r="205" spans="1:21">
      <c r="O205" s="58"/>
      <c r="P205" s="58"/>
      <c r="Q205" s="58"/>
      <c r="R205" s="58"/>
      <c r="S205" s="58"/>
      <c r="T205" s="58"/>
      <c r="U205" s="58"/>
    </row>
    <row r="206" spans="1:21" ht="31.5">
      <c r="A206" s="110" t="s">
        <v>646</v>
      </c>
      <c r="O206" s="58"/>
      <c r="P206" s="58"/>
      <c r="Q206" s="58"/>
      <c r="R206" s="58"/>
      <c r="S206" s="58"/>
      <c r="T206" s="58"/>
      <c r="U206" s="58"/>
    </row>
    <row r="207" spans="1:21">
      <c r="O207" s="58"/>
      <c r="P207" s="58"/>
      <c r="Q207" s="58"/>
      <c r="R207" s="58"/>
      <c r="S207" s="58"/>
      <c r="T207" s="58"/>
      <c r="U207" s="58"/>
    </row>
    <row r="208" spans="1:21">
      <c r="O208" s="58"/>
      <c r="P208" s="58"/>
      <c r="Q208" s="58"/>
      <c r="R208" s="58"/>
      <c r="S208" s="58"/>
      <c r="T208" s="58"/>
      <c r="U208" s="58"/>
    </row>
    <row r="209" spans="15:21">
      <c r="O209" s="58"/>
      <c r="P209" s="58"/>
      <c r="Q209" s="58"/>
      <c r="R209" s="58"/>
      <c r="S209" s="58"/>
      <c r="T209" s="58"/>
      <c r="U209" s="58"/>
    </row>
    <row r="210" spans="15:21">
      <c r="O210" s="58"/>
      <c r="P210" s="58"/>
      <c r="Q210" s="58"/>
      <c r="R210" s="58"/>
      <c r="S210" s="58"/>
      <c r="T210" s="58"/>
      <c r="U210" s="58"/>
    </row>
    <row r="211" spans="15:21">
      <c r="O211" s="58"/>
      <c r="P211" s="58"/>
      <c r="Q211" s="58"/>
      <c r="R211" s="58"/>
      <c r="S211" s="58"/>
      <c r="T211" s="58"/>
      <c r="U211" s="58"/>
    </row>
    <row r="212" spans="15:21">
      <c r="O212" s="58"/>
      <c r="P212" s="58"/>
      <c r="Q212" s="58"/>
      <c r="R212" s="58"/>
      <c r="S212" s="58"/>
      <c r="T212" s="58"/>
      <c r="U212" s="58"/>
    </row>
    <row r="213" spans="15:21">
      <c r="O213" s="58"/>
      <c r="P213" s="58" t="s">
        <v>640</v>
      </c>
      <c r="Q213" s="58" t="s">
        <v>641</v>
      </c>
      <c r="R213" s="58" t="s">
        <v>640</v>
      </c>
      <c r="S213" s="58" t="s">
        <v>641</v>
      </c>
      <c r="T213" s="58" t="s">
        <v>642</v>
      </c>
      <c r="U213" s="58" t="s">
        <v>643</v>
      </c>
    </row>
    <row r="214" spans="15:21">
      <c r="O214" s="125" t="s">
        <v>647</v>
      </c>
      <c r="P214" s="113">
        <v>92</v>
      </c>
      <c r="Q214" s="114">
        <v>1.8687791996749949E-2</v>
      </c>
      <c r="R214" s="113">
        <v>1418</v>
      </c>
      <c r="S214" s="114">
        <v>1.4465254825152001E-2</v>
      </c>
      <c r="T214" s="115"/>
      <c r="U214" s="116"/>
    </row>
    <row r="215" spans="15:21">
      <c r="O215" s="125" t="s">
        <v>648</v>
      </c>
      <c r="P215" s="113">
        <v>120</v>
      </c>
      <c r="Q215" s="114">
        <v>2.4375380865326021E-2</v>
      </c>
      <c r="R215" s="113">
        <v>1204</v>
      </c>
      <c r="S215" s="114">
        <v>1.228220508426164E-2</v>
      </c>
      <c r="T215" s="115"/>
      <c r="U215" s="116"/>
    </row>
    <row r="216" spans="15:21">
      <c r="O216" s="125" t="s">
        <v>649</v>
      </c>
      <c r="P216" s="113">
        <v>124</v>
      </c>
      <c r="Q216" s="114">
        <v>2.518789356083689E-2</v>
      </c>
      <c r="R216" s="113">
        <v>3345</v>
      </c>
      <c r="S216" s="114">
        <v>3.4122903660178727E-2</v>
      </c>
      <c r="T216" s="115"/>
      <c r="U216" s="116"/>
    </row>
    <row r="217" spans="15:21">
      <c r="O217" s="125" t="s">
        <v>650</v>
      </c>
      <c r="P217" s="113">
        <v>154</v>
      </c>
      <c r="Q217" s="114">
        <v>3.1281738777168402E-2</v>
      </c>
      <c r="R217" s="113">
        <v>1775</v>
      </c>
      <c r="S217" s="114">
        <v>1.810707144897376E-2</v>
      </c>
    </row>
    <row r="218" spans="15:21">
      <c r="O218" s="125" t="s">
        <v>651</v>
      </c>
      <c r="P218" s="113">
        <v>156</v>
      </c>
      <c r="Q218" s="114">
        <v>3.1687995124923832E-2</v>
      </c>
      <c r="R218" s="113">
        <v>2509</v>
      </c>
      <c r="S218" s="114">
        <v>2.5594728036887421E-2</v>
      </c>
    </row>
    <row r="219" spans="15:21">
      <c r="O219" s="125" t="s">
        <v>652</v>
      </c>
      <c r="P219" s="113">
        <v>336</v>
      </c>
      <c r="Q219" s="114">
        <v>6.8251066422912857E-2</v>
      </c>
      <c r="R219" s="113">
        <v>4533</v>
      </c>
      <c r="S219" s="114">
        <v>4.6241890072224262E-2</v>
      </c>
    </row>
    <row r="220" spans="15:21">
      <c r="O220" s="125" t="s">
        <v>653</v>
      </c>
      <c r="P220" s="113">
        <v>494</v>
      </c>
      <c r="Q220" s="114">
        <v>0.10034531789559212</v>
      </c>
      <c r="R220" s="113">
        <v>12452</v>
      </c>
      <c r="S220" s="114">
        <v>0.12702493165218101</v>
      </c>
    </row>
    <row r="221" spans="15:21">
      <c r="O221" s="125" t="s">
        <v>654</v>
      </c>
      <c r="P221" s="113">
        <v>522</v>
      </c>
      <c r="Q221" s="114">
        <v>0.10603290676416818</v>
      </c>
      <c r="R221" s="113">
        <v>10993</v>
      </c>
      <c r="S221" s="114">
        <v>0.11214142897947525</v>
      </c>
    </row>
    <row r="222" spans="15:21">
      <c r="O222" s="125" t="s">
        <v>655</v>
      </c>
      <c r="P222" s="113">
        <v>543</v>
      </c>
      <c r="Q222" s="114">
        <v>0.11029859841560025</v>
      </c>
      <c r="R222" s="113">
        <v>15254</v>
      </c>
      <c r="S222" s="114">
        <v>0.15560860162402579</v>
      </c>
    </row>
    <row r="223" spans="15:21">
      <c r="O223" s="125" t="s">
        <v>656</v>
      </c>
      <c r="P223" s="113">
        <v>775</v>
      </c>
      <c r="Q223" s="114">
        <v>0.15742433475523054</v>
      </c>
      <c r="R223" s="113">
        <v>15812</v>
      </c>
      <c r="S223" s="114">
        <v>0.16130085281756232</v>
      </c>
    </row>
    <row r="226" spans="14:14">
      <c r="N226" s="50" t="s">
        <v>623</v>
      </c>
    </row>
    <row r="251" spans="1:28" ht="45.75" customHeight="1">
      <c r="A251" s="176"/>
      <c r="B251" s="176"/>
      <c r="C251" s="176"/>
      <c r="D251" s="176"/>
      <c r="E251" s="176"/>
      <c r="F251" s="176"/>
      <c r="G251" s="176"/>
      <c r="H251" s="176"/>
      <c r="I251" s="176"/>
      <c r="J251" s="176"/>
    </row>
    <row r="252" spans="1:28" s="126" customFormat="1" ht="49.5" customHeight="1">
      <c r="A252"/>
      <c r="B252"/>
      <c r="C252"/>
      <c r="D252"/>
      <c r="E252"/>
      <c r="F252"/>
      <c r="G252"/>
      <c r="H252" s="24"/>
      <c r="I252" s="24"/>
      <c r="J252" s="32"/>
      <c r="K252" s="24"/>
      <c r="L252" s="25"/>
      <c r="M252" s="28"/>
      <c r="N252" s="28"/>
      <c r="O252" s="28"/>
      <c r="P252" s="28"/>
      <c r="Q252" s="28"/>
      <c r="R252" s="28"/>
      <c r="S252" s="28"/>
      <c r="T252" s="28"/>
      <c r="U252" s="28"/>
      <c r="V252" s="28"/>
      <c r="W252" s="28"/>
      <c r="X252" s="28"/>
      <c r="Y252" s="28"/>
      <c r="Z252" s="28"/>
      <c r="AA252" s="28"/>
      <c r="AB252"/>
    </row>
    <row r="253" spans="1:28" s="126" customFormat="1" ht="24" customHeight="1">
      <c r="A253"/>
      <c r="B253"/>
      <c r="C253"/>
      <c r="D253"/>
      <c r="E253"/>
      <c r="F253"/>
      <c r="G253"/>
      <c r="H253" s="24"/>
      <c r="I253" s="24"/>
      <c r="J253" s="32"/>
      <c r="K253" s="24"/>
      <c r="L253" s="25"/>
      <c r="M253" s="28"/>
      <c r="N253" s="28"/>
      <c r="O253" s="28"/>
      <c r="P253" s="28"/>
      <c r="Q253" s="28"/>
      <c r="R253" s="28"/>
      <c r="S253" s="28"/>
      <c r="T253" s="28"/>
      <c r="U253" s="28"/>
      <c r="V253" s="28"/>
      <c r="W253" s="28"/>
      <c r="X253" s="28"/>
      <c r="Y253" s="28"/>
      <c r="Z253" s="28"/>
      <c r="AA253" s="28"/>
      <c r="AB253"/>
    </row>
    <row r="254" spans="1:28" s="126" customFormat="1" ht="24" customHeight="1">
      <c r="A254"/>
      <c r="B254"/>
      <c r="C254"/>
      <c r="D254"/>
      <c r="E254"/>
      <c r="F254"/>
      <c r="G254"/>
      <c r="H254" s="24"/>
      <c r="I254" s="24"/>
      <c r="J254" s="32"/>
      <c r="K254" s="24"/>
      <c r="L254" s="25"/>
      <c r="M254" s="28"/>
      <c r="N254" s="28"/>
      <c r="O254" s="28"/>
      <c r="P254" s="28"/>
      <c r="Q254" s="28"/>
      <c r="R254" s="28"/>
      <c r="S254" s="28"/>
      <c r="T254" s="28"/>
      <c r="U254" s="28"/>
      <c r="V254" s="28"/>
      <c r="W254" s="28"/>
      <c r="X254" s="28"/>
      <c r="Y254" s="28"/>
      <c r="Z254" s="28"/>
      <c r="AA254" s="28"/>
      <c r="AB254"/>
    </row>
    <row r="255" spans="1:28" s="126" customFormat="1" ht="31.5">
      <c r="A255" s="127" t="s">
        <v>657</v>
      </c>
      <c r="B255"/>
      <c r="C255"/>
      <c r="D255"/>
      <c r="E255"/>
      <c r="F255"/>
      <c r="G255"/>
      <c r="H255" s="24"/>
      <c r="I255" s="24"/>
      <c r="J255" s="32"/>
      <c r="K255" s="24"/>
      <c r="L255" s="25"/>
      <c r="M255" s="28"/>
      <c r="N255" s="28"/>
      <c r="O255" s="28"/>
      <c r="P255" s="28"/>
      <c r="Q255" s="28"/>
      <c r="R255" s="28"/>
      <c r="S255" s="28"/>
      <c r="T255" s="28"/>
      <c r="U255" s="28"/>
      <c r="V255" s="28"/>
      <c r="W255" s="28"/>
      <c r="X255" s="28"/>
      <c r="Y255" s="28"/>
      <c r="Z255" s="28"/>
      <c r="AA255" s="28"/>
      <c r="AB255"/>
    </row>
    <row r="256" spans="1:28" s="126" customFormat="1">
      <c r="A256" t="s">
        <v>658</v>
      </c>
      <c r="B256"/>
      <c r="C256"/>
      <c r="D256"/>
      <c r="E256"/>
      <c r="F256"/>
      <c r="G256"/>
      <c r="H256" s="24"/>
      <c r="I256" s="24"/>
      <c r="J256" s="32"/>
      <c r="K256" s="24"/>
      <c r="L256" s="25"/>
      <c r="M256" s="28"/>
      <c r="N256" s="28"/>
      <c r="O256" s="28"/>
      <c r="P256" s="28"/>
      <c r="Q256" s="28"/>
      <c r="R256" s="28"/>
      <c r="S256" s="28"/>
      <c r="T256" s="28"/>
      <c r="U256" s="28"/>
      <c r="V256" s="28"/>
      <c r="W256" s="28"/>
      <c r="X256" s="28"/>
      <c r="Y256" s="28"/>
      <c r="Z256" s="28"/>
      <c r="AA256" s="28"/>
      <c r="AB256"/>
    </row>
    <row r="258" spans="1:10" ht="31.5">
      <c r="A258" s="110"/>
    </row>
    <row r="259" spans="1:10" ht="31.5">
      <c r="A259" s="110"/>
    </row>
    <row r="260" spans="1:10" ht="31.5">
      <c r="A260" s="110"/>
    </row>
    <row r="261" spans="1:10" ht="168.75" customHeight="1">
      <c r="A261" s="110"/>
    </row>
    <row r="262" spans="1:10" ht="15" customHeight="1">
      <c r="A262" s="170" t="s">
        <v>659</v>
      </c>
      <c r="B262" s="170"/>
      <c r="C262" s="170"/>
      <c r="D262" s="170"/>
      <c r="E262" s="170"/>
      <c r="F262" s="170"/>
      <c r="G262" s="170"/>
      <c r="H262" s="170"/>
      <c r="I262" s="170"/>
      <c r="J262" s="170"/>
    </row>
    <row r="263" spans="1:10" ht="63.75" customHeight="1">
      <c r="A263" s="110"/>
    </row>
    <row r="264" spans="1:10" ht="31.5">
      <c r="A264" s="128" t="s">
        <v>660</v>
      </c>
      <c r="B264" s="129"/>
      <c r="C264" s="129"/>
      <c r="D264" s="129"/>
      <c r="E264" s="129"/>
      <c r="F264" s="129"/>
      <c r="G264" s="129"/>
      <c r="H264" s="130"/>
      <c r="I264" s="130"/>
      <c r="J264" s="130"/>
    </row>
    <row r="265" spans="1:10" ht="31.5">
      <c r="A265" s="128"/>
      <c r="B265" s="129"/>
      <c r="C265" s="129"/>
      <c r="D265" s="129"/>
      <c r="E265" s="129"/>
      <c r="F265" s="129"/>
      <c r="G265" s="129"/>
      <c r="H265" s="130"/>
      <c r="I265" s="130"/>
      <c r="J265" s="130"/>
    </row>
    <row r="266" spans="1:10" ht="31.5">
      <c r="A266" s="128"/>
      <c r="B266" s="129"/>
      <c r="C266" s="129"/>
      <c r="D266" s="129"/>
      <c r="E266" s="129"/>
      <c r="F266" s="129"/>
      <c r="G266" s="129"/>
      <c r="H266" s="130"/>
      <c r="I266" s="130"/>
      <c r="J266" s="130"/>
    </row>
    <row r="267" spans="1:10" ht="31.5">
      <c r="A267" s="128"/>
      <c r="B267" s="129"/>
      <c r="C267" s="129"/>
      <c r="D267" s="129"/>
      <c r="E267" s="129"/>
      <c r="F267" s="129"/>
      <c r="G267" s="129"/>
      <c r="H267" s="130"/>
      <c r="I267" s="130"/>
      <c r="J267" s="130"/>
    </row>
    <row r="268" spans="1:10" ht="31.5">
      <c r="A268" s="128"/>
      <c r="B268" s="129"/>
      <c r="C268" s="129"/>
      <c r="D268" s="129"/>
      <c r="E268" s="129"/>
      <c r="F268" s="129"/>
      <c r="G268" s="129"/>
      <c r="H268" s="130"/>
      <c r="I268" s="130"/>
      <c r="J268" s="130"/>
    </row>
    <row r="269" spans="1:10" ht="31.5">
      <c r="A269" s="128"/>
      <c r="B269" s="129"/>
      <c r="C269" s="129"/>
      <c r="D269" s="129"/>
      <c r="E269" s="129"/>
      <c r="F269" s="129"/>
      <c r="G269" s="129"/>
      <c r="H269" s="130"/>
      <c r="I269" s="130"/>
      <c r="J269" s="130"/>
    </row>
    <row r="270" spans="1:10" ht="31.5">
      <c r="A270" s="131"/>
      <c r="B270" s="129"/>
      <c r="C270" s="129"/>
      <c r="D270" s="129"/>
      <c r="E270" s="129"/>
      <c r="F270" s="129"/>
      <c r="G270" s="129"/>
      <c r="H270" s="130"/>
      <c r="I270" s="130"/>
      <c r="J270" s="130"/>
    </row>
    <row r="271" spans="1:10" ht="31.5">
      <c r="A271" s="128"/>
      <c r="B271" s="129"/>
      <c r="C271" s="129"/>
      <c r="D271" s="129"/>
      <c r="E271" s="129"/>
      <c r="F271" s="129"/>
      <c r="G271" s="129"/>
      <c r="H271" s="130"/>
      <c r="I271" s="130"/>
      <c r="J271" s="130"/>
    </row>
    <row r="272" spans="1:10" ht="31.5">
      <c r="A272" s="128"/>
      <c r="B272" s="129"/>
      <c r="C272" s="129"/>
      <c r="D272" s="129"/>
      <c r="E272" s="129"/>
      <c r="F272" s="129"/>
      <c r="G272" s="129"/>
      <c r="H272" s="130"/>
      <c r="I272" s="130"/>
      <c r="J272" s="130"/>
    </row>
    <row r="273" spans="1:10" ht="31.5">
      <c r="A273" s="128"/>
      <c r="B273" s="129"/>
      <c r="C273" s="129"/>
      <c r="D273" s="129"/>
      <c r="E273" s="129"/>
      <c r="F273" s="129"/>
      <c r="G273" s="129"/>
      <c r="H273" s="130"/>
      <c r="I273" s="130"/>
      <c r="J273" s="130"/>
    </row>
    <row r="274" spans="1:10" ht="31.5">
      <c r="A274" s="128"/>
      <c r="B274" s="129"/>
      <c r="C274" s="129"/>
      <c r="D274" s="129"/>
      <c r="E274" s="129"/>
      <c r="F274" s="129"/>
      <c r="G274" s="129"/>
      <c r="H274" s="130"/>
      <c r="I274" s="130"/>
      <c r="J274" s="130"/>
    </row>
    <row r="275" spans="1:10" ht="31.5">
      <c r="A275" s="128"/>
      <c r="B275" s="129"/>
      <c r="C275" s="129"/>
      <c r="D275" s="129"/>
      <c r="E275" s="129"/>
      <c r="F275" s="129"/>
      <c r="G275" s="129"/>
      <c r="H275" s="130"/>
      <c r="I275" s="130"/>
      <c r="J275" s="130"/>
    </row>
    <row r="276" spans="1:10" ht="31.5">
      <c r="A276" s="128"/>
      <c r="B276" s="129"/>
      <c r="C276" s="129"/>
      <c r="D276" s="129"/>
      <c r="E276" s="129"/>
      <c r="F276" s="129"/>
      <c r="G276" s="129"/>
      <c r="H276" s="130"/>
      <c r="I276" s="130"/>
      <c r="J276" s="130"/>
    </row>
    <row r="277" spans="1:10" ht="31.5">
      <c r="A277" s="128"/>
      <c r="B277" s="129"/>
      <c r="C277" s="129"/>
      <c r="D277" s="129"/>
      <c r="E277" s="129"/>
      <c r="F277" s="129"/>
      <c r="G277" s="129"/>
      <c r="H277" s="130"/>
      <c r="I277" s="130"/>
      <c r="J277" s="130"/>
    </row>
    <row r="278" spans="1:10" ht="31.5">
      <c r="A278" s="128"/>
      <c r="B278" s="129"/>
      <c r="C278" s="129"/>
      <c r="D278" s="129"/>
      <c r="E278" s="129"/>
      <c r="F278" s="129"/>
      <c r="G278" s="129"/>
      <c r="H278" s="130"/>
      <c r="I278" s="130"/>
      <c r="J278" s="130"/>
    </row>
    <row r="279" spans="1:10" ht="31.5">
      <c r="A279" s="128"/>
      <c r="B279" s="129"/>
      <c r="C279" s="129"/>
      <c r="D279" s="129"/>
      <c r="E279" s="129"/>
      <c r="F279" s="129"/>
      <c r="G279" s="129"/>
      <c r="H279" s="130"/>
      <c r="I279" s="130"/>
      <c r="J279" s="130"/>
    </row>
    <row r="280" spans="1:10" ht="31.5">
      <c r="A280" s="128"/>
      <c r="B280" s="129"/>
      <c r="C280" s="129"/>
      <c r="D280" s="129"/>
      <c r="E280" s="129"/>
      <c r="F280" s="129"/>
      <c r="G280" s="129"/>
      <c r="H280" s="130"/>
      <c r="I280" s="130"/>
      <c r="J280" s="130"/>
    </row>
    <row r="281" spans="1:10" ht="31.5">
      <c r="A281" s="128"/>
      <c r="B281" s="129"/>
      <c r="C281" s="129"/>
      <c r="D281" s="129"/>
      <c r="E281" s="129"/>
      <c r="F281" s="129"/>
      <c r="G281" s="129"/>
      <c r="H281" s="130"/>
      <c r="I281" s="130"/>
      <c r="J281" s="130"/>
    </row>
    <row r="282" spans="1:10" ht="31.5">
      <c r="A282" s="128"/>
      <c r="B282" s="129"/>
      <c r="C282" s="129"/>
      <c r="D282" s="129"/>
      <c r="E282" s="129"/>
      <c r="F282" s="129"/>
      <c r="G282" s="129"/>
      <c r="H282" s="130"/>
      <c r="I282" s="130"/>
      <c r="J282" s="130"/>
    </row>
    <row r="283" spans="1:10" ht="31.5">
      <c r="A283" s="128"/>
      <c r="B283" s="129"/>
      <c r="C283" s="129"/>
      <c r="D283" s="129"/>
      <c r="E283" s="129"/>
      <c r="F283" s="129"/>
      <c r="G283" s="129"/>
      <c r="H283" s="130"/>
      <c r="I283" s="130"/>
      <c r="J283" s="130"/>
    </row>
    <row r="284" spans="1:10" ht="31.5">
      <c r="A284" s="128"/>
      <c r="B284" s="129"/>
      <c r="C284" s="129"/>
      <c r="D284" s="129"/>
      <c r="E284" s="129"/>
      <c r="F284" s="129"/>
      <c r="G284" s="129"/>
      <c r="H284" s="130"/>
      <c r="I284" s="130"/>
      <c r="J284" s="130"/>
    </row>
    <row r="285" spans="1:10" ht="31.5">
      <c r="A285" s="128"/>
      <c r="B285" s="129"/>
      <c r="C285" s="129"/>
      <c r="D285" s="129"/>
      <c r="E285" s="129"/>
      <c r="F285" s="129"/>
      <c r="G285" s="129"/>
      <c r="H285" s="130"/>
      <c r="I285" s="130"/>
      <c r="J285" s="130"/>
    </row>
    <row r="286" spans="1:10" ht="31.5">
      <c r="A286" s="128"/>
      <c r="B286" s="129"/>
      <c r="C286" s="129"/>
      <c r="D286" s="129"/>
      <c r="E286" s="129"/>
      <c r="F286" s="129"/>
      <c r="G286" s="129"/>
      <c r="H286" s="130"/>
      <c r="I286" s="130"/>
      <c r="J286" s="130"/>
    </row>
    <row r="287" spans="1:10" ht="31.5">
      <c r="A287" s="128"/>
      <c r="B287" s="129"/>
      <c r="C287" s="129"/>
      <c r="D287" s="129"/>
      <c r="E287" s="129"/>
      <c r="F287" s="129"/>
      <c r="G287" s="129"/>
      <c r="H287" s="130"/>
      <c r="I287" s="130"/>
      <c r="J287" s="130"/>
    </row>
    <row r="288" spans="1:10" ht="31.5">
      <c r="A288" s="128"/>
      <c r="B288" s="129"/>
      <c r="C288" s="129"/>
      <c r="D288" s="129"/>
      <c r="E288" s="129"/>
      <c r="F288" s="129"/>
      <c r="G288" s="129"/>
      <c r="H288" s="130"/>
      <c r="I288" s="130"/>
      <c r="J288" s="130"/>
    </row>
    <row r="289" spans="1:4" ht="31.5">
      <c r="A289" s="110"/>
    </row>
    <row r="290" spans="1:4" ht="31.5">
      <c r="A290" s="110"/>
    </row>
    <row r="291" spans="1:4" ht="31.5">
      <c r="A291" s="110"/>
    </row>
    <row r="292" spans="1:4" ht="31.5">
      <c r="A292" s="110"/>
    </row>
    <row r="293" spans="1:4" ht="31.5">
      <c r="A293" s="110"/>
    </row>
    <row r="294" spans="1:4" ht="31.5">
      <c r="A294" s="110"/>
    </row>
    <row r="295" spans="1:4" ht="31.5">
      <c r="A295" s="110"/>
    </row>
    <row r="296" spans="1:4" ht="31.5">
      <c r="A296" s="110"/>
    </row>
    <row r="297" spans="1:4" ht="72.75" customHeight="1">
      <c r="A297" s="110"/>
    </row>
    <row r="298" spans="1:4" ht="42" customHeight="1">
      <c r="D298" s="132" t="s">
        <v>661</v>
      </c>
    </row>
  </sheetData>
  <mergeCells count="29">
    <mergeCell ref="R98:S98"/>
    <mergeCell ref="A116:B117"/>
    <mergeCell ref="I116:J117"/>
    <mergeCell ref="A1:J1"/>
    <mergeCell ref="A2:J2"/>
    <mergeCell ref="A8:K10"/>
    <mergeCell ref="H56:H63"/>
    <mergeCell ref="A70:K74"/>
    <mergeCell ref="A101:K102"/>
    <mergeCell ref="A104:B106"/>
    <mergeCell ref="F104:I105"/>
    <mergeCell ref="A107:B108"/>
    <mergeCell ref="C107:D108"/>
    <mergeCell ref="F107:I108"/>
    <mergeCell ref="R181:S181"/>
    <mergeCell ref="P202:Q202"/>
    <mergeCell ref="R202:S202"/>
    <mergeCell ref="A251:J251"/>
    <mergeCell ref="A119:B121"/>
    <mergeCell ref="C119:E120"/>
    <mergeCell ref="F119:I120"/>
    <mergeCell ref="A122:B123"/>
    <mergeCell ref="C122:D123"/>
    <mergeCell ref="F122:I123"/>
    <mergeCell ref="A262:J262"/>
    <mergeCell ref="G131:H132"/>
    <mergeCell ref="A165:J165"/>
    <mergeCell ref="A166:K172"/>
    <mergeCell ref="P181:Q181"/>
  </mergeCells>
  <hyperlinks>
    <hyperlink ref="D298" r:id="rId1"/>
    <hyperlink ref="A262" r:id="rId2"/>
  </hyperlinks>
  <printOptions horizontalCentered="1"/>
  <pageMargins left="0" right="0" top="0.55118110236220474" bottom="0" header="0" footer="0"/>
  <pageSetup paperSize="9" scale="46" fitToWidth="0" fitToHeight="0" orientation="portrait" r:id="rId3"/>
  <headerFooter differentFirst="1">
    <firstHeader>&amp;L&amp;G</firstHeader>
  </headerFooter>
  <rowBreaks count="3" manualBreakCount="3">
    <brk id="69" max="9" man="1"/>
    <brk id="167" max="9" man="1"/>
    <brk id="256" max="9" man="1"/>
  </rowBreaks>
  <drawing r:id="rId4"/>
  <legacyDrawingHF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B1:F2"/>
  <sheetViews>
    <sheetView workbookViewId="0">
      <selection activeCell="C2" sqref="C2"/>
    </sheetView>
  </sheetViews>
  <sheetFormatPr baseColWidth="10" defaultRowHeight="15"/>
  <cols>
    <col min="2" max="2" width="16.28515625" customWidth="1"/>
    <col min="6" max="6" width="20.5703125" customWidth="1"/>
  </cols>
  <sheetData>
    <row r="1" spans="2:6">
      <c r="B1" t="s">
        <v>666</v>
      </c>
      <c r="C1" t="s">
        <v>667</v>
      </c>
    </row>
    <row r="2" spans="2:6" ht="39">
      <c r="B2" t="s">
        <v>618</v>
      </c>
      <c r="C2">
        <v>2018</v>
      </c>
      <c r="F2" s="136" t="s">
        <v>668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P3981"/>
  <sheetViews>
    <sheetView topLeftCell="D1" workbookViewId="0">
      <selection activeCell="Q6" sqref="Q6"/>
    </sheetView>
  </sheetViews>
  <sheetFormatPr baseColWidth="10" defaultRowHeight="15"/>
  <cols>
    <col min="1" max="3" width="25.85546875" customWidth="1"/>
    <col min="4" max="4" width="11.42578125" style="7"/>
    <col min="5" max="5" width="25.85546875" customWidth="1"/>
    <col min="6" max="6" width="26.42578125" customWidth="1"/>
    <col min="7" max="7" width="11.42578125" style="47"/>
    <col min="8" max="8" width="13.28515625" style="146" customWidth="1"/>
    <col min="9" max="9" width="21.85546875" style="7" customWidth="1"/>
    <col min="11" max="11" width="11.42578125" style="47"/>
    <col min="12" max="12" width="11.42578125" style="7"/>
    <col min="13" max="13" width="48.7109375" style="9" customWidth="1"/>
    <col min="14" max="14" width="11.7109375" style="9" customWidth="1"/>
    <col min="16" max="16" width="31.140625" style="9" customWidth="1"/>
  </cols>
  <sheetData>
    <row r="1" spans="1:16" ht="15.75">
      <c r="B1" s="16" t="s">
        <v>606</v>
      </c>
      <c r="C1" s="17"/>
      <c r="D1" s="148" t="s">
        <v>606</v>
      </c>
      <c r="E1" s="148" t="s">
        <v>776</v>
      </c>
      <c r="F1" s="16" t="s">
        <v>605</v>
      </c>
      <c r="G1" s="147"/>
      <c r="H1" s="144"/>
      <c r="I1" s="19" t="s">
        <v>604</v>
      </c>
      <c r="J1" s="17"/>
      <c r="K1" s="147"/>
      <c r="L1" s="18"/>
      <c r="M1" s="20" t="s">
        <v>560</v>
      </c>
      <c r="N1" s="133"/>
      <c r="O1" s="17"/>
      <c r="P1" s="20" t="s">
        <v>607</v>
      </c>
    </row>
    <row r="2" spans="1:16" ht="15" customHeight="1">
      <c r="A2" s="8">
        <v>1</v>
      </c>
      <c r="B2" s="11" t="s">
        <v>219</v>
      </c>
      <c r="D2" s="8" t="s">
        <v>4</v>
      </c>
      <c r="E2">
        <v>1</v>
      </c>
      <c r="F2" s="6" t="s">
        <v>220</v>
      </c>
      <c r="G2" s="145"/>
      <c r="H2" s="145"/>
      <c r="I2" s="12" t="s">
        <v>221</v>
      </c>
      <c r="J2" s="8">
        <v>50</v>
      </c>
      <c r="K2" s="145"/>
      <c r="L2" s="8" t="s">
        <v>218</v>
      </c>
      <c r="M2" s="10" t="s">
        <v>561</v>
      </c>
      <c r="N2" s="10"/>
      <c r="O2" s="8" t="s">
        <v>122</v>
      </c>
      <c r="P2" t="s">
        <v>743</v>
      </c>
    </row>
    <row r="3" spans="1:16" ht="15" customHeight="1">
      <c r="A3" s="8">
        <v>2</v>
      </c>
      <c r="B3" s="11" t="s">
        <v>223</v>
      </c>
      <c r="D3" s="8" t="s">
        <v>6</v>
      </c>
      <c r="E3">
        <v>2</v>
      </c>
      <c r="F3" s="6" t="s">
        <v>224</v>
      </c>
      <c r="G3" s="141"/>
      <c r="H3" s="145"/>
      <c r="I3" s="13" t="s">
        <v>225</v>
      </c>
      <c r="J3" s="8">
        <v>51</v>
      </c>
      <c r="K3" s="145"/>
      <c r="L3" s="8" t="s">
        <v>222</v>
      </c>
      <c r="M3" s="10" t="s">
        <v>562</v>
      </c>
      <c r="N3" s="10"/>
      <c r="O3" s="8" t="s">
        <v>58</v>
      </c>
      <c r="P3" t="s">
        <v>671</v>
      </c>
    </row>
    <row r="4" spans="1:16" ht="15" customHeight="1">
      <c r="A4" s="8">
        <v>3</v>
      </c>
      <c r="B4" s="11" t="s">
        <v>227</v>
      </c>
      <c r="D4" s="8" t="s">
        <v>7</v>
      </c>
      <c r="E4">
        <v>3</v>
      </c>
      <c r="F4" s="6" t="s">
        <v>228</v>
      </c>
      <c r="G4" s="145"/>
      <c r="H4" s="145"/>
      <c r="I4" s="13" t="s">
        <v>229</v>
      </c>
      <c r="J4" s="8">
        <v>52</v>
      </c>
      <c r="K4" s="145"/>
      <c r="L4" s="8" t="s">
        <v>226</v>
      </c>
      <c r="M4" s="10" t="s">
        <v>563</v>
      </c>
      <c r="N4" s="10"/>
      <c r="O4" s="8" t="s">
        <v>42</v>
      </c>
      <c r="P4" t="s">
        <v>744</v>
      </c>
    </row>
    <row r="5" spans="1:16" ht="15" customHeight="1">
      <c r="A5" s="8">
        <v>4</v>
      </c>
      <c r="B5" s="11" t="s">
        <v>231</v>
      </c>
      <c r="D5" s="8" t="s">
        <v>8</v>
      </c>
      <c r="E5">
        <v>4</v>
      </c>
      <c r="F5" s="6" t="s">
        <v>232</v>
      </c>
      <c r="G5" s="145"/>
      <c r="H5" s="145"/>
      <c r="I5" s="13" t="s">
        <v>233</v>
      </c>
      <c r="J5" s="8">
        <v>53</v>
      </c>
      <c r="K5" s="145"/>
      <c r="L5" s="8" t="s">
        <v>230</v>
      </c>
      <c r="M5" s="10" t="s">
        <v>564</v>
      </c>
      <c r="N5" s="10"/>
      <c r="O5" s="8" t="s">
        <v>23</v>
      </c>
      <c r="P5" t="s">
        <v>672</v>
      </c>
    </row>
    <row r="6" spans="1:16" ht="15" customHeight="1">
      <c r="A6" s="8">
        <v>5</v>
      </c>
      <c r="B6" s="11" t="s">
        <v>235</v>
      </c>
      <c r="D6" s="8" t="s">
        <v>9</v>
      </c>
      <c r="E6">
        <v>5</v>
      </c>
      <c r="F6" s="6" t="s">
        <v>236</v>
      </c>
      <c r="G6" s="145"/>
      <c r="H6" s="145"/>
      <c r="I6" s="13" t="s">
        <v>237</v>
      </c>
      <c r="J6" s="8">
        <v>54</v>
      </c>
      <c r="K6" s="145"/>
      <c r="L6" s="8" t="s">
        <v>234</v>
      </c>
      <c r="M6" s="10" t="s">
        <v>565</v>
      </c>
      <c r="N6" s="10"/>
      <c r="O6" s="8" t="s">
        <v>70</v>
      </c>
      <c r="P6" t="s">
        <v>745</v>
      </c>
    </row>
    <row r="7" spans="1:16" ht="15" customHeight="1">
      <c r="A7" s="8">
        <v>6</v>
      </c>
      <c r="B7" s="11" t="s">
        <v>239</v>
      </c>
      <c r="D7" s="8" t="s">
        <v>10</v>
      </c>
      <c r="E7">
        <v>6</v>
      </c>
      <c r="F7" s="6" t="s">
        <v>240</v>
      </c>
      <c r="G7" s="145"/>
      <c r="H7" s="145"/>
      <c r="I7" s="13" t="s">
        <v>241</v>
      </c>
      <c r="J7" s="8">
        <v>55</v>
      </c>
      <c r="K7" s="145"/>
      <c r="L7" s="8" t="s">
        <v>238</v>
      </c>
      <c r="M7" s="10" t="s">
        <v>566</v>
      </c>
      <c r="N7" s="10"/>
      <c r="O7" s="8" t="s">
        <v>95</v>
      </c>
      <c r="P7" t="s">
        <v>746</v>
      </c>
    </row>
    <row r="8" spans="1:16" ht="15" customHeight="1">
      <c r="A8" s="8">
        <v>7</v>
      </c>
      <c r="B8" s="11" t="s">
        <v>243</v>
      </c>
      <c r="D8" s="8" t="s">
        <v>11</v>
      </c>
      <c r="E8">
        <v>7</v>
      </c>
      <c r="F8" s="6" t="s">
        <v>244</v>
      </c>
      <c r="G8" s="145"/>
      <c r="H8" s="145"/>
      <c r="I8" s="13" t="s">
        <v>245</v>
      </c>
      <c r="J8" s="8">
        <v>56</v>
      </c>
      <c r="K8" s="145"/>
      <c r="L8" s="8" t="s">
        <v>242</v>
      </c>
      <c r="M8" s="10" t="s">
        <v>567</v>
      </c>
      <c r="N8" s="10"/>
      <c r="O8" s="8" t="s">
        <v>59</v>
      </c>
      <c r="P8" t="s">
        <v>747</v>
      </c>
    </row>
    <row r="9" spans="1:16" ht="15" customHeight="1">
      <c r="A9" s="8">
        <v>8</v>
      </c>
      <c r="B9" s="11" t="s">
        <v>247</v>
      </c>
      <c r="D9" s="8" t="s">
        <v>12</v>
      </c>
      <c r="E9">
        <v>8</v>
      </c>
      <c r="F9" s="6" t="s">
        <v>248</v>
      </c>
      <c r="G9" s="145"/>
      <c r="H9" s="145"/>
      <c r="I9" s="13" t="s">
        <v>249</v>
      </c>
      <c r="J9" s="8">
        <v>57</v>
      </c>
      <c r="K9" s="145"/>
      <c r="L9" s="8" t="s">
        <v>246</v>
      </c>
      <c r="M9" s="10" t="s">
        <v>568</v>
      </c>
      <c r="N9" s="10"/>
      <c r="O9" s="8" t="s">
        <v>74</v>
      </c>
      <c r="P9" t="s">
        <v>748</v>
      </c>
    </row>
    <row r="10" spans="1:16" ht="15" customHeight="1">
      <c r="A10" s="8">
        <v>9</v>
      </c>
      <c r="B10" s="11" t="s">
        <v>251</v>
      </c>
      <c r="D10" s="8" t="s">
        <v>13</v>
      </c>
      <c r="E10">
        <v>9</v>
      </c>
      <c r="F10" s="6" t="s">
        <v>252</v>
      </c>
      <c r="G10" s="145"/>
      <c r="H10" s="145"/>
      <c r="I10" s="13" t="s">
        <v>253</v>
      </c>
      <c r="J10" s="8">
        <v>59</v>
      </c>
      <c r="K10" s="145"/>
      <c r="L10" s="8" t="s">
        <v>250</v>
      </c>
      <c r="M10" s="10" t="s">
        <v>569</v>
      </c>
      <c r="N10" s="10"/>
      <c r="O10" s="8" t="s">
        <v>68</v>
      </c>
      <c r="P10" t="s">
        <v>749</v>
      </c>
    </row>
    <row r="11" spans="1:16" ht="15" customHeight="1">
      <c r="A11" s="8">
        <v>10</v>
      </c>
      <c r="B11" s="11" t="s">
        <v>255</v>
      </c>
      <c r="D11" s="8" t="s">
        <v>5</v>
      </c>
      <c r="E11">
        <v>10</v>
      </c>
      <c r="F11" s="6" t="s">
        <v>256</v>
      </c>
      <c r="G11" s="145"/>
      <c r="H11" s="145"/>
      <c r="I11" s="13" t="s">
        <v>257</v>
      </c>
      <c r="J11" s="8">
        <v>60</v>
      </c>
      <c r="K11" s="145"/>
      <c r="L11" s="8" t="s">
        <v>254</v>
      </c>
      <c r="M11" s="10" t="s">
        <v>570</v>
      </c>
      <c r="N11" s="10"/>
      <c r="O11" s="8" t="s">
        <v>26</v>
      </c>
      <c r="P11" t="s">
        <v>750</v>
      </c>
    </row>
    <row r="12" spans="1:16" ht="15" customHeight="1">
      <c r="A12" s="8">
        <v>11</v>
      </c>
      <c r="B12" s="11" t="s">
        <v>259</v>
      </c>
      <c r="H12" s="145"/>
      <c r="I12" s="13" t="s">
        <v>260</v>
      </c>
      <c r="J12" s="8">
        <v>61</v>
      </c>
      <c r="K12" s="145"/>
      <c r="L12" s="8" t="s">
        <v>258</v>
      </c>
      <c r="M12" s="10" t="s">
        <v>571</v>
      </c>
      <c r="N12" s="10"/>
      <c r="O12" s="8" t="s">
        <v>89</v>
      </c>
      <c r="P12" t="s">
        <v>751</v>
      </c>
    </row>
    <row r="13" spans="1:16" ht="15" customHeight="1">
      <c r="A13" s="8">
        <v>12</v>
      </c>
      <c r="B13" s="11" t="s">
        <v>262</v>
      </c>
      <c r="H13" s="145"/>
      <c r="I13" s="13" t="s">
        <v>263</v>
      </c>
      <c r="J13" s="8">
        <v>1101</v>
      </c>
      <c r="K13" s="145"/>
      <c r="L13" s="8" t="s">
        <v>261</v>
      </c>
      <c r="M13" s="10" t="s">
        <v>572</v>
      </c>
      <c r="N13" s="10"/>
      <c r="O13" s="8" t="s">
        <v>21</v>
      </c>
      <c r="P13" t="s">
        <v>636</v>
      </c>
    </row>
    <row r="14" spans="1:16" ht="15" customHeight="1">
      <c r="A14" s="8">
        <v>13</v>
      </c>
      <c r="B14" s="11" t="s">
        <v>265</v>
      </c>
      <c r="H14" s="145"/>
      <c r="I14" s="13" t="s">
        <v>266</v>
      </c>
      <c r="J14" s="8">
        <v>1102</v>
      </c>
      <c r="K14" s="145"/>
      <c r="L14" s="8" t="s">
        <v>264</v>
      </c>
      <c r="M14" s="10" t="s">
        <v>573</v>
      </c>
      <c r="N14" s="10"/>
      <c r="O14" s="8" t="s">
        <v>20</v>
      </c>
      <c r="P14" t="s">
        <v>673</v>
      </c>
    </row>
    <row r="15" spans="1:16" ht="15" customHeight="1">
      <c r="H15" s="145"/>
      <c r="I15" s="13" t="s">
        <v>268</v>
      </c>
      <c r="J15" s="8">
        <v>1103</v>
      </c>
      <c r="K15" s="145"/>
      <c r="L15" s="8" t="s">
        <v>267</v>
      </c>
      <c r="M15" s="10" t="s">
        <v>574</v>
      </c>
      <c r="N15" s="10"/>
      <c r="O15" s="8" t="s">
        <v>86</v>
      </c>
      <c r="P15" t="s">
        <v>752</v>
      </c>
    </row>
    <row r="16" spans="1:16" ht="15" customHeight="1">
      <c r="H16" s="145"/>
      <c r="I16" s="13" t="s">
        <v>270</v>
      </c>
      <c r="J16" s="8">
        <v>1104</v>
      </c>
      <c r="K16" s="145"/>
      <c r="L16" s="8" t="s">
        <v>269</v>
      </c>
      <c r="M16" s="10" t="s">
        <v>575</v>
      </c>
      <c r="N16" s="10"/>
      <c r="O16" s="8" t="s">
        <v>39</v>
      </c>
      <c r="P16" t="s">
        <v>753</v>
      </c>
    </row>
    <row r="17" spans="1:16" ht="15" customHeight="1">
      <c r="B17" s="16" t="s">
        <v>611</v>
      </c>
      <c r="H17" s="145"/>
      <c r="I17" s="13" t="s">
        <v>271</v>
      </c>
      <c r="J17" s="8">
        <v>1105</v>
      </c>
      <c r="K17" s="145"/>
      <c r="L17" s="8" t="s">
        <v>576</v>
      </c>
      <c r="M17" s="10" t="s">
        <v>577</v>
      </c>
      <c r="N17" s="10"/>
      <c r="O17" s="8" t="s">
        <v>55</v>
      </c>
      <c r="P17" t="s">
        <v>674</v>
      </c>
    </row>
    <row r="18" spans="1:16" ht="15" customHeight="1">
      <c r="A18" s="8" t="s">
        <v>218</v>
      </c>
      <c r="B18" s="22" t="s">
        <v>608</v>
      </c>
      <c r="H18" s="145"/>
      <c r="I18" s="13" t="s">
        <v>272</v>
      </c>
      <c r="J18" s="8">
        <v>1106</v>
      </c>
      <c r="K18" s="145"/>
      <c r="L18" s="8" t="s">
        <v>578</v>
      </c>
      <c r="M18" s="10" t="s">
        <v>579</v>
      </c>
      <c r="N18" s="10"/>
      <c r="O18" s="8" t="s">
        <v>34</v>
      </c>
      <c r="P18" t="s">
        <v>635</v>
      </c>
    </row>
    <row r="19" spans="1:16" ht="15" customHeight="1">
      <c r="A19" s="8" t="s">
        <v>222</v>
      </c>
      <c r="B19" s="22" t="s">
        <v>563</v>
      </c>
      <c r="H19" s="145"/>
      <c r="I19" s="13" t="s">
        <v>273</v>
      </c>
      <c r="J19" s="8">
        <v>1107</v>
      </c>
      <c r="K19" s="145"/>
      <c r="L19" s="8" t="s">
        <v>580</v>
      </c>
      <c r="M19" s="10" t="s">
        <v>581</v>
      </c>
      <c r="N19" s="10"/>
      <c r="O19" s="8" t="s">
        <v>25</v>
      </c>
      <c r="P19" t="s">
        <v>633</v>
      </c>
    </row>
    <row r="20" spans="1:16" ht="15" customHeight="1">
      <c r="A20" s="8" t="s">
        <v>226</v>
      </c>
      <c r="B20" s="22" t="s">
        <v>609</v>
      </c>
      <c r="D20" s="15"/>
      <c r="H20" s="145"/>
      <c r="I20" s="13" t="s">
        <v>274</v>
      </c>
      <c r="J20" s="8">
        <v>1108</v>
      </c>
      <c r="K20" s="145"/>
      <c r="L20" s="8" t="s">
        <v>582</v>
      </c>
      <c r="M20" s="10" t="s">
        <v>583</v>
      </c>
      <c r="N20" s="10"/>
      <c r="O20" s="8" t="s">
        <v>82</v>
      </c>
      <c r="P20" t="s">
        <v>675</v>
      </c>
    </row>
    <row r="21" spans="1:16" ht="15" customHeight="1">
      <c r="A21" s="8" t="s">
        <v>230</v>
      </c>
      <c r="B21" s="22" t="s">
        <v>610</v>
      </c>
      <c r="D21" s="15"/>
      <c r="H21" s="145"/>
      <c r="I21" s="13" t="s">
        <v>275</v>
      </c>
      <c r="J21" s="8">
        <v>1109</v>
      </c>
      <c r="K21" s="145"/>
      <c r="L21" s="8" t="s">
        <v>584</v>
      </c>
      <c r="M21" s="10" t="s">
        <v>585</v>
      </c>
      <c r="N21" s="10"/>
      <c r="O21" s="8" t="s">
        <v>29</v>
      </c>
      <c r="P21" t="s">
        <v>676</v>
      </c>
    </row>
    <row r="22" spans="1:16" ht="15" customHeight="1">
      <c r="A22" s="8" t="s">
        <v>234</v>
      </c>
      <c r="B22" s="22" t="s">
        <v>603</v>
      </c>
      <c r="D22" s="15"/>
      <c r="H22" s="145"/>
      <c r="I22" s="13" t="s">
        <v>276</v>
      </c>
      <c r="J22" s="8">
        <v>1110</v>
      </c>
      <c r="K22" s="145"/>
      <c r="L22" s="8" t="s">
        <v>586</v>
      </c>
      <c r="M22" s="10" t="s">
        <v>587</v>
      </c>
      <c r="N22" s="10"/>
      <c r="O22" s="8" t="s">
        <v>117</v>
      </c>
      <c r="P22" t="s">
        <v>754</v>
      </c>
    </row>
    <row r="23" spans="1:16" ht="15" customHeight="1">
      <c r="A23" s="21"/>
      <c r="D23" s="15"/>
      <c r="H23" s="145"/>
      <c r="I23" s="13" t="s">
        <v>277</v>
      </c>
      <c r="J23" s="8">
        <v>1111</v>
      </c>
      <c r="K23" s="145"/>
      <c r="L23" s="8" t="s">
        <v>588</v>
      </c>
      <c r="M23" s="10" t="s">
        <v>589</v>
      </c>
      <c r="N23" s="10"/>
      <c r="O23" s="8" t="s">
        <v>72</v>
      </c>
      <c r="P23" t="s">
        <v>677</v>
      </c>
    </row>
    <row r="24" spans="1:16" ht="15" customHeight="1">
      <c r="D24" s="15"/>
      <c r="H24" s="145"/>
      <c r="I24" s="13" t="s">
        <v>278</v>
      </c>
      <c r="J24" s="8">
        <v>1112</v>
      </c>
      <c r="K24" s="145"/>
      <c r="L24" s="8" t="s">
        <v>590</v>
      </c>
      <c r="M24" s="10" t="s">
        <v>591</v>
      </c>
      <c r="N24" s="10"/>
      <c r="O24" s="8" t="s">
        <v>77</v>
      </c>
      <c r="P24" t="s">
        <v>678</v>
      </c>
    </row>
    <row r="25" spans="1:16" ht="15" customHeight="1">
      <c r="H25" s="145"/>
      <c r="I25" s="13" t="s">
        <v>279</v>
      </c>
      <c r="J25" s="8">
        <v>1113</v>
      </c>
      <c r="K25" s="145"/>
      <c r="L25" s="8" t="s">
        <v>592</v>
      </c>
      <c r="M25" s="10" t="s">
        <v>593</v>
      </c>
      <c r="N25" s="10"/>
      <c r="O25" s="8" t="s">
        <v>111</v>
      </c>
      <c r="P25" t="s">
        <v>679</v>
      </c>
    </row>
    <row r="26" spans="1:16" ht="15" customHeight="1">
      <c r="H26" s="145"/>
      <c r="I26" s="13" t="s">
        <v>280</v>
      </c>
      <c r="J26" s="8">
        <v>1114</v>
      </c>
      <c r="K26" s="145"/>
      <c r="L26" s="8" t="s">
        <v>594</v>
      </c>
      <c r="M26" s="10" t="s">
        <v>595</v>
      </c>
      <c r="N26" s="10"/>
      <c r="O26" s="8" t="s">
        <v>22</v>
      </c>
      <c r="P26" t="s">
        <v>680</v>
      </c>
    </row>
    <row r="27" spans="1:16" ht="15" customHeight="1">
      <c r="H27" s="145"/>
      <c r="I27" s="13" t="s">
        <v>281</v>
      </c>
      <c r="J27" s="8">
        <v>1115</v>
      </c>
      <c r="K27" s="145"/>
      <c r="L27" s="8" t="s">
        <v>596</v>
      </c>
      <c r="M27" s="10" t="s">
        <v>597</v>
      </c>
      <c r="N27" s="10"/>
      <c r="O27" s="8" t="s">
        <v>24</v>
      </c>
      <c r="P27" t="s">
        <v>681</v>
      </c>
    </row>
    <row r="28" spans="1:16" ht="15" customHeight="1">
      <c r="H28" s="145"/>
      <c r="I28" s="13" t="s">
        <v>282</v>
      </c>
      <c r="J28" s="8">
        <v>1116</v>
      </c>
      <c r="K28" s="145"/>
      <c r="L28" s="8" t="s">
        <v>598</v>
      </c>
      <c r="M28" s="10" t="s">
        <v>599</v>
      </c>
      <c r="N28" s="10"/>
      <c r="O28" s="8" t="s">
        <v>90</v>
      </c>
      <c r="P28" t="s">
        <v>755</v>
      </c>
    </row>
    <row r="29" spans="1:16" ht="15" customHeight="1">
      <c r="H29" s="145"/>
      <c r="I29" s="13" t="s">
        <v>283</v>
      </c>
      <c r="J29" s="8">
        <v>1117</v>
      </c>
      <c r="K29" s="145"/>
      <c r="L29" s="8" t="s">
        <v>600</v>
      </c>
      <c r="M29" s="10" t="s">
        <v>601</v>
      </c>
      <c r="N29" s="10"/>
      <c r="O29" s="8" t="s">
        <v>106</v>
      </c>
      <c r="P29" t="s">
        <v>682</v>
      </c>
    </row>
    <row r="30" spans="1:16" ht="15" customHeight="1">
      <c r="H30" s="145"/>
      <c r="I30" s="13" t="s">
        <v>284</v>
      </c>
      <c r="J30" s="8">
        <v>1118</v>
      </c>
      <c r="K30" s="145"/>
      <c r="L30" s="8" t="s">
        <v>602</v>
      </c>
      <c r="M30" s="10" t="s">
        <v>603</v>
      </c>
      <c r="N30" s="10"/>
      <c r="O30" s="8" t="s">
        <v>121</v>
      </c>
      <c r="P30" t="s">
        <v>756</v>
      </c>
    </row>
    <row r="31" spans="1:16" ht="15" customHeight="1">
      <c r="H31" s="145"/>
      <c r="I31" s="13" t="s">
        <v>285</v>
      </c>
      <c r="J31" s="8">
        <v>1119</v>
      </c>
      <c r="K31" s="145"/>
      <c r="O31" s="8" t="s">
        <v>116</v>
      </c>
      <c r="P31" t="s">
        <v>683</v>
      </c>
    </row>
    <row r="32" spans="1:16" ht="15" customHeight="1">
      <c r="H32" s="145"/>
      <c r="I32" s="13" t="s">
        <v>286</v>
      </c>
      <c r="J32" s="8">
        <v>2101</v>
      </c>
      <c r="K32" s="145"/>
      <c r="O32" s="8" t="s">
        <v>128</v>
      </c>
      <c r="P32" t="s">
        <v>684</v>
      </c>
    </row>
    <row r="33" spans="8:16" ht="15" customHeight="1">
      <c r="H33" s="145"/>
      <c r="I33" s="13" t="s">
        <v>287</v>
      </c>
      <c r="J33" s="8">
        <v>2102</v>
      </c>
      <c r="K33" s="145"/>
      <c r="O33" s="8" t="s">
        <v>61</v>
      </c>
      <c r="P33" t="s">
        <v>228</v>
      </c>
    </row>
    <row r="34" spans="8:16" ht="15" customHeight="1">
      <c r="H34" s="145"/>
      <c r="I34" s="13" t="s">
        <v>288</v>
      </c>
      <c r="J34" s="8">
        <v>2103</v>
      </c>
      <c r="K34" s="145"/>
      <c r="O34" s="8" t="s">
        <v>120</v>
      </c>
      <c r="P34" t="s">
        <v>757</v>
      </c>
    </row>
    <row r="35" spans="8:16" ht="15" customHeight="1">
      <c r="H35" s="145"/>
      <c r="I35" s="13" t="s">
        <v>289</v>
      </c>
      <c r="J35" s="8">
        <v>2104</v>
      </c>
      <c r="K35" s="145"/>
      <c r="O35" s="8" t="s">
        <v>65</v>
      </c>
      <c r="P35" t="s">
        <v>758</v>
      </c>
    </row>
    <row r="36" spans="8:16" ht="15" customHeight="1">
      <c r="H36" s="145"/>
      <c r="I36" s="13" t="s">
        <v>290</v>
      </c>
      <c r="J36" s="8">
        <v>2105</v>
      </c>
      <c r="K36" s="145"/>
      <c r="O36" s="8" t="s">
        <v>54</v>
      </c>
      <c r="P36" t="s">
        <v>759</v>
      </c>
    </row>
    <row r="37" spans="8:16" ht="15" customHeight="1">
      <c r="H37" s="145"/>
      <c r="I37" s="13" t="s">
        <v>291</v>
      </c>
      <c r="J37" s="8">
        <v>2106</v>
      </c>
      <c r="K37" s="145"/>
      <c r="O37" s="8" t="s">
        <v>125</v>
      </c>
      <c r="P37" t="s">
        <v>685</v>
      </c>
    </row>
    <row r="38" spans="8:16" ht="15" customHeight="1">
      <c r="H38" s="145"/>
      <c r="I38" s="13" t="s">
        <v>292</v>
      </c>
      <c r="J38" s="8">
        <v>2107</v>
      </c>
      <c r="K38" s="145"/>
      <c r="O38" s="8" t="s">
        <v>102</v>
      </c>
      <c r="P38" t="s">
        <v>686</v>
      </c>
    </row>
    <row r="39" spans="8:16" ht="15" customHeight="1">
      <c r="H39" s="145"/>
      <c r="I39" s="13" t="s">
        <v>293</v>
      </c>
      <c r="J39" s="8">
        <v>2201</v>
      </c>
      <c r="K39" s="145"/>
      <c r="O39" s="8" t="s">
        <v>80</v>
      </c>
      <c r="P39" t="s">
        <v>687</v>
      </c>
    </row>
    <row r="40" spans="8:16" ht="15" customHeight="1">
      <c r="H40" s="145"/>
      <c r="I40" s="13" t="s">
        <v>294</v>
      </c>
      <c r="J40" s="8">
        <v>2202</v>
      </c>
      <c r="K40" s="145"/>
      <c r="O40" s="8" t="s">
        <v>41</v>
      </c>
      <c r="P40" t="s">
        <v>688</v>
      </c>
    </row>
    <row r="41" spans="8:16" ht="15" customHeight="1">
      <c r="H41" s="145"/>
      <c r="I41" s="13" t="s">
        <v>295</v>
      </c>
      <c r="J41" s="8">
        <v>2203</v>
      </c>
      <c r="K41" s="145"/>
      <c r="O41" s="8" t="s">
        <v>75</v>
      </c>
      <c r="P41" t="s">
        <v>689</v>
      </c>
    </row>
    <row r="42" spans="8:16" ht="15" customHeight="1">
      <c r="H42" s="145"/>
      <c r="I42" s="13" t="s">
        <v>296</v>
      </c>
      <c r="J42" s="8">
        <v>2204</v>
      </c>
      <c r="K42" s="145"/>
      <c r="O42" s="8" t="s">
        <v>110</v>
      </c>
      <c r="P42" t="s">
        <v>690</v>
      </c>
    </row>
    <row r="43" spans="8:16" ht="15" customHeight="1">
      <c r="H43" s="145"/>
      <c r="I43" s="13" t="s">
        <v>297</v>
      </c>
      <c r="J43" s="8">
        <v>2205</v>
      </c>
      <c r="K43" s="145"/>
      <c r="O43" s="8" t="s">
        <v>50</v>
      </c>
      <c r="P43" t="s">
        <v>691</v>
      </c>
    </row>
    <row r="44" spans="8:16" ht="15" customHeight="1">
      <c r="H44" s="145"/>
      <c r="I44" s="13" t="s">
        <v>298</v>
      </c>
      <c r="J44" s="8">
        <v>2206</v>
      </c>
      <c r="K44" s="145"/>
      <c r="O44" s="8" t="s">
        <v>57</v>
      </c>
      <c r="P44" t="s">
        <v>692</v>
      </c>
    </row>
    <row r="45" spans="8:16" ht="15" customHeight="1">
      <c r="H45" s="145"/>
      <c r="I45" s="13" t="s">
        <v>299</v>
      </c>
      <c r="J45" s="8">
        <v>2207</v>
      </c>
      <c r="K45" s="145"/>
      <c r="O45" s="8" t="s">
        <v>124</v>
      </c>
      <c r="P45" t="s">
        <v>760</v>
      </c>
    </row>
    <row r="46" spans="8:16" ht="15" customHeight="1">
      <c r="H46" s="145"/>
      <c r="I46" s="13" t="s">
        <v>300</v>
      </c>
      <c r="J46" s="8">
        <v>2208</v>
      </c>
      <c r="K46" s="145"/>
      <c r="O46" s="8" t="s">
        <v>119</v>
      </c>
      <c r="P46" t="s">
        <v>693</v>
      </c>
    </row>
    <row r="47" spans="8:16" ht="15" customHeight="1">
      <c r="H47" s="145"/>
      <c r="I47" s="13" t="s">
        <v>301</v>
      </c>
      <c r="J47" s="8">
        <v>2209</v>
      </c>
      <c r="K47" s="145"/>
      <c r="O47" s="8" t="s">
        <v>92</v>
      </c>
      <c r="P47" t="s">
        <v>694</v>
      </c>
    </row>
    <row r="48" spans="8:16" ht="15" customHeight="1">
      <c r="H48" s="145"/>
      <c r="I48" s="13" t="s">
        <v>302</v>
      </c>
      <c r="J48" s="8">
        <v>2210</v>
      </c>
      <c r="K48" s="145"/>
      <c r="O48" s="8" t="s">
        <v>28</v>
      </c>
      <c r="P48" t="s">
        <v>695</v>
      </c>
    </row>
    <row r="49" spans="8:16" ht="15" customHeight="1">
      <c r="H49" s="145"/>
      <c r="I49" s="13" t="s">
        <v>303</v>
      </c>
      <c r="J49" s="8">
        <v>2211</v>
      </c>
      <c r="K49" s="145"/>
      <c r="O49" s="8" t="s">
        <v>38</v>
      </c>
      <c r="P49" t="s">
        <v>696</v>
      </c>
    </row>
    <row r="50" spans="8:16" ht="15" customHeight="1">
      <c r="H50" s="145"/>
      <c r="I50" s="13" t="s">
        <v>304</v>
      </c>
      <c r="J50" s="8">
        <v>2301</v>
      </c>
      <c r="K50" s="145"/>
      <c r="O50" s="8" t="s">
        <v>64</v>
      </c>
      <c r="P50" t="s">
        <v>697</v>
      </c>
    </row>
    <row r="51" spans="8:16" ht="15" customHeight="1">
      <c r="H51" s="145"/>
      <c r="I51" s="13" t="s">
        <v>305</v>
      </c>
      <c r="J51" s="8">
        <v>2302</v>
      </c>
      <c r="K51" s="145"/>
      <c r="O51" s="8" t="s">
        <v>73</v>
      </c>
      <c r="P51" t="s">
        <v>761</v>
      </c>
    </row>
    <row r="52" spans="8:16" ht="15" customHeight="1">
      <c r="H52" s="145"/>
      <c r="I52" s="13" t="s">
        <v>306</v>
      </c>
      <c r="J52" s="8">
        <v>2303</v>
      </c>
      <c r="K52" s="145"/>
      <c r="O52" s="8" t="s">
        <v>83</v>
      </c>
      <c r="P52" t="s">
        <v>762</v>
      </c>
    </row>
    <row r="53" spans="8:16" ht="15" customHeight="1">
      <c r="H53" s="145"/>
      <c r="I53" s="13" t="s">
        <v>307</v>
      </c>
      <c r="J53" s="8">
        <v>2304</v>
      </c>
      <c r="K53" s="145"/>
      <c r="O53" s="8" t="s">
        <v>88</v>
      </c>
      <c r="P53" t="s">
        <v>763</v>
      </c>
    </row>
    <row r="54" spans="8:16" ht="15" customHeight="1">
      <c r="H54" s="145"/>
      <c r="I54" s="13" t="s">
        <v>308</v>
      </c>
      <c r="J54" s="8">
        <v>2305</v>
      </c>
      <c r="K54" s="145"/>
      <c r="O54" s="8" t="s">
        <v>104</v>
      </c>
      <c r="P54" t="s">
        <v>698</v>
      </c>
    </row>
    <row r="55" spans="8:16" ht="15" customHeight="1">
      <c r="H55" s="145"/>
      <c r="I55" s="13" t="s">
        <v>309</v>
      </c>
      <c r="J55" s="8">
        <v>2306</v>
      </c>
      <c r="K55" s="145"/>
      <c r="O55" s="8" t="s">
        <v>31</v>
      </c>
      <c r="P55" t="s">
        <v>764</v>
      </c>
    </row>
    <row r="56" spans="8:16" ht="15" customHeight="1">
      <c r="H56" s="145"/>
      <c r="I56" s="13" t="s">
        <v>310</v>
      </c>
      <c r="J56" s="8">
        <v>2307</v>
      </c>
      <c r="K56" s="145"/>
      <c r="O56" s="8" t="s">
        <v>51</v>
      </c>
      <c r="P56" t="s">
        <v>765</v>
      </c>
    </row>
    <row r="57" spans="8:16" ht="15" customHeight="1">
      <c r="H57" s="145"/>
      <c r="I57" s="13" t="s">
        <v>311</v>
      </c>
      <c r="J57" s="8">
        <v>2401</v>
      </c>
      <c r="K57" s="145"/>
      <c r="O57" s="8" t="s">
        <v>43</v>
      </c>
      <c r="P57" t="s">
        <v>766</v>
      </c>
    </row>
    <row r="58" spans="8:16" ht="15" customHeight="1">
      <c r="H58" s="145"/>
      <c r="I58" s="13" t="s">
        <v>312</v>
      </c>
      <c r="J58" s="8">
        <v>2402</v>
      </c>
      <c r="K58" s="145"/>
      <c r="O58" s="8" t="s">
        <v>81</v>
      </c>
      <c r="P58" t="s">
        <v>699</v>
      </c>
    </row>
    <row r="59" spans="8:16" ht="15" customHeight="1">
      <c r="H59" s="145"/>
      <c r="I59" s="13" t="s">
        <v>313</v>
      </c>
      <c r="J59" s="8">
        <v>2403</v>
      </c>
      <c r="K59" s="145"/>
      <c r="O59" s="8" t="s">
        <v>36</v>
      </c>
      <c r="P59" t="s">
        <v>700</v>
      </c>
    </row>
    <row r="60" spans="8:16" ht="15" customHeight="1">
      <c r="H60" s="145"/>
      <c r="I60" s="13" t="s">
        <v>314</v>
      </c>
      <c r="J60" s="8">
        <v>2404</v>
      </c>
      <c r="K60" s="145"/>
      <c r="O60" s="8" t="s">
        <v>49</v>
      </c>
      <c r="P60" t="s">
        <v>701</v>
      </c>
    </row>
    <row r="61" spans="8:16" ht="15" customHeight="1">
      <c r="H61" s="145"/>
      <c r="I61" s="13" t="s">
        <v>315</v>
      </c>
      <c r="J61" s="8">
        <v>2405</v>
      </c>
      <c r="K61" s="145"/>
      <c r="O61" s="8" t="s">
        <v>101</v>
      </c>
      <c r="P61" t="s">
        <v>702</v>
      </c>
    </row>
    <row r="62" spans="8:16" ht="15" customHeight="1">
      <c r="H62" s="145"/>
      <c r="I62" s="13" t="s">
        <v>316</v>
      </c>
      <c r="J62" s="8">
        <v>2406</v>
      </c>
      <c r="K62" s="145"/>
      <c r="O62" s="8" t="s">
        <v>109</v>
      </c>
      <c r="P62" t="s">
        <v>703</v>
      </c>
    </row>
    <row r="63" spans="8:16" ht="15" customHeight="1">
      <c r="H63" s="145"/>
      <c r="I63" s="13" t="s">
        <v>317</v>
      </c>
      <c r="J63" s="8">
        <v>2407</v>
      </c>
      <c r="K63" s="145"/>
      <c r="O63" s="8" t="s">
        <v>115</v>
      </c>
      <c r="P63" t="s">
        <v>767</v>
      </c>
    </row>
    <row r="64" spans="8:16" ht="15" customHeight="1">
      <c r="H64" s="145"/>
      <c r="I64" s="13" t="s">
        <v>318</v>
      </c>
      <c r="J64" s="8">
        <v>2408</v>
      </c>
      <c r="K64" s="145"/>
      <c r="O64" s="8" t="s">
        <v>123</v>
      </c>
      <c r="P64" t="s">
        <v>704</v>
      </c>
    </row>
    <row r="65" spans="8:16" ht="15" customHeight="1">
      <c r="H65" s="145"/>
      <c r="I65" s="13" t="s">
        <v>319</v>
      </c>
      <c r="J65" s="8">
        <v>2409</v>
      </c>
      <c r="K65" s="145"/>
      <c r="O65" s="8" t="s">
        <v>94</v>
      </c>
      <c r="P65" t="s">
        <v>705</v>
      </c>
    </row>
    <row r="66" spans="8:16" ht="15" customHeight="1">
      <c r="H66" s="145"/>
      <c r="I66" s="13" t="s">
        <v>320</v>
      </c>
      <c r="J66" s="8">
        <v>2410</v>
      </c>
      <c r="K66" s="145"/>
      <c r="O66" s="8" t="s">
        <v>105</v>
      </c>
      <c r="P66" t="s">
        <v>706</v>
      </c>
    </row>
    <row r="67" spans="8:16" ht="15" customHeight="1">
      <c r="H67" s="145"/>
      <c r="I67" s="13" t="s">
        <v>321</v>
      </c>
      <c r="J67" s="8">
        <v>2411</v>
      </c>
      <c r="K67" s="145"/>
      <c r="O67" s="8" t="s">
        <v>19</v>
      </c>
      <c r="P67" t="s">
        <v>768</v>
      </c>
    </row>
    <row r="68" spans="8:16" ht="15" customHeight="1">
      <c r="H68" s="145"/>
      <c r="I68" s="13" t="s">
        <v>322</v>
      </c>
      <c r="J68" s="8">
        <v>2412</v>
      </c>
      <c r="K68" s="145"/>
      <c r="O68" s="8" t="s">
        <v>33</v>
      </c>
      <c r="P68" t="s">
        <v>707</v>
      </c>
    </row>
    <row r="69" spans="8:16" ht="15" customHeight="1">
      <c r="H69" s="145"/>
      <c r="I69" s="13" t="s">
        <v>323</v>
      </c>
      <c r="J69" s="8">
        <v>2413</v>
      </c>
      <c r="K69" s="145"/>
      <c r="O69" s="8" t="s">
        <v>46</v>
      </c>
      <c r="P69" t="s">
        <v>708</v>
      </c>
    </row>
    <row r="70" spans="8:16" ht="15" customHeight="1">
      <c r="H70" s="145"/>
      <c r="I70" s="13" t="s">
        <v>324</v>
      </c>
      <c r="J70" s="8">
        <v>2414</v>
      </c>
      <c r="K70" s="145"/>
      <c r="O70" s="8" t="s">
        <v>127</v>
      </c>
      <c r="P70" t="s">
        <v>709</v>
      </c>
    </row>
    <row r="71" spans="8:16" ht="15" customHeight="1">
      <c r="H71" s="145"/>
      <c r="I71" s="13" t="s">
        <v>325</v>
      </c>
      <c r="J71" s="8">
        <v>2415</v>
      </c>
      <c r="K71" s="145"/>
      <c r="O71" s="8" t="s">
        <v>35</v>
      </c>
      <c r="P71" t="s">
        <v>710</v>
      </c>
    </row>
    <row r="72" spans="8:16" ht="15" customHeight="1">
      <c r="H72" s="145"/>
      <c r="I72" s="13" t="s">
        <v>326</v>
      </c>
      <c r="J72" s="8">
        <v>2416</v>
      </c>
      <c r="K72" s="145"/>
      <c r="O72" s="8" t="s">
        <v>87</v>
      </c>
      <c r="P72" t="s">
        <v>769</v>
      </c>
    </row>
    <row r="73" spans="8:16" ht="15" customHeight="1">
      <c r="H73" s="145"/>
      <c r="I73" s="13" t="s">
        <v>327</v>
      </c>
      <c r="J73" s="8">
        <v>2417</v>
      </c>
      <c r="K73" s="145"/>
      <c r="O73" s="8" t="s">
        <v>63</v>
      </c>
      <c r="P73" t="s">
        <v>711</v>
      </c>
    </row>
    <row r="74" spans="8:16" ht="15" customHeight="1">
      <c r="H74" s="145"/>
      <c r="I74" s="13" t="s">
        <v>328</v>
      </c>
      <c r="J74" s="8">
        <v>2418</v>
      </c>
      <c r="K74" s="145"/>
      <c r="O74" s="8" t="s">
        <v>114</v>
      </c>
      <c r="P74" t="s">
        <v>770</v>
      </c>
    </row>
    <row r="75" spans="8:16" ht="15" customHeight="1">
      <c r="H75" s="145"/>
      <c r="I75" s="13" t="s">
        <v>329</v>
      </c>
      <c r="J75" s="8">
        <v>2419</v>
      </c>
      <c r="K75" s="145"/>
      <c r="O75" s="8" t="s">
        <v>118</v>
      </c>
      <c r="P75" t="s">
        <v>771</v>
      </c>
    </row>
    <row r="76" spans="8:16" ht="15" customHeight="1">
      <c r="H76" s="145"/>
      <c r="I76" s="13" t="s">
        <v>330</v>
      </c>
      <c r="J76" s="8">
        <v>2501</v>
      </c>
      <c r="K76" s="145"/>
      <c r="O76" s="8" t="s">
        <v>37</v>
      </c>
      <c r="P76" t="s">
        <v>712</v>
      </c>
    </row>
    <row r="77" spans="8:16" ht="15" customHeight="1">
      <c r="H77" s="145"/>
      <c r="I77" s="13" t="s">
        <v>331</v>
      </c>
      <c r="J77" s="8">
        <v>2502</v>
      </c>
      <c r="K77" s="145"/>
      <c r="O77" s="8" t="s">
        <v>76</v>
      </c>
      <c r="P77" t="s">
        <v>713</v>
      </c>
    </row>
    <row r="78" spans="8:16" ht="15" customHeight="1">
      <c r="H78" s="145"/>
      <c r="I78" s="13" t="s">
        <v>332</v>
      </c>
      <c r="J78" s="8">
        <v>2503</v>
      </c>
      <c r="K78" s="145"/>
      <c r="O78" s="8" t="s">
        <v>108</v>
      </c>
      <c r="P78" t="s">
        <v>714</v>
      </c>
    </row>
    <row r="79" spans="8:16" ht="15" customHeight="1">
      <c r="H79" s="145"/>
      <c r="I79" s="13" t="s">
        <v>333</v>
      </c>
      <c r="J79" s="8">
        <v>2504</v>
      </c>
      <c r="K79" s="145"/>
      <c r="O79" s="8" t="s">
        <v>30</v>
      </c>
      <c r="P79" t="s">
        <v>772</v>
      </c>
    </row>
    <row r="80" spans="8:16" ht="15" customHeight="1">
      <c r="H80" s="145"/>
      <c r="I80" s="13" t="s">
        <v>334</v>
      </c>
      <c r="J80" s="8">
        <v>2505</v>
      </c>
      <c r="K80" s="145"/>
      <c r="O80" s="8" t="s">
        <v>44</v>
      </c>
      <c r="P80" t="s">
        <v>715</v>
      </c>
    </row>
    <row r="81" spans="8:16" ht="15" customHeight="1">
      <c r="H81" s="145"/>
      <c r="I81" s="13" t="s">
        <v>335</v>
      </c>
      <c r="J81" s="8">
        <v>2506</v>
      </c>
      <c r="K81" s="145"/>
      <c r="O81" s="8" t="s">
        <v>100</v>
      </c>
      <c r="P81" t="s">
        <v>716</v>
      </c>
    </row>
    <row r="82" spans="8:16" ht="15" customHeight="1">
      <c r="H82" s="145"/>
      <c r="I82" s="13" t="s">
        <v>336</v>
      </c>
      <c r="J82" s="8">
        <v>2507</v>
      </c>
      <c r="K82" s="145"/>
      <c r="O82" s="8" t="s">
        <v>48</v>
      </c>
      <c r="P82" t="s">
        <v>717</v>
      </c>
    </row>
    <row r="83" spans="8:16" ht="15" customHeight="1">
      <c r="H83" s="145"/>
      <c r="I83" s="13" t="s">
        <v>337</v>
      </c>
      <c r="J83" s="8">
        <v>2508</v>
      </c>
      <c r="K83" s="145"/>
      <c r="O83" s="8" t="s">
        <v>93</v>
      </c>
      <c r="P83" t="s">
        <v>718</v>
      </c>
    </row>
    <row r="84" spans="8:16" ht="15" customHeight="1">
      <c r="H84" s="145"/>
      <c r="I84" s="13" t="s">
        <v>338</v>
      </c>
      <c r="J84" s="8">
        <v>2509</v>
      </c>
      <c r="K84" s="145"/>
      <c r="O84" s="8" t="s">
        <v>85</v>
      </c>
      <c r="P84" t="s">
        <v>719</v>
      </c>
    </row>
    <row r="85" spans="8:16" ht="15" customHeight="1">
      <c r="H85" s="145"/>
      <c r="I85" s="13" t="s">
        <v>339</v>
      </c>
      <c r="J85" s="8">
        <v>2510</v>
      </c>
      <c r="K85" s="145"/>
      <c r="O85" s="8" t="s">
        <v>91</v>
      </c>
      <c r="P85" t="s">
        <v>773</v>
      </c>
    </row>
    <row r="86" spans="8:16" ht="15" customHeight="1">
      <c r="H86" s="145"/>
      <c r="I86" s="13" t="s">
        <v>340</v>
      </c>
      <c r="J86" s="8">
        <v>2511</v>
      </c>
      <c r="K86" s="145"/>
      <c r="O86" s="8" t="s">
        <v>66</v>
      </c>
      <c r="P86" t="s">
        <v>720</v>
      </c>
    </row>
    <row r="87" spans="8:16" ht="15" customHeight="1">
      <c r="H87" s="145"/>
      <c r="I87" s="13" t="s">
        <v>341</v>
      </c>
      <c r="J87" s="8">
        <v>2512</v>
      </c>
      <c r="K87" s="145"/>
      <c r="O87" s="8" t="s">
        <v>113</v>
      </c>
      <c r="P87" t="s">
        <v>721</v>
      </c>
    </row>
    <row r="88" spans="8:16" ht="15" customHeight="1">
      <c r="H88" s="145"/>
      <c r="I88" s="13" t="s">
        <v>342</v>
      </c>
      <c r="J88" s="8">
        <v>2513</v>
      </c>
      <c r="K88" s="145"/>
      <c r="O88" s="8" t="s">
        <v>45</v>
      </c>
      <c r="P88" t="s">
        <v>722</v>
      </c>
    </row>
    <row r="89" spans="8:16" ht="15" customHeight="1">
      <c r="H89" s="145"/>
      <c r="I89" s="13" t="s">
        <v>343</v>
      </c>
      <c r="J89" s="8">
        <v>2601</v>
      </c>
      <c r="K89" s="145"/>
      <c r="O89" s="8" t="s">
        <v>62</v>
      </c>
      <c r="P89" t="s">
        <v>723</v>
      </c>
    </row>
    <row r="90" spans="8:16" ht="15" customHeight="1">
      <c r="H90" s="145"/>
      <c r="I90" s="13" t="s">
        <v>344</v>
      </c>
      <c r="J90" s="8">
        <v>2602</v>
      </c>
      <c r="K90" s="145"/>
      <c r="O90" s="8" t="s">
        <v>126</v>
      </c>
      <c r="P90" t="s">
        <v>724</v>
      </c>
    </row>
    <row r="91" spans="8:16" ht="15" customHeight="1">
      <c r="H91" s="145"/>
      <c r="I91" s="13" t="s">
        <v>345</v>
      </c>
      <c r="J91" s="8">
        <v>2603</v>
      </c>
      <c r="K91" s="145"/>
      <c r="O91" s="8" t="s">
        <v>112</v>
      </c>
      <c r="P91" t="s">
        <v>725</v>
      </c>
    </row>
    <row r="92" spans="8:16" ht="15" customHeight="1">
      <c r="H92" s="145"/>
      <c r="I92" s="13" t="s">
        <v>346</v>
      </c>
      <c r="J92" s="8">
        <v>2604</v>
      </c>
      <c r="K92" s="145"/>
      <c r="O92" s="8" t="s">
        <v>52</v>
      </c>
      <c r="P92" t="s">
        <v>726</v>
      </c>
    </row>
    <row r="93" spans="8:16" ht="15" customHeight="1">
      <c r="H93" s="145"/>
      <c r="I93" s="13" t="s">
        <v>347</v>
      </c>
      <c r="J93" s="8">
        <v>2605</v>
      </c>
      <c r="K93" s="145"/>
      <c r="O93" s="8" t="s">
        <v>103</v>
      </c>
      <c r="P93" t="s">
        <v>727</v>
      </c>
    </row>
    <row r="94" spans="8:16" ht="15" customHeight="1">
      <c r="H94" s="145"/>
      <c r="I94" s="13" t="s">
        <v>348</v>
      </c>
      <c r="J94" s="8">
        <v>2606</v>
      </c>
      <c r="K94" s="145"/>
      <c r="O94" s="8" t="s">
        <v>69</v>
      </c>
      <c r="P94" t="s">
        <v>728</v>
      </c>
    </row>
    <row r="95" spans="8:16" ht="15" customHeight="1">
      <c r="H95" s="145"/>
      <c r="I95" s="13" t="s">
        <v>349</v>
      </c>
      <c r="J95" s="8">
        <v>2607</v>
      </c>
      <c r="K95" s="145"/>
      <c r="O95" s="8" t="s">
        <v>60</v>
      </c>
      <c r="P95" t="s">
        <v>729</v>
      </c>
    </row>
    <row r="96" spans="8:16" ht="15" customHeight="1">
      <c r="H96" s="145"/>
      <c r="I96" s="13" t="s">
        <v>350</v>
      </c>
      <c r="J96" s="8">
        <v>2608</v>
      </c>
      <c r="K96" s="145"/>
      <c r="O96" s="8" t="s">
        <v>79</v>
      </c>
      <c r="P96" t="s">
        <v>730</v>
      </c>
    </row>
    <row r="97" spans="8:16" ht="15" customHeight="1">
      <c r="H97" s="145"/>
      <c r="I97" s="13" t="s">
        <v>351</v>
      </c>
      <c r="J97" s="8">
        <v>2609</v>
      </c>
      <c r="K97" s="145"/>
      <c r="O97" s="8" t="s">
        <v>97</v>
      </c>
      <c r="P97" t="s">
        <v>731</v>
      </c>
    </row>
    <row r="98" spans="8:16" ht="15" customHeight="1">
      <c r="H98" s="145"/>
      <c r="I98" s="13" t="s">
        <v>352</v>
      </c>
      <c r="J98" s="8">
        <v>2610</v>
      </c>
      <c r="K98" s="145"/>
      <c r="O98" s="8" t="s">
        <v>99</v>
      </c>
      <c r="P98" t="s">
        <v>732</v>
      </c>
    </row>
    <row r="99" spans="8:16" ht="15" customHeight="1">
      <c r="H99" s="145"/>
      <c r="I99" s="13" t="s">
        <v>353</v>
      </c>
      <c r="J99" s="8">
        <v>2611</v>
      </c>
      <c r="K99" s="145"/>
      <c r="O99" s="8" t="s">
        <v>98</v>
      </c>
      <c r="P99" t="s">
        <v>733</v>
      </c>
    </row>
    <row r="100" spans="8:16" ht="15" customHeight="1">
      <c r="H100" s="145"/>
      <c r="I100" s="13" t="s">
        <v>354</v>
      </c>
      <c r="J100" s="8">
        <v>2612</v>
      </c>
      <c r="K100" s="145"/>
      <c r="O100" s="8" t="s">
        <v>40</v>
      </c>
      <c r="P100" t="s">
        <v>774</v>
      </c>
    </row>
    <row r="101" spans="8:16" ht="15" customHeight="1">
      <c r="H101" s="145"/>
      <c r="I101" s="13" t="s">
        <v>355</v>
      </c>
      <c r="J101" s="8">
        <v>2613</v>
      </c>
      <c r="K101" s="145"/>
      <c r="O101" s="8" t="s">
        <v>96</v>
      </c>
      <c r="P101" t="s">
        <v>734</v>
      </c>
    </row>
    <row r="102" spans="8:16" ht="15" customHeight="1">
      <c r="H102" s="145"/>
      <c r="I102" s="13" t="s">
        <v>356</v>
      </c>
      <c r="J102" s="8">
        <v>2614</v>
      </c>
      <c r="K102" s="145"/>
      <c r="O102" s="8" t="s">
        <v>56</v>
      </c>
      <c r="P102" t="s">
        <v>735</v>
      </c>
    </row>
    <row r="103" spans="8:16" ht="15" customHeight="1">
      <c r="H103" s="145"/>
      <c r="I103" s="13" t="s">
        <v>357</v>
      </c>
      <c r="J103" s="8">
        <v>3110</v>
      </c>
      <c r="K103" s="145"/>
      <c r="O103" s="8" t="s">
        <v>53</v>
      </c>
      <c r="P103" t="s">
        <v>736</v>
      </c>
    </row>
    <row r="104" spans="8:16" ht="15" customHeight="1">
      <c r="H104" s="145"/>
      <c r="I104" s="13" t="s">
        <v>358</v>
      </c>
      <c r="J104" s="8">
        <v>3111</v>
      </c>
      <c r="K104" s="145"/>
      <c r="O104" s="8" t="s">
        <v>84</v>
      </c>
      <c r="P104" t="s">
        <v>737</v>
      </c>
    </row>
    <row r="105" spans="8:16" ht="15" customHeight="1">
      <c r="H105" s="145"/>
      <c r="I105" s="13" t="s">
        <v>359</v>
      </c>
      <c r="J105" s="8">
        <v>3112</v>
      </c>
      <c r="K105" s="145"/>
      <c r="O105" s="8" t="s">
        <v>71</v>
      </c>
      <c r="P105" t="s">
        <v>738</v>
      </c>
    </row>
    <row r="106" spans="8:16" ht="15" customHeight="1">
      <c r="H106" s="145"/>
      <c r="I106" s="13" t="s">
        <v>360</v>
      </c>
      <c r="J106" s="8">
        <v>3113</v>
      </c>
      <c r="K106" s="145"/>
      <c r="O106" s="8" t="s">
        <v>47</v>
      </c>
      <c r="P106" t="s">
        <v>739</v>
      </c>
    </row>
    <row r="107" spans="8:16" ht="15" customHeight="1">
      <c r="H107" s="145"/>
      <c r="I107" s="13" t="s">
        <v>361</v>
      </c>
      <c r="J107" s="8">
        <v>3114</v>
      </c>
      <c r="K107" s="145"/>
      <c r="O107" s="8" t="s">
        <v>78</v>
      </c>
      <c r="P107" t="s">
        <v>740</v>
      </c>
    </row>
    <row r="108" spans="8:16" ht="15" customHeight="1">
      <c r="H108" s="145"/>
      <c r="I108" s="13" t="s">
        <v>362</v>
      </c>
      <c r="J108" s="8">
        <v>3115</v>
      </c>
      <c r="K108" s="145"/>
      <c r="O108" s="8" t="s">
        <v>67</v>
      </c>
      <c r="P108" t="s">
        <v>741</v>
      </c>
    </row>
    <row r="109" spans="8:16" ht="15" customHeight="1">
      <c r="H109" s="145"/>
      <c r="I109" s="13" t="s">
        <v>363</v>
      </c>
      <c r="J109" s="8">
        <v>3116</v>
      </c>
      <c r="K109" s="145"/>
      <c r="O109" s="8" t="s">
        <v>32</v>
      </c>
      <c r="P109" t="s">
        <v>742</v>
      </c>
    </row>
    <row r="110" spans="8:16" ht="15" customHeight="1">
      <c r="H110" s="145"/>
      <c r="I110" s="13" t="s">
        <v>364</v>
      </c>
      <c r="J110" s="8">
        <v>3117</v>
      </c>
      <c r="K110" s="145"/>
      <c r="O110" s="8" t="s">
        <v>107</v>
      </c>
      <c r="P110" t="s">
        <v>775</v>
      </c>
    </row>
    <row r="111" spans="8:16" ht="15" customHeight="1">
      <c r="H111" s="145"/>
      <c r="I111" s="13" t="s">
        <v>365</v>
      </c>
      <c r="J111" s="8">
        <v>3121</v>
      </c>
      <c r="K111" s="145"/>
      <c r="O111" s="8" t="s">
        <v>27</v>
      </c>
      <c r="P111" t="s">
        <v>637</v>
      </c>
    </row>
    <row r="112" spans="8:16" ht="15" customHeight="1">
      <c r="H112" s="145"/>
      <c r="I112" s="13" t="s">
        <v>366</v>
      </c>
      <c r="J112" s="8">
        <v>3122</v>
      </c>
      <c r="K112" s="145"/>
      <c r="P112"/>
    </row>
    <row r="113" spans="8:16" ht="15" customHeight="1">
      <c r="H113" s="145"/>
      <c r="I113" s="13" t="s">
        <v>367</v>
      </c>
      <c r="J113" s="8">
        <v>3123</v>
      </c>
      <c r="K113" s="145"/>
      <c r="P113"/>
    </row>
    <row r="114" spans="8:16" ht="15" customHeight="1">
      <c r="H114" s="145"/>
      <c r="I114" s="13" t="s">
        <v>368</v>
      </c>
      <c r="J114" s="8">
        <v>3124</v>
      </c>
      <c r="K114" s="145"/>
      <c r="P114"/>
    </row>
    <row r="115" spans="8:16" ht="15" customHeight="1">
      <c r="H115" s="145"/>
      <c r="I115" s="13" t="s">
        <v>369</v>
      </c>
      <c r="J115" s="8">
        <v>3125</v>
      </c>
      <c r="K115" s="145"/>
      <c r="P115"/>
    </row>
    <row r="116" spans="8:16" ht="15" customHeight="1">
      <c r="H116" s="145"/>
      <c r="I116" s="13" t="s">
        <v>370</v>
      </c>
      <c r="J116" s="8">
        <v>3126</v>
      </c>
      <c r="K116" s="145"/>
      <c r="P116"/>
    </row>
    <row r="117" spans="8:16" ht="15" customHeight="1">
      <c r="H117" s="145"/>
      <c r="I117" s="13" t="s">
        <v>371</v>
      </c>
      <c r="J117" s="8">
        <v>3127</v>
      </c>
      <c r="K117" s="145"/>
      <c r="P117"/>
    </row>
    <row r="118" spans="8:16" ht="15" customHeight="1">
      <c r="H118" s="145"/>
      <c r="I118" s="13" t="s">
        <v>372</v>
      </c>
      <c r="J118" s="8">
        <v>4101</v>
      </c>
      <c r="K118" s="145"/>
      <c r="P118"/>
    </row>
    <row r="119" spans="8:16" ht="15" customHeight="1">
      <c r="H119" s="145"/>
      <c r="I119" s="13" t="s">
        <v>373</v>
      </c>
      <c r="J119" s="8">
        <v>4102</v>
      </c>
      <c r="K119" s="145"/>
      <c r="P119"/>
    </row>
    <row r="120" spans="8:16" ht="15" customHeight="1">
      <c r="H120" s="145"/>
      <c r="I120" s="13" t="s">
        <v>374</v>
      </c>
      <c r="J120" s="8">
        <v>4103</v>
      </c>
      <c r="K120" s="145"/>
      <c r="P120"/>
    </row>
    <row r="121" spans="8:16" ht="15" customHeight="1">
      <c r="H121" s="145"/>
      <c r="I121" s="13" t="s">
        <v>375</v>
      </c>
      <c r="J121" s="8">
        <v>4104</v>
      </c>
      <c r="K121" s="145"/>
      <c r="P121"/>
    </row>
    <row r="122" spans="8:16" ht="15" customHeight="1">
      <c r="H122" s="145"/>
      <c r="I122" s="13" t="s">
        <v>376</v>
      </c>
      <c r="J122" s="8">
        <v>4105</v>
      </c>
      <c r="K122" s="145"/>
      <c r="P122"/>
    </row>
    <row r="123" spans="8:16" ht="15" customHeight="1">
      <c r="H123" s="145"/>
      <c r="I123" s="13" t="s">
        <v>377</v>
      </c>
      <c r="J123" s="8">
        <v>4106</v>
      </c>
      <c r="K123" s="145"/>
      <c r="P123"/>
    </row>
    <row r="124" spans="8:16" ht="15" customHeight="1">
      <c r="H124" s="145"/>
      <c r="I124" s="13" t="s">
        <v>378</v>
      </c>
      <c r="J124" s="8">
        <v>4107</v>
      </c>
      <c r="K124" s="145"/>
      <c r="P124"/>
    </row>
    <row r="125" spans="8:16" ht="15" customHeight="1">
      <c r="H125" s="145"/>
      <c r="I125" s="13" t="s">
        <v>379</v>
      </c>
      <c r="J125" s="8">
        <v>4108</v>
      </c>
      <c r="K125" s="145"/>
      <c r="P125"/>
    </row>
    <row r="126" spans="8:16" ht="15" customHeight="1">
      <c r="H126" s="145"/>
      <c r="I126" s="13" t="s">
        <v>380</v>
      </c>
      <c r="J126" s="8">
        <v>4109</v>
      </c>
      <c r="K126" s="145"/>
      <c r="P126"/>
    </row>
    <row r="127" spans="8:16" ht="15" customHeight="1">
      <c r="H127" s="145"/>
      <c r="I127" s="13" t="s">
        <v>381</v>
      </c>
      <c r="J127" s="8">
        <v>4110</v>
      </c>
      <c r="K127" s="145"/>
      <c r="P127"/>
    </row>
    <row r="128" spans="8:16" ht="15" customHeight="1">
      <c r="H128" s="145"/>
      <c r="I128" s="13" t="s">
        <v>382</v>
      </c>
      <c r="J128" s="8">
        <v>4111</v>
      </c>
      <c r="K128" s="145"/>
      <c r="P128"/>
    </row>
    <row r="129" spans="8:16" ht="15" customHeight="1">
      <c r="H129" s="145"/>
      <c r="I129" s="13" t="s">
        <v>383</v>
      </c>
      <c r="J129" s="8">
        <v>4112</v>
      </c>
      <c r="K129" s="145"/>
      <c r="P129"/>
    </row>
    <row r="130" spans="8:16" ht="15" customHeight="1">
      <c r="H130" s="145"/>
      <c r="I130" s="13" t="s">
        <v>384</v>
      </c>
      <c r="J130" s="8">
        <v>4113</v>
      </c>
      <c r="K130" s="145"/>
      <c r="P130"/>
    </row>
    <row r="131" spans="8:16" ht="15" customHeight="1">
      <c r="H131" s="145"/>
      <c r="I131" s="13" t="s">
        <v>385</v>
      </c>
      <c r="J131" s="8">
        <v>4114</v>
      </c>
      <c r="K131" s="145"/>
      <c r="P131"/>
    </row>
    <row r="132" spans="8:16" ht="15" customHeight="1">
      <c r="H132" s="145"/>
      <c r="I132" s="13" t="s">
        <v>386</v>
      </c>
      <c r="J132" s="8">
        <v>4115</v>
      </c>
      <c r="K132" s="145"/>
      <c r="P132"/>
    </row>
    <row r="133" spans="8:16" ht="15" customHeight="1">
      <c r="H133" s="145"/>
      <c r="I133" s="13" t="s">
        <v>387</v>
      </c>
      <c r="J133" s="8">
        <v>4201</v>
      </c>
      <c r="K133" s="145"/>
      <c r="P133"/>
    </row>
    <row r="134" spans="8:16" ht="15" customHeight="1">
      <c r="H134" s="145"/>
      <c r="I134" s="13" t="s">
        <v>388</v>
      </c>
      <c r="J134" s="8">
        <v>4202</v>
      </c>
      <c r="K134" s="145"/>
      <c r="P134"/>
    </row>
    <row r="135" spans="8:16" ht="15" customHeight="1">
      <c r="H135" s="145"/>
      <c r="I135" s="13" t="s">
        <v>389</v>
      </c>
      <c r="J135" s="8">
        <v>4203</v>
      </c>
      <c r="K135" s="145"/>
      <c r="P135"/>
    </row>
    <row r="136" spans="8:16" ht="15" customHeight="1">
      <c r="H136" s="145"/>
      <c r="I136" s="13" t="s">
        <v>390</v>
      </c>
      <c r="J136" s="8">
        <v>4204</v>
      </c>
      <c r="K136" s="145"/>
      <c r="P136"/>
    </row>
    <row r="137" spans="8:16" ht="15" customHeight="1">
      <c r="H137" s="145"/>
      <c r="I137" s="13" t="s">
        <v>391</v>
      </c>
      <c r="J137" s="8">
        <v>4205</v>
      </c>
      <c r="K137" s="145"/>
      <c r="P137"/>
    </row>
    <row r="138" spans="8:16" ht="15" customHeight="1">
      <c r="H138" s="145"/>
      <c r="I138" s="13" t="s">
        <v>392</v>
      </c>
      <c r="J138" s="8">
        <v>4206</v>
      </c>
      <c r="K138" s="145"/>
      <c r="P138"/>
    </row>
    <row r="139" spans="8:16" ht="15" customHeight="1">
      <c r="H139" s="145"/>
      <c r="I139" s="13" t="s">
        <v>393</v>
      </c>
      <c r="J139" s="8">
        <v>4207</v>
      </c>
      <c r="K139" s="145"/>
      <c r="P139"/>
    </row>
    <row r="140" spans="8:16" ht="15" customHeight="1">
      <c r="H140" s="145"/>
      <c r="I140" s="13" t="s">
        <v>394</v>
      </c>
      <c r="J140" s="8">
        <v>4208</v>
      </c>
      <c r="K140" s="145"/>
      <c r="P140"/>
    </row>
    <row r="141" spans="8:16" ht="15" customHeight="1">
      <c r="H141" s="145"/>
      <c r="I141" s="13" t="s">
        <v>395</v>
      </c>
      <c r="J141" s="8">
        <v>4209</v>
      </c>
      <c r="K141" s="145"/>
      <c r="P141"/>
    </row>
    <row r="142" spans="8:16" ht="15" customHeight="1">
      <c r="H142" s="145"/>
      <c r="I142" s="13" t="s">
        <v>396</v>
      </c>
      <c r="J142" s="8">
        <v>4301</v>
      </c>
      <c r="K142" s="145"/>
      <c r="P142"/>
    </row>
    <row r="143" spans="8:16" ht="15" customHeight="1">
      <c r="H143" s="145"/>
      <c r="I143" s="13" t="s">
        <v>397</v>
      </c>
      <c r="J143" s="8">
        <v>4302</v>
      </c>
      <c r="K143" s="145"/>
      <c r="P143"/>
    </row>
    <row r="144" spans="8:16" ht="15" customHeight="1">
      <c r="H144" s="145"/>
      <c r="I144" s="13" t="s">
        <v>398</v>
      </c>
      <c r="J144" s="8">
        <v>4303</v>
      </c>
      <c r="K144" s="145"/>
      <c r="P144"/>
    </row>
    <row r="145" spans="8:16" ht="15" customHeight="1">
      <c r="H145" s="145"/>
      <c r="I145" s="13" t="s">
        <v>399</v>
      </c>
      <c r="J145" s="8">
        <v>4304</v>
      </c>
      <c r="K145" s="145"/>
      <c r="P145"/>
    </row>
    <row r="146" spans="8:16" ht="15" customHeight="1">
      <c r="H146" s="145"/>
      <c r="I146" s="13" t="s">
        <v>400</v>
      </c>
      <c r="J146" s="8">
        <v>4305</v>
      </c>
      <c r="K146" s="145"/>
      <c r="P146"/>
    </row>
    <row r="147" spans="8:16" ht="15" customHeight="1">
      <c r="H147" s="145"/>
      <c r="I147" s="13" t="s">
        <v>401</v>
      </c>
      <c r="J147" s="8">
        <v>4306</v>
      </c>
      <c r="K147" s="145"/>
      <c r="P147"/>
    </row>
    <row r="148" spans="8:16" ht="15" customHeight="1">
      <c r="H148" s="145"/>
      <c r="I148" s="13" t="s">
        <v>402</v>
      </c>
      <c r="J148" s="8">
        <v>4307</v>
      </c>
      <c r="K148" s="145"/>
      <c r="P148"/>
    </row>
    <row r="149" spans="8:16" ht="15" customHeight="1">
      <c r="H149" s="145"/>
      <c r="I149" s="13" t="s">
        <v>403</v>
      </c>
      <c r="J149" s="8">
        <v>4308</v>
      </c>
      <c r="K149" s="145"/>
      <c r="P149"/>
    </row>
    <row r="150" spans="8:16" ht="15" customHeight="1">
      <c r="H150" s="145"/>
      <c r="I150" s="13" t="s">
        <v>404</v>
      </c>
      <c r="J150" s="8">
        <v>4309</v>
      </c>
      <c r="K150" s="145"/>
      <c r="P150"/>
    </row>
    <row r="151" spans="8:16" ht="15" customHeight="1">
      <c r="H151" s="145"/>
      <c r="I151" s="13" t="s">
        <v>405</v>
      </c>
      <c r="J151" s="8">
        <v>5201</v>
      </c>
      <c r="K151" s="145"/>
      <c r="P151"/>
    </row>
    <row r="152" spans="8:16" ht="15" customHeight="1">
      <c r="H152" s="145"/>
      <c r="I152" s="13" t="s">
        <v>406</v>
      </c>
      <c r="J152" s="8">
        <v>5202</v>
      </c>
      <c r="K152" s="145"/>
      <c r="P152"/>
    </row>
    <row r="153" spans="8:16" ht="15" customHeight="1">
      <c r="H153" s="145"/>
      <c r="I153" s="13" t="s">
        <v>407</v>
      </c>
      <c r="J153" s="8">
        <v>5203</v>
      </c>
      <c r="K153" s="145"/>
      <c r="P153"/>
    </row>
    <row r="154" spans="8:16" ht="15" customHeight="1">
      <c r="H154" s="145"/>
      <c r="I154" s="13" t="s">
        <v>408</v>
      </c>
      <c r="J154" s="8">
        <v>5204</v>
      </c>
      <c r="K154" s="145"/>
      <c r="P154"/>
    </row>
    <row r="155" spans="8:16" ht="15" customHeight="1">
      <c r="H155" s="145"/>
      <c r="I155" s="13" t="s">
        <v>409</v>
      </c>
      <c r="J155" s="8">
        <v>5205</v>
      </c>
      <c r="K155" s="145"/>
      <c r="P155"/>
    </row>
    <row r="156" spans="8:16" ht="15" customHeight="1">
      <c r="H156" s="145"/>
      <c r="I156" s="13" t="s">
        <v>410</v>
      </c>
      <c r="J156" s="8">
        <v>5206</v>
      </c>
      <c r="K156" s="145"/>
      <c r="P156"/>
    </row>
    <row r="157" spans="8:16" ht="15" customHeight="1">
      <c r="H157" s="145"/>
      <c r="I157" s="13" t="s">
        <v>411</v>
      </c>
      <c r="J157" s="8">
        <v>5207</v>
      </c>
      <c r="K157" s="145"/>
      <c r="P157"/>
    </row>
    <row r="158" spans="8:16" ht="15" customHeight="1">
      <c r="H158" s="145"/>
      <c r="I158" s="13" t="s">
        <v>412</v>
      </c>
      <c r="J158" s="8">
        <v>5208</v>
      </c>
      <c r="K158" s="145"/>
      <c r="P158"/>
    </row>
    <row r="159" spans="8:16" ht="15" customHeight="1">
      <c r="H159" s="145"/>
      <c r="I159" s="13" t="s">
        <v>413</v>
      </c>
      <c r="J159" s="8">
        <v>5209</v>
      </c>
      <c r="K159" s="145"/>
      <c r="P159"/>
    </row>
    <row r="160" spans="8:16" ht="15" customHeight="1">
      <c r="H160" s="145"/>
      <c r="I160" s="13" t="s">
        <v>414</v>
      </c>
      <c r="J160" s="8">
        <v>5210</v>
      </c>
      <c r="K160" s="145"/>
      <c r="P160"/>
    </row>
    <row r="161" spans="8:16" ht="15" customHeight="1">
      <c r="H161" s="145"/>
      <c r="I161" s="13" t="s">
        <v>415</v>
      </c>
      <c r="J161" s="8">
        <v>5211</v>
      </c>
      <c r="K161" s="145"/>
      <c r="P161"/>
    </row>
    <row r="162" spans="8:16" ht="15" customHeight="1">
      <c r="H162" s="145"/>
      <c r="I162" s="13" t="s">
        <v>416</v>
      </c>
      <c r="J162" s="8">
        <v>5212</v>
      </c>
      <c r="K162" s="145"/>
      <c r="P162"/>
    </row>
    <row r="163" spans="8:16" ht="15" customHeight="1">
      <c r="H163" s="145"/>
      <c r="I163" s="13" t="s">
        <v>417</v>
      </c>
      <c r="J163" s="8">
        <v>5213</v>
      </c>
      <c r="K163" s="145"/>
      <c r="P163"/>
    </row>
    <row r="164" spans="8:16" ht="15" customHeight="1">
      <c r="H164" s="145"/>
      <c r="I164" s="13" t="s">
        <v>418</v>
      </c>
      <c r="J164" s="8">
        <v>5214</v>
      </c>
      <c r="K164" s="145"/>
      <c r="P164"/>
    </row>
    <row r="165" spans="8:16" ht="15" customHeight="1">
      <c r="H165" s="145"/>
      <c r="I165" s="13" t="s">
        <v>419</v>
      </c>
      <c r="J165" s="8">
        <v>5215</v>
      </c>
      <c r="K165" s="145"/>
      <c r="P165"/>
    </row>
    <row r="166" spans="8:16" ht="15" customHeight="1">
      <c r="H166" s="145"/>
      <c r="I166" s="13" t="s">
        <v>420</v>
      </c>
      <c r="J166" s="8">
        <v>5216</v>
      </c>
      <c r="K166" s="145"/>
      <c r="P166"/>
    </row>
    <row r="167" spans="8:16" ht="15" customHeight="1">
      <c r="H167" s="145"/>
      <c r="I167" s="13" t="s">
        <v>421</v>
      </c>
      <c r="J167" s="8">
        <v>5217</v>
      </c>
      <c r="K167" s="145"/>
      <c r="P167"/>
    </row>
    <row r="168" spans="8:16" ht="15" customHeight="1">
      <c r="H168" s="145"/>
      <c r="I168" s="13" t="s">
        <v>422</v>
      </c>
      <c r="J168" s="8">
        <v>5218</v>
      </c>
      <c r="K168" s="145"/>
      <c r="P168"/>
    </row>
    <row r="169" spans="8:16" ht="15" customHeight="1">
      <c r="H169" s="145"/>
      <c r="I169" s="13" t="s">
        <v>423</v>
      </c>
      <c r="J169" s="8">
        <v>5219</v>
      </c>
      <c r="K169" s="145"/>
      <c r="P169"/>
    </row>
    <row r="170" spans="8:16" ht="15" customHeight="1">
      <c r="H170" s="145"/>
      <c r="I170" s="13" t="s">
        <v>424</v>
      </c>
      <c r="J170" s="8">
        <v>5301</v>
      </c>
      <c r="K170" s="145"/>
      <c r="P170"/>
    </row>
    <row r="171" spans="8:16" ht="15" customHeight="1">
      <c r="H171" s="145"/>
      <c r="I171" s="13" t="s">
        <v>425</v>
      </c>
      <c r="J171" s="8">
        <v>5302</v>
      </c>
      <c r="K171" s="145"/>
      <c r="P171"/>
    </row>
    <row r="172" spans="8:16" ht="15" customHeight="1">
      <c r="H172" s="145"/>
      <c r="I172" s="13" t="s">
        <v>426</v>
      </c>
      <c r="J172" s="8">
        <v>5303</v>
      </c>
      <c r="K172" s="145"/>
      <c r="P172"/>
    </row>
    <row r="173" spans="8:16" ht="15" customHeight="1">
      <c r="H173" s="145"/>
      <c r="I173" s="13" t="s">
        <v>427</v>
      </c>
      <c r="J173" s="8">
        <v>5304</v>
      </c>
      <c r="K173" s="145"/>
      <c r="P173"/>
    </row>
    <row r="174" spans="8:16" ht="15" customHeight="1">
      <c r="H174" s="145"/>
      <c r="I174" s="13" t="s">
        <v>428</v>
      </c>
      <c r="J174" s="8">
        <v>5305</v>
      </c>
      <c r="K174" s="145"/>
      <c r="P174"/>
    </row>
    <row r="175" spans="8:16" ht="15" customHeight="1">
      <c r="H175" s="145"/>
      <c r="I175" s="13" t="s">
        <v>429</v>
      </c>
      <c r="J175" s="8">
        <v>5306</v>
      </c>
      <c r="K175" s="145"/>
      <c r="P175"/>
    </row>
    <row r="176" spans="8:16" ht="15" customHeight="1">
      <c r="H176" s="145"/>
      <c r="I176" s="13" t="s">
        <v>430</v>
      </c>
      <c r="J176" s="8">
        <v>5307</v>
      </c>
      <c r="K176" s="145"/>
      <c r="P176"/>
    </row>
    <row r="177" spans="8:16" ht="15" customHeight="1">
      <c r="H177" s="145"/>
      <c r="I177" s="13" t="s">
        <v>431</v>
      </c>
      <c r="J177" s="8">
        <v>5308</v>
      </c>
      <c r="K177" s="145"/>
      <c r="P177"/>
    </row>
    <row r="178" spans="8:16" ht="15" customHeight="1">
      <c r="H178" s="145"/>
      <c r="I178" s="13" t="s">
        <v>432</v>
      </c>
      <c r="J178" s="8">
        <v>5309</v>
      </c>
      <c r="K178" s="145"/>
      <c r="P178"/>
    </row>
    <row r="179" spans="8:16" ht="15" customHeight="1">
      <c r="H179" s="145"/>
      <c r="I179" s="13" t="s">
        <v>433</v>
      </c>
      <c r="J179" s="8">
        <v>5310</v>
      </c>
      <c r="K179" s="145"/>
      <c r="P179"/>
    </row>
    <row r="180" spans="8:16" ht="15" customHeight="1">
      <c r="H180" s="145"/>
      <c r="I180" s="13" t="s">
        <v>434</v>
      </c>
      <c r="J180" s="8">
        <v>5311</v>
      </c>
      <c r="K180" s="145"/>
      <c r="P180"/>
    </row>
    <row r="181" spans="8:16" ht="15" customHeight="1">
      <c r="H181" s="145"/>
      <c r="I181" s="13" t="s">
        <v>435</v>
      </c>
      <c r="J181" s="8">
        <v>5312</v>
      </c>
      <c r="K181" s="145"/>
      <c r="P181"/>
    </row>
    <row r="182" spans="8:16" ht="15" customHeight="1">
      <c r="H182" s="145"/>
      <c r="I182" s="13" t="s">
        <v>436</v>
      </c>
      <c r="J182" s="8">
        <v>5313</v>
      </c>
      <c r="K182" s="145"/>
      <c r="P182"/>
    </row>
    <row r="183" spans="8:16" ht="15" customHeight="1">
      <c r="H183" s="145"/>
      <c r="I183" s="13" t="s">
        <v>437</v>
      </c>
      <c r="J183" s="8">
        <v>5314</v>
      </c>
      <c r="K183" s="145"/>
      <c r="P183"/>
    </row>
    <row r="184" spans="8:16" ht="15" customHeight="1">
      <c r="H184" s="145"/>
      <c r="I184" s="13" t="s">
        <v>438</v>
      </c>
      <c r="J184" s="8">
        <v>5315</v>
      </c>
      <c r="K184" s="145"/>
      <c r="P184"/>
    </row>
    <row r="185" spans="8:16" ht="15" customHeight="1">
      <c r="H185" s="145"/>
      <c r="I185" s="13" t="s">
        <v>439</v>
      </c>
      <c r="J185" s="8">
        <v>5316</v>
      </c>
      <c r="K185" s="145"/>
      <c r="P185"/>
    </row>
    <row r="186" spans="8:16" ht="15" customHeight="1">
      <c r="H186" s="145"/>
      <c r="I186" s="13" t="s">
        <v>440</v>
      </c>
      <c r="J186" s="8">
        <v>5317</v>
      </c>
      <c r="K186" s="145"/>
      <c r="P186"/>
    </row>
    <row r="187" spans="8:16" ht="15" customHeight="1">
      <c r="H187" s="145"/>
      <c r="I187" s="13" t="s">
        <v>441</v>
      </c>
      <c r="J187" s="8">
        <v>5318</v>
      </c>
      <c r="K187" s="145"/>
      <c r="P187"/>
    </row>
    <row r="188" spans="8:16" ht="15" customHeight="1">
      <c r="H188" s="145"/>
      <c r="I188" s="13" t="s">
        <v>442</v>
      </c>
      <c r="J188" s="8">
        <v>5401</v>
      </c>
      <c r="K188" s="145"/>
      <c r="P188"/>
    </row>
    <row r="189" spans="8:16" ht="15" customHeight="1">
      <c r="H189" s="145"/>
      <c r="I189" s="13" t="s">
        <v>443</v>
      </c>
      <c r="J189" s="8">
        <v>5402</v>
      </c>
      <c r="K189" s="145"/>
      <c r="P189"/>
    </row>
    <row r="190" spans="8:16" ht="15" customHeight="1">
      <c r="H190" s="145"/>
      <c r="I190" s="13" t="s">
        <v>444</v>
      </c>
      <c r="J190" s="8">
        <v>5403</v>
      </c>
      <c r="K190" s="145"/>
      <c r="P190"/>
    </row>
    <row r="191" spans="8:16" ht="15" customHeight="1">
      <c r="H191" s="145"/>
      <c r="I191" s="13" t="s">
        <v>445</v>
      </c>
      <c r="J191" s="8">
        <v>5404</v>
      </c>
      <c r="K191" s="145"/>
      <c r="P191"/>
    </row>
    <row r="192" spans="8:16" ht="15" customHeight="1">
      <c r="H192" s="145"/>
      <c r="I192" s="13" t="s">
        <v>446</v>
      </c>
      <c r="J192" s="8">
        <v>5405</v>
      </c>
      <c r="K192" s="145"/>
      <c r="P192"/>
    </row>
    <row r="193" spans="8:16" ht="15" customHeight="1">
      <c r="H193" s="145"/>
      <c r="I193" s="13" t="s">
        <v>447</v>
      </c>
      <c r="J193" s="8">
        <v>5406</v>
      </c>
      <c r="K193" s="145"/>
      <c r="P193"/>
    </row>
    <row r="194" spans="8:16" ht="15" customHeight="1">
      <c r="H194" s="145"/>
      <c r="I194" s="13" t="s">
        <v>448</v>
      </c>
      <c r="J194" s="8">
        <v>5407</v>
      </c>
      <c r="K194" s="145"/>
      <c r="P194"/>
    </row>
    <row r="195" spans="8:16" ht="15" customHeight="1">
      <c r="H195" s="145"/>
      <c r="I195" s="13" t="s">
        <v>449</v>
      </c>
      <c r="J195" s="8">
        <v>5408</v>
      </c>
      <c r="K195" s="145"/>
      <c r="P195"/>
    </row>
    <row r="196" spans="8:16" ht="15" customHeight="1">
      <c r="H196" s="145"/>
      <c r="I196" s="13" t="s">
        <v>450</v>
      </c>
      <c r="J196" s="8">
        <v>5409</v>
      </c>
      <c r="K196" s="145"/>
      <c r="P196"/>
    </row>
    <row r="197" spans="8:16" ht="15" customHeight="1">
      <c r="H197" s="145"/>
      <c r="I197" s="13" t="s">
        <v>451</v>
      </c>
      <c r="J197" s="8">
        <v>5410</v>
      </c>
      <c r="K197" s="145"/>
      <c r="P197"/>
    </row>
    <row r="198" spans="8:16" ht="15" customHeight="1">
      <c r="H198" s="145"/>
      <c r="I198" s="13" t="s">
        <v>452</v>
      </c>
      <c r="J198" s="8">
        <v>5411</v>
      </c>
      <c r="K198" s="145"/>
      <c r="P198"/>
    </row>
    <row r="199" spans="8:16" ht="15" customHeight="1">
      <c r="H199" s="145"/>
      <c r="I199" s="13" t="s">
        <v>453</v>
      </c>
      <c r="J199" s="8">
        <v>5412</v>
      </c>
      <c r="K199" s="145"/>
      <c r="P199"/>
    </row>
    <row r="200" spans="8:16" ht="15" customHeight="1">
      <c r="H200" s="145"/>
      <c r="I200" s="13" t="s">
        <v>454</v>
      </c>
      <c r="J200" s="8">
        <v>5413</v>
      </c>
      <c r="K200" s="145"/>
      <c r="P200"/>
    </row>
    <row r="201" spans="8:16" ht="15" customHeight="1">
      <c r="H201" s="145"/>
      <c r="I201" s="13" t="s">
        <v>455</v>
      </c>
      <c r="J201" s="8">
        <v>7201</v>
      </c>
      <c r="K201" s="145"/>
      <c r="P201"/>
    </row>
    <row r="202" spans="8:16" ht="15" customHeight="1">
      <c r="H202" s="145"/>
      <c r="I202" s="13" t="s">
        <v>456</v>
      </c>
      <c r="J202" s="8">
        <v>7202</v>
      </c>
      <c r="K202" s="145"/>
      <c r="P202"/>
    </row>
    <row r="203" spans="8:16" ht="15" customHeight="1">
      <c r="H203" s="145"/>
      <c r="I203" s="13" t="s">
        <v>457</v>
      </c>
      <c r="J203" s="8">
        <v>7203</v>
      </c>
      <c r="K203" s="145"/>
      <c r="P203"/>
    </row>
    <row r="204" spans="8:16" ht="15" customHeight="1">
      <c r="H204" s="145"/>
      <c r="I204" s="13" t="s">
        <v>458</v>
      </c>
      <c r="J204" s="8">
        <v>7204</v>
      </c>
      <c r="K204" s="145"/>
      <c r="P204"/>
    </row>
    <row r="205" spans="8:16" ht="15" customHeight="1">
      <c r="H205" s="145"/>
      <c r="I205" s="13" t="s">
        <v>459</v>
      </c>
      <c r="J205" s="8">
        <v>7205</v>
      </c>
      <c r="K205" s="145"/>
      <c r="P205"/>
    </row>
    <row r="206" spans="8:16" ht="15" customHeight="1">
      <c r="H206" s="145"/>
      <c r="I206" s="13" t="s">
        <v>460</v>
      </c>
      <c r="J206" s="8">
        <v>7206</v>
      </c>
      <c r="K206" s="145"/>
      <c r="P206"/>
    </row>
    <row r="207" spans="8:16" ht="15" customHeight="1">
      <c r="H207" s="145"/>
      <c r="I207" s="13" t="s">
        <v>461</v>
      </c>
      <c r="J207" s="8">
        <v>7207</v>
      </c>
      <c r="K207" s="145"/>
      <c r="P207"/>
    </row>
    <row r="208" spans="8:16" ht="15" customHeight="1">
      <c r="H208" s="145"/>
      <c r="I208" s="13" t="s">
        <v>462</v>
      </c>
      <c r="J208" s="8">
        <v>7208</v>
      </c>
      <c r="K208" s="145"/>
      <c r="P208"/>
    </row>
    <row r="209" spans="8:16" ht="15" customHeight="1">
      <c r="H209" s="145"/>
      <c r="I209" s="13" t="s">
        <v>463</v>
      </c>
      <c r="J209" s="8">
        <v>7209</v>
      </c>
      <c r="K209" s="145"/>
      <c r="P209"/>
    </row>
    <row r="210" spans="8:16" ht="15" customHeight="1">
      <c r="H210" s="145"/>
      <c r="I210" s="13" t="s">
        <v>464</v>
      </c>
      <c r="J210" s="8">
        <v>7210</v>
      </c>
      <c r="K210" s="145"/>
      <c r="P210"/>
    </row>
    <row r="211" spans="8:16" ht="15" customHeight="1">
      <c r="H211" s="145"/>
      <c r="I211" s="13" t="s">
        <v>465</v>
      </c>
      <c r="J211" s="8">
        <v>7211</v>
      </c>
      <c r="K211" s="145"/>
      <c r="P211"/>
    </row>
    <row r="212" spans="8:16" ht="15" customHeight="1">
      <c r="H212" s="145"/>
      <c r="I212" s="13" t="s">
        <v>466</v>
      </c>
      <c r="J212" s="8">
        <v>7212</v>
      </c>
      <c r="K212" s="145"/>
      <c r="P212"/>
    </row>
    <row r="213" spans="8:16" ht="15" customHeight="1">
      <c r="H213" s="145"/>
      <c r="I213" s="13" t="s">
        <v>467</v>
      </c>
      <c r="J213" s="8">
        <v>7213</v>
      </c>
      <c r="K213" s="145"/>
      <c r="P213"/>
    </row>
    <row r="214" spans="8:16" ht="15" customHeight="1">
      <c r="H214" s="145"/>
      <c r="I214" s="13" t="s">
        <v>468</v>
      </c>
      <c r="J214" s="8">
        <v>7214</v>
      </c>
      <c r="K214" s="145"/>
      <c r="P214"/>
    </row>
    <row r="215" spans="8:16" ht="15" customHeight="1">
      <c r="H215" s="145"/>
      <c r="I215" s="13" t="s">
        <v>469</v>
      </c>
      <c r="J215" s="8">
        <v>7301</v>
      </c>
      <c r="K215" s="145"/>
      <c r="P215"/>
    </row>
    <row r="216" spans="8:16" ht="15" customHeight="1">
      <c r="H216" s="145"/>
      <c r="I216" s="13" t="s">
        <v>470</v>
      </c>
      <c r="J216" s="8">
        <v>7302</v>
      </c>
      <c r="K216" s="145"/>
      <c r="P216"/>
    </row>
    <row r="217" spans="8:16" ht="15" customHeight="1">
      <c r="H217" s="145"/>
      <c r="I217" s="13" t="s">
        <v>471</v>
      </c>
      <c r="J217" s="8">
        <v>7303</v>
      </c>
      <c r="K217" s="145"/>
      <c r="P217"/>
    </row>
    <row r="218" spans="8:16" ht="15" customHeight="1">
      <c r="H218" s="145"/>
      <c r="I218" s="13" t="s">
        <v>472</v>
      </c>
      <c r="J218" s="8">
        <v>7304</v>
      </c>
      <c r="K218" s="145"/>
      <c r="P218"/>
    </row>
    <row r="219" spans="8:16" ht="15" customHeight="1">
      <c r="H219" s="145"/>
      <c r="I219" s="13" t="s">
        <v>473</v>
      </c>
      <c r="J219" s="8">
        <v>7305</v>
      </c>
      <c r="K219" s="145"/>
      <c r="P219"/>
    </row>
    <row r="220" spans="8:16" ht="15" customHeight="1">
      <c r="H220" s="145"/>
      <c r="I220" s="13" t="s">
        <v>474</v>
      </c>
      <c r="J220" s="8">
        <v>7306</v>
      </c>
      <c r="K220" s="145"/>
      <c r="P220"/>
    </row>
    <row r="221" spans="8:16" ht="15" customHeight="1">
      <c r="H221" s="145"/>
      <c r="I221" s="13" t="s">
        <v>475</v>
      </c>
      <c r="J221" s="8">
        <v>7307</v>
      </c>
      <c r="K221" s="145"/>
      <c r="P221"/>
    </row>
    <row r="222" spans="8:16" ht="15" customHeight="1">
      <c r="H222" s="145"/>
      <c r="I222" s="13" t="s">
        <v>476</v>
      </c>
      <c r="J222" s="8">
        <v>7308</v>
      </c>
      <c r="K222" s="145"/>
      <c r="P222"/>
    </row>
    <row r="223" spans="8:16" ht="15" customHeight="1">
      <c r="H223" s="145"/>
      <c r="I223" s="13" t="s">
        <v>477</v>
      </c>
      <c r="J223" s="8">
        <v>7309</v>
      </c>
      <c r="K223" s="145"/>
      <c r="P223"/>
    </row>
    <row r="224" spans="8:16" ht="15" customHeight="1">
      <c r="H224" s="145"/>
      <c r="I224" s="13" t="s">
        <v>478</v>
      </c>
      <c r="J224" s="8">
        <v>7310</v>
      </c>
      <c r="K224" s="145"/>
      <c r="P224"/>
    </row>
    <row r="225" spans="8:16" ht="15" customHeight="1">
      <c r="H225" s="145"/>
      <c r="I225" s="13" t="s">
        <v>479</v>
      </c>
      <c r="J225" s="8">
        <v>7311</v>
      </c>
      <c r="K225" s="145"/>
      <c r="P225"/>
    </row>
    <row r="226" spans="8:16" ht="15" customHeight="1">
      <c r="H226" s="145"/>
      <c r="I226" s="13" t="s">
        <v>480</v>
      </c>
      <c r="J226" s="8">
        <v>7312</v>
      </c>
      <c r="K226" s="145"/>
      <c r="P226"/>
    </row>
    <row r="227" spans="8:16" ht="15" customHeight="1">
      <c r="H227" s="145"/>
      <c r="I227" s="13" t="s">
        <v>481</v>
      </c>
      <c r="J227" s="8">
        <v>7313</v>
      </c>
      <c r="K227" s="145"/>
      <c r="P227"/>
    </row>
    <row r="228" spans="8:16" ht="15" customHeight="1">
      <c r="H228" s="145"/>
      <c r="I228" s="13" t="s">
        <v>482</v>
      </c>
      <c r="J228" s="8">
        <v>7401</v>
      </c>
      <c r="K228" s="145"/>
      <c r="P228"/>
    </row>
    <row r="229" spans="8:16" ht="15" customHeight="1">
      <c r="H229" s="145"/>
      <c r="I229" s="13" t="s">
        <v>483</v>
      </c>
      <c r="J229" s="8">
        <v>7402</v>
      </c>
      <c r="K229" s="145"/>
      <c r="P229"/>
    </row>
    <row r="230" spans="8:16" ht="15" customHeight="1">
      <c r="H230" s="145"/>
      <c r="I230" s="13" t="s">
        <v>484</v>
      </c>
      <c r="J230" s="8">
        <v>7403</v>
      </c>
      <c r="K230" s="145"/>
      <c r="P230"/>
    </row>
    <row r="231" spans="8:16" ht="15" customHeight="1">
      <c r="H231" s="145"/>
      <c r="I231" s="13" t="s">
        <v>485</v>
      </c>
      <c r="J231" s="8">
        <v>7404</v>
      </c>
      <c r="K231" s="145"/>
      <c r="P231"/>
    </row>
    <row r="232" spans="8:16" ht="15" customHeight="1">
      <c r="H232" s="145"/>
      <c r="I232" s="13" t="s">
        <v>486</v>
      </c>
      <c r="J232" s="8">
        <v>8201</v>
      </c>
      <c r="K232" s="145"/>
      <c r="P232"/>
    </row>
    <row r="233" spans="8:16" ht="15" customHeight="1">
      <c r="H233" s="145"/>
      <c r="I233" s="13" t="s">
        <v>487</v>
      </c>
      <c r="J233" s="8">
        <v>8202</v>
      </c>
      <c r="K233" s="145"/>
      <c r="P233"/>
    </row>
    <row r="234" spans="8:16" ht="15" customHeight="1">
      <c r="H234" s="145"/>
      <c r="I234" s="13" t="s">
        <v>488</v>
      </c>
      <c r="J234" s="8">
        <v>8203</v>
      </c>
      <c r="K234" s="145"/>
      <c r="P234"/>
    </row>
    <row r="235" spans="8:16" ht="15" customHeight="1">
      <c r="H235" s="145"/>
      <c r="I235" s="13" t="s">
        <v>489</v>
      </c>
      <c r="J235" s="8">
        <v>8204</v>
      </c>
      <c r="K235" s="145"/>
      <c r="P235"/>
    </row>
    <row r="236" spans="8:16" ht="15" customHeight="1">
      <c r="H236" s="145"/>
      <c r="I236" s="13" t="s">
        <v>490</v>
      </c>
      <c r="J236" s="8">
        <v>8205</v>
      </c>
      <c r="K236" s="145"/>
      <c r="P236"/>
    </row>
    <row r="237" spans="8:16" ht="15" customHeight="1">
      <c r="H237" s="145"/>
      <c r="I237" s="13" t="s">
        <v>491</v>
      </c>
      <c r="J237" s="8">
        <v>8206</v>
      </c>
      <c r="K237" s="145"/>
      <c r="P237"/>
    </row>
    <row r="238" spans="8:16" ht="15" customHeight="1">
      <c r="H238" s="145"/>
      <c r="I238" s="13" t="s">
        <v>492</v>
      </c>
      <c r="J238" s="8">
        <v>8207</v>
      </c>
      <c r="K238" s="145"/>
      <c r="P238"/>
    </row>
    <row r="239" spans="8:16" ht="15" customHeight="1">
      <c r="H239" s="145"/>
      <c r="I239" s="13" t="s">
        <v>493</v>
      </c>
      <c r="J239" s="8">
        <v>8208</v>
      </c>
      <c r="K239" s="145"/>
      <c r="P239"/>
    </row>
    <row r="240" spans="8:16" ht="15" customHeight="1">
      <c r="H240" s="145"/>
      <c r="I240" s="13" t="s">
        <v>494</v>
      </c>
      <c r="J240" s="8">
        <v>8209</v>
      </c>
      <c r="K240" s="145"/>
      <c r="P240"/>
    </row>
    <row r="241" spans="8:16" ht="15" customHeight="1">
      <c r="H241" s="145"/>
      <c r="I241" s="13" t="s">
        <v>495</v>
      </c>
      <c r="J241" s="8">
        <v>8210</v>
      </c>
      <c r="K241" s="145"/>
      <c r="P241"/>
    </row>
    <row r="242" spans="8:16" ht="15" customHeight="1">
      <c r="H242" s="145"/>
      <c r="I242" s="13" t="s">
        <v>496</v>
      </c>
      <c r="J242" s="8">
        <v>8211</v>
      </c>
      <c r="K242" s="145"/>
      <c r="P242"/>
    </row>
    <row r="243" spans="8:16" ht="15" customHeight="1">
      <c r="H243" s="145"/>
      <c r="I243" s="13" t="s">
        <v>497</v>
      </c>
      <c r="J243" s="8">
        <v>8212</v>
      </c>
      <c r="K243" s="145"/>
      <c r="P243"/>
    </row>
    <row r="244" spans="8:16" ht="15" customHeight="1">
      <c r="H244" s="145"/>
      <c r="I244" s="13" t="s">
        <v>498</v>
      </c>
      <c r="J244" s="8">
        <v>8213</v>
      </c>
      <c r="K244" s="145"/>
      <c r="P244"/>
    </row>
    <row r="245" spans="8:16" ht="15" customHeight="1">
      <c r="H245" s="145"/>
      <c r="I245" s="13" t="s">
        <v>499</v>
      </c>
      <c r="J245" s="8">
        <v>8214</v>
      </c>
      <c r="K245" s="145"/>
      <c r="P245"/>
    </row>
    <row r="246" spans="8:16" ht="15" customHeight="1">
      <c r="H246" s="145"/>
      <c r="I246" s="13" t="s">
        <v>500</v>
      </c>
      <c r="J246" s="8">
        <v>8215</v>
      </c>
      <c r="K246" s="145"/>
      <c r="P246"/>
    </row>
    <row r="247" spans="8:16" ht="15" customHeight="1">
      <c r="H247" s="145"/>
      <c r="I247" s="13" t="s">
        <v>501</v>
      </c>
      <c r="J247" s="8">
        <v>8216</v>
      </c>
      <c r="K247" s="145"/>
      <c r="P247"/>
    </row>
    <row r="248" spans="8:16" ht="15" customHeight="1">
      <c r="H248" s="145"/>
      <c r="I248" s="13" t="s">
        <v>502</v>
      </c>
      <c r="J248" s="8">
        <v>8217</v>
      </c>
      <c r="K248" s="145"/>
      <c r="P248"/>
    </row>
    <row r="249" spans="8:16" ht="15" customHeight="1">
      <c r="H249" s="145"/>
      <c r="I249" s="13" t="s">
        <v>503</v>
      </c>
      <c r="J249" s="8">
        <v>8218</v>
      </c>
      <c r="K249" s="145"/>
      <c r="P249"/>
    </row>
    <row r="250" spans="8:16" ht="15" customHeight="1">
      <c r="H250" s="145"/>
      <c r="I250" s="13" t="s">
        <v>504</v>
      </c>
      <c r="J250" s="8">
        <v>8219</v>
      </c>
      <c r="K250" s="145"/>
      <c r="P250"/>
    </row>
    <row r="251" spans="8:16" ht="15" customHeight="1">
      <c r="H251" s="145"/>
      <c r="I251" s="13" t="s">
        <v>505</v>
      </c>
      <c r="J251" s="8">
        <v>8220</v>
      </c>
      <c r="K251" s="145"/>
      <c r="P251"/>
    </row>
    <row r="252" spans="8:16" ht="15" customHeight="1">
      <c r="H252" s="145"/>
      <c r="I252" s="13" t="s">
        <v>506</v>
      </c>
      <c r="J252" s="8">
        <v>8221</v>
      </c>
      <c r="K252" s="145"/>
      <c r="P252"/>
    </row>
    <row r="253" spans="8:16" ht="15" customHeight="1">
      <c r="H253" s="145"/>
      <c r="I253" s="13" t="s">
        <v>507</v>
      </c>
      <c r="J253" s="8">
        <v>8222</v>
      </c>
      <c r="K253" s="145"/>
      <c r="P253"/>
    </row>
    <row r="254" spans="8:16" ht="15" customHeight="1">
      <c r="H254" s="145"/>
      <c r="I254" s="13" t="s">
        <v>508</v>
      </c>
      <c r="J254" s="8">
        <v>8301</v>
      </c>
      <c r="K254" s="145"/>
      <c r="P254"/>
    </row>
    <row r="255" spans="8:16" ht="15" customHeight="1">
      <c r="H255" s="145"/>
      <c r="I255" s="13" t="s">
        <v>509</v>
      </c>
      <c r="J255" s="8">
        <v>8302</v>
      </c>
      <c r="K255" s="145"/>
      <c r="P255"/>
    </row>
    <row r="256" spans="8:16" ht="15" customHeight="1">
      <c r="H256" s="145"/>
      <c r="I256" s="13" t="s">
        <v>510</v>
      </c>
      <c r="J256" s="8">
        <v>8303</v>
      </c>
      <c r="K256" s="145"/>
      <c r="P256"/>
    </row>
    <row r="257" spans="8:16" ht="15" customHeight="1">
      <c r="H257" s="145"/>
      <c r="I257" s="13" t="s">
        <v>511</v>
      </c>
      <c r="J257" s="8">
        <v>8304</v>
      </c>
      <c r="K257" s="145"/>
      <c r="P257"/>
    </row>
    <row r="258" spans="8:16" ht="15" customHeight="1">
      <c r="H258" s="145"/>
      <c r="I258" s="13" t="s">
        <v>512</v>
      </c>
      <c r="J258" s="8">
        <v>8305</v>
      </c>
      <c r="K258" s="145"/>
      <c r="P258"/>
    </row>
    <row r="259" spans="8:16" ht="15" customHeight="1">
      <c r="H259" s="145"/>
      <c r="I259" s="13" t="s">
        <v>513</v>
      </c>
      <c r="J259" s="8">
        <v>8306</v>
      </c>
      <c r="K259" s="145"/>
      <c r="P259"/>
    </row>
    <row r="260" spans="8:16" ht="15" customHeight="1">
      <c r="H260" s="145"/>
      <c r="I260" s="13" t="s">
        <v>514</v>
      </c>
      <c r="J260" s="8">
        <v>8307</v>
      </c>
      <c r="K260" s="145"/>
      <c r="P260"/>
    </row>
    <row r="261" spans="8:16" ht="15" customHeight="1">
      <c r="H261" s="145"/>
      <c r="I261" s="13" t="s">
        <v>515</v>
      </c>
      <c r="J261" s="8">
        <v>8308</v>
      </c>
      <c r="K261" s="145"/>
      <c r="P261"/>
    </row>
    <row r="262" spans="8:16" ht="15" customHeight="1">
      <c r="H262" s="145"/>
      <c r="I262" s="13" t="s">
        <v>516</v>
      </c>
      <c r="J262" s="8">
        <v>8309</v>
      </c>
      <c r="K262" s="145"/>
      <c r="P262"/>
    </row>
    <row r="263" spans="8:16" ht="15" customHeight="1">
      <c r="H263" s="145"/>
      <c r="I263" s="13" t="s">
        <v>517</v>
      </c>
      <c r="J263" s="8">
        <v>8310</v>
      </c>
      <c r="K263" s="145"/>
      <c r="P263"/>
    </row>
    <row r="264" spans="8:16" ht="15" customHeight="1">
      <c r="H264" s="145"/>
      <c r="I264" s="13" t="s">
        <v>518</v>
      </c>
      <c r="J264" s="8">
        <v>8311</v>
      </c>
      <c r="K264" s="145"/>
      <c r="P264"/>
    </row>
    <row r="265" spans="8:16" ht="15" customHeight="1">
      <c r="H265" s="145"/>
      <c r="I265" s="13" t="s">
        <v>519</v>
      </c>
      <c r="J265" s="8">
        <v>8312</v>
      </c>
      <c r="K265" s="145"/>
      <c r="P265"/>
    </row>
    <row r="266" spans="8:16" ht="15" customHeight="1">
      <c r="H266" s="145"/>
      <c r="I266" s="13" t="s">
        <v>520</v>
      </c>
      <c r="J266" s="8">
        <v>9101</v>
      </c>
      <c r="K266" s="145"/>
      <c r="P266"/>
    </row>
    <row r="267" spans="8:16" ht="15" customHeight="1">
      <c r="H267" s="145"/>
      <c r="I267" s="13" t="s">
        <v>521</v>
      </c>
      <c r="J267" s="8">
        <v>9102</v>
      </c>
      <c r="K267" s="145"/>
      <c r="P267"/>
    </row>
    <row r="268" spans="8:16" ht="15" customHeight="1">
      <c r="H268" s="145"/>
      <c r="I268" s="13" t="s">
        <v>522</v>
      </c>
      <c r="J268" s="8">
        <v>9103</v>
      </c>
      <c r="K268" s="145"/>
      <c r="P268"/>
    </row>
    <row r="269" spans="8:16" ht="15" customHeight="1">
      <c r="H269" s="145"/>
      <c r="I269" s="13" t="s">
        <v>523</v>
      </c>
      <c r="J269" s="8">
        <v>9104</v>
      </c>
      <c r="K269" s="145"/>
      <c r="P269"/>
    </row>
    <row r="270" spans="8:16" ht="15" customHeight="1">
      <c r="H270" s="145"/>
      <c r="I270" s="13" t="s">
        <v>524</v>
      </c>
      <c r="J270" s="8">
        <v>9105</v>
      </c>
      <c r="K270" s="145"/>
      <c r="P270"/>
    </row>
    <row r="271" spans="8:16" ht="15" customHeight="1">
      <c r="H271" s="145"/>
      <c r="I271" s="13" t="s">
        <v>525</v>
      </c>
      <c r="J271" s="8">
        <v>9106</v>
      </c>
      <c r="K271" s="145"/>
      <c r="P271"/>
    </row>
    <row r="272" spans="8:16" ht="15" customHeight="1">
      <c r="H272" s="145"/>
      <c r="I272" s="13" t="s">
        <v>526</v>
      </c>
      <c r="J272" s="8">
        <v>9107</v>
      </c>
      <c r="K272" s="145"/>
      <c r="P272"/>
    </row>
    <row r="273" spans="8:16" ht="15" customHeight="1">
      <c r="H273" s="145"/>
      <c r="I273" s="13" t="s">
        <v>527</v>
      </c>
      <c r="J273" s="8">
        <v>9108</v>
      </c>
      <c r="K273" s="145"/>
      <c r="P273"/>
    </row>
    <row r="274" spans="8:16" ht="15" customHeight="1">
      <c r="H274" s="145"/>
      <c r="I274" s="13" t="s">
        <v>528</v>
      </c>
      <c r="J274" s="8">
        <v>9109</v>
      </c>
      <c r="K274" s="145"/>
      <c r="P274"/>
    </row>
    <row r="275" spans="8:16" ht="15" customHeight="1">
      <c r="H275" s="145"/>
      <c r="I275" s="13" t="s">
        <v>529</v>
      </c>
      <c r="J275" s="8">
        <v>9110</v>
      </c>
      <c r="K275" s="145"/>
      <c r="P275"/>
    </row>
    <row r="276" spans="8:16" ht="15" customHeight="1">
      <c r="H276" s="145"/>
      <c r="I276" s="13" t="s">
        <v>530</v>
      </c>
      <c r="J276" s="8">
        <v>9111</v>
      </c>
      <c r="K276" s="145"/>
      <c r="P276"/>
    </row>
    <row r="277" spans="8:16" ht="15" customHeight="1">
      <c r="H277" s="145"/>
      <c r="I277" s="13" t="s">
        <v>531</v>
      </c>
      <c r="J277" s="8">
        <v>9112</v>
      </c>
      <c r="K277" s="145"/>
      <c r="P277"/>
    </row>
    <row r="278" spans="8:16" ht="15" customHeight="1">
      <c r="H278" s="145"/>
      <c r="I278" s="13" t="s">
        <v>532</v>
      </c>
      <c r="J278" s="8">
        <v>9113</v>
      </c>
      <c r="K278" s="145"/>
      <c r="P278"/>
    </row>
    <row r="279" spans="8:16" ht="15" customHeight="1">
      <c r="H279" s="145"/>
      <c r="I279" s="13" t="s">
        <v>533</v>
      </c>
      <c r="J279" s="8">
        <v>9114</v>
      </c>
      <c r="K279" s="145"/>
      <c r="P279"/>
    </row>
    <row r="280" spans="8:16" ht="15" customHeight="1">
      <c r="H280" s="145"/>
      <c r="I280" s="13" t="s">
        <v>534</v>
      </c>
      <c r="J280" s="8">
        <v>9115</v>
      </c>
      <c r="K280" s="145"/>
      <c r="P280"/>
    </row>
    <row r="281" spans="8:16" ht="15" customHeight="1">
      <c r="H281" s="145"/>
      <c r="I281" s="13" t="s">
        <v>535</v>
      </c>
      <c r="J281" s="8">
        <v>9116</v>
      </c>
      <c r="K281" s="145"/>
      <c r="P281"/>
    </row>
    <row r="282" spans="8:16" ht="15" customHeight="1">
      <c r="H282" s="145"/>
      <c r="I282" s="13" t="s">
        <v>536</v>
      </c>
      <c r="J282" s="8">
        <v>9301</v>
      </c>
      <c r="K282" s="145"/>
      <c r="P282"/>
    </row>
    <row r="283" spans="8:16" ht="15" customHeight="1">
      <c r="H283" s="145"/>
      <c r="I283" s="13" t="s">
        <v>537</v>
      </c>
      <c r="J283" s="8">
        <v>9302</v>
      </c>
      <c r="K283" s="145"/>
      <c r="P283"/>
    </row>
    <row r="284" spans="8:16" ht="15" customHeight="1">
      <c r="H284" s="145"/>
      <c r="I284" s="13" t="s">
        <v>538</v>
      </c>
      <c r="J284" s="8">
        <v>9303</v>
      </c>
      <c r="K284" s="145"/>
      <c r="P284"/>
    </row>
    <row r="285" spans="8:16" ht="15" customHeight="1">
      <c r="H285" s="145"/>
      <c r="I285" s="13" t="s">
        <v>539</v>
      </c>
      <c r="J285" s="8">
        <v>9304</v>
      </c>
      <c r="K285" s="145"/>
      <c r="P285"/>
    </row>
    <row r="286" spans="8:16" ht="15" customHeight="1">
      <c r="H286" s="145"/>
      <c r="I286" s="13" t="s">
        <v>540</v>
      </c>
      <c r="J286" s="8">
        <v>9305</v>
      </c>
      <c r="K286" s="145"/>
      <c r="P286"/>
    </row>
    <row r="287" spans="8:16" ht="15" customHeight="1">
      <c r="H287" s="145"/>
      <c r="I287" s="13" t="s">
        <v>541</v>
      </c>
      <c r="J287" s="8">
        <v>9306</v>
      </c>
      <c r="K287" s="145"/>
      <c r="P287"/>
    </row>
    <row r="288" spans="8:16" ht="15" customHeight="1">
      <c r="H288" s="145"/>
      <c r="I288" s="13" t="s">
        <v>542</v>
      </c>
      <c r="J288" s="8">
        <v>9307</v>
      </c>
      <c r="K288" s="145"/>
      <c r="P288"/>
    </row>
    <row r="289" spans="8:16" ht="15" customHeight="1">
      <c r="H289" s="145"/>
      <c r="I289" s="13" t="s">
        <v>543</v>
      </c>
      <c r="J289" s="8">
        <v>9308</v>
      </c>
      <c r="K289" s="145"/>
      <c r="P289"/>
    </row>
    <row r="290" spans="8:16" ht="15" customHeight="1">
      <c r="H290" s="145"/>
      <c r="I290" s="13" t="s">
        <v>544</v>
      </c>
      <c r="J290" s="8">
        <v>9309</v>
      </c>
      <c r="K290" s="145"/>
      <c r="P290"/>
    </row>
    <row r="291" spans="8:16" ht="15" customHeight="1">
      <c r="H291" s="145"/>
      <c r="I291" s="13" t="s">
        <v>545</v>
      </c>
      <c r="J291" s="8">
        <v>9310</v>
      </c>
      <c r="K291" s="145"/>
      <c r="P291"/>
    </row>
    <row r="292" spans="8:16" ht="15" customHeight="1">
      <c r="H292" s="145"/>
      <c r="I292" s="13" t="s">
        <v>546</v>
      </c>
      <c r="J292" s="8">
        <v>9311</v>
      </c>
      <c r="K292" s="145"/>
      <c r="P292"/>
    </row>
    <row r="293" spans="8:16" ht="15" customHeight="1">
      <c r="H293" s="145"/>
      <c r="I293" s="13" t="s">
        <v>547</v>
      </c>
      <c r="J293" s="8">
        <v>9312</v>
      </c>
      <c r="K293" s="145"/>
      <c r="P293"/>
    </row>
    <row r="294" spans="8:16" ht="15" customHeight="1">
      <c r="H294" s="145"/>
      <c r="I294" s="13" t="s">
        <v>548</v>
      </c>
      <c r="J294" s="8">
        <v>9313</v>
      </c>
      <c r="K294" s="145"/>
      <c r="P294"/>
    </row>
    <row r="295" spans="8:16" ht="15" customHeight="1">
      <c r="H295" s="145"/>
      <c r="I295" s="13" t="s">
        <v>549</v>
      </c>
      <c r="J295" s="8">
        <v>9314</v>
      </c>
      <c r="K295" s="145"/>
      <c r="P295"/>
    </row>
    <row r="296" spans="8:16" ht="15" customHeight="1">
      <c r="H296" s="145"/>
      <c r="I296" s="13" t="s">
        <v>550</v>
      </c>
      <c r="J296" s="8">
        <v>9315</v>
      </c>
      <c r="K296" s="145"/>
      <c r="P296"/>
    </row>
    <row r="297" spans="8:16" ht="15" customHeight="1">
      <c r="H297" s="145"/>
      <c r="I297" s="13" t="s">
        <v>551</v>
      </c>
      <c r="J297" s="8">
        <v>9316</v>
      </c>
      <c r="K297" s="145"/>
      <c r="P297"/>
    </row>
    <row r="298" spans="8:16" ht="15" customHeight="1">
      <c r="H298" s="145"/>
      <c r="I298" s="13" t="s">
        <v>552</v>
      </c>
      <c r="J298" s="8">
        <v>9317</v>
      </c>
      <c r="K298" s="145"/>
      <c r="P298"/>
    </row>
    <row r="299" spans="8:16" ht="15" customHeight="1">
      <c r="H299" s="145"/>
      <c r="I299" s="13" t="s">
        <v>553</v>
      </c>
      <c r="J299" s="8">
        <v>9401</v>
      </c>
      <c r="K299" s="145"/>
      <c r="P299"/>
    </row>
    <row r="300" spans="8:16" ht="15" customHeight="1">
      <c r="H300" s="145"/>
      <c r="I300" s="13" t="s">
        <v>554</v>
      </c>
      <c r="J300" s="8">
        <v>9402</v>
      </c>
      <c r="K300" s="145"/>
      <c r="P300"/>
    </row>
    <row r="301" spans="8:16" ht="15" customHeight="1">
      <c r="H301" s="145"/>
      <c r="I301" s="13" t="s">
        <v>555</v>
      </c>
      <c r="J301" s="8">
        <v>9403</v>
      </c>
      <c r="K301" s="145"/>
      <c r="P301"/>
    </row>
    <row r="302" spans="8:16" ht="15" customHeight="1">
      <c r="H302" s="145"/>
      <c r="I302" s="13" t="s">
        <v>556</v>
      </c>
      <c r="J302" s="8">
        <v>9404</v>
      </c>
      <c r="K302" s="145"/>
      <c r="P302"/>
    </row>
    <row r="303" spans="8:16" ht="15" customHeight="1">
      <c r="H303" s="145"/>
      <c r="I303" s="13" t="s">
        <v>557</v>
      </c>
      <c r="J303" s="8">
        <v>9405</v>
      </c>
      <c r="K303" s="145"/>
      <c r="P303"/>
    </row>
    <row r="304" spans="8:16" ht="15" customHeight="1">
      <c r="H304" s="145"/>
      <c r="I304" s="13" t="s">
        <v>558</v>
      </c>
      <c r="J304" s="8">
        <v>9406</v>
      </c>
      <c r="K304" s="145"/>
      <c r="P304"/>
    </row>
    <row r="305" spans="8:16" ht="15" customHeight="1">
      <c r="H305" s="145"/>
      <c r="I305" s="14" t="s">
        <v>559</v>
      </c>
      <c r="J305" s="8">
        <v>9407</v>
      </c>
      <c r="K305" s="145"/>
      <c r="P305"/>
    </row>
    <row r="306" spans="8:16">
      <c r="P306"/>
    </row>
    <row r="307" spans="8:16">
      <c r="P307"/>
    </row>
    <row r="308" spans="8:16">
      <c r="P308"/>
    </row>
    <row r="309" spans="8:16">
      <c r="P309"/>
    </row>
    <row r="310" spans="8:16">
      <c r="P310"/>
    </row>
    <row r="311" spans="8:16">
      <c r="P311"/>
    </row>
    <row r="312" spans="8:16">
      <c r="P312"/>
    </row>
    <row r="313" spans="8:16">
      <c r="P313"/>
    </row>
    <row r="314" spans="8:16">
      <c r="P314"/>
    </row>
    <row r="315" spans="8:16">
      <c r="P315"/>
    </row>
    <row r="316" spans="8:16">
      <c r="P316"/>
    </row>
    <row r="317" spans="8:16">
      <c r="P317"/>
    </row>
    <row r="318" spans="8:16">
      <c r="P318"/>
    </row>
    <row r="319" spans="8:16">
      <c r="P319"/>
    </row>
    <row r="320" spans="8:16">
      <c r="P320"/>
    </row>
    <row r="321" spans="16:16">
      <c r="P321"/>
    </row>
    <row r="322" spans="16:16">
      <c r="P322"/>
    </row>
    <row r="323" spans="16:16">
      <c r="P323"/>
    </row>
    <row r="324" spans="16:16">
      <c r="P324"/>
    </row>
    <row r="325" spans="16:16">
      <c r="P325"/>
    </row>
    <row r="326" spans="16:16">
      <c r="P326"/>
    </row>
    <row r="327" spans="16:16">
      <c r="P327"/>
    </row>
    <row r="328" spans="16:16">
      <c r="P328"/>
    </row>
    <row r="329" spans="16:16">
      <c r="P329"/>
    </row>
    <row r="330" spans="16:16">
      <c r="P330"/>
    </row>
    <row r="331" spans="16:16">
      <c r="P331"/>
    </row>
    <row r="332" spans="16:16">
      <c r="P332"/>
    </row>
    <row r="333" spans="16:16">
      <c r="P333"/>
    </row>
    <row r="334" spans="16:16">
      <c r="P334"/>
    </row>
    <row r="335" spans="16:16">
      <c r="P335"/>
    </row>
    <row r="336" spans="16:16">
      <c r="P336"/>
    </row>
    <row r="337" spans="16:16">
      <c r="P337"/>
    </row>
    <row r="338" spans="16:16">
      <c r="P338"/>
    </row>
    <row r="339" spans="16:16">
      <c r="P339"/>
    </row>
    <row r="340" spans="16:16">
      <c r="P340"/>
    </row>
    <row r="341" spans="16:16">
      <c r="P341"/>
    </row>
    <row r="342" spans="16:16">
      <c r="P342"/>
    </row>
    <row r="343" spans="16:16">
      <c r="P343"/>
    </row>
    <row r="344" spans="16:16">
      <c r="P344"/>
    </row>
    <row r="345" spans="16:16">
      <c r="P345"/>
    </row>
    <row r="346" spans="16:16">
      <c r="P346"/>
    </row>
    <row r="347" spans="16:16">
      <c r="P347"/>
    </row>
    <row r="348" spans="16:16">
      <c r="P348"/>
    </row>
    <row r="349" spans="16:16">
      <c r="P349"/>
    </row>
    <row r="350" spans="16:16">
      <c r="P350"/>
    </row>
    <row r="351" spans="16:16">
      <c r="P351"/>
    </row>
    <row r="352" spans="16:16">
      <c r="P352"/>
    </row>
    <row r="353" spans="16:16">
      <c r="P353"/>
    </row>
    <row r="354" spans="16:16">
      <c r="P354"/>
    </row>
    <row r="355" spans="16:16">
      <c r="P355"/>
    </row>
    <row r="356" spans="16:16">
      <c r="P356"/>
    </row>
    <row r="357" spans="16:16">
      <c r="P357"/>
    </row>
    <row r="358" spans="16:16">
      <c r="P358"/>
    </row>
    <row r="359" spans="16:16">
      <c r="P359"/>
    </row>
    <row r="360" spans="16:16">
      <c r="P360"/>
    </row>
    <row r="361" spans="16:16">
      <c r="P361"/>
    </row>
    <row r="362" spans="16:16">
      <c r="P362"/>
    </row>
    <row r="363" spans="16:16">
      <c r="P363"/>
    </row>
    <row r="364" spans="16:16">
      <c r="P364"/>
    </row>
    <row r="365" spans="16:16">
      <c r="P365"/>
    </row>
    <row r="366" spans="16:16">
      <c r="P366"/>
    </row>
    <row r="367" spans="16:16">
      <c r="P367"/>
    </row>
    <row r="368" spans="16:16">
      <c r="P368"/>
    </row>
    <row r="369" spans="16:16">
      <c r="P369"/>
    </row>
    <row r="370" spans="16:16">
      <c r="P370"/>
    </row>
    <row r="371" spans="16:16">
      <c r="P371"/>
    </row>
    <row r="372" spans="16:16">
      <c r="P372"/>
    </row>
    <row r="373" spans="16:16">
      <c r="P373"/>
    </row>
    <row r="374" spans="16:16">
      <c r="P374"/>
    </row>
    <row r="375" spans="16:16">
      <c r="P375"/>
    </row>
    <row r="376" spans="16:16">
      <c r="P376"/>
    </row>
    <row r="377" spans="16:16">
      <c r="P377"/>
    </row>
    <row r="378" spans="16:16">
      <c r="P378"/>
    </row>
    <row r="379" spans="16:16">
      <c r="P379"/>
    </row>
    <row r="380" spans="16:16">
      <c r="P380"/>
    </row>
    <row r="381" spans="16:16">
      <c r="P381"/>
    </row>
    <row r="382" spans="16:16">
      <c r="P382"/>
    </row>
    <row r="383" spans="16:16">
      <c r="P383"/>
    </row>
    <row r="384" spans="16:16">
      <c r="P384"/>
    </row>
    <row r="385" spans="16:16">
      <c r="P385"/>
    </row>
    <row r="386" spans="16:16">
      <c r="P386"/>
    </row>
    <row r="387" spans="16:16">
      <c r="P387"/>
    </row>
    <row r="388" spans="16:16">
      <c r="P388"/>
    </row>
    <row r="389" spans="16:16">
      <c r="P389"/>
    </row>
    <row r="390" spans="16:16">
      <c r="P390"/>
    </row>
    <row r="391" spans="16:16">
      <c r="P391"/>
    </row>
    <row r="392" spans="16:16">
      <c r="P392"/>
    </row>
    <row r="393" spans="16:16">
      <c r="P393"/>
    </row>
    <row r="394" spans="16:16">
      <c r="P394"/>
    </row>
    <row r="395" spans="16:16">
      <c r="P395"/>
    </row>
    <row r="396" spans="16:16">
      <c r="P396"/>
    </row>
    <row r="397" spans="16:16">
      <c r="P397"/>
    </row>
    <row r="398" spans="16:16">
      <c r="P398"/>
    </row>
    <row r="399" spans="16:16">
      <c r="P399"/>
    </row>
    <row r="400" spans="16:16">
      <c r="P400"/>
    </row>
    <row r="401" spans="16:16">
      <c r="P401"/>
    </row>
    <row r="402" spans="16:16">
      <c r="P402"/>
    </row>
    <row r="403" spans="16:16">
      <c r="P403"/>
    </row>
    <row r="404" spans="16:16">
      <c r="P404"/>
    </row>
    <row r="405" spans="16:16">
      <c r="P405"/>
    </row>
    <row r="406" spans="16:16">
      <c r="P406"/>
    </row>
    <row r="407" spans="16:16">
      <c r="P407"/>
    </row>
    <row r="408" spans="16:16">
      <c r="P408"/>
    </row>
    <row r="409" spans="16:16">
      <c r="P409"/>
    </row>
    <row r="410" spans="16:16">
      <c r="P410"/>
    </row>
    <row r="411" spans="16:16">
      <c r="P411"/>
    </row>
    <row r="412" spans="16:16">
      <c r="P412"/>
    </row>
    <row r="413" spans="16:16">
      <c r="P413"/>
    </row>
    <row r="414" spans="16:16">
      <c r="P414"/>
    </row>
    <row r="415" spans="16:16">
      <c r="P415"/>
    </row>
    <row r="416" spans="16:16">
      <c r="P416"/>
    </row>
    <row r="417" spans="16:16">
      <c r="P417"/>
    </row>
    <row r="418" spans="16:16">
      <c r="P418"/>
    </row>
    <row r="419" spans="16:16">
      <c r="P419"/>
    </row>
    <row r="420" spans="16:16">
      <c r="P420"/>
    </row>
    <row r="421" spans="16:16">
      <c r="P421"/>
    </row>
    <row r="422" spans="16:16">
      <c r="P422"/>
    </row>
    <row r="423" spans="16:16">
      <c r="P423"/>
    </row>
    <row r="424" spans="16:16">
      <c r="P424"/>
    </row>
    <row r="425" spans="16:16">
      <c r="P425"/>
    </row>
    <row r="426" spans="16:16">
      <c r="P426"/>
    </row>
    <row r="427" spans="16:16">
      <c r="P427"/>
    </row>
    <row r="428" spans="16:16">
      <c r="P428"/>
    </row>
    <row r="429" spans="16:16">
      <c r="P429"/>
    </row>
    <row r="430" spans="16:16">
      <c r="P430"/>
    </row>
    <row r="431" spans="16:16">
      <c r="P431"/>
    </row>
    <row r="432" spans="16:16">
      <c r="P432"/>
    </row>
    <row r="433" spans="16:16">
      <c r="P433"/>
    </row>
    <row r="434" spans="16:16">
      <c r="P434"/>
    </row>
    <row r="435" spans="16:16">
      <c r="P435"/>
    </row>
    <row r="436" spans="16:16">
      <c r="P436"/>
    </row>
    <row r="437" spans="16:16">
      <c r="P437"/>
    </row>
    <row r="438" spans="16:16">
      <c r="P438"/>
    </row>
    <row r="439" spans="16:16">
      <c r="P439"/>
    </row>
    <row r="440" spans="16:16">
      <c r="P440"/>
    </row>
    <row r="441" spans="16:16">
      <c r="P441"/>
    </row>
    <row r="442" spans="16:16">
      <c r="P442"/>
    </row>
    <row r="443" spans="16:16">
      <c r="P443"/>
    </row>
    <row r="444" spans="16:16">
      <c r="P444"/>
    </row>
    <row r="445" spans="16:16">
      <c r="P445"/>
    </row>
    <row r="446" spans="16:16">
      <c r="P446"/>
    </row>
    <row r="447" spans="16:16">
      <c r="P447"/>
    </row>
    <row r="448" spans="16:16">
      <c r="P448"/>
    </row>
    <row r="449" spans="16:16">
      <c r="P449"/>
    </row>
    <row r="450" spans="16:16">
      <c r="P450"/>
    </row>
    <row r="451" spans="16:16">
      <c r="P451"/>
    </row>
    <row r="452" spans="16:16">
      <c r="P452"/>
    </row>
    <row r="453" spans="16:16">
      <c r="P453"/>
    </row>
    <row r="454" spans="16:16">
      <c r="P454"/>
    </row>
    <row r="455" spans="16:16">
      <c r="P455"/>
    </row>
    <row r="456" spans="16:16">
      <c r="P456"/>
    </row>
    <row r="457" spans="16:16">
      <c r="P457"/>
    </row>
    <row r="458" spans="16:16">
      <c r="P458"/>
    </row>
    <row r="459" spans="16:16">
      <c r="P459"/>
    </row>
    <row r="460" spans="16:16">
      <c r="P460"/>
    </row>
    <row r="461" spans="16:16">
      <c r="P461"/>
    </row>
    <row r="462" spans="16:16">
      <c r="P462"/>
    </row>
    <row r="463" spans="16:16">
      <c r="P463"/>
    </row>
    <row r="464" spans="16:16">
      <c r="P464"/>
    </row>
    <row r="465" spans="16:16">
      <c r="P465"/>
    </row>
    <row r="466" spans="16:16">
      <c r="P466"/>
    </row>
    <row r="467" spans="16:16">
      <c r="P467"/>
    </row>
    <row r="468" spans="16:16">
      <c r="P468"/>
    </row>
    <row r="469" spans="16:16">
      <c r="P469"/>
    </row>
    <row r="470" spans="16:16">
      <c r="P470"/>
    </row>
    <row r="471" spans="16:16">
      <c r="P471"/>
    </row>
    <row r="472" spans="16:16">
      <c r="P472"/>
    </row>
    <row r="473" spans="16:16">
      <c r="P473"/>
    </row>
    <row r="474" spans="16:16">
      <c r="P474"/>
    </row>
    <row r="475" spans="16:16">
      <c r="P475"/>
    </row>
    <row r="476" spans="16:16">
      <c r="P476"/>
    </row>
    <row r="477" spans="16:16">
      <c r="P477"/>
    </row>
    <row r="478" spans="16:16">
      <c r="P478"/>
    </row>
    <row r="479" spans="16:16">
      <c r="P479"/>
    </row>
    <row r="480" spans="16:16">
      <c r="P480"/>
    </row>
    <row r="481" spans="16:16">
      <c r="P481"/>
    </row>
    <row r="482" spans="16:16">
      <c r="P482"/>
    </row>
    <row r="483" spans="16:16">
      <c r="P483"/>
    </row>
    <row r="484" spans="16:16">
      <c r="P484"/>
    </row>
    <row r="485" spans="16:16">
      <c r="P485"/>
    </row>
    <row r="486" spans="16:16">
      <c r="P486"/>
    </row>
    <row r="487" spans="16:16">
      <c r="P487"/>
    </row>
    <row r="488" spans="16:16">
      <c r="P488"/>
    </row>
    <row r="489" spans="16:16">
      <c r="P489"/>
    </row>
    <row r="490" spans="16:16">
      <c r="P490"/>
    </row>
    <row r="491" spans="16:16">
      <c r="P491"/>
    </row>
    <row r="492" spans="16:16">
      <c r="P492"/>
    </row>
    <row r="493" spans="16:16">
      <c r="P493"/>
    </row>
    <row r="494" spans="16:16">
      <c r="P494"/>
    </row>
    <row r="495" spans="16:16">
      <c r="P495"/>
    </row>
    <row r="496" spans="16:16">
      <c r="P496"/>
    </row>
    <row r="497" spans="16:16">
      <c r="P497"/>
    </row>
    <row r="498" spans="16:16">
      <c r="P498"/>
    </row>
    <row r="499" spans="16:16">
      <c r="P499"/>
    </row>
    <row r="500" spans="16:16">
      <c r="P500"/>
    </row>
    <row r="501" spans="16:16">
      <c r="P501"/>
    </row>
    <row r="502" spans="16:16">
      <c r="P502"/>
    </row>
    <row r="503" spans="16:16">
      <c r="P503"/>
    </row>
    <row r="504" spans="16:16">
      <c r="P504"/>
    </row>
    <row r="505" spans="16:16">
      <c r="P505"/>
    </row>
    <row r="506" spans="16:16">
      <c r="P506"/>
    </row>
    <row r="507" spans="16:16">
      <c r="P507"/>
    </row>
    <row r="508" spans="16:16">
      <c r="P508"/>
    </row>
    <row r="509" spans="16:16">
      <c r="P509"/>
    </row>
    <row r="510" spans="16:16">
      <c r="P510"/>
    </row>
    <row r="511" spans="16:16">
      <c r="P511"/>
    </row>
    <row r="512" spans="16:16">
      <c r="P512"/>
    </row>
    <row r="513" spans="16:16">
      <c r="P513"/>
    </row>
    <row r="514" spans="16:16">
      <c r="P514"/>
    </row>
    <row r="515" spans="16:16">
      <c r="P515"/>
    </row>
    <row r="516" spans="16:16">
      <c r="P516"/>
    </row>
    <row r="517" spans="16:16">
      <c r="P517"/>
    </row>
    <row r="518" spans="16:16">
      <c r="P518"/>
    </row>
    <row r="519" spans="16:16">
      <c r="P519"/>
    </row>
    <row r="520" spans="16:16">
      <c r="P520"/>
    </row>
    <row r="521" spans="16:16">
      <c r="P521"/>
    </row>
    <row r="522" spans="16:16">
      <c r="P522"/>
    </row>
    <row r="523" spans="16:16">
      <c r="P523"/>
    </row>
    <row r="524" spans="16:16">
      <c r="P524"/>
    </row>
    <row r="525" spans="16:16">
      <c r="P525"/>
    </row>
    <row r="526" spans="16:16">
      <c r="P526"/>
    </row>
    <row r="527" spans="16:16">
      <c r="P527"/>
    </row>
    <row r="528" spans="16:16">
      <c r="P528"/>
    </row>
    <row r="529" spans="16:16">
      <c r="P529"/>
    </row>
    <row r="530" spans="16:16">
      <c r="P530"/>
    </row>
    <row r="531" spans="16:16">
      <c r="P531"/>
    </row>
    <row r="532" spans="16:16">
      <c r="P532"/>
    </row>
    <row r="533" spans="16:16">
      <c r="P533"/>
    </row>
    <row r="534" spans="16:16">
      <c r="P534"/>
    </row>
    <row r="535" spans="16:16">
      <c r="P535"/>
    </row>
    <row r="536" spans="16:16">
      <c r="P536"/>
    </row>
    <row r="537" spans="16:16">
      <c r="P537"/>
    </row>
    <row r="538" spans="16:16">
      <c r="P538"/>
    </row>
    <row r="539" spans="16:16">
      <c r="P539"/>
    </row>
    <row r="540" spans="16:16">
      <c r="P540"/>
    </row>
    <row r="541" spans="16:16">
      <c r="P541"/>
    </row>
    <row r="542" spans="16:16">
      <c r="P542"/>
    </row>
    <row r="543" spans="16:16">
      <c r="P543"/>
    </row>
    <row r="544" spans="16:16">
      <c r="P544"/>
    </row>
    <row r="545" spans="16:16">
      <c r="P545"/>
    </row>
    <row r="546" spans="16:16">
      <c r="P546"/>
    </row>
    <row r="547" spans="16:16">
      <c r="P547"/>
    </row>
    <row r="548" spans="16:16">
      <c r="P548"/>
    </row>
    <row r="549" spans="16:16">
      <c r="P549"/>
    </row>
    <row r="550" spans="16:16">
      <c r="P550"/>
    </row>
    <row r="551" spans="16:16">
      <c r="P551"/>
    </row>
    <row r="552" spans="16:16">
      <c r="P552"/>
    </row>
    <row r="553" spans="16:16">
      <c r="P553"/>
    </row>
    <row r="554" spans="16:16">
      <c r="P554"/>
    </row>
    <row r="555" spans="16:16">
      <c r="P555"/>
    </row>
    <row r="556" spans="16:16">
      <c r="P556"/>
    </row>
    <row r="557" spans="16:16">
      <c r="P557"/>
    </row>
    <row r="558" spans="16:16">
      <c r="P558"/>
    </row>
    <row r="559" spans="16:16">
      <c r="P559"/>
    </row>
    <row r="560" spans="16:16">
      <c r="P560"/>
    </row>
    <row r="561" spans="16:16">
      <c r="P561"/>
    </row>
    <row r="562" spans="16:16">
      <c r="P562"/>
    </row>
    <row r="563" spans="16:16">
      <c r="P563"/>
    </row>
    <row r="564" spans="16:16">
      <c r="P564"/>
    </row>
    <row r="565" spans="16:16">
      <c r="P565"/>
    </row>
    <row r="566" spans="16:16">
      <c r="P566"/>
    </row>
    <row r="567" spans="16:16">
      <c r="P567"/>
    </row>
    <row r="568" spans="16:16">
      <c r="P568"/>
    </row>
    <row r="569" spans="16:16">
      <c r="P569"/>
    </row>
    <row r="570" spans="16:16">
      <c r="P570"/>
    </row>
    <row r="571" spans="16:16">
      <c r="P571"/>
    </row>
    <row r="572" spans="16:16">
      <c r="P572"/>
    </row>
    <row r="573" spans="16:16">
      <c r="P573"/>
    </row>
    <row r="574" spans="16:16">
      <c r="P574"/>
    </row>
    <row r="575" spans="16:16">
      <c r="P575"/>
    </row>
    <row r="576" spans="16:16">
      <c r="P576"/>
    </row>
    <row r="577" spans="16:16">
      <c r="P577"/>
    </row>
    <row r="578" spans="16:16">
      <c r="P578"/>
    </row>
    <row r="579" spans="16:16">
      <c r="P579"/>
    </row>
    <row r="580" spans="16:16">
      <c r="P580"/>
    </row>
    <row r="581" spans="16:16">
      <c r="P581"/>
    </row>
    <row r="582" spans="16:16">
      <c r="P582"/>
    </row>
    <row r="583" spans="16:16">
      <c r="P583"/>
    </row>
    <row r="584" spans="16:16">
      <c r="P584"/>
    </row>
    <row r="585" spans="16:16">
      <c r="P585"/>
    </row>
    <row r="586" spans="16:16">
      <c r="P586"/>
    </row>
    <row r="587" spans="16:16">
      <c r="P587"/>
    </row>
    <row r="588" spans="16:16">
      <c r="P588"/>
    </row>
    <row r="589" spans="16:16">
      <c r="P589"/>
    </row>
    <row r="590" spans="16:16">
      <c r="P590"/>
    </row>
    <row r="591" spans="16:16">
      <c r="P591"/>
    </row>
    <row r="592" spans="16:16">
      <c r="P592"/>
    </row>
    <row r="593" spans="16:16">
      <c r="P593"/>
    </row>
    <row r="594" spans="16:16">
      <c r="P594"/>
    </row>
    <row r="595" spans="16:16">
      <c r="P595"/>
    </row>
    <row r="596" spans="16:16">
      <c r="P596"/>
    </row>
    <row r="597" spans="16:16">
      <c r="P597"/>
    </row>
    <row r="598" spans="16:16">
      <c r="P598"/>
    </row>
    <row r="599" spans="16:16">
      <c r="P599"/>
    </row>
    <row r="600" spans="16:16">
      <c r="P600"/>
    </row>
    <row r="601" spans="16:16">
      <c r="P601"/>
    </row>
    <row r="602" spans="16:16">
      <c r="P602"/>
    </row>
    <row r="603" spans="16:16">
      <c r="P603"/>
    </row>
    <row r="604" spans="16:16">
      <c r="P604"/>
    </row>
    <row r="605" spans="16:16">
      <c r="P605"/>
    </row>
    <row r="606" spans="16:16">
      <c r="P606"/>
    </row>
    <row r="607" spans="16:16">
      <c r="P607"/>
    </row>
    <row r="608" spans="16:16">
      <c r="P608"/>
    </row>
    <row r="609" spans="16:16">
      <c r="P609"/>
    </row>
    <row r="610" spans="16:16">
      <c r="P610"/>
    </row>
    <row r="611" spans="16:16">
      <c r="P611"/>
    </row>
    <row r="612" spans="16:16">
      <c r="P612"/>
    </row>
    <row r="613" spans="16:16">
      <c r="P613"/>
    </row>
    <row r="614" spans="16:16">
      <c r="P614"/>
    </row>
    <row r="615" spans="16:16">
      <c r="P615"/>
    </row>
    <row r="616" spans="16:16">
      <c r="P616"/>
    </row>
    <row r="617" spans="16:16">
      <c r="P617"/>
    </row>
    <row r="618" spans="16:16">
      <c r="P618"/>
    </row>
    <row r="619" spans="16:16">
      <c r="P619"/>
    </row>
    <row r="620" spans="16:16">
      <c r="P620"/>
    </row>
    <row r="621" spans="16:16">
      <c r="P621"/>
    </row>
    <row r="622" spans="16:16">
      <c r="P622"/>
    </row>
    <row r="623" spans="16:16">
      <c r="P623"/>
    </row>
    <row r="624" spans="16:16">
      <c r="P624"/>
    </row>
    <row r="625" spans="16:16">
      <c r="P625"/>
    </row>
    <row r="626" spans="16:16">
      <c r="P626"/>
    </row>
    <row r="627" spans="16:16">
      <c r="P627"/>
    </row>
    <row r="628" spans="16:16">
      <c r="P628"/>
    </row>
    <row r="629" spans="16:16">
      <c r="P629"/>
    </row>
    <row r="630" spans="16:16">
      <c r="P630"/>
    </row>
    <row r="631" spans="16:16">
      <c r="P631"/>
    </row>
    <row r="632" spans="16:16">
      <c r="P632"/>
    </row>
    <row r="633" spans="16:16">
      <c r="P633"/>
    </row>
    <row r="634" spans="16:16">
      <c r="P634"/>
    </row>
    <row r="635" spans="16:16">
      <c r="P635"/>
    </row>
    <row r="636" spans="16:16">
      <c r="P636"/>
    </row>
    <row r="637" spans="16:16">
      <c r="P637"/>
    </row>
    <row r="638" spans="16:16">
      <c r="P638"/>
    </row>
    <row r="639" spans="16:16">
      <c r="P639"/>
    </row>
    <row r="640" spans="16:16">
      <c r="P640"/>
    </row>
    <row r="641" spans="16:16">
      <c r="P641"/>
    </row>
    <row r="642" spans="16:16">
      <c r="P642"/>
    </row>
    <row r="643" spans="16:16">
      <c r="P643"/>
    </row>
    <row r="644" spans="16:16">
      <c r="P644"/>
    </row>
    <row r="645" spans="16:16">
      <c r="P645"/>
    </row>
    <row r="646" spans="16:16">
      <c r="P646"/>
    </row>
    <row r="647" spans="16:16">
      <c r="P647"/>
    </row>
    <row r="648" spans="16:16">
      <c r="P648"/>
    </row>
    <row r="649" spans="16:16">
      <c r="P649"/>
    </row>
    <row r="650" spans="16:16">
      <c r="P650"/>
    </row>
    <row r="651" spans="16:16">
      <c r="P651"/>
    </row>
    <row r="652" spans="16:16">
      <c r="P652"/>
    </row>
    <row r="653" spans="16:16">
      <c r="P653"/>
    </row>
    <row r="654" spans="16:16">
      <c r="P654"/>
    </row>
    <row r="655" spans="16:16">
      <c r="P655"/>
    </row>
    <row r="656" spans="16:16">
      <c r="P656"/>
    </row>
    <row r="657" spans="16:16">
      <c r="P657"/>
    </row>
    <row r="658" spans="16:16">
      <c r="P658"/>
    </row>
    <row r="659" spans="16:16">
      <c r="P659"/>
    </row>
    <row r="660" spans="16:16">
      <c r="P660"/>
    </row>
    <row r="661" spans="16:16">
      <c r="P661"/>
    </row>
    <row r="662" spans="16:16">
      <c r="P662"/>
    </row>
    <row r="663" spans="16:16">
      <c r="P663"/>
    </row>
    <row r="664" spans="16:16">
      <c r="P664"/>
    </row>
    <row r="665" spans="16:16">
      <c r="P665"/>
    </row>
    <row r="666" spans="16:16">
      <c r="P666"/>
    </row>
    <row r="667" spans="16:16">
      <c r="P667"/>
    </row>
    <row r="668" spans="16:16">
      <c r="P668"/>
    </row>
    <row r="669" spans="16:16">
      <c r="P669"/>
    </row>
    <row r="670" spans="16:16">
      <c r="P670"/>
    </row>
    <row r="671" spans="16:16">
      <c r="P671"/>
    </row>
    <row r="672" spans="16:16">
      <c r="P672"/>
    </row>
    <row r="673" spans="16:16">
      <c r="P673"/>
    </row>
    <row r="674" spans="16:16">
      <c r="P674"/>
    </row>
    <row r="675" spans="16:16">
      <c r="P675"/>
    </row>
    <row r="676" spans="16:16">
      <c r="P676"/>
    </row>
    <row r="677" spans="16:16">
      <c r="P677"/>
    </row>
    <row r="678" spans="16:16">
      <c r="P678"/>
    </row>
    <row r="679" spans="16:16">
      <c r="P679"/>
    </row>
    <row r="680" spans="16:16">
      <c r="P680"/>
    </row>
    <row r="681" spans="16:16">
      <c r="P681"/>
    </row>
    <row r="682" spans="16:16">
      <c r="P682"/>
    </row>
    <row r="683" spans="16:16">
      <c r="P683"/>
    </row>
    <row r="684" spans="16:16">
      <c r="P684"/>
    </row>
    <row r="685" spans="16:16">
      <c r="P685"/>
    </row>
    <row r="686" spans="16:16">
      <c r="P686"/>
    </row>
    <row r="687" spans="16:16">
      <c r="P687"/>
    </row>
    <row r="688" spans="16:16">
      <c r="P688"/>
    </row>
    <row r="689" spans="16:16">
      <c r="P689"/>
    </row>
    <row r="690" spans="16:16">
      <c r="P690"/>
    </row>
    <row r="691" spans="16:16">
      <c r="P691"/>
    </row>
    <row r="692" spans="16:16">
      <c r="P692"/>
    </row>
    <row r="693" spans="16:16">
      <c r="P693"/>
    </row>
    <row r="694" spans="16:16">
      <c r="P694"/>
    </row>
    <row r="695" spans="16:16">
      <c r="P695"/>
    </row>
    <row r="696" spans="16:16">
      <c r="P696"/>
    </row>
    <row r="697" spans="16:16">
      <c r="P697"/>
    </row>
    <row r="698" spans="16:16">
      <c r="P698"/>
    </row>
    <row r="699" spans="16:16">
      <c r="P699"/>
    </row>
    <row r="700" spans="16:16">
      <c r="P700"/>
    </row>
    <row r="701" spans="16:16">
      <c r="P701"/>
    </row>
    <row r="702" spans="16:16">
      <c r="P702"/>
    </row>
    <row r="703" spans="16:16">
      <c r="P703"/>
    </row>
    <row r="704" spans="16:16">
      <c r="P704"/>
    </row>
    <row r="705" spans="16:16">
      <c r="P705"/>
    </row>
    <row r="706" spans="16:16">
      <c r="P706"/>
    </row>
    <row r="707" spans="16:16">
      <c r="P707"/>
    </row>
    <row r="708" spans="16:16">
      <c r="P708"/>
    </row>
    <row r="709" spans="16:16">
      <c r="P709"/>
    </row>
    <row r="710" spans="16:16">
      <c r="P710"/>
    </row>
    <row r="711" spans="16:16">
      <c r="P711"/>
    </row>
    <row r="712" spans="16:16">
      <c r="P712"/>
    </row>
    <row r="713" spans="16:16">
      <c r="P713"/>
    </row>
    <row r="714" spans="16:16">
      <c r="P714"/>
    </row>
    <row r="715" spans="16:16">
      <c r="P715"/>
    </row>
    <row r="716" spans="16:16">
      <c r="P716"/>
    </row>
    <row r="717" spans="16:16">
      <c r="P717"/>
    </row>
    <row r="718" spans="16:16">
      <c r="P718"/>
    </row>
    <row r="719" spans="16:16">
      <c r="P719"/>
    </row>
    <row r="720" spans="16:16">
      <c r="P720"/>
    </row>
    <row r="721" spans="16:16">
      <c r="P721"/>
    </row>
    <row r="722" spans="16:16">
      <c r="P722"/>
    </row>
    <row r="723" spans="16:16">
      <c r="P723"/>
    </row>
    <row r="724" spans="16:16">
      <c r="P724"/>
    </row>
    <row r="725" spans="16:16">
      <c r="P725"/>
    </row>
    <row r="726" spans="16:16">
      <c r="P726"/>
    </row>
    <row r="727" spans="16:16">
      <c r="P727"/>
    </row>
    <row r="728" spans="16:16">
      <c r="P728"/>
    </row>
    <row r="729" spans="16:16">
      <c r="P729"/>
    </row>
    <row r="730" spans="16:16">
      <c r="P730"/>
    </row>
    <row r="731" spans="16:16">
      <c r="P731"/>
    </row>
    <row r="732" spans="16:16">
      <c r="P732"/>
    </row>
    <row r="733" spans="16:16">
      <c r="P733"/>
    </row>
    <row r="734" spans="16:16">
      <c r="P734"/>
    </row>
    <row r="735" spans="16:16">
      <c r="P735"/>
    </row>
    <row r="736" spans="16:16">
      <c r="P736"/>
    </row>
    <row r="737" spans="16:16">
      <c r="P737"/>
    </row>
    <row r="738" spans="16:16">
      <c r="P738"/>
    </row>
    <row r="739" spans="16:16">
      <c r="P739"/>
    </row>
    <row r="740" spans="16:16">
      <c r="P740"/>
    </row>
    <row r="741" spans="16:16">
      <c r="P741"/>
    </row>
    <row r="742" spans="16:16">
      <c r="P742"/>
    </row>
    <row r="743" spans="16:16">
      <c r="P743"/>
    </row>
    <row r="744" spans="16:16">
      <c r="P744"/>
    </row>
    <row r="745" spans="16:16">
      <c r="P745"/>
    </row>
    <row r="746" spans="16:16">
      <c r="P746"/>
    </row>
    <row r="747" spans="16:16">
      <c r="P747"/>
    </row>
    <row r="748" spans="16:16">
      <c r="P748"/>
    </row>
    <row r="749" spans="16:16">
      <c r="P749"/>
    </row>
    <row r="750" spans="16:16">
      <c r="P750"/>
    </row>
    <row r="751" spans="16:16">
      <c r="P751"/>
    </row>
    <row r="752" spans="16:16">
      <c r="P752"/>
    </row>
    <row r="753" spans="16:16">
      <c r="P753"/>
    </row>
    <row r="754" spans="16:16">
      <c r="P754"/>
    </row>
    <row r="755" spans="16:16">
      <c r="P755"/>
    </row>
    <row r="756" spans="16:16">
      <c r="P756"/>
    </row>
    <row r="757" spans="16:16">
      <c r="P757"/>
    </row>
    <row r="758" spans="16:16">
      <c r="P758"/>
    </row>
    <row r="759" spans="16:16">
      <c r="P759"/>
    </row>
    <row r="760" spans="16:16">
      <c r="P760"/>
    </row>
    <row r="761" spans="16:16">
      <c r="P761"/>
    </row>
    <row r="762" spans="16:16">
      <c r="P762"/>
    </row>
    <row r="763" spans="16:16">
      <c r="P763"/>
    </row>
    <row r="764" spans="16:16">
      <c r="P764"/>
    </row>
    <row r="765" spans="16:16">
      <c r="P765"/>
    </row>
    <row r="766" spans="16:16">
      <c r="P766"/>
    </row>
    <row r="767" spans="16:16">
      <c r="P767"/>
    </row>
    <row r="768" spans="16:16">
      <c r="P768"/>
    </row>
    <row r="769" spans="16:16">
      <c r="P769"/>
    </row>
    <row r="770" spans="16:16">
      <c r="P770"/>
    </row>
    <row r="771" spans="16:16">
      <c r="P771"/>
    </row>
    <row r="772" spans="16:16">
      <c r="P772"/>
    </row>
    <row r="773" spans="16:16">
      <c r="P773"/>
    </row>
    <row r="774" spans="16:16">
      <c r="P774"/>
    </row>
    <row r="775" spans="16:16">
      <c r="P775"/>
    </row>
    <row r="776" spans="16:16">
      <c r="P776"/>
    </row>
    <row r="777" spans="16:16">
      <c r="P777"/>
    </row>
    <row r="778" spans="16:16">
      <c r="P778"/>
    </row>
    <row r="779" spans="16:16">
      <c r="P779"/>
    </row>
    <row r="780" spans="16:16">
      <c r="P780"/>
    </row>
    <row r="781" spans="16:16">
      <c r="P781"/>
    </row>
    <row r="782" spans="16:16">
      <c r="P782"/>
    </row>
    <row r="783" spans="16:16">
      <c r="P783"/>
    </row>
    <row r="784" spans="16:16">
      <c r="P784"/>
    </row>
    <row r="785" spans="16:16">
      <c r="P785"/>
    </row>
    <row r="786" spans="16:16">
      <c r="P786"/>
    </row>
    <row r="787" spans="16:16">
      <c r="P787"/>
    </row>
    <row r="788" spans="16:16">
      <c r="P788"/>
    </row>
    <row r="789" spans="16:16">
      <c r="P789"/>
    </row>
    <row r="790" spans="16:16">
      <c r="P790"/>
    </row>
    <row r="791" spans="16:16">
      <c r="P791"/>
    </row>
    <row r="792" spans="16:16">
      <c r="P792"/>
    </row>
    <row r="793" spans="16:16">
      <c r="P793"/>
    </row>
    <row r="794" spans="16:16">
      <c r="P794"/>
    </row>
    <row r="795" spans="16:16">
      <c r="P795"/>
    </row>
    <row r="796" spans="16:16">
      <c r="P796"/>
    </row>
    <row r="797" spans="16:16">
      <c r="P797"/>
    </row>
    <row r="798" spans="16:16">
      <c r="P798"/>
    </row>
    <row r="799" spans="16:16">
      <c r="P799"/>
    </row>
    <row r="800" spans="16:16">
      <c r="P800"/>
    </row>
    <row r="801" spans="16:16">
      <c r="P801"/>
    </row>
    <row r="802" spans="16:16">
      <c r="P802"/>
    </row>
    <row r="803" spans="16:16">
      <c r="P803"/>
    </row>
    <row r="804" spans="16:16">
      <c r="P804"/>
    </row>
    <row r="805" spans="16:16">
      <c r="P805"/>
    </row>
    <row r="806" spans="16:16">
      <c r="P806"/>
    </row>
    <row r="807" spans="16:16">
      <c r="P807"/>
    </row>
    <row r="808" spans="16:16">
      <c r="P808"/>
    </row>
    <row r="809" spans="16:16">
      <c r="P809"/>
    </row>
    <row r="810" spans="16:16">
      <c r="P810"/>
    </row>
    <row r="811" spans="16:16">
      <c r="P811"/>
    </row>
    <row r="812" spans="16:16">
      <c r="P812"/>
    </row>
    <row r="813" spans="16:16">
      <c r="P813"/>
    </row>
    <row r="814" spans="16:16">
      <c r="P814"/>
    </row>
    <row r="815" spans="16:16">
      <c r="P815"/>
    </row>
    <row r="816" spans="16:16">
      <c r="P816"/>
    </row>
    <row r="817" spans="16:16">
      <c r="P817"/>
    </row>
    <row r="818" spans="16:16">
      <c r="P818"/>
    </row>
    <row r="819" spans="16:16">
      <c r="P819"/>
    </row>
    <row r="820" spans="16:16">
      <c r="P820"/>
    </row>
    <row r="821" spans="16:16">
      <c r="P821"/>
    </row>
    <row r="822" spans="16:16">
      <c r="P822"/>
    </row>
    <row r="823" spans="16:16">
      <c r="P823"/>
    </row>
    <row r="824" spans="16:16">
      <c r="P824"/>
    </row>
    <row r="825" spans="16:16">
      <c r="P825"/>
    </row>
    <row r="826" spans="16:16">
      <c r="P826"/>
    </row>
    <row r="827" spans="16:16">
      <c r="P827"/>
    </row>
    <row r="828" spans="16:16">
      <c r="P828"/>
    </row>
    <row r="829" spans="16:16">
      <c r="P829"/>
    </row>
    <row r="830" spans="16:16">
      <c r="P830"/>
    </row>
    <row r="831" spans="16:16">
      <c r="P831"/>
    </row>
    <row r="832" spans="16:16">
      <c r="P832"/>
    </row>
    <row r="833" spans="16:16">
      <c r="P833"/>
    </row>
    <row r="834" spans="16:16">
      <c r="P834"/>
    </row>
    <row r="835" spans="16:16">
      <c r="P835"/>
    </row>
    <row r="836" spans="16:16">
      <c r="P836"/>
    </row>
    <row r="837" spans="16:16">
      <c r="P837"/>
    </row>
    <row r="838" spans="16:16">
      <c r="P838"/>
    </row>
    <row r="839" spans="16:16">
      <c r="P839"/>
    </row>
    <row r="840" spans="16:16">
      <c r="P840"/>
    </row>
    <row r="841" spans="16:16">
      <c r="P841"/>
    </row>
    <row r="842" spans="16:16">
      <c r="P842"/>
    </row>
    <row r="843" spans="16:16">
      <c r="P843"/>
    </row>
    <row r="844" spans="16:16">
      <c r="P844"/>
    </row>
    <row r="845" spans="16:16">
      <c r="P845"/>
    </row>
    <row r="846" spans="16:16">
      <c r="P846"/>
    </row>
    <row r="847" spans="16:16">
      <c r="P847"/>
    </row>
    <row r="848" spans="16:16">
      <c r="P848"/>
    </row>
    <row r="849" spans="16:16">
      <c r="P849"/>
    </row>
    <row r="850" spans="16:16">
      <c r="P850"/>
    </row>
    <row r="851" spans="16:16">
      <c r="P851"/>
    </row>
    <row r="852" spans="16:16">
      <c r="P852"/>
    </row>
    <row r="853" spans="16:16">
      <c r="P853"/>
    </row>
    <row r="854" spans="16:16">
      <c r="P854"/>
    </row>
    <row r="855" spans="16:16">
      <c r="P855"/>
    </row>
    <row r="856" spans="16:16">
      <c r="P856"/>
    </row>
    <row r="857" spans="16:16">
      <c r="P857"/>
    </row>
    <row r="858" spans="16:16">
      <c r="P858"/>
    </row>
    <row r="859" spans="16:16">
      <c r="P859"/>
    </row>
    <row r="860" spans="16:16">
      <c r="P860"/>
    </row>
    <row r="861" spans="16:16">
      <c r="P861"/>
    </row>
    <row r="862" spans="16:16">
      <c r="P862"/>
    </row>
    <row r="863" spans="16:16">
      <c r="P863"/>
    </row>
    <row r="864" spans="16:16">
      <c r="P864"/>
    </row>
    <row r="865" spans="16:16">
      <c r="P865"/>
    </row>
    <row r="866" spans="16:16">
      <c r="P866"/>
    </row>
    <row r="867" spans="16:16">
      <c r="P867"/>
    </row>
    <row r="868" spans="16:16">
      <c r="P868"/>
    </row>
    <row r="869" spans="16:16">
      <c r="P869"/>
    </row>
    <row r="870" spans="16:16">
      <c r="P870"/>
    </row>
    <row r="871" spans="16:16">
      <c r="P871"/>
    </row>
    <row r="872" spans="16:16">
      <c r="P872"/>
    </row>
    <row r="873" spans="16:16">
      <c r="P873"/>
    </row>
    <row r="874" spans="16:16">
      <c r="P874"/>
    </row>
    <row r="875" spans="16:16">
      <c r="P875"/>
    </row>
    <row r="876" spans="16:16">
      <c r="P876"/>
    </row>
    <row r="877" spans="16:16">
      <c r="P877"/>
    </row>
    <row r="878" spans="16:16">
      <c r="P878"/>
    </row>
    <row r="879" spans="16:16">
      <c r="P879"/>
    </row>
    <row r="880" spans="16:16">
      <c r="P880"/>
    </row>
    <row r="881" spans="16:16">
      <c r="P881"/>
    </row>
    <row r="882" spans="16:16">
      <c r="P882"/>
    </row>
    <row r="883" spans="16:16">
      <c r="P883"/>
    </row>
    <row r="884" spans="16:16">
      <c r="P884"/>
    </row>
    <row r="885" spans="16:16">
      <c r="P885"/>
    </row>
    <row r="886" spans="16:16">
      <c r="P886"/>
    </row>
    <row r="887" spans="16:16">
      <c r="P887"/>
    </row>
    <row r="888" spans="16:16">
      <c r="P888"/>
    </row>
    <row r="889" spans="16:16">
      <c r="P889"/>
    </row>
    <row r="890" spans="16:16">
      <c r="P890"/>
    </row>
    <row r="891" spans="16:16">
      <c r="P891"/>
    </row>
    <row r="892" spans="16:16">
      <c r="P892"/>
    </row>
    <row r="893" spans="16:16">
      <c r="P893"/>
    </row>
    <row r="894" spans="16:16">
      <c r="P894"/>
    </row>
    <row r="895" spans="16:16">
      <c r="P895"/>
    </row>
    <row r="896" spans="16:16">
      <c r="P896"/>
    </row>
    <row r="897" spans="16:16">
      <c r="P897"/>
    </row>
    <row r="898" spans="16:16">
      <c r="P898"/>
    </row>
    <row r="899" spans="16:16">
      <c r="P899"/>
    </row>
    <row r="900" spans="16:16">
      <c r="P900"/>
    </row>
    <row r="901" spans="16:16">
      <c r="P901"/>
    </row>
    <row r="902" spans="16:16">
      <c r="P902"/>
    </row>
    <row r="903" spans="16:16">
      <c r="P903"/>
    </row>
    <row r="904" spans="16:16">
      <c r="P904"/>
    </row>
    <row r="905" spans="16:16">
      <c r="P905"/>
    </row>
    <row r="906" spans="16:16">
      <c r="P906"/>
    </row>
    <row r="907" spans="16:16">
      <c r="P907"/>
    </row>
    <row r="908" spans="16:16">
      <c r="P908"/>
    </row>
    <row r="909" spans="16:16">
      <c r="P909"/>
    </row>
    <row r="910" spans="16:16">
      <c r="P910"/>
    </row>
    <row r="911" spans="16:16">
      <c r="P911"/>
    </row>
    <row r="912" spans="16:16">
      <c r="P912"/>
    </row>
    <row r="913" spans="16:16">
      <c r="P913"/>
    </row>
    <row r="914" spans="16:16">
      <c r="P914"/>
    </row>
    <row r="915" spans="16:16">
      <c r="P915"/>
    </row>
    <row r="916" spans="16:16">
      <c r="P916"/>
    </row>
    <row r="917" spans="16:16">
      <c r="P917"/>
    </row>
    <row r="918" spans="16:16">
      <c r="P918"/>
    </row>
    <row r="919" spans="16:16">
      <c r="P919"/>
    </row>
    <row r="920" spans="16:16">
      <c r="P920"/>
    </row>
    <row r="921" spans="16:16">
      <c r="P921"/>
    </row>
    <row r="922" spans="16:16">
      <c r="P922"/>
    </row>
    <row r="923" spans="16:16">
      <c r="P923"/>
    </row>
    <row r="924" spans="16:16">
      <c r="P924"/>
    </row>
    <row r="925" spans="16:16">
      <c r="P925"/>
    </row>
    <row r="926" spans="16:16">
      <c r="P926"/>
    </row>
    <row r="927" spans="16:16">
      <c r="P927"/>
    </row>
    <row r="928" spans="16:16">
      <c r="P928"/>
    </row>
    <row r="929" spans="16:16">
      <c r="P929"/>
    </row>
    <row r="930" spans="16:16">
      <c r="P930"/>
    </row>
    <row r="931" spans="16:16">
      <c r="P931"/>
    </row>
    <row r="932" spans="16:16">
      <c r="P932"/>
    </row>
    <row r="933" spans="16:16">
      <c r="P933"/>
    </row>
    <row r="934" spans="16:16">
      <c r="P934"/>
    </row>
    <row r="935" spans="16:16">
      <c r="P935"/>
    </row>
    <row r="936" spans="16:16">
      <c r="P936"/>
    </row>
    <row r="937" spans="16:16">
      <c r="P937"/>
    </row>
    <row r="938" spans="16:16">
      <c r="P938"/>
    </row>
    <row r="939" spans="16:16">
      <c r="P939"/>
    </row>
    <row r="940" spans="16:16">
      <c r="P940"/>
    </row>
    <row r="941" spans="16:16">
      <c r="P941"/>
    </row>
    <row r="942" spans="16:16">
      <c r="P942"/>
    </row>
    <row r="943" spans="16:16">
      <c r="P943"/>
    </row>
    <row r="944" spans="16:16">
      <c r="P944"/>
    </row>
    <row r="945" spans="16:16">
      <c r="P945"/>
    </row>
    <row r="946" spans="16:16">
      <c r="P946"/>
    </row>
    <row r="947" spans="16:16">
      <c r="P947"/>
    </row>
    <row r="948" spans="16:16">
      <c r="P948"/>
    </row>
    <row r="949" spans="16:16">
      <c r="P949"/>
    </row>
    <row r="950" spans="16:16">
      <c r="P950"/>
    </row>
    <row r="951" spans="16:16">
      <c r="P951"/>
    </row>
    <row r="952" spans="16:16">
      <c r="P952"/>
    </row>
    <row r="953" spans="16:16">
      <c r="P953"/>
    </row>
    <row r="954" spans="16:16">
      <c r="P954"/>
    </row>
    <row r="955" spans="16:16">
      <c r="P955"/>
    </row>
    <row r="956" spans="16:16">
      <c r="P956"/>
    </row>
    <row r="957" spans="16:16">
      <c r="P957"/>
    </row>
    <row r="958" spans="16:16">
      <c r="P958"/>
    </row>
    <row r="959" spans="16:16">
      <c r="P959"/>
    </row>
    <row r="960" spans="16:16">
      <c r="P960"/>
    </row>
    <row r="961" spans="16:16">
      <c r="P961"/>
    </row>
    <row r="962" spans="16:16">
      <c r="P962"/>
    </row>
    <row r="963" spans="16:16">
      <c r="P963"/>
    </row>
    <row r="964" spans="16:16">
      <c r="P964"/>
    </row>
    <row r="965" spans="16:16">
      <c r="P965"/>
    </row>
    <row r="966" spans="16:16">
      <c r="P966"/>
    </row>
    <row r="967" spans="16:16">
      <c r="P967"/>
    </row>
    <row r="968" spans="16:16">
      <c r="P968"/>
    </row>
    <row r="969" spans="16:16">
      <c r="P969"/>
    </row>
    <row r="970" spans="16:16">
      <c r="P970"/>
    </row>
    <row r="971" spans="16:16">
      <c r="P971"/>
    </row>
    <row r="972" spans="16:16">
      <c r="P972"/>
    </row>
    <row r="973" spans="16:16">
      <c r="P973"/>
    </row>
    <row r="974" spans="16:16">
      <c r="P974"/>
    </row>
    <row r="975" spans="16:16">
      <c r="P975"/>
    </row>
    <row r="976" spans="16:16">
      <c r="P976"/>
    </row>
    <row r="977" spans="16:16">
      <c r="P977"/>
    </row>
    <row r="978" spans="16:16">
      <c r="P978"/>
    </row>
    <row r="979" spans="16:16">
      <c r="P979"/>
    </row>
    <row r="980" spans="16:16">
      <c r="P980"/>
    </row>
    <row r="981" spans="16:16">
      <c r="P981"/>
    </row>
    <row r="982" spans="16:16">
      <c r="P982"/>
    </row>
    <row r="983" spans="16:16">
      <c r="P983"/>
    </row>
    <row r="984" spans="16:16">
      <c r="P984"/>
    </row>
    <row r="985" spans="16:16">
      <c r="P985"/>
    </row>
    <row r="986" spans="16:16">
      <c r="P986"/>
    </row>
    <row r="987" spans="16:16">
      <c r="P987"/>
    </row>
    <row r="988" spans="16:16">
      <c r="P988"/>
    </row>
    <row r="989" spans="16:16">
      <c r="P989"/>
    </row>
    <row r="990" spans="16:16">
      <c r="P990"/>
    </row>
    <row r="991" spans="16:16">
      <c r="P991"/>
    </row>
    <row r="992" spans="16:16">
      <c r="P992"/>
    </row>
    <row r="993" spans="16:16">
      <c r="P993"/>
    </row>
    <row r="994" spans="16:16">
      <c r="P994"/>
    </row>
    <row r="995" spans="16:16">
      <c r="P995"/>
    </row>
    <row r="996" spans="16:16">
      <c r="P996"/>
    </row>
    <row r="997" spans="16:16">
      <c r="P997"/>
    </row>
    <row r="998" spans="16:16">
      <c r="P998"/>
    </row>
    <row r="999" spans="16:16">
      <c r="P999"/>
    </row>
    <row r="1000" spans="16:16">
      <c r="P1000"/>
    </row>
    <row r="1001" spans="16:16">
      <c r="P1001"/>
    </row>
    <row r="1002" spans="16:16">
      <c r="P1002"/>
    </row>
    <row r="1003" spans="16:16">
      <c r="P1003"/>
    </row>
    <row r="1004" spans="16:16">
      <c r="P1004"/>
    </row>
    <row r="1005" spans="16:16">
      <c r="P1005"/>
    </row>
    <row r="1006" spans="16:16">
      <c r="P1006"/>
    </row>
    <row r="1007" spans="16:16">
      <c r="P1007"/>
    </row>
    <row r="1008" spans="16:16">
      <c r="P1008"/>
    </row>
    <row r="1009" spans="16:16">
      <c r="P1009"/>
    </row>
    <row r="1010" spans="16:16">
      <c r="P1010"/>
    </row>
    <row r="1011" spans="16:16">
      <c r="P1011"/>
    </row>
    <row r="1012" spans="16:16">
      <c r="P1012"/>
    </row>
    <row r="1013" spans="16:16">
      <c r="P1013"/>
    </row>
    <row r="1014" spans="16:16">
      <c r="P1014"/>
    </row>
    <row r="1015" spans="16:16">
      <c r="P1015"/>
    </row>
    <row r="1016" spans="16:16">
      <c r="P1016"/>
    </row>
    <row r="1017" spans="16:16">
      <c r="P1017"/>
    </row>
    <row r="1018" spans="16:16">
      <c r="P1018"/>
    </row>
    <row r="1019" spans="16:16">
      <c r="P1019"/>
    </row>
    <row r="1020" spans="16:16">
      <c r="P1020"/>
    </row>
    <row r="1021" spans="16:16">
      <c r="P1021"/>
    </row>
    <row r="1022" spans="16:16">
      <c r="P1022"/>
    </row>
    <row r="1023" spans="16:16">
      <c r="P1023"/>
    </row>
    <row r="1024" spans="16:16">
      <c r="P1024"/>
    </row>
    <row r="1025" spans="16:16">
      <c r="P1025"/>
    </row>
    <row r="1026" spans="16:16">
      <c r="P1026"/>
    </row>
    <row r="1027" spans="16:16">
      <c r="P1027"/>
    </row>
    <row r="1028" spans="16:16">
      <c r="P1028"/>
    </row>
    <row r="1029" spans="16:16">
      <c r="P1029"/>
    </row>
    <row r="1030" spans="16:16">
      <c r="P1030"/>
    </row>
    <row r="1031" spans="16:16">
      <c r="P1031"/>
    </row>
    <row r="1032" spans="16:16">
      <c r="P1032"/>
    </row>
    <row r="1033" spans="16:16">
      <c r="P1033"/>
    </row>
    <row r="1034" spans="16:16">
      <c r="P1034"/>
    </row>
    <row r="1035" spans="16:16">
      <c r="P1035"/>
    </row>
    <row r="1036" spans="16:16">
      <c r="P1036"/>
    </row>
    <row r="1037" spans="16:16">
      <c r="P1037"/>
    </row>
    <row r="1038" spans="16:16">
      <c r="P1038"/>
    </row>
    <row r="1039" spans="16:16">
      <c r="P1039"/>
    </row>
    <row r="1040" spans="16:16">
      <c r="P1040"/>
    </row>
    <row r="1041" spans="16:16">
      <c r="P1041"/>
    </row>
    <row r="1042" spans="16:16">
      <c r="P1042"/>
    </row>
    <row r="1043" spans="16:16">
      <c r="P1043"/>
    </row>
    <row r="1044" spans="16:16">
      <c r="P1044"/>
    </row>
    <row r="1045" spans="16:16">
      <c r="P1045"/>
    </row>
    <row r="1046" spans="16:16">
      <c r="P1046"/>
    </row>
    <row r="1047" spans="16:16">
      <c r="P1047"/>
    </row>
    <row r="1048" spans="16:16">
      <c r="P1048"/>
    </row>
    <row r="1049" spans="16:16">
      <c r="P1049"/>
    </row>
    <row r="1050" spans="16:16">
      <c r="P1050"/>
    </row>
    <row r="1051" spans="16:16">
      <c r="P1051"/>
    </row>
    <row r="1052" spans="16:16">
      <c r="P1052"/>
    </row>
    <row r="1053" spans="16:16">
      <c r="P1053"/>
    </row>
    <row r="1054" spans="16:16">
      <c r="P1054"/>
    </row>
    <row r="1055" spans="16:16">
      <c r="P1055"/>
    </row>
    <row r="1056" spans="16:16">
      <c r="P1056"/>
    </row>
    <row r="1057" spans="16:16">
      <c r="P1057"/>
    </row>
    <row r="1058" spans="16:16">
      <c r="P1058"/>
    </row>
    <row r="1059" spans="16:16">
      <c r="P1059"/>
    </row>
    <row r="1060" spans="16:16">
      <c r="P1060"/>
    </row>
    <row r="1061" spans="16:16">
      <c r="P1061"/>
    </row>
    <row r="1062" spans="16:16">
      <c r="P1062"/>
    </row>
    <row r="1063" spans="16:16">
      <c r="P1063"/>
    </row>
    <row r="1064" spans="16:16">
      <c r="P1064"/>
    </row>
    <row r="1065" spans="16:16">
      <c r="P1065"/>
    </row>
    <row r="1066" spans="16:16">
      <c r="P1066"/>
    </row>
    <row r="1067" spans="16:16">
      <c r="P1067"/>
    </row>
    <row r="1068" spans="16:16">
      <c r="P1068"/>
    </row>
    <row r="1069" spans="16:16">
      <c r="P1069"/>
    </row>
    <row r="1070" spans="16:16">
      <c r="P1070"/>
    </row>
    <row r="1071" spans="16:16">
      <c r="P1071"/>
    </row>
    <row r="1072" spans="16:16">
      <c r="P1072"/>
    </row>
    <row r="1073" spans="16:16">
      <c r="P1073"/>
    </row>
    <row r="1074" spans="16:16">
      <c r="P1074"/>
    </row>
    <row r="1075" spans="16:16">
      <c r="P1075"/>
    </row>
    <row r="1076" spans="16:16">
      <c r="P1076"/>
    </row>
    <row r="1077" spans="16:16">
      <c r="P1077"/>
    </row>
    <row r="1078" spans="16:16">
      <c r="P1078"/>
    </row>
    <row r="1079" spans="16:16">
      <c r="P1079"/>
    </row>
    <row r="1080" spans="16:16">
      <c r="P1080"/>
    </row>
    <row r="1081" spans="16:16">
      <c r="P1081"/>
    </row>
    <row r="1082" spans="16:16">
      <c r="P1082"/>
    </row>
    <row r="1083" spans="16:16">
      <c r="P1083"/>
    </row>
    <row r="1084" spans="16:16">
      <c r="P1084"/>
    </row>
    <row r="1085" spans="16:16">
      <c r="P1085"/>
    </row>
    <row r="1086" spans="16:16">
      <c r="P1086"/>
    </row>
    <row r="1087" spans="16:16">
      <c r="P1087"/>
    </row>
    <row r="1088" spans="16:16">
      <c r="P1088"/>
    </row>
    <row r="1089" spans="16:16">
      <c r="P1089"/>
    </row>
    <row r="1090" spans="16:16">
      <c r="P1090"/>
    </row>
    <row r="1091" spans="16:16">
      <c r="P1091"/>
    </row>
    <row r="1092" spans="16:16">
      <c r="P1092"/>
    </row>
    <row r="1093" spans="16:16">
      <c r="P1093"/>
    </row>
    <row r="1094" spans="16:16">
      <c r="P1094"/>
    </row>
    <row r="1095" spans="16:16">
      <c r="P1095"/>
    </row>
    <row r="1096" spans="16:16">
      <c r="P1096"/>
    </row>
    <row r="1097" spans="16:16">
      <c r="P1097"/>
    </row>
    <row r="1098" spans="16:16">
      <c r="P1098"/>
    </row>
    <row r="1099" spans="16:16">
      <c r="P1099"/>
    </row>
    <row r="1100" spans="16:16">
      <c r="P1100"/>
    </row>
    <row r="1101" spans="16:16">
      <c r="P1101"/>
    </row>
    <row r="1102" spans="16:16">
      <c r="P1102"/>
    </row>
    <row r="1103" spans="16:16">
      <c r="P1103"/>
    </row>
    <row r="1104" spans="16:16">
      <c r="P1104"/>
    </row>
    <row r="1105" spans="16:16">
      <c r="P1105"/>
    </row>
    <row r="1106" spans="16:16">
      <c r="P1106"/>
    </row>
    <row r="1107" spans="16:16">
      <c r="P1107"/>
    </row>
    <row r="1108" spans="16:16">
      <c r="P1108"/>
    </row>
    <row r="1109" spans="16:16">
      <c r="P1109"/>
    </row>
    <row r="1110" spans="16:16">
      <c r="P1110"/>
    </row>
    <row r="1111" spans="16:16">
      <c r="P1111"/>
    </row>
    <row r="1112" spans="16:16">
      <c r="P1112"/>
    </row>
    <row r="1113" spans="16:16">
      <c r="P1113"/>
    </row>
    <row r="1114" spans="16:16">
      <c r="P1114"/>
    </row>
    <row r="1115" spans="16:16">
      <c r="P1115"/>
    </row>
    <row r="1116" spans="16:16">
      <c r="P1116"/>
    </row>
    <row r="1117" spans="16:16">
      <c r="P1117"/>
    </row>
    <row r="1118" spans="16:16">
      <c r="P1118"/>
    </row>
    <row r="1119" spans="16:16">
      <c r="P1119"/>
    </row>
    <row r="1120" spans="16:16">
      <c r="P1120"/>
    </row>
    <row r="1121" spans="16:16">
      <c r="P1121"/>
    </row>
    <row r="1122" spans="16:16">
      <c r="P1122"/>
    </row>
    <row r="1123" spans="16:16">
      <c r="P1123"/>
    </row>
    <row r="1124" spans="16:16">
      <c r="P1124"/>
    </row>
    <row r="1125" spans="16:16">
      <c r="P1125"/>
    </row>
    <row r="1126" spans="16:16">
      <c r="P1126"/>
    </row>
    <row r="1127" spans="16:16">
      <c r="P1127"/>
    </row>
    <row r="1128" spans="16:16">
      <c r="P1128"/>
    </row>
    <row r="1129" spans="16:16">
      <c r="P1129"/>
    </row>
    <row r="1130" spans="16:16">
      <c r="P1130"/>
    </row>
    <row r="1131" spans="16:16">
      <c r="P1131"/>
    </row>
    <row r="1132" spans="16:16">
      <c r="P1132"/>
    </row>
    <row r="1133" spans="16:16">
      <c r="P1133"/>
    </row>
    <row r="1134" spans="16:16">
      <c r="P1134"/>
    </row>
    <row r="1135" spans="16:16">
      <c r="P1135"/>
    </row>
    <row r="1136" spans="16:16">
      <c r="P1136"/>
    </row>
    <row r="1137" spans="16:16">
      <c r="P1137"/>
    </row>
    <row r="1138" spans="16:16">
      <c r="P1138"/>
    </row>
    <row r="1139" spans="16:16">
      <c r="P1139"/>
    </row>
    <row r="1140" spans="16:16">
      <c r="P1140"/>
    </row>
    <row r="1141" spans="16:16">
      <c r="P1141"/>
    </row>
    <row r="1142" spans="16:16">
      <c r="P1142"/>
    </row>
    <row r="1143" spans="16:16">
      <c r="P1143"/>
    </row>
    <row r="1144" spans="16:16">
      <c r="P1144"/>
    </row>
    <row r="1145" spans="16:16">
      <c r="P1145"/>
    </row>
    <row r="1146" spans="16:16">
      <c r="P1146"/>
    </row>
    <row r="1147" spans="16:16">
      <c r="P1147"/>
    </row>
    <row r="1148" spans="16:16">
      <c r="P1148"/>
    </row>
    <row r="1149" spans="16:16">
      <c r="P1149"/>
    </row>
    <row r="1150" spans="16:16">
      <c r="P1150"/>
    </row>
    <row r="1151" spans="16:16">
      <c r="P1151"/>
    </row>
    <row r="1152" spans="16:16">
      <c r="P1152"/>
    </row>
    <row r="1153" spans="16:16">
      <c r="P1153"/>
    </row>
    <row r="1154" spans="16:16">
      <c r="P1154"/>
    </row>
    <row r="1155" spans="16:16">
      <c r="P1155"/>
    </row>
    <row r="1156" spans="16:16">
      <c r="P1156"/>
    </row>
    <row r="1157" spans="16:16">
      <c r="P1157"/>
    </row>
    <row r="1158" spans="16:16">
      <c r="P1158"/>
    </row>
    <row r="1159" spans="16:16">
      <c r="P1159"/>
    </row>
    <row r="1160" spans="16:16">
      <c r="P1160"/>
    </row>
    <row r="1161" spans="16:16">
      <c r="P1161"/>
    </row>
    <row r="1162" spans="16:16">
      <c r="P1162"/>
    </row>
    <row r="1163" spans="16:16">
      <c r="P1163"/>
    </row>
    <row r="1164" spans="16:16">
      <c r="P1164"/>
    </row>
    <row r="1165" spans="16:16">
      <c r="P1165"/>
    </row>
    <row r="1166" spans="16:16">
      <c r="P1166"/>
    </row>
    <row r="1167" spans="16:16">
      <c r="P1167"/>
    </row>
    <row r="1168" spans="16:16">
      <c r="P1168"/>
    </row>
    <row r="1169" spans="16:16">
      <c r="P1169"/>
    </row>
    <row r="1170" spans="16:16">
      <c r="P1170"/>
    </row>
    <row r="1171" spans="16:16">
      <c r="P1171"/>
    </row>
    <row r="1172" spans="16:16">
      <c r="P1172"/>
    </row>
    <row r="1173" spans="16:16">
      <c r="P1173"/>
    </row>
    <row r="1174" spans="16:16">
      <c r="P1174"/>
    </row>
    <row r="1175" spans="16:16">
      <c r="P1175"/>
    </row>
    <row r="1176" spans="16:16">
      <c r="P1176"/>
    </row>
    <row r="1177" spans="16:16">
      <c r="P1177"/>
    </row>
    <row r="1178" spans="16:16">
      <c r="P1178"/>
    </row>
    <row r="1179" spans="16:16">
      <c r="P1179"/>
    </row>
    <row r="1180" spans="16:16">
      <c r="P1180"/>
    </row>
    <row r="1181" spans="16:16">
      <c r="P1181"/>
    </row>
    <row r="1182" spans="16:16">
      <c r="P1182"/>
    </row>
    <row r="1183" spans="16:16">
      <c r="P1183"/>
    </row>
    <row r="1184" spans="16:16">
      <c r="P1184"/>
    </row>
    <row r="1185" spans="16:16">
      <c r="P1185"/>
    </row>
    <row r="1186" spans="16:16">
      <c r="P1186"/>
    </row>
    <row r="1187" spans="16:16">
      <c r="P1187"/>
    </row>
    <row r="1188" spans="16:16">
      <c r="P1188"/>
    </row>
    <row r="1189" spans="16:16">
      <c r="P1189"/>
    </row>
    <row r="1190" spans="16:16">
      <c r="P1190"/>
    </row>
    <row r="1191" spans="16:16">
      <c r="P1191"/>
    </row>
    <row r="1192" spans="16:16">
      <c r="P1192"/>
    </row>
    <row r="1193" spans="16:16">
      <c r="P1193"/>
    </row>
    <row r="1194" spans="16:16">
      <c r="P1194"/>
    </row>
    <row r="1195" spans="16:16">
      <c r="P1195"/>
    </row>
    <row r="1196" spans="16:16">
      <c r="P1196"/>
    </row>
    <row r="1197" spans="16:16">
      <c r="P1197"/>
    </row>
    <row r="1198" spans="16:16">
      <c r="P1198"/>
    </row>
    <row r="1199" spans="16:16">
      <c r="P1199"/>
    </row>
    <row r="1200" spans="16:16">
      <c r="P1200"/>
    </row>
    <row r="1201" spans="16:16">
      <c r="P1201"/>
    </row>
    <row r="1202" spans="16:16">
      <c r="P1202"/>
    </row>
    <row r="1203" spans="16:16">
      <c r="P1203"/>
    </row>
    <row r="1204" spans="16:16">
      <c r="P1204"/>
    </row>
    <row r="1205" spans="16:16">
      <c r="P1205"/>
    </row>
    <row r="1206" spans="16:16">
      <c r="P1206"/>
    </row>
    <row r="1207" spans="16:16">
      <c r="P1207"/>
    </row>
    <row r="1208" spans="16:16">
      <c r="P1208"/>
    </row>
    <row r="1209" spans="16:16">
      <c r="P1209"/>
    </row>
    <row r="1210" spans="16:16">
      <c r="P1210"/>
    </row>
    <row r="1211" spans="16:16">
      <c r="P1211"/>
    </row>
    <row r="1212" spans="16:16">
      <c r="P1212"/>
    </row>
    <row r="1213" spans="16:16">
      <c r="P1213"/>
    </row>
    <row r="1214" spans="16:16">
      <c r="P1214"/>
    </row>
    <row r="1215" spans="16:16">
      <c r="P1215"/>
    </row>
    <row r="1216" spans="16:16">
      <c r="P1216"/>
    </row>
    <row r="1217" spans="16:16">
      <c r="P1217"/>
    </row>
    <row r="1218" spans="16:16">
      <c r="P1218"/>
    </row>
    <row r="1219" spans="16:16">
      <c r="P1219"/>
    </row>
    <row r="1220" spans="16:16">
      <c r="P1220"/>
    </row>
    <row r="1221" spans="16:16">
      <c r="P1221"/>
    </row>
    <row r="1222" spans="16:16">
      <c r="P1222"/>
    </row>
    <row r="1223" spans="16:16">
      <c r="P1223"/>
    </row>
    <row r="1224" spans="16:16">
      <c r="P1224"/>
    </row>
    <row r="1225" spans="16:16">
      <c r="P1225"/>
    </row>
    <row r="1226" spans="16:16">
      <c r="P1226"/>
    </row>
    <row r="1227" spans="16:16">
      <c r="P1227"/>
    </row>
    <row r="1228" spans="16:16">
      <c r="P1228"/>
    </row>
    <row r="1229" spans="16:16">
      <c r="P1229"/>
    </row>
    <row r="1230" spans="16:16">
      <c r="P1230"/>
    </row>
    <row r="1231" spans="16:16">
      <c r="P1231"/>
    </row>
    <row r="1232" spans="16:16">
      <c r="P1232"/>
    </row>
    <row r="1233" spans="16:16">
      <c r="P1233"/>
    </row>
    <row r="1234" spans="16:16">
      <c r="P1234"/>
    </row>
    <row r="1235" spans="16:16">
      <c r="P1235"/>
    </row>
    <row r="1236" spans="16:16">
      <c r="P1236"/>
    </row>
    <row r="1237" spans="16:16">
      <c r="P1237"/>
    </row>
    <row r="1238" spans="16:16">
      <c r="P1238"/>
    </row>
    <row r="1239" spans="16:16">
      <c r="P1239"/>
    </row>
    <row r="1240" spans="16:16">
      <c r="P1240"/>
    </row>
    <row r="1241" spans="16:16">
      <c r="P1241"/>
    </row>
    <row r="1242" spans="16:16">
      <c r="P1242"/>
    </row>
    <row r="1243" spans="16:16">
      <c r="P1243"/>
    </row>
    <row r="1244" spans="16:16">
      <c r="P1244"/>
    </row>
    <row r="1245" spans="16:16">
      <c r="P1245"/>
    </row>
    <row r="1246" spans="16:16">
      <c r="P1246"/>
    </row>
    <row r="1247" spans="16:16">
      <c r="P1247"/>
    </row>
    <row r="1248" spans="16:16">
      <c r="P1248"/>
    </row>
    <row r="1249" spans="16:16">
      <c r="P1249"/>
    </row>
    <row r="1250" spans="16:16">
      <c r="P1250"/>
    </row>
    <row r="1251" spans="16:16">
      <c r="P1251"/>
    </row>
    <row r="1252" spans="16:16">
      <c r="P1252"/>
    </row>
    <row r="1253" spans="16:16">
      <c r="P1253"/>
    </row>
    <row r="1254" spans="16:16">
      <c r="P1254"/>
    </row>
    <row r="1255" spans="16:16">
      <c r="P1255"/>
    </row>
    <row r="1256" spans="16:16">
      <c r="P1256"/>
    </row>
    <row r="1257" spans="16:16">
      <c r="P1257"/>
    </row>
    <row r="1258" spans="16:16">
      <c r="P1258"/>
    </row>
    <row r="1259" spans="16:16">
      <c r="P1259"/>
    </row>
    <row r="1260" spans="16:16">
      <c r="P1260"/>
    </row>
    <row r="1261" spans="16:16">
      <c r="P1261"/>
    </row>
    <row r="1262" spans="16:16">
      <c r="P1262"/>
    </row>
    <row r="1263" spans="16:16">
      <c r="P1263"/>
    </row>
    <row r="1264" spans="16:16">
      <c r="P1264"/>
    </row>
    <row r="1265" spans="16:16">
      <c r="P1265"/>
    </row>
    <row r="1266" spans="16:16">
      <c r="P1266"/>
    </row>
    <row r="1267" spans="16:16">
      <c r="P1267"/>
    </row>
    <row r="1268" spans="16:16">
      <c r="P1268"/>
    </row>
    <row r="1269" spans="16:16">
      <c r="P1269"/>
    </row>
    <row r="1270" spans="16:16">
      <c r="P1270"/>
    </row>
    <row r="1271" spans="16:16">
      <c r="P1271"/>
    </row>
    <row r="1272" spans="16:16">
      <c r="P1272"/>
    </row>
    <row r="1273" spans="16:16">
      <c r="P1273"/>
    </row>
    <row r="1274" spans="16:16">
      <c r="P1274"/>
    </row>
    <row r="1275" spans="16:16">
      <c r="P1275"/>
    </row>
    <row r="1276" spans="16:16">
      <c r="P1276"/>
    </row>
    <row r="1277" spans="16:16">
      <c r="P1277"/>
    </row>
    <row r="1278" spans="16:16">
      <c r="P1278"/>
    </row>
    <row r="1279" spans="16:16">
      <c r="P1279"/>
    </row>
    <row r="1280" spans="16:16">
      <c r="P1280"/>
    </row>
    <row r="1281" spans="16:16">
      <c r="P1281"/>
    </row>
    <row r="1282" spans="16:16">
      <c r="P1282"/>
    </row>
    <row r="1283" spans="16:16">
      <c r="P1283"/>
    </row>
    <row r="1284" spans="16:16">
      <c r="P1284"/>
    </row>
    <row r="1285" spans="16:16">
      <c r="P1285"/>
    </row>
    <row r="1286" spans="16:16">
      <c r="P1286"/>
    </row>
    <row r="1287" spans="16:16">
      <c r="P1287"/>
    </row>
    <row r="1288" spans="16:16">
      <c r="P1288"/>
    </row>
    <row r="1289" spans="16:16">
      <c r="P1289"/>
    </row>
    <row r="1290" spans="16:16">
      <c r="P1290"/>
    </row>
    <row r="1291" spans="16:16">
      <c r="P1291"/>
    </row>
    <row r="1292" spans="16:16">
      <c r="P1292"/>
    </row>
    <row r="1293" spans="16:16">
      <c r="P1293"/>
    </row>
    <row r="1294" spans="16:16">
      <c r="P1294"/>
    </row>
    <row r="1295" spans="16:16">
      <c r="P1295"/>
    </row>
    <row r="1296" spans="16:16">
      <c r="P1296"/>
    </row>
    <row r="1297" spans="16:16">
      <c r="P1297"/>
    </row>
    <row r="1298" spans="16:16">
      <c r="P1298"/>
    </row>
    <row r="1299" spans="16:16">
      <c r="P1299"/>
    </row>
    <row r="1300" spans="16:16">
      <c r="P1300"/>
    </row>
    <row r="1301" spans="16:16">
      <c r="P1301"/>
    </row>
    <row r="1302" spans="16:16">
      <c r="P1302"/>
    </row>
    <row r="1303" spans="16:16">
      <c r="P1303"/>
    </row>
    <row r="1304" spans="16:16">
      <c r="P1304"/>
    </row>
    <row r="1305" spans="16:16">
      <c r="P1305"/>
    </row>
    <row r="1306" spans="16:16">
      <c r="P1306"/>
    </row>
    <row r="1307" spans="16:16">
      <c r="P1307"/>
    </row>
    <row r="1308" spans="16:16">
      <c r="P1308"/>
    </row>
    <row r="1309" spans="16:16">
      <c r="P1309"/>
    </row>
    <row r="1310" spans="16:16">
      <c r="P1310"/>
    </row>
    <row r="1311" spans="16:16">
      <c r="P1311"/>
    </row>
    <row r="1312" spans="16:16">
      <c r="P1312"/>
    </row>
    <row r="1313" spans="16:16">
      <c r="P1313"/>
    </row>
    <row r="1314" spans="16:16">
      <c r="P1314"/>
    </row>
    <row r="1315" spans="16:16">
      <c r="P1315"/>
    </row>
    <row r="1316" spans="16:16">
      <c r="P1316"/>
    </row>
    <row r="1317" spans="16:16">
      <c r="P1317"/>
    </row>
    <row r="1318" spans="16:16">
      <c r="P1318"/>
    </row>
    <row r="1319" spans="16:16">
      <c r="P1319"/>
    </row>
    <row r="1320" spans="16:16">
      <c r="P1320"/>
    </row>
    <row r="1321" spans="16:16">
      <c r="P1321"/>
    </row>
    <row r="1322" spans="16:16">
      <c r="P1322"/>
    </row>
    <row r="1323" spans="16:16">
      <c r="P1323"/>
    </row>
    <row r="1324" spans="16:16">
      <c r="P1324"/>
    </row>
    <row r="1325" spans="16:16">
      <c r="P1325"/>
    </row>
    <row r="1326" spans="16:16">
      <c r="P1326"/>
    </row>
    <row r="1327" spans="16:16">
      <c r="P1327"/>
    </row>
    <row r="1328" spans="16:16">
      <c r="P1328"/>
    </row>
    <row r="1329" spans="16:16">
      <c r="P1329"/>
    </row>
    <row r="1330" spans="16:16">
      <c r="P1330"/>
    </row>
    <row r="1331" spans="16:16">
      <c r="P1331"/>
    </row>
    <row r="1332" spans="16:16">
      <c r="P1332"/>
    </row>
    <row r="1333" spans="16:16">
      <c r="P1333"/>
    </row>
    <row r="1334" spans="16:16">
      <c r="P1334"/>
    </row>
    <row r="1335" spans="16:16">
      <c r="P1335"/>
    </row>
    <row r="1336" spans="16:16">
      <c r="P1336"/>
    </row>
    <row r="1337" spans="16:16">
      <c r="P1337"/>
    </row>
    <row r="1338" spans="16:16">
      <c r="P1338"/>
    </row>
    <row r="1339" spans="16:16">
      <c r="P1339"/>
    </row>
    <row r="1340" spans="16:16">
      <c r="P1340"/>
    </row>
    <row r="1341" spans="16:16">
      <c r="P1341"/>
    </row>
    <row r="1342" spans="16:16">
      <c r="P1342"/>
    </row>
    <row r="1343" spans="16:16">
      <c r="P1343"/>
    </row>
    <row r="1344" spans="16:16">
      <c r="P1344"/>
    </row>
    <row r="1345" spans="16:16">
      <c r="P1345"/>
    </row>
    <row r="1346" spans="16:16">
      <c r="P1346"/>
    </row>
    <row r="1347" spans="16:16">
      <c r="P1347"/>
    </row>
    <row r="1348" spans="16:16">
      <c r="P1348"/>
    </row>
    <row r="1349" spans="16:16">
      <c r="P1349"/>
    </row>
    <row r="1350" spans="16:16">
      <c r="P1350"/>
    </row>
    <row r="1351" spans="16:16">
      <c r="P1351"/>
    </row>
    <row r="1352" spans="16:16">
      <c r="P1352"/>
    </row>
    <row r="1353" spans="16:16">
      <c r="P1353"/>
    </row>
    <row r="1354" spans="16:16">
      <c r="P1354"/>
    </row>
    <row r="1355" spans="16:16">
      <c r="P1355"/>
    </row>
    <row r="1356" spans="16:16">
      <c r="P1356"/>
    </row>
    <row r="1357" spans="16:16">
      <c r="P1357"/>
    </row>
    <row r="1358" spans="16:16">
      <c r="P1358"/>
    </row>
    <row r="1359" spans="16:16">
      <c r="P1359"/>
    </row>
    <row r="1360" spans="16:16">
      <c r="P1360"/>
    </row>
    <row r="1361" spans="16:16">
      <c r="P1361"/>
    </row>
    <row r="1362" spans="16:16">
      <c r="P1362"/>
    </row>
    <row r="1363" spans="16:16">
      <c r="P1363"/>
    </row>
    <row r="1364" spans="16:16">
      <c r="P1364"/>
    </row>
    <row r="1365" spans="16:16">
      <c r="P1365"/>
    </row>
    <row r="1366" spans="16:16">
      <c r="P1366"/>
    </row>
    <row r="1367" spans="16:16">
      <c r="P1367"/>
    </row>
    <row r="1368" spans="16:16">
      <c r="P1368"/>
    </row>
    <row r="1369" spans="16:16">
      <c r="P1369"/>
    </row>
    <row r="1370" spans="16:16">
      <c r="P1370"/>
    </row>
    <row r="1371" spans="16:16">
      <c r="P1371"/>
    </row>
    <row r="1372" spans="16:16">
      <c r="P1372"/>
    </row>
    <row r="1373" spans="16:16">
      <c r="P1373"/>
    </row>
    <row r="1374" spans="16:16">
      <c r="P1374"/>
    </row>
    <row r="1375" spans="16:16">
      <c r="P1375"/>
    </row>
    <row r="1376" spans="16:16">
      <c r="P1376"/>
    </row>
    <row r="1377" spans="16:16">
      <c r="P1377"/>
    </row>
    <row r="1378" spans="16:16">
      <c r="P1378"/>
    </row>
    <row r="1379" spans="16:16">
      <c r="P1379"/>
    </row>
    <row r="1380" spans="16:16">
      <c r="P1380"/>
    </row>
    <row r="1381" spans="16:16">
      <c r="P1381"/>
    </row>
    <row r="1382" spans="16:16">
      <c r="P1382"/>
    </row>
    <row r="1383" spans="16:16">
      <c r="P1383"/>
    </row>
    <row r="1384" spans="16:16">
      <c r="P1384"/>
    </row>
    <row r="1385" spans="16:16">
      <c r="P1385"/>
    </row>
    <row r="1386" spans="16:16">
      <c r="P1386"/>
    </row>
    <row r="1387" spans="16:16">
      <c r="P1387"/>
    </row>
    <row r="1388" spans="16:16">
      <c r="P1388"/>
    </row>
    <row r="1389" spans="16:16">
      <c r="P1389"/>
    </row>
    <row r="1390" spans="16:16">
      <c r="P1390"/>
    </row>
    <row r="1391" spans="16:16">
      <c r="P1391"/>
    </row>
    <row r="1392" spans="16:16">
      <c r="P1392"/>
    </row>
    <row r="1393" spans="16:16">
      <c r="P1393"/>
    </row>
    <row r="1394" spans="16:16">
      <c r="P1394"/>
    </row>
    <row r="1395" spans="16:16">
      <c r="P1395"/>
    </row>
    <row r="1396" spans="16:16">
      <c r="P1396"/>
    </row>
    <row r="1397" spans="16:16">
      <c r="P1397"/>
    </row>
    <row r="1398" spans="16:16">
      <c r="P1398"/>
    </row>
    <row r="1399" spans="16:16">
      <c r="P1399"/>
    </row>
    <row r="1400" spans="16:16">
      <c r="P1400"/>
    </row>
    <row r="1401" spans="16:16">
      <c r="P1401"/>
    </row>
    <row r="1402" spans="16:16">
      <c r="P1402"/>
    </row>
    <row r="1403" spans="16:16">
      <c r="P1403"/>
    </row>
    <row r="1404" spans="16:16">
      <c r="P1404"/>
    </row>
    <row r="1405" spans="16:16">
      <c r="P1405"/>
    </row>
    <row r="1406" spans="16:16">
      <c r="P1406"/>
    </row>
    <row r="1407" spans="16:16">
      <c r="P1407"/>
    </row>
    <row r="1408" spans="16:16">
      <c r="P1408"/>
    </row>
    <row r="1409" spans="16:16">
      <c r="P1409"/>
    </row>
    <row r="1410" spans="16:16">
      <c r="P1410"/>
    </row>
    <row r="1411" spans="16:16">
      <c r="P1411"/>
    </row>
    <row r="1412" spans="16:16">
      <c r="P1412"/>
    </row>
    <row r="1413" spans="16:16">
      <c r="P1413"/>
    </row>
    <row r="1414" spans="16:16">
      <c r="P1414"/>
    </row>
    <row r="1415" spans="16:16">
      <c r="P1415"/>
    </row>
    <row r="1416" spans="16:16">
      <c r="P1416"/>
    </row>
    <row r="1417" spans="16:16">
      <c r="P1417"/>
    </row>
    <row r="1418" spans="16:16">
      <c r="P1418"/>
    </row>
    <row r="1419" spans="16:16">
      <c r="P1419"/>
    </row>
    <row r="1420" spans="16:16">
      <c r="P1420"/>
    </row>
    <row r="1421" spans="16:16">
      <c r="P1421"/>
    </row>
    <row r="1422" spans="16:16">
      <c r="P1422"/>
    </row>
    <row r="1423" spans="16:16">
      <c r="P1423"/>
    </row>
    <row r="1424" spans="16:16">
      <c r="P1424"/>
    </row>
    <row r="1425" spans="16:16">
      <c r="P1425"/>
    </row>
    <row r="1426" spans="16:16">
      <c r="P1426"/>
    </row>
    <row r="1427" spans="16:16">
      <c r="P1427"/>
    </row>
    <row r="1428" spans="16:16">
      <c r="P1428"/>
    </row>
    <row r="1429" spans="16:16">
      <c r="P1429"/>
    </row>
    <row r="1430" spans="16:16">
      <c r="P1430"/>
    </row>
    <row r="1431" spans="16:16">
      <c r="P1431"/>
    </row>
    <row r="1432" spans="16:16">
      <c r="P1432"/>
    </row>
    <row r="1433" spans="16:16">
      <c r="P1433"/>
    </row>
    <row r="1434" spans="16:16">
      <c r="P1434"/>
    </row>
    <row r="1435" spans="16:16">
      <c r="P1435"/>
    </row>
    <row r="1436" spans="16:16">
      <c r="P1436"/>
    </row>
    <row r="1437" spans="16:16">
      <c r="P1437"/>
    </row>
    <row r="1438" spans="16:16">
      <c r="P1438"/>
    </row>
    <row r="1439" spans="16:16">
      <c r="P1439"/>
    </row>
    <row r="1440" spans="16:16">
      <c r="P1440"/>
    </row>
    <row r="1441" spans="16:16">
      <c r="P1441"/>
    </row>
    <row r="1442" spans="16:16">
      <c r="P1442"/>
    </row>
    <row r="1443" spans="16:16">
      <c r="P1443"/>
    </row>
    <row r="1444" spans="16:16">
      <c r="P1444"/>
    </row>
    <row r="1445" spans="16:16">
      <c r="P1445"/>
    </row>
    <row r="1446" spans="16:16">
      <c r="P1446"/>
    </row>
    <row r="1447" spans="16:16">
      <c r="P1447"/>
    </row>
    <row r="1448" spans="16:16">
      <c r="P1448"/>
    </row>
    <row r="1449" spans="16:16">
      <c r="P1449"/>
    </row>
    <row r="1450" spans="16:16">
      <c r="P1450"/>
    </row>
    <row r="1451" spans="16:16">
      <c r="P1451"/>
    </row>
    <row r="1452" spans="16:16">
      <c r="P1452"/>
    </row>
    <row r="1453" spans="16:16">
      <c r="P1453"/>
    </row>
    <row r="1454" spans="16:16">
      <c r="P1454"/>
    </row>
    <row r="1455" spans="16:16">
      <c r="P1455"/>
    </row>
    <row r="1456" spans="16:16">
      <c r="P1456"/>
    </row>
    <row r="1457" spans="16:16">
      <c r="P1457"/>
    </row>
    <row r="1458" spans="16:16">
      <c r="P1458"/>
    </row>
    <row r="1459" spans="16:16">
      <c r="P1459"/>
    </row>
    <row r="1460" spans="16:16">
      <c r="P1460"/>
    </row>
    <row r="1461" spans="16:16">
      <c r="P1461"/>
    </row>
    <row r="1462" spans="16:16">
      <c r="P1462"/>
    </row>
    <row r="1463" spans="16:16">
      <c r="P1463"/>
    </row>
    <row r="1464" spans="16:16">
      <c r="P1464"/>
    </row>
    <row r="1465" spans="16:16">
      <c r="P1465"/>
    </row>
    <row r="1466" spans="16:16">
      <c r="P1466"/>
    </row>
    <row r="1467" spans="16:16">
      <c r="P1467"/>
    </row>
    <row r="1468" spans="16:16">
      <c r="P1468"/>
    </row>
    <row r="1469" spans="16:16">
      <c r="P1469"/>
    </row>
    <row r="1470" spans="16:16">
      <c r="P1470"/>
    </row>
    <row r="1471" spans="16:16">
      <c r="P1471"/>
    </row>
    <row r="1472" spans="16:16">
      <c r="P1472"/>
    </row>
    <row r="1473" spans="16:16">
      <c r="P1473"/>
    </row>
    <row r="1474" spans="16:16">
      <c r="P1474"/>
    </row>
    <row r="1475" spans="16:16">
      <c r="P1475"/>
    </row>
    <row r="1476" spans="16:16">
      <c r="P1476"/>
    </row>
    <row r="1477" spans="16:16">
      <c r="P1477"/>
    </row>
    <row r="1478" spans="16:16">
      <c r="P1478"/>
    </row>
    <row r="1479" spans="16:16">
      <c r="P1479"/>
    </row>
    <row r="1480" spans="16:16">
      <c r="P1480"/>
    </row>
    <row r="1481" spans="16:16">
      <c r="P1481"/>
    </row>
    <row r="1482" spans="16:16">
      <c r="P1482"/>
    </row>
    <row r="1483" spans="16:16">
      <c r="P1483"/>
    </row>
    <row r="1484" spans="16:16">
      <c r="P1484"/>
    </row>
    <row r="1485" spans="16:16">
      <c r="P1485"/>
    </row>
    <row r="1486" spans="16:16">
      <c r="P1486"/>
    </row>
    <row r="1487" spans="16:16">
      <c r="P1487"/>
    </row>
    <row r="1488" spans="16:16">
      <c r="P1488"/>
    </row>
    <row r="1489" spans="16:16">
      <c r="P1489"/>
    </row>
    <row r="1490" spans="16:16">
      <c r="P1490"/>
    </row>
    <row r="1491" spans="16:16">
      <c r="P1491"/>
    </row>
    <row r="1492" spans="16:16">
      <c r="P1492"/>
    </row>
    <row r="1493" spans="16:16">
      <c r="P1493"/>
    </row>
    <row r="1494" spans="16:16">
      <c r="P1494"/>
    </row>
    <row r="1495" spans="16:16">
      <c r="P1495"/>
    </row>
    <row r="1496" spans="16:16">
      <c r="P1496"/>
    </row>
    <row r="1497" spans="16:16">
      <c r="P1497"/>
    </row>
    <row r="1498" spans="16:16">
      <c r="P1498"/>
    </row>
    <row r="1499" spans="16:16">
      <c r="P1499"/>
    </row>
    <row r="1500" spans="16:16">
      <c r="P1500"/>
    </row>
    <row r="1501" spans="16:16">
      <c r="P1501"/>
    </row>
    <row r="1502" spans="16:16">
      <c r="P1502"/>
    </row>
    <row r="1503" spans="16:16">
      <c r="P1503"/>
    </row>
    <row r="1504" spans="16:16">
      <c r="P1504"/>
    </row>
    <row r="1505" spans="16:16">
      <c r="P1505"/>
    </row>
    <row r="1506" spans="16:16">
      <c r="P1506"/>
    </row>
    <row r="1507" spans="16:16">
      <c r="P1507"/>
    </row>
    <row r="1508" spans="16:16">
      <c r="P1508"/>
    </row>
    <row r="1509" spans="16:16">
      <c r="P1509"/>
    </row>
    <row r="1510" spans="16:16">
      <c r="P1510"/>
    </row>
    <row r="1511" spans="16:16">
      <c r="P1511"/>
    </row>
    <row r="1512" spans="16:16">
      <c r="P1512"/>
    </row>
    <row r="1513" spans="16:16">
      <c r="P1513"/>
    </row>
    <row r="1514" spans="16:16">
      <c r="P1514"/>
    </row>
    <row r="1515" spans="16:16">
      <c r="P1515"/>
    </row>
    <row r="1516" spans="16:16">
      <c r="P1516"/>
    </row>
    <row r="1517" spans="16:16">
      <c r="P1517"/>
    </row>
    <row r="1518" spans="16:16">
      <c r="P1518"/>
    </row>
    <row r="1519" spans="16:16">
      <c r="P1519"/>
    </row>
    <row r="1520" spans="16:16">
      <c r="P1520"/>
    </row>
    <row r="1521" spans="16:16">
      <c r="P1521"/>
    </row>
    <row r="1522" spans="16:16">
      <c r="P1522"/>
    </row>
    <row r="1523" spans="16:16">
      <c r="P1523"/>
    </row>
    <row r="1524" spans="16:16">
      <c r="P1524"/>
    </row>
    <row r="1525" spans="16:16">
      <c r="P1525"/>
    </row>
    <row r="1526" spans="16:16">
      <c r="P1526"/>
    </row>
    <row r="1527" spans="16:16">
      <c r="P1527"/>
    </row>
    <row r="1528" spans="16:16">
      <c r="P1528"/>
    </row>
    <row r="1529" spans="16:16">
      <c r="P1529"/>
    </row>
    <row r="1530" spans="16:16">
      <c r="P1530"/>
    </row>
    <row r="1531" spans="16:16">
      <c r="P1531"/>
    </row>
    <row r="1532" spans="16:16">
      <c r="P1532"/>
    </row>
    <row r="1533" spans="16:16">
      <c r="P1533"/>
    </row>
    <row r="1534" spans="16:16">
      <c r="P1534"/>
    </row>
    <row r="1535" spans="16:16">
      <c r="P1535"/>
    </row>
    <row r="1536" spans="16:16">
      <c r="P1536"/>
    </row>
    <row r="1537" spans="16:16">
      <c r="P1537"/>
    </row>
    <row r="1538" spans="16:16">
      <c r="P1538"/>
    </row>
    <row r="1539" spans="16:16">
      <c r="P1539"/>
    </row>
    <row r="1540" spans="16:16">
      <c r="P1540"/>
    </row>
    <row r="1541" spans="16:16">
      <c r="P1541"/>
    </row>
    <row r="1542" spans="16:16">
      <c r="P1542"/>
    </row>
    <row r="1543" spans="16:16">
      <c r="P1543"/>
    </row>
    <row r="1544" spans="16:16">
      <c r="P1544"/>
    </row>
    <row r="1545" spans="16:16">
      <c r="P1545"/>
    </row>
    <row r="1546" spans="16:16">
      <c r="P1546"/>
    </row>
    <row r="1547" spans="16:16">
      <c r="P1547"/>
    </row>
    <row r="1548" spans="16:16">
      <c r="P1548"/>
    </row>
    <row r="1549" spans="16:16">
      <c r="P1549"/>
    </row>
    <row r="1550" spans="16:16">
      <c r="P1550"/>
    </row>
    <row r="1551" spans="16:16">
      <c r="P1551"/>
    </row>
    <row r="1552" spans="16:16">
      <c r="P1552"/>
    </row>
    <row r="1553" spans="16:16">
      <c r="P1553"/>
    </row>
    <row r="1554" spans="16:16">
      <c r="P1554"/>
    </row>
    <row r="1555" spans="16:16">
      <c r="P1555"/>
    </row>
    <row r="1556" spans="16:16">
      <c r="P1556"/>
    </row>
    <row r="1557" spans="16:16">
      <c r="P1557"/>
    </row>
    <row r="1558" spans="16:16">
      <c r="P1558"/>
    </row>
    <row r="1559" spans="16:16">
      <c r="P1559"/>
    </row>
    <row r="1560" spans="16:16">
      <c r="P1560"/>
    </row>
    <row r="1561" spans="16:16">
      <c r="P1561"/>
    </row>
    <row r="1562" spans="16:16">
      <c r="P1562"/>
    </row>
    <row r="1563" spans="16:16">
      <c r="P1563"/>
    </row>
    <row r="1564" spans="16:16">
      <c r="P1564"/>
    </row>
    <row r="1565" spans="16:16">
      <c r="P1565"/>
    </row>
    <row r="1566" spans="16:16">
      <c r="P1566"/>
    </row>
    <row r="1567" spans="16:16">
      <c r="P1567"/>
    </row>
    <row r="1568" spans="16:16">
      <c r="P1568"/>
    </row>
    <row r="1569" spans="16:16">
      <c r="P1569"/>
    </row>
    <row r="1570" spans="16:16">
      <c r="P1570"/>
    </row>
    <row r="1571" spans="16:16">
      <c r="P1571"/>
    </row>
    <row r="1572" spans="16:16">
      <c r="P1572"/>
    </row>
    <row r="1573" spans="16:16">
      <c r="P1573"/>
    </row>
    <row r="1574" spans="16:16">
      <c r="P1574"/>
    </row>
    <row r="1575" spans="16:16">
      <c r="P1575"/>
    </row>
    <row r="1576" spans="16:16">
      <c r="P1576"/>
    </row>
    <row r="1577" spans="16:16">
      <c r="P1577"/>
    </row>
    <row r="1578" spans="16:16">
      <c r="P1578"/>
    </row>
    <row r="1579" spans="16:16">
      <c r="P1579"/>
    </row>
    <row r="1580" spans="16:16">
      <c r="P1580"/>
    </row>
    <row r="1581" spans="16:16">
      <c r="P1581"/>
    </row>
    <row r="1582" spans="16:16">
      <c r="P1582"/>
    </row>
    <row r="1583" spans="16:16">
      <c r="P1583"/>
    </row>
    <row r="1584" spans="16:16">
      <c r="P1584"/>
    </row>
    <row r="1585" spans="16:16">
      <c r="P1585"/>
    </row>
    <row r="1586" spans="16:16">
      <c r="P1586"/>
    </row>
    <row r="1587" spans="16:16">
      <c r="P1587"/>
    </row>
    <row r="1588" spans="16:16">
      <c r="P1588"/>
    </row>
    <row r="1589" spans="16:16">
      <c r="P1589"/>
    </row>
    <row r="1590" spans="16:16">
      <c r="P1590"/>
    </row>
    <row r="1591" spans="16:16">
      <c r="P1591"/>
    </row>
    <row r="1592" spans="16:16">
      <c r="P1592"/>
    </row>
    <row r="1593" spans="16:16">
      <c r="P1593"/>
    </row>
    <row r="1594" spans="16:16">
      <c r="P1594"/>
    </row>
    <row r="1595" spans="16:16">
      <c r="P1595"/>
    </row>
    <row r="1596" spans="16:16">
      <c r="P1596"/>
    </row>
    <row r="1597" spans="16:16">
      <c r="P1597"/>
    </row>
    <row r="1598" spans="16:16">
      <c r="P1598"/>
    </row>
    <row r="1599" spans="16:16">
      <c r="P1599"/>
    </row>
    <row r="1600" spans="16:16">
      <c r="P1600"/>
    </row>
    <row r="1601" spans="16:16">
      <c r="P1601"/>
    </row>
    <row r="1602" spans="16:16">
      <c r="P1602"/>
    </row>
    <row r="1603" spans="16:16">
      <c r="P1603"/>
    </row>
    <row r="1604" spans="16:16">
      <c r="P1604"/>
    </row>
    <row r="1605" spans="16:16">
      <c r="P1605"/>
    </row>
    <row r="1606" spans="16:16">
      <c r="P1606"/>
    </row>
    <row r="1607" spans="16:16">
      <c r="P1607"/>
    </row>
    <row r="1608" spans="16:16">
      <c r="P1608"/>
    </row>
    <row r="1609" spans="16:16">
      <c r="P1609"/>
    </row>
    <row r="1610" spans="16:16">
      <c r="P1610"/>
    </row>
    <row r="1611" spans="16:16">
      <c r="P1611"/>
    </row>
    <row r="1612" spans="16:16">
      <c r="P1612"/>
    </row>
    <row r="1613" spans="16:16">
      <c r="P1613"/>
    </row>
    <row r="1614" spans="16:16">
      <c r="P1614"/>
    </row>
    <row r="1615" spans="16:16">
      <c r="P1615"/>
    </row>
    <row r="1616" spans="16:16">
      <c r="P1616"/>
    </row>
    <row r="1617" spans="16:16">
      <c r="P1617"/>
    </row>
    <row r="1618" spans="16:16">
      <c r="P1618"/>
    </row>
    <row r="1619" spans="16:16">
      <c r="P1619"/>
    </row>
    <row r="1620" spans="16:16">
      <c r="P1620"/>
    </row>
    <row r="1621" spans="16:16">
      <c r="P1621"/>
    </row>
    <row r="1622" spans="16:16">
      <c r="P1622"/>
    </row>
    <row r="1623" spans="16:16">
      <c r="P1623"/>
    </row>
    <row r="1624" spans="16:16">
      <c r="P1624"/>
    </row>
    <row r="1625" spans="16:16">
      <c r="P1625"/>
    </row>
    <row r="1626" spans="16:16">
      <c r="P1626"/>
    </row>
    <row r="1627" spans="16:16">
      <c r="P1627"/>
    </row>
    <row r="1628" spans="16:16">
      <c r="P1628"/>
    </row>
    <row r="1629" spans="16:16">
      <c r="P1629"/>
    </row>
    <row r="1630" spans="16:16">
      <c r="P1630"/>
    </row>
    <row r="1631" spans="16:16">
      <c r="P1631"/>
    </row>
    <row r="1632" spans="16:16">
      <c r="P1632"/>
    </row>
    <row r="1633" spans="16:16">
      <c r="P1633"/>
    </row>
    <row r="1634" spans="16:16">
      <c r="P1634"/>
    </row>
    <row r="1635" spans="16:16">
      <c r="P1635"/>
    </row>
    <row r="1636" spans="16:16">
      <c r="P1636"/>
    </row>
    <row r="1637" spans="16:16">
      <c r="P1637"/>
    </row>
    <row r="1638" spans="16:16">
      <c r="P1638"/>
    </row>
    <row r="1639" spans="16:16">
      <c r="P1639"/>
    </row>
    <row r="1640" spans="16:16">
      <c r="P1640"/>
    </row>
    <row r="1641" spans="16:16">
      <c r="P1641"/>
    </row>
    <row r="1642" spans="16:16">
      <c r="P1642"/>
    </row>
    <row r="1643" spans="16:16">
      <c r="P1643"/>
    </row>
    <row r="1644" spans="16:16">
      <c r="P1644"/>
    </row>
    <row r="1645" spans="16:16">
      <c r="P1645"/>
    </row>
    <row r="1646" spans="16:16">
      <c r="P1646"/>
    </row>
    <row r="1647" spans="16:16">
      <c r="P1647"/>
    </row>
    <row r="1648" spans="16:16">
      <c r="P1648"/>
    </row>
    <row r="1649" spans="16:16">
      <c r="P1649"/>
    </row>
    <row r="1650" spans="16:16">
      <c r="P1650"/>
    </row>
    <row r="1651" spans="16:16">
      <c r="P1651"/>
    </row>
    <row r="1652" spans="16:16">
      <c r="P1652"/>
    </row>
    <row r="1653" spans="16:16">
      <c r="P1653"/>
    </row>
    <row r="1654" spans="16:16">
      <c r="P1654"/>
    </row>
    <row r="1655" spans="16:16">
      <c r="P1655"/>
    </row>
    <row r="1656" spans="16:16">
      <c r="P1656"/>
    </row>
    <row r="1657" spans="16:16">
      <c r="P1657"/>
    </row>
    <row r="1658" spans="16:16">
      <c r="P1658"/>
    </row>
    <row r="1659" spans="16:16">
      <c r="P1659"/>
    </row>
    <row r="1660" spans="16:16">
      <c r="P1660"/>
    </row>
    <row r="1661" spans="16:16">
      <c r="P1661"/>
    </row>
    <row r="1662" spans="16:16">
      <c r="P1662"/>
    </row>
    <row r="1663" spans="16:16">
      <c r="P1663"/>
    </row>
    <row r="1664" spans="16:16">
      <c r="P1664"/>
    </row>
    <row r="1665" spans="16:16">
      <c r="P1665"/>
    </row>
    <row r="1666" spans="16:16">
      <c r="P1666"/>
    </row>
    <row r="1667" spans="16:16">
      <c r="P1667"/>
    </row>
    <row r="1668" spans="16:16">
      <c r="P1668"/>
    </row>
    <row r="1669" spans="16:16">
      <c r="P1669"/>
    </row>
    <row r="1670" spans="16:16">
      <c r="P1670"/>
    </row>
    <row r="1671" spans="16:16">
      <c r="P1671"/>
    </row>
    <row r="1672" spans="16:16">
      <c r="P1672"/>
    </row>
    <row r="1673" spans="16:16">
      <c r="P1673"/>
    </row>
    <row r="1674" spans="16:16">
      <c r="P1674"/>
    </row>
    <row r="1675" spans="16:16">
      <c r="P1675"/>
    </row>
    <row r="1676" spans="16:16">
      <c r="P1676"/>
    </row>
    <row r="1677" spans="16:16">
      <c r="P1677"/>
    </row>
    <row r="1678" spans="16:16">
      <c r="P1678"/>
    </row>
    <row r="1679" spans="16:16">
      <c r="P1679"/>
    </row>
    <row r="1680" spans="16:16">
      <c r="P1680"/>
    </row>
    <row r="1681" spans="16:16">
      <c r="P1681"/>
    </row>
    <row r="1682" spans="16:16">
      <c r="P1682"/>
    </row>
    <row r="1683" spans="16:16">
      <c r="P1683"/>
    </row>
    <row r="1684" spans="16:16">
      <c r="P1684"/>
    </row>
    <row r="1685" spans="16:16">
      <c r="P1685"/>
    </row>
    <row r="1686" spans="16:16">
      <c r="P1686"/>
    </row>
    <row r="1687" spans="16:16">
      <c r="P1687"/>
    </row>
    <row r="1688" spans="16:16">
      <c r="P1688"/>
    </row>
    <row r="1689" spans="16:16">
      <c r="P1689"/>
    </row>
    <row r="1690" spans="16:16">
      <c r="P1690"/>
    </row>
    <row r="1691" spans="16:16">
      <c r="P1691"/>
    </row>
    <row r="1692" spans="16:16">
      <c r="P1692"/>
    </row>
    <row r="1693" spans="16:16">
      <c r="P1693"/>
    </row>
    <row r="1694" spans="16:16">
      <c r="P1694"/>
    </row>
    <row r="1695" spans="16:16">
      <c r="P1695"/>
    </row>
    <row r="1696" spans="16:16">
      <c r="P1696"/>
    </row>
    <row r="1697" spans="16:16">
      <c r="P1697"/>
    </row>
    <row r="1698" spans="16:16">
      <c r="P1698"/>
    </row>
    <row r="1699" spans="16:16">
      <c r="P1699"/>
    </row>
    <row r="1700" spans="16:16">
      <c r="P1700"/>
    </row>
    <row r="1701" spans="16:16">
      <c r="P1701"/>
    </row>
    <row r="1702" spans="16:16">
      <c r="P1702"/>
    </row>
    <row r="1703" spans="16:16">
      <c r="P1703"/>
    </row>
    <row r="1704" spans="16:16">
      <c r="P1704"/>
    </row>
    <row r="1705" spans="16:16">
      <c r="P1705"/>
    </row>
    <row r="1706" spans="16:16">
      <c r="P1706"/>
    </row>
    <row r="1707" spans="16:16">
      <c r="P1707"/>
    </row>
    <row r="1708" spans="16:16">
      <c r="P1708"/>
    </row>
    <row r="1709" spans="16:16">
      <c r="P1709"/>
    </row>
    <row r="1710" spans="16:16">
      <c r="P1710"/>
    </row>
    <row r="1711" spans="16:16">
      <c r="P1711"/>
    </row>
    <row r="1712" spans="16:16">
      <c r="P1712"/>
    </row>
    <row r="1713" spans="16:16">
      <c r="P1713"/>
    </row>
    <row r="1714" spans="16:16">
      <c r="P1714"/>
    </row>
    <row r="1715" spans="16:16">
      <c r="P1715"/>
    </row>
    <row r="1716" spans="16:16">
      <c r="P1716"/>
    </row>
    <row r="1717" spans="16:16">
      <c r="P1717"/>
    </row>
    <row r="1718" spans="16:16">
      <c r="P1718"/>
    </row>
    <row r="1719" spans="16:16">
      <c r="P1719"/>
    </row>
    <row r="1720" spans="16:16">
      <c r="P1720"/>
    </row>
    <row r="1721" spans="16:16">
      <c r="P1721"/>
    </row>
    <row r="1722" spans="16:16">
      <c r="P1722"/>
    </row>
    <row r="1723" spans="16:16">
      <c r="P1723"/>
    </row>
    <row r="1724" spans="16:16">
      <c r="P1724"/>
    </row>
    <row r="1725" spans="16:16">
      <c r="P1725"/>
    </row>
    <row r="1726" spans="16:16">
      <c r="P1726"/>
    </row>
    <row r="1727" spans="16:16">
      <c r="P1727"/>
    </row>
    <row r="1728" spans="16:16">
      <c r="P1728"/>
    </row>
    <row r="1729" spans="16:16">
      <c r="P1729"/>
    </row>
    <row r="1730" spans="16:16">
      <c r="P1730"/>
    </row>
    <row r="1731" spans="16:16">
      <c r="P1731"/>
    </row>
    <row r="1732" spans="16:16">
      <c r="P1732"/>
    </row>
    <row r="1733" spans="16:16">
      <c r="P1733"/>
    </row>
    <row r="1734" spans="16:16">
      <c r="P1734"/>
    </row>
    <row r="1735" spans="16:16">
      <c r="P1735"/>
    </row>
    <row r="1736" spans="16:16">
      <c r="P1736"/>
    </row>
    <row r="1737" spans="16:16">
      <c r="P1737"/>
    </row>
    <row r="1738" spans="16:16">
      <c r="P1738"/>
    </row>
    <row r="1739" spans="16:16">
      <c r="P1739"/>
    </row>
    <row r="1740" spans="16:16">
      <c r="P1740"/>
    </row>
    <row r="1741" spans="16:16">
      <c r="P1741"/>
    </row>
    <row r="1742" spans="16:16">
      <c r="P1742"/>
    </row>
    <row r="1743" spans="16:16">
      <c r="P1743"/>
    </row>
    <row r="1744" spans="16:16">
      <c r="P1744"/>
    </row>
    <row r="1745" spans="16:16">
      <c r="P1745"/>
    </row>
    <row r="1746" spans="16:16">
      <c r="P1746"/>
    </row>
    <row r="1747" spans="16:16">
      <c r="P1747"/>
    </row>
    <row r="1748" spans="16:16">
      <c r="P1748"/>
    </row>
    <row r="1749" spans="16:16">
      <c r="P1749"/>
    </row>
    <row r="1750" spans="16:16">
      <c r="P1750"/>
    </row>
    <row r="1751" spans="16:16">
      <c r="P1751"/>
    </row>
    <row r="1752" spans="16:16">
      <c r="P1752"/>
    </row>
    <row r="1753" spans="16:16">
      <c r="P1753"/>
    </row>
    <row r="1754" spans="16:16">
      <c r="P1754"/>
    </row>
    <row r="1755" spans="16:16">
      <c r="P1755"/>
    </row>
    <row r="1756" spans="16:16">
      <c r="P1756"/>
    </row>
    <row r="1757" spans="16:16">
      <c r="P1757"/>
    </row>
    <row r="1758" spans="16:16">
      <c r="P1758"/>
    </row>
    <row r="1759" spans="16:16">
      <c r="P1759"/>
    </row>
    <row r="1760" spans="16:16">
      <c r="P1760"/>
    </row>
    <row r="1761" spans="16:16">
      <c r="P1761"/>
    </row>
    <row r="1762" spans="16:16">
      <c r="P1762"/>
    </row>
    <row r="1763" spans="16:16">
      <c r="P1763"/>
    </row>
    <row r="1764" spans="16:16">
      <c r="P1764"/>
    </row>
    <row r="1765" spans="16:16">
      <c r="P1765"/>
    </row>
    <row r="1766" spans="16:16">
      <c r="P1766"/>
    </row>
    <row r="1767" spans="16:16">
      <c r="P1767"/>
    </row>
    <row r="1768" spans="16:16">
      <c r="P1768"/>
    </row>
    <row r="1769" spans="16:16">
      <c r="P1769"/>
    </row>
    <row r="1770" spans="16:16">
      <c r="P1770"/>
    </row>
    <row r="1771" spans="16:16">
      <c r="P1771"/>
    </row>
    <row r="1772" spans="16:16">
      <c r="P1772"/>
    </row>
    <row r="1773" spans="16:16">
      <c r="P1773"/>
    </row>
    <row r="1774" spans="16:16">
      <c r="P1774"/>
    </row>
    <row r="1775" spans="16:16">
      <c r="P1775"/>
    </row>
    <row r="1776" spans="16:16">
      <c r="P1776"/>
    </row>
    <row r="1777" spans="16:16">
      <c r="P1777"/>
    </row>
    <row r="1778" spans="16:16">
      <c r="P1778"/>
    </row>
    <row r="1779" spans="16:16">
      <c r="P1779"/>
    </row>
    <row r="1780" spans="16:16">
      <c r="P1780"/>
    </row>
    <row r="1781" spans="16:16">
      <c r="P1781"/>
    </row>
    <row r="1782" spans="16:16">
      <c r="P1782"/>
    </row>
    <row r="1783" spans="16:16">
      <c r="P1783"/>
    </row>
    <row r="1784" spans="16:16">
      <c r="P1784"/>
    </row>
    <row r="1785" spans="16:16">
      <c r="P1785"/>
    </row>
    <row r="1786" spans="16:16">
      <c r="P1786"/>
    </row>
    <row r="1787" spans="16:16">
      <c r="P1787"/>
    </row>
    <row r="1788" spans="16:16">
      <c r="P1788"/>
    </row>
    <row r="1789" spans="16:16">
      <c r="P1789"/>
    </row>
    <row r="1790" spans="16:16">
      <c r="P1790"/>
    </row>
    <row r="1791" spans="16:16">
      <c r="P1791"/>
    </row>
    <row r="1792" spans="16:16">
      <c r="P1792"/>
    </row>
    <row r="1793" spans="16:16">
      <c r="P1793"/>
    </row>
    <row r="1794" spans="16:16">
      <c r="P1794"/>
    </row>
    <row r="1795" spans="16:16">
      <c r="P1795"/>
    </row>
    <row r="1796" spans="16:16">
      <c r="P1796"/>
    </row>
    <row r="1797" spans="16:16">
      <c r="P1797"/>
    </row>
    <row r="1798" spans="16:16">
      <c r="P1798"/>
    </row>
    <row r="1799" spans="16:16">
      <c r="P1799"/>
    </row>
    <row r="1800" spans="16:16">
      <c r="P1800"/>
    </row>
    <row r="1801" spans="16:16">
      <c r="P1801"/>
    </row>
    <row r="1802" spans="16:16">
      <c r="P1802"/>
    </row>
    <row r="1803" spans="16:16">
      <c r="P1803"/>
    </row>
    <row r="1804" spans="16:16">
      <c r="P1804"/>
    </row>
    <row r="1805" spans="16:16">
      <c r="P1805"/>
    </row>
    <row r="1806" spans="16:16">
      <c r="P1806"/>
    </row>
    <row r="1807" spans="16:16">
      <c r="P1807"/>
    </row>
    <row r="1808" spans="16:16">
      <c r="P1808"/>
    </row>
    <row r="1809" spans="16:16">
      <c r="P1809"/>
    </row>
    <row r="1810" spans="16:16">
      <c r="P1810"/>
    </row>
    <row r="1811" spans="16:16">
      <c r="P1811"/>
    </row>
    <row r="1812" spans="16:16">
      <c r="P1812"/>
    </row>
    <row r="1813" spans="16:16">
      <c r="P1813"/>
    </row>
    <row r="1814" spans="16:16">
      <c r="P1814"/>
    </row>
    <row r="1815" spans="16:16">
      <c r="P1815"/>
    </row>
    <row r="1816" spans="16:16">
      <c r="P1816"/>
    </row>
    <row r="1817" spans="16:16">
      <c r="P1817"/>
    </row>
    <row r="1818" spans="16:16">
      <c r="P1818"/>
    </row>
    <row r="1819" spans="16:16">
      <c r="P1819"/>
    </row>
    <row r="1820" spans="16:16">
      <c r="P1820"/>
    </row>
    <row r="1821" spans="16:16">
      <c r="P1821"/>
    </row>
    <row r="1822" spans="16:16">
      <c r="P1822"/>
    </row>
    <row r="1823" spans="16:16">
      <c r="P1823"/>
    </row>
    <row r="1824" spans="16:16">
      <c r="P1824"/>
    </row>
    <row r="1825" spans="16:16">
      <c r="P1825"/>
    </row>
    <row r="1826" spans="16:16">
      <c r="P1826"/>
    </row>
    <row r="1827" spans="16:16">
      <c r="P1827"/>
    </row>
    <row r="1828" spans="16:16">
      <c r="P1828"/>
    </row>
    <row r="1829" spans="16:16">
      <c r="P1829"/>
    </row>
    <row r="1830" spans="16:16">
      <c r="P1830"/>
    </row>
    <row r="1831" spans="16:16">
      <c r="P1831"/>
    </row>
    <row r="1832" spans="16:16">
      <c r="P1832"/>
    </row>
    <row r="1833" spans="16:16">
      <c r="P1833"/>
    </row>
    <row r="1834" spans="16:16">
      <c r="P1834"/>
    </row>
    <row r="1835" spans="16:16">
      <c r="P1835"/>
    </row>
    <row r="1836" spans="16:16">
      <c r="P1836"/>
    </row>
    <row r="1837" spans="16:16">
      <c r="P1837"/>
    </row>
    <row r="1838" spans="16:16">
      <c r="P1838"/>
    </row>
    <row r="1839" spans="16:16">
      <c r="P1839"/>
    </row>
    <row r="1840" spans="16:16">
      <c r="P1840"/>
    </row>
    <row r="1841" spans="16:16">
      <c r="P1841"/>
    </row>
    <row r="1842" spans="16:16">
      <c r="P1842"/>
    </row>
    <row r="1843" spans="16:16">
      <c r="P1843"/>
    </row>
    <row r="1844" spans="16:16">
      <c r="P1844"/>
    </row>
    <row r="1845" spans="16:16">
      <c r="P1845"/>
    </row>
    <row r="1846" spans="16:16">
      <c r="P1846"/>
    </row>
    <row r="1847" spans="16:16">
      <c r="P1847"/>
    </row>
    <row r="1848" spans="16:16">
      <c r="P1848"/>
    </row>
    <row r="1849" spans="16:16">
      <c r="P1849"/>
    </row>
    <row r="1850" spans="16:16">
      <c r="P1850"/>
    </row>
    <row r="1851" spans="16:16">
      <c r="P1851"/>
    </row>
    <row r="1852" spans="16:16">
      <c r="P1852"/>
    </row>
    <row r="1853" spans="16:16">
      <c r="P1853"/>
    </row>
    <row r="1854" spans="16:16">
      <c r="P1854"/>
    </row>
    <row r="1855" spans="16:16">
      <c r="P1855"/>
    </row>
    <row r="1856" spans="16:16">
      <c r="P1856"/>
    </row>
    <row r="1857" spans="16:16">
      <c r="P1857"/>
    </row>
    <row r="1858" spans="16:16">
      <c r="P1858"/>
    </row>
    <row r="1859" spans="16:16">
      <c r="P1859"/>
    </row>
    <row r="1860" spans="16:16">
      <c r="P1860"/>
    </row>
    <row r="1861" spans="16:16">
      <c r="P1861"/>
    </row>
    <row r="1862" spans="16:16">
      <c r="P1862"/>
    </row>
    <row r="1863" spans="16:16">
      <c r="P1863"/>
    </row>
    <row r="1864" spans="16:16">
      <c r="P1864"/>
    </row>
    <row r="1865" spans="16:16">
      <c r="P1865"/>
    </row>
    <row r="1866" spans="16:16">
      <c r="P1866"/>
    </row>
    <row r="1867" spans="16:16">
      <c r="P1867"/>
    </row>
    <row r="1868" spans="16:16">
      <c r="P1868"/>
    </row>
    <row r="1869" spans="16:16">
      <c r="P1869"/>
    </row>
    <row r="1870" spans="16:16">
      <c r="P1870"/>
    </row>
    <row r="1871" spans="16:16">
      <c r="P1871"/>
    </row>
    <row r="1872" spans="16:16">
      <c r="P1872"/>
    </row>
    <row r="1873" spans="16:16">
      <c r="P1873"/>
    </row>
    <row r="1874" spans="16:16">
      <c r="P1874"/>
    </row>
    <row r="1875" spans="16:16">
      <c r="P1875"/>
    </row>
    <row r="1876" spans="16:16">
      <c r="P1876"/>
    </row>
    <row r="1877" spans="16:16">
      <c r="P1877"/>
    </row>
    <row r="1878" spans="16:16">
      <c r="P1878"/>
    </row>
    <row r="1879" spans="16:16">
      <c r="P1879"/>
    </row>
    <row r="1880" spans="16:16">
      <c r="P1880"/>
    </row>
    <row r="1881" spans="16:16">
      <c r="P1881"/>
    </row>
    <row r="1882" spans="16:16">
      <c r="P1882"/>
    </row>
    <row r="1883" spans="16:16">
      <c r="P1883"/>
    </row>
    <row r="1884" spans="16:16">
      <c r="P1884"/>
    </row>
    <row r="1885" spans="16:16">
      <c r="P1885"/>
    </row>
    <row r="1886" spans="16:16">
      <c r="P1886"/>
    </row>
    <row r="1887" spans="16:16">
      <c r="P1887"/>
    </row>
    <row r="1888" spans="16:16">
      <c r="P1888"/>
    </row>
    <row r="1889" spans="16:16">
      <c r="P1889"/>
    </row>
    <row r="1890" spans="16:16">
      <c r="P1890"/>
    </row>
    <row r="1891" spans="16:16">
      <c r="P1891"/>
    </row>
    <row r="1892" spans="16:16">
      <c r="P1892"/>
    </row>
    <row r="1893" spans="16:16">
      <c r="P1893"/>
    </row>
    <row r="1894" spans="16:16">
      <c r="P1894"/>
    </row>
    <row r="1895" spans="16:16">
      <c r="P1895"/>
    </row>
    <row r="1896" spans="16:16">
      <c r="P1896"/>
    </row>
    <row r="1897" spans="16:16">
      <c r="P1897"/>
    </row>
    <row r="1898" spans="16:16">
      <c r="P1898"/>
    </row>
    <row r="1899" spans="16:16">
      <c r="P1899"/>
    </row>
    <row r="1900" spans="16:16">
      <c r="P1900"/>
    </row>
    <row r="1901" spans="16:16">
      <c r="P1901"/>
    </row>
    <row r="1902" spans="16:16">
      <c r="P1902"/>
    </row>
    <row r="1903" spans="16:16">
      <c r="P1903"/>
    </row>
    <row r="1904" spans="16:16">
      <c r="P1904"/>
    </row>
    <row r="1905" spans="16:16">
      <c r="P1905"/>
    </row>
    <row r="1906" spans="16:16">
      <c r="P1906"/>
    </row>
    <row r="1907" spans="16:16">
      <c r="P1907"/>
    </row>
    <row r="1908" spans="16:16">
      <c r="P1908"/>
    </row>
    <row r="1909" spans="16:16">
      <c r="P1909"/>
    </row>
    <row r="1910" spans="16:16">
      <c r="P1910"/>
    </row>
    <row r="1911" spans="16:16">
      <c r="P1911"/>
    </row>
    <row r="1912" spans="16:16">
      <c r="P1912"/>
    </row>
    <row r="1913" spans="16:16">
      <c r="P1913"/>
    </row>
    <row r="1914" spans="16:16">
      <c r="P1914"/>
    </row>
    <row r="1915" spans="16:16">
      <c r="P1915"/>
    </row>
    <row r="1916" spans="16:16">
      <c r="P1916"/>
    </row>
    <row r="1917" spans="16:16">
      <c r="P1917"/>
    </row>
    <row r="1918" spans="16:16">
      <c r="P1918"/>
    </row>
    <row r="1919" spans="16:16">
      <c r="P1919"/>
    </row>
    <row r="1920" spans="16:16">
      <c r="P1920"/>
    </row>
    <row r="1921" spans="16:16">
      <c r="P1921"/>
    </row>
    <row r="1922" spans="16:16">
      <c r="P1922"/>
    </row>
    <row r="1923" spans="16:16">
      <c r="P1923"/>
    </row>
    <row r="1924" spans="16:16">
      <c r="P1924"/>
    </row>
    <row r="1925" spans="16:16">
      <c r="P1925"/>
    </row>
    <row r="1926" spans="16:16">
      <c r="P1926"/>
    </row>
    <row r="1927" spans="16:16">
      <c r="P1927"/>
    </row>
    <row r="1928" spans="16:16">
      <c r="P1928"/>
    </row>
    <row r="1929" spans="16:16">
      <c r="P1929"/>
    </row>
    <row r="1930" spans="16:16">
      <c r="P1930"/>
    </row>
    <row r="1931" spans="16:16">
      <c r="P1931"/>
    </row>
    <row r="1932" spans="16:16">
      <c r="P1932"/>
    </row>
    <row r="1933" spans="16:16">
      <c r="P1933"/>
    </row>
    <row r="1934" spans="16:16">
      <c r="P1934"/>
    </row>
    <row r="1935" spans="16:16">
      <c r="P1935"/>
    </row>
    <row r="1936" spans="16:16">
      <c r="P1936"/>
    </row>
    <row r="1937" spans="16:16">
      <c r="P1937"/>
    </row>
    <row r="1938" spans="16:16">
      <c r="P1938"/>
    </row>
    <row r="1939" spans="16:16">
      <c r="P1939"/>
    </row>
    <row r="1940" spans="16:16">
      <c r="P1940"/>
    </row>
    <row r="1941" spans="16:16">
      <c r="P1941"/>
    </row>
    <row r="1942" spans="16:16">
      <c r="P1942"/>
    </row>
    <row r="1943" spans="16:16">
      <c r="P1943"/>
    </row>
    <row r="1944" spans="16:16">
      <c r="P1944"/>
    </row>
    <row r="1945" spans="16:16">
      <c r="P1945"/>
    </row>
    <row r="1946" spans="16:16">
      <c r="P1946"/>
    </row>
    <row r="1947" spans="16:16">
      <c r="P1947"/>
    </row>
    <row r="1948" spans="16:16">
      <c r="P1948"/>
    </row>
    <row r="1949" spans="16:16">
      <c r="P1949"/>
    </row>
    <row r="1950" spans="16:16">
      <c r="P1950"/>
    </row>
    <row r="1951" spans="16:16">
      <c r="P1951"/>
    </row>
    <row r="1952" spans="16:16">
      <c r="P1952"/>
    </row>
    <row r="1953" spans="16:16">
      <c r="P1953"/>
    </row>
    <row r="1954" spans="16:16">
      <c r="P1954"/>
    </row>
    <row r="1955" spans="16:16">
      <c r="P1955"/>
    </row>
    <row r="1956" spans="16:16">
      <c r="P1956"/>
    </row>
    <row r="1957" spans="16:16">
      <c r="P1957"/>
    </row>
    <row r="1958" spans="16:16">
      <c r="P1958"/>
    </row>
    <row r="1959" spans="16:16">
      <c r="P1959"/>
    </row>
    <row r="1960" spans="16:16">
      <c r="P1960"/>
    </row>
    <row r="1961" spans="16:16">
      <c r="P1961"/>
    </row>
    <row r="1962" spans="16:16">
      <c r="P1962"/>
    </row>
    <row r="1963" spans="16:16">
      <c r="P1963"/>
    </row>
    <row r="1964" spans="16:16">
      <c r="P1964"/>
    </row>
    <row r="1965" spans="16:16">
      <c r="P1965"/>
    </row>
    <row r="1966" spans="16:16">
      <c r="P1966"/>
    </row>
    <row r="1967" spans="16:16">
      <c r="P1967"/>
    </row>
    <row r="1968" spans="16:16">
      <c r="P1968"/>
    </row>
    <row r="1969" spans="16:16">
      <c r="P1969"/>
    </row>
    <row r="1970" spans="16:16">
      <c r="P1970"/>
    </row>
    <row r="1971" spans="16:16">
      <c r="P1971"/>
    </row>
    <row r="1972" spans="16:16">
      <c r="P1972"/>
    </row>
    <row r="1973" spans="16:16">
      <c r="P1973"/>
    </row>
    <row r="1974" spans="16:16">
      <c r="P1974"/>
    </row>
    <row r="1975" spans="16:16">
      <c r="P1975"/>
    </row>
    <row r="1976" spans="16:16">
      <c r="P1976"/>
    </row>
    <row r="1977" spans="16:16">
      <c r="P1977"/>
    </row>
    <row r="1978" spans="16:16">
      <c r="P1978"/>
    </row>
    <row r="1979" spans="16:16">
      <c r="P1979"/>
    </row>
    <row r="1980" spans="16:16">
      <c r="P1980"/>
    </row>
    <row r="1981" spans="16:16">
      <c r="P1981"/>
    </row>
    <row r="1982" spans="16:16">
      <c r="P1982"/>
    </row>
    <row r="1983" spans="16:16">
      <c r="P1983"/>
    </row>
    <row r="1984" spans="16:16">
      <c r="P1984"/>
    </row>
    <row r="1985" spans="16:16">
      <c r="P1985"/>
    </row>
    <row r="1986" spans="16:16">
      <c r="P1986"/>
    </row>
    <row r="1987" spans="16:16">
      <c r="P1987"/>
    </row>
    <row r="1988" spans="16:16">
      <c r="P1988"/>
    </row>
    <row r="1989" spans="16:16">
      <c r="P1989"/>
    </row>
    <row r="1990" spans="16:16">
      <c r="P1990"/>
    </row>
    <row r="1991" spans="16:16">
      <c r="P1991"/>
    </row>
    <row r="1992" spans="16:16">
      <c r="P1992"/>
    </row>
    <row r="1993" spans="16:16">
      <c r="P1993"/>
    </row>
    <row r="1994" spans="16:16">
      <c r="P1994"/>
    </row>
    <row r="1995" spans="16:16">
      <c r="P1995"/>
    </row>
    <row r="1996" spans="16:16">
      <c r="P1996"/>
    </row>
    <row r="1997" spans="16:16">
      <c r="P1997"/>
    </row>
    <row r="1998" spans="16:16">
      <c r="P1998"/>
    </row>
    <row r="1999" spans="16:16">
      <c r="P1999"/>
    </row>
    <row r="2000" spans="16:16">
      <c r="P2000"/>
    </row>
    <row r="2001" spans="16:16">
      <c r="P2001"/>
    </row>
    <row r="2002" spans="16:16">
      <c r="P2002"/>
    </row>
    <row r="2003" spans="16:16">
      <c r="P2003"/>
    </row>
    <row r="2004" spans="16:16">
      <c r="P2004"/>
    </row>
    <row r="2005" spans="16:16">
      <c r="P2005"/>
    </row>
    <row r="2006" spans="16:16">
      <c r="P2006"/>
    </row>
    <row r="2007" spans="16:16">
      <c r="P2007"/>
    </row>
    <row r="2008" spans="16:16">
      <c r="P2008"/>
    </row>
    <row r="2009" spans="16:16">
      <c r="P2009"/>
    </row>
    <row r="2010" spans="16:16">
      <c r="P2010"/>
    </row>
    <row r="2011" spans="16:16">
      <c r="P2011"/>
    </row>
    <row r="2012" spans="16:16">
      <c r="P2012"/>
    </row>
    <row r="2013" spans="16:16">
      <c r="P2013"/>
    </row>
    <row r="2014" spans="16:16">
      <c r="P2014"/>
    </row>
    <row r="2015" spans="16:16">
      <c r="P2015"/>
    </row>
    <row r="2016" spans="16:16">
      <c r="P2016"/>
    </row>
    <row r="2017" spans="16:16">
      <c r="P2017"/>
    </row>
    <row r="2018" spans="16:16">
      <c r="P2018"/>
    </row>
    <row r="2019" spans="16:16">
      <c r="P2019"/>
    </row>
    <row r="2020" spans="16:16">
      <c r="P2020"/>
    </row>
    <row r="2021" spans="16:16">
      <c r="P2021"/>
    </row>
    <row r="2022" spans="16:16">
      <c r="P2022"/>
    </row>
    <row r="2023" spans="16:16">
      <c r="P2023"/>
    </row>
    <row r="2024" spans="16:16">
      <c r="P2024"/>
    </row>
    <row r="2025" spans="16:16">
      <c r="P2025"/>
    </row>
    <row r="2026" spans="16:16">
      <c r="P2026"/>
    </row>
    <row r="2027" spans="16:16">
      <c r="P2027"/>
    </row>
    <row r="2028" spans="16:16">
      <c r="P2028"/>
    </row>
    <row r="2029" spans="16:16">
      <c r="P2029"/>
    </row>
    <row r="2030" spans="16:16">
      <c r="P2030"/>
    </row>
    <row r="2031" spans="16:16">
      <c r="P2031"/>
    </row>
    <row r="2032" spans="16:16">
      <c r="P2032"/>
    </row>
    <row r="2033" spans="16:16">
      <c r="P2033"/>
    </row>
    <row r="2034" spans="16:16">
      <c r="P2034"/>
    </row>
    <row r="2035" spans="16:16">
      <c r="P2035"/>
    </row>
    <row r="2036" spans="16:16">
      <c r="P2036"/>
    </row>
    <row r="2037" spans="16:16">
      <c r="P2037"/>
    </row>
    <row r="2038" spans="16:16">
      <c r="P2038"/>
    </row>
    <row r="2039" spans="16:16">
      <c r="P2039"/>
    </row>
    <row r="2040" spans="16:16">
      <c r="P2040"/>
    </row>
    <row r="2041" spans="16:16">
      <c r="P2041"/>
    </row>
    <row r="2042" spans="16:16">
      <c r="P2042"/>
    </row>
    <row r="2043" spans="16:16">
      <c r="P2043"/>
    </row>
    <row r="2044" spans="16:16">
      <c r="P2044"/>
    </row>
    <row r="2045" spans="16:16">
      <c r="P2045"/>
    </row>
    <row r="2046" spans="16:16">
      <c r="P2046"/>
    </row>
    <row r="2047" spans="16:16">
      <c r="P2047"/>
    </row>
    <row r="2048" spans="16:16">
      <c r="P2048"/>
    </row>
    <row r="2049" spans="16:16">
      <c r="P2049"/>
    </row>
    <row r="2050" spans="16:16">
      <c r="P2050"/>
    </row>
    <row r="2051" spans="16:16">
      <c r="P2051"/>
    </row>
    <row r="2052" spans="16:16">
      <c r="P2052"/>
    </row>
    <row r="2053" spans="16:16">
      <c r="P2053"/>
    </row>
    <row r="2054" spans="16:16">
      <c r="P2054"/>
    </row>
    <row r="2055" spans="16:16">
      <c r="P2055"/>
    </row>
    <row r="2056" spans="16:16">
      <c r="P2056"/>
    </row>
    <row r="2057" spans="16:16">
      <c r="P2057"/>
    </row>
    <row r="2058" spans="16:16">
      <c r="P2058"/>
    </row>
    <row r="2059" spans="16:16">
      <c r="P2059"/>
    </row>
    <row r="2060" spans="16:16">
      <c r="P2060"/>
    </row>
    <row r="2061" spans="16:16">
      <c r="P2061"/>
    </row>
    <row r="2062" spans="16:16">
      <c r="P2062"/>
    </row>
    <row r="2063" spans="16:16">
      <c r="P2063"/>
    </row>
    <row r="2064" spans="16:16">
      <c r="P2064"/>
    </row>
    <row r="2065" spans="16:16">
      <c r="P2065"/>
    </row>
    <row r="2066" spans="16:16">
      <c r="P2066"/>
    </row>
    <row r="2067" spans="16:16">
      <c r="P2067"/>
    </row>
    <row r="2068" spans="16:16">
      <c r="P2068"/>
    </row>
    <row r="2069" spans="16:16">
      <c r="P2069"/>
    </row>
    <row r="2070" spans="16:16">
      <c r="P2070"/>
    </row>
    <row r="2071" spans="16:16">
      <c r="P2071"/>
    </row>
    <row r="2072" spans="16:16">
      <c r="P2072"/>
    </row>
    <row r="2073" spans="16:16">
      <c r="P2073"/>
    </row>
    <row r="2074" spans="16:16">
      <c r="P2074"/>
    </row>
    <row r="2075" spans="16:16">
      <c r="P2075"/>
    </row>
    <row r="2076" spans="16:16">
      <c r="P2076"/>
    </row>
    <row r="2077" spans="16:16">
      <c r="P2077"/>
    </row>
    <row r="2078" spans="16:16">
      <c r="P2078"/>
    </row>
    <row r="2079" spans="16:16">
      <c r="P2079"/>
    </row>
    <row r="2080" spans="16:16">
      <c r="P2080"/>
    </row>
    <row r="2081" spans="16:16">
      <c r="P2081"/>
    </row>
    <row r="2082" spans="16:16">
      <c r="P2082"/>
    </row>
    <row r="2083" spans="16:16">
      <c r="P2083"/>
    </row>
    <row r="2084" spans="16:16">
      <c r="P2084"/>
    </row>
    <row r="2085" spans="16:16">
      <c r="P2085"/>
    </row>
    <row r="2086" spans="16:16">
      <c r="P2086"/>
    </row>
    <row r="2087" spans="16:16">
      <c r="P2087"/>
    </row>
    <row r="2088" spans="16:16">
      <c r="P2088"/>
    </row>
    <row r="2089" spans="16:16">
      <c r="P2089"/>
    </row>
    <row r="2090" spans="16:16">
      <c r="P2090"/>
    </row>
    <row r="2091" spans="16:16">
      <c r="P2091"/>
    </row>
    <row r="2092" spans="16:16">
      <c r="P2092"/>
    </row>
    <row r="2093" spans="16:16">
      <c r="P2093"/>
    </row>
    <row r="2094" spans="16:16">
      <c r="P2094"/>
    </row>
    <row r="2095" spans="16:16">
      <c r="P2095"/>
    </row>
    <row r="2096" spans="16:16">
      <c r="P2096"/>
    </row>
    <row r="2097" spans="16:16">
      <c r="P2097"/>
    </row>
    <row r="2098" spans="16:16">
      <c r="P2098"/>
    </row>
    <row r="2099" spans="16:16">
      <c r="P2099"/>
    </row>
    <row r="2100" spans="16:16">
      <c r="P2100"/>
    </row>
    <row r="2101" spans="16:16">
      <c r="P2101"/>
    </row>
    <row r="2102" spans="16:16">
      <c r="P2102"/>
    </row>
    <row r="2103" spans="16:16">
      <c r="P2103"/>
    </row>
    <row r="2104" spans="16:16">
      <c r="P2104"/>
    </row>
    <row r="2105" spans="16:16">
      <c r="P2105"/>
    </row>
    <row r="2106" spans="16:16">
      <c r="P2106"/>
    </row>
    <row r="2107" spans="16:16">
      <c r="P2107"/>
    </row>
    <row r="2108" spans="16:16">
      <c r="P2108"/>
    </row>
    <row r="2109" spans="16:16">
      <c r="P2109"/>
    </row>
    <row r="2110" spans="16:16">
      <c r="P2110"/>
    </row>
    <row r="2111" spans="16:16">
      <c r="P2111"/>
    </row>
    <row r="2112" spans="16:16">
      <c r="P2112"/>
    </row>
    <row r="2113" spans="16:16">
      <c r="P2113"/>
    </row>
    <row r="2114" spans="16:16">
      <c r="P2114"/>
    </row>
    <row r="2115" spans="16:16">
      <c r="P2115"/>
    </row>
    <row r="2116" spans="16:16">
      <c r="P2116"/>
    </row>
    <row r="2117" spans="16:16">
      <c r="P2117"/>
    </row>
    <row r="2118" spans="16:16">
      <c r="P2118"/>
    </row>
    <row r="2119" spans="16:16">
      <c r="P2119"/>
    </row>
    <row r="2120" spans="16:16">
      <c r="P2120"/>
    </row>
    <row r="2121" spans="16:16">
      <c r="P2121"/>
    </row>
    <row r="2122" spans="16:16">
      <c r="P2122"/>
    </row>
    <row r="2123" spans="16:16">
      <c r="P2123"/>
    </row>
    <row r="2124" spans="16:16">
      <c r="P2124"/>
    </row>
    <row r="2125" spans="16:16">
      <c r="P2125"/>
    </row>
    <row r="2126" spans="16:16">
      <c r="P2126"/>
    </row>
    <row r="2127" spans="16:16">
      <c r="P2127"/>
    </row>
    <row r="2128" spans="16:16">
      <c r="P2128"/>
    </row>
    <row r="2129" spans="16:16">
      <c r="P2129"/>
    </row>
    <row r="2130" spans="16:16">
      <c r="P2130"/>
    </row>
    <row r="2131" spans="16:16">
      <c r="P2131"/>
    </row>
    <row r="2132" spans="16:16">
      <c r="P2132"/>
    </row>
    <row r="2133" spans="16:16">
      <c r="P2133"/>
    </row>
    <row r="2134" spans="16:16">
      <c r="P2134"/>
    </row>
    <row r="2135" spans="16:16">
      <c r="P2135"/>
    </row>
    <row r="2136" spans="16:16">
      <c r="P2136"/>
    </row>
    <row r="2137" spans="16:16">
      <c r="P2137"/>
    </row>
    <row r="2138" spans="16:16">
      <c r="P2138"/>
    </row>
    <row r="2139" spans="16:16">
      <c r="P2139"/>
    </row>
    <row r="2140" spans="16:16">
      <c r="P2140"/>
    </row>
    <row r="2141" spans="16:16">
      <c r="P2141"/>
    </row>
    <row r="2142" spans="16:16">
      <c r="P2142"/>
    </row>
    <row r="2143" spans="16:16">
      <c r="P2143"/>
    </row>
    <row r="2144" spans="16:16">
      <c r="P2144"/>
    </row>
    <row r="2145" spans="16:16">
      <c r="P2145"/>
    </row>
    <row r="2146" spans="16:16">
      <c r="P2146"/>
    </row>
    <row r="2147" spans="16:16">
      <c r="P2147"/>
    </row>
    <row r="2148" spans="16:16">
      <c r="P2148"/>
    </row>
    <row r="2149" spans="16:16">
      <c r="P2149"/>
    </row>
    <row r="2150" spans="16:16">
      <c r="P2150"/>
    </row>
    <row r="2151" spans="16:16">
      <c r="P2151"/>
    </row>
    <row r="2152" spans="16:16">
      <c r="P2152"/>
    </row>
    <row r="2153" spans="16:16">
      <c r="P2153"/>
    </row>
    <row r="2154" spans="16:16">
      <c r="P2154"/>
    </row>
    <row r="2155" spans="16:16">
      <c r="P2155"/>
    </row>
    <row r="2156" spans="16:16">
      <c r="P2156"/>
    </row>
    <row r="2157" spans="16:16">
      <c r="P2157"/>
    </row>
    <row r="2158" spans="16:16">
      <c r="P2158"/>
    </row>
    <row r="2159" spans="16:16">
      <c r="P2159"/>
    </row>
    <row r="2160" spans="16:16">
      <c r="P2160"/>
    </row>
    <row r="2161" spans="16:16">
      <c r="P2161"/>
    </row>
    <row r="2162" spans="16:16">
      <c r="P2162"/>
    </row>
    <row r="2163" spans="16:16">
      <c r="P2163"/>
    </row>
    <row r="2164" spans="16:16">
      <c r="P2164"/>
    </row>
    <row r="2165" spans="16:16">
      <c r="P2165"/>
    </row>
    <row r="2166" spans="16:16">
      <c r="P2166"/>
    </row>
    <row r="2167" spans="16:16">
      <c r="P2167"/>
    </row>
    <row r="2168" spans="16:16">
      <c r="P2168"/>
    </row>
    <row r="2169" spans="16:16">
      <c r="P2169"/>
    </row>
    <row r="2170" spans="16:16">
      <c r="P2170"/>
    </row>
    <row r="2171" spans="16:16">
      <c r="P2171"/>
    </row>
    <row r="2172" spans="16:16">
      <c r="P2172"/>
    </row>
    <row r="2173" spans="16:16">
      <c r="P2173"/>
    </row>
    <row r="2174" spans="16:16">
      <c r="P2174"/>
    </row>
    <row r="2175" spans="16:16">
      <c r="P2175"/>
    </row>
    <row r="2176" spans="16:16">
      <c r="P2176"/>
    </row>
    <row r="2177" spans="16:16">
      <c r="P2177"/>
    </row>
    <row r="2178" spans="16:16">
      <c r="P2178"/>
    </row>
    <row r="2179" spans="16:16">
      <c r="P2179"/>
    </row>
    <row r="2180" spans="16:16">
      <c r="P2180"/>
    </row>
    <row r="2181" spans="16:16">
      <c r="P2181"/>
    </row>
    <row r="2182" spans="16:16">
      <c r="P2182"/>
    </row>
    <row r="2183" spans="16:16">
      <c r="P2183"/>
    </row>
    <row r="2184" spans="16:16">
      <c r="P2184"/>
    </row>
    <row r="2185" spans="16:16">
      <c r="P2185"/>
    </row>
    <row r="2186" spans="16:16">
      <c r="P2186"/>
    </row>
    <row r="2187" spans="16:16">
      <c r="P2187"/>
    </row>
    <row r="2188" spans="16:16">
      <c r="P2188"/>
    </row>
    <row r="2189" spans="16:16">
      <c r="P2189"/>
    </row>
    <row r="2190" spans="16:16">
      <c r="P2190"/>
    </row>
    <row r="2191" spans="16:16">
      <c r="P2191"/>
    </row>
    <row r="2192" spans="16:16">
      <c r="P2192"/>
    </row>
    <row r="2193" spans="16:16">
      <c r="P2193"/>
    </row>
    <row r="2194" spans="16:16">
      <c r="P2194"/>
    </row>
    <row r="2195" spans="16:16">
      <c r="P2195"/>
    </row>
    <row r="2196" spans="16:16">
      <c r="P2196"/>
    </row>
    <row r="2197" spans="16:16">
      <c r="P2197"/>
    </row>
    <row r="2198" spans="16:16">
      <c r="P2198"/>
    </row>
    <row r="2199" spans="16:16">
      <c r="P2199"/>
    </row>
    <row r="2200" spans="16:16">
      <c r="P2200"/>
    </row>
    <row r="2201" spans="16:16">
      <c r="P2201"/>
    </row>
    <row r="2202" spans="16:16">
      <c r="P2202"/>
    </row>
    <row r="2203" spans="16:16">
      <c r="P2203"/>
    </row>
    <row r="2204" spans="16:16">
      <c r="P2204"/>
    </row>
    <row r="2205" spans="16:16">
      <c r="P2205"/>
    </row>
    <row r="2206" spans="16:16">
      <c r="P2206"/>
    </row>
    <row r="2207" spans="16:16">
      <c r="P2207"/>
    </row>
    <row r="2208" spans="16:16">
      <c r="P2208"/>
    </row>
    <row r="2209" spans="16:16">
      <c r="P2209"/>
    </row>
    <row r="2210" spans="16:16">
      <c r="P2210"/>
    </row>
    <row r="2211" spans="16:16">
      <c r="P2211"/>
    </row>
    <row r="2212" spans="16:16">
      <c r="P2212"/>
    </row>
    <row r="2213" spans="16:16">
      <c r="P2213"/>
    </row>
    <row r="2214" spans="16:16">
      <c r="P2214"/>
    </row>
    <row r="2215" spans="16:16">
      <c r="P2215"/>
    </row>
    <row r="2216" spans="16:16">
      <c r="P2216"/>
    </row>
    <row r="2217" spans="16:16">
      <c r="P2217"/>
    </row>
    <row r="2218" spans="16:16">
      <c r="P2218"/>
    </row>
    <row r="2219" spans="16:16">
      <c r="P2219"/>
    </row>
    <row r="2220" spans="16:16">
      <c r="P2220"/>
    </row>
    <row r="2221" spans="16:16">
      <c r="P2221"/>
    </row>
    <row r="2222" spans="16:16">
      <c r="P2222"/>
    </row>
    <row r="2223" spans="16:16">
      <c r="P2223"/>
    </row>
    <row r="2224" spans="16:16">
      <c r="P2224"/>
    </row>
    <row r="2225" spans="16:16">
      <c r="P2225"/>
    </row>
    <row r="2226" spans="16:16">
      <c r="P2226"/>
    </row>
    <row r="2227" spans="16:16">
      <c r="P2227"/>
    </row>
    <row r="2228" spans="16:16">
      <c r="P2228"/>
    </row>
    <row r="2229" spans="16:16">
      <c r="P2229"/>
    </row>
    <row r="2230" spans="16:16">
      <c r="P2230"/>
    </row>
    <row r="2231" spans="16:16">
      <c r="P2231"/>
    </row>
    <row r="2232" spans="16:16">
      <c r="P2232"/>
    </row>
    <row r="2233" spans="16:16">
      <c r="P2233"/>
    </row>
    <row r="2234" spans="16:16">
      <c r="P2234"/>
    </row>
    <row r="2235" spans="16:16">
      <c r="P2235"/>
    </row>
    <row r="2236" spans="16:16">
      <c r="P2236"/>
    </row>
    <row r="2237" spans="16:16">
      <c r="P2237"/>
    </row>
    <row r="2238" spans="16:16">
      <c r="P2238"/>
    </row>
    <row r="2239" spans="16:16">
      <c r="P2239"/>
    </row>
    <row r="2240" spans="16:16">
      <c r="P2240"/>
    </row>
    <row r="2241" spans="16:16">
      <c r="P2241"/>
    </row>
    <row r="2242" spans="16:16">
      <c r="P2242"/>
    </row>
    <row r="2243" spans="16:16">
      <c r="P2243"/>
    </row>
    <row r="2244" spans="16:16">
      <c r="P2244"/>
    </row>
    <row r="2245" spans="16:16">
      <c r="P2245"/>
    </row>
    <row r="2246" spans="16:16">
      <c r="P2246"/>
    </row>
    <row r="2247" spans="16:16">
      <c r="P2247"/>
    </row>
    <row r="2248" spans="16:16">
      <c r="P2248"/>
    </row>
    <row r="2249" spans="16:16">
      <c r="P2249"/>
    </row>
    <row r="2250" spans="16:16">
      <c r="P2250"/>
    </row>
    <row r="2251" spans="16:16">
      <c r="P2251"/>
    </row>
    <row r="2252" spans="16:16">
      <c r="P2252"/>
    </row>
    <row r="2253" spans="16:16">
      <c r="P2253"/>
    </row>
    <row r="2254" spans="16:16">
      <c r="P2254"/>
    </row>
    <row r="2255" spans="16:16">
      <c r="P2255"/>
    </row>
    <row r="2256" spans="16:16">
      <c r="P2256"/>
    </row>
    <row r="2257" spans="16:16">
      <c r="P2257"/>
    </row>
    <row r="2258" spans="16:16">
      <c r="P2258"/>
    </row>
    <row r="2259" spans="16:16">
      <c r="P2259"/>
    </row>
    <row r="2260" spans="16:16">
      <c r="P2260"/>
    </row>
    <row r="2261" spans="16:16">
      <c r="P2261"/>
    </row>
    <row r="2262" spans="16:16">
      <c r="P2262"/>
    </row>
    <row r="2263" spans="16:16">
      <c r="P2263"/>
    </row>
    <row r="2264" spans="16:16">
      <c r="P2264"/>
    </row>
    <row r="2265" spans="16:16">
      <c r="P2265"/>
    </row>
    <row r="2266" spans="16:16">
      <c r="P2266"/>
    </row>
    <row r="2267" spans="16:16">
      <c r="P2267"/>
    </row>
    <row r="2268" spans="16:16">
      <c r="P2268"/>
    </row>
    <row r="2269" spans="16:16">
      <c r="P2269"/>
    </row>
    <row r="2270" spans="16:16">
      <c r="P2270"/>
    </row>
    <row r="2271" spans="16:16">
      <c r="P2271"/>
    </row>
    <row r="2272" spans="16:16">
      <c r="P2272"/>
    </row>
    <row r="2273" spans="16:16">
      <c r="P2273"/>
    </row>
    <row r="2274" spans="16:16">
      <c r="P2274"/>
    </row>
    <row r="2275" spans="16:16">
      <c r="P2275"/>
    </row>
    <row r="2276" spans="16:16">
      <c r="P2276"/>
    </row>
    <row r="2277" spans="16:16">
      <c r="P2277"/>
    </row>
    <row r="2278" spans="16:16">
      <c r="P2278"/>
    </row>
    <row r="2279" spans="16:16">
      <c r="P2279"/>
    </row>
    <row r="2280" spans="16:16">
      <c r="P2280"/>
    </row>
    <row r="2281" spans="16:16">
      <c r="P2281"/>
    </row>
    <row r="2282" spans="16:16">
      <c r="P2282"/>
    </row>
    <row r="2283" spans="16:16">
      <c r="P2283"/>
    </row>
    <row r="2284" spans="16:16">
      <c r="P2284"/>
    </row>
    <row r="2285" spans="16:16">
      <c r="P2285"/>
    </row>
    <row r="2286" spans="16:16">
      <c r="P2286"/>
    </row>
    <row r="2287" spans="16:16">
      <c r="P2287"/>
    </row>
    <row r="2288" spans="16:16">
      <c r="P2288"/>
    </row>
    <row r="2289" spans="16:16">
      <c r="P2289"/>
    </row>
    <row r="2290" spans="16:16">
      <c r="P2290"/>
    </row>
    <row r="2291" spans="16:16">
      <c r="P2291"/>
    </row>
    <row r="2292" spans="16:16">
      <c r="P2292"/>
    </row>
    <row r="2293" spans="16:16">
      <c r="P2293"/>
    </row>
    <row r="2294" spans="16:16">
      <c r="P2294"/>
    </row>
    <row r="2295" spans="16:16">
      <c r="P2295"/>
    </row>
    <row r="2296" spans="16:16">
      <c r="P2296"/>
    </row>
    <row r="2297" spans="16:16">
      <c r="P2297"/>
    </row>
    <row r="2298" spans="16:16">
      <c r="P2298"/>
    </row>
    <row r="2299" spans="16:16">
      <c r="P2299"/>
    </row>
    <row r="2300" spans="16:16">
      <c r="P2300"/>
    </row>
    <row r="2301" spans="16:16">
      <c r="P2301"/>
    </row>
    <row r="2302" spans="16:16">
      <c r="P2302"/>
    </row>
    <row r="2303" spans="16:16">
      <c r="P2303"/>
    </row>
    <row r="2304" spans="16:16">
      <c r="P2304"/>
    </row>
    <row r="2305" spans="16:16">
      <c r="P2305"/>
    </row>
    <row r="2306" spans="16:16">
      <c r="P2306"/>
    </row>
    <row r="2307" spans="16:16">
      <c r="P2307"/>
    </row>
    <row r="2308" spans="16:16">
      <c r="P2308"/>
    </row>
    <row r="2309" spans="16:16">
      <c r="P2309"/>
    </row>
    <row r="2310" spans="16:16">
      <c r="P2310"/>
    </row>
    <row r="2311" spans="16:16">
      <c r="P2311"/>
    </row>
    <row r="2312" spans="16:16">
      <c r="P2312"/>
    </row>
    <row r="2313" spans="16:16">
      <c r="P2313"/>
    </row>
    <row r="2314" spans="16:16">
      <c r="P2314"/>
    </row>
    <row r="2315" spans="16:16">
      <c r="P2315"/>
    </row>
    <row r="2316" spans="16:16">
      <c r="P2316"/>
    </row>
    <row r="2317" spans="16:16">
      <c r="P2317"/>
    </row>
    <row r="2318" spans="16:16">
      <c r="P2318"/>
    </row>
    <row r="2319" spans="16:16">
      <c r="P2319"/>
    </row>
    <row r="2320" spans="16:16">
      <c r="P2320"/>
    </row>
    <row r="2321" spans="16:16">
      <c r="P2321"/>
    </row>
    <row r="2322" spans="16:16">
      <c r="P2322"/>
    </row>
    <row r="2323" spans="16:16">
      <c r="P2323"/>
    </row>
    <row r="2324" spans="16:16">
      <c r="P2324"/>
    </row>
    <row r="2325" spans="16:16">
      <c r="P2325"/>
    </row>
    <row r="2326" spans="16:16">
      <c r="P2326"/>
    </row>
    <row r="2327" spans="16:16">
      <c r="P2327"/>
    </row>
    <row r="2328" spans="16:16">
      <c r="P2328"/>
    </row>
    <row r="2329" spans="16:16">
      <c r="P2329"/>
    </row>
    <row r="2330" spans="16:16">
      <c r="P2330"/>
    </row>
    <row r="2331" spans="16:16">
      <c r="P2331"/>
    </row>
    <row r="2332" spans="16:16">
      <c r="P2332"/>
    </row>
    <row r="2333" spans="16:16">
      <c r="P2333"/>
    </row>
    <row r="2334" spans="16:16">
      <c r="P2334"/>
    </row>
    <row r="2335" spans="16:16">
      <c r="P2335"/>
    </row>
    <row r="2336" spans="16:16">
      <c r="P2336"/>
    </row>
    <row r="2337" spans="16:16">
      <c r="P2337"/>
    </row>
    <row r="2338" spans="16:16">
      <c r="P2338"/>
    </row>
    <row r="2339" spans="16:16">
      <c r="P2339"/>
    </row>
    <row r="2340" spans="16:16">
      <c r="P2340"/>
    </row>
    <row r="2341" spans="16:16">
      <c r="P2341"/>
    </row>
    <row r="2342" spans="16:16">
      <c r="P2342"/>
    </row>
    <row r="2343" spans="16:16">
      <c r="P2343"/>
    </row>
    <row r="2344" spans="16:16">
      <c r="P2344"/>
    </row>
    <row r="2345" spans="16:16">
      <c r="P2345"/>
    </row>
    <row r="2346" spans="16:16">
      <c r="P2346"/>
    </row>
    <row r="2347" spans="16:16">
      <c r="P2347"/>
    </row>
    <row r="2348" spans="16:16">
      <c r="P2348"/>
    </row>
    <row r="2349" spans="16:16">
      <c r="P2349"/>
    </row>
    <row r="2350" spans="16:16">
      <c r="P2350"/>
    </row>
    <row r="2351" spans="16:16">
      <c r="P2351"/>
    </row>
    <row r="2352" spans="16:16">
      <c r="P2352"/>
    </row>
    <row r="2353" spans="16:16">
      <c r="P2353"/>
    </row>
    <row r="2354" spans="16:16">
      <c r="P2354"/>
    </row>
    <row r="2355" spans="16:16">
      <c r="P2355"/>
    </row>
    <row r="2356" spans="16:16">
      <c r="P2356"/>
    </row>
    <row r="2357" spans="16:16">
      <c r="P2357"/>
    </row>
    <row r="2358" spans="16:16">
      <c r="P2358"/>
    </row>
    <row r="2359" spans="16:16">
      <c r="P2359"/>
    </row>
    <row r="2360" spans="16:16">
      <c r="P2360"/>
    </row>
    <row r="2361" spans="16:16">
      <c r="P2361"/>
    </row>
    <row r="2362" spans="16:16">
      <c r="P2362"/>
    </row>
    <row r="2363" spans="16:16">
      <c r="P2363"/>
    </row>
    <row r="2364" spans="16:16">
      <c r="P2364"/>
    </row>
    <row r="2365" spans="16:16">
      <c r="P2365"/>
    </row>
    <row r="2366" spans="16:16">
      <c r="P2366"/>
    </row>
    <row r="2367" spans="16:16">
      <c r="P2367"/>
    </row>
    <row r="2368" spans="16:16">
      <c r="P2368"/>
    </row>
    <row r="2369" spans="16:16">
      <c r="P2369"/>
    </row>
    <row r="2370" spans="16:16">
      <c r="P2370"/>
    </row>
    <row r="2371" spans="16:16">
      <c r="P2371"/>
    </row>
    <row r="2372" spans="16:16">
      <c r="P2372"/>
    </row>
    <row r="2373" spans="16:16">
      <c r="P2373"/>
    </row>
    <row r="2374" spans="16:16">
      <c r="P2374"/>
    </row>
    <row r="2375" spans="16:16">
      <c r="P2375"/>
    </row>
    <row r="2376" spans="16:16">
      <c r="P2376"/>
    </row>
    <row r="2377" spans="16:16">
      <c r="P2377"/>
    </row>
    <row r="2378" spans="16:16">
      <c r="P2378"/>
    </row>
    <row r="2379" spans="16:16">
      <c r="P2379"/>
    </row>
    <row r="2380" spans="16:16">
      <c r="P2380"/>
    </row>
    <row r="2381" spans="16:16">
      <c r="P2381"/>
    </row>
    <row r="2382" spans="16:16">
      <c r="P2382"/>
    </row>
    <row r="2383" spans="16:16">
      <c r="P2383"/>
    </row>
    <row r="2384" spans="16:16">
      <c r="P2384"/>
    </row>
    <row r="2385" spans="16:16">
      <c r="P2385"/>
    </row>
    <row r="2386" spans="16:16">
      <c r="P2386"/>
    </row>
    <row r="2387" spans="16:16">
      <c r="P2387"/>
    </row>
    <row r="2388" spans="16:16">
      <c r="P2388"/>
    </row>
    <row r="2389" spans="16:16">
      <c r="P2389"/>
    </row>
    <row r="2390" spans="16:16">
      <c r="P2390"/>
    </row>
    <row r="2391" spans="16:16">
      <c r="P2391"/>
    </row>
    <row r="2392" spans="16:16">
      <c r="P2392"/>
    </row>
    <row r="2393" spans="16:16">
      <c r="P2393"/>
    </row>
    <row r="2394" spans="16:16">
      <c r="P2394"/>
    </row>
    <row r="2395" spans="16:16">
      <c r="P2395"/>
    </row>
    <row r="2396" spans="16:16">
      <c r="P2396"/>
    </row>
    <row r="2397" spans="16:16">
      <c r="P2397"/>
    </row>
    <row r="2398" spans="16:16">
      <c r="P2398"/>
    </row>
    <row r="2399" spans="16:16">
      <c r="P2399"/>
    </row>
    <row r="2400" spans="16:16">
      <c r="P2400"/>
    </row>
    <row r="2401" spans="16:16">
      <c r="P2401"/>
    </row>
    <row r="2402" spans="16:16">
      <c r="P2402"/>
    </row>
    <row r="2403" spans="16:16">
      <c r="P2403"/>
    </row>
    <row r="2404" spans="16:16">
      <c r="P2404"/>
    </row>
    <row r="2405" spans="16:16">
      <c r="P2405"/>
    </row>
    <row r="2406" spans="16:16">
      <c r="P2406"/>
    </row>
    <row r="2407" spans="16:16">
      <c r="P2407"/>
    </row>
    <row r="2408" spans="16:16">
      <c r="P2408"/>
    </row>
    <row r="2409" spans="16:16">
      <c r="P2409"/>
    </row>
    <row r="2410" spans="16:16">
      <c r="P2410"/>
    </row>
    <row r="2411" spans="16:16">
      <c r="P2411"/>
    </row>
    <row r="2412" spans="16:16">
      <c r="P2412"/>
    </row>
    <row r="2413" spans="16:16">
      <c r="P2413"/>
    </row>
    <row r="2414" spans="16:16">
      <c r="P2414"/>
    </row>
    <row r="2415" spans="16:16">
      <c r="P2415"/>
    </row>
    <row r="2416" spans="16:16">
      <c r="P2416"/>
    </row>
    <row r="2417" spans="16:16">
      <c r="P2417"/>
    </row>
    <row r="2418" spans="16:16">
      <c r="P2418"/>
    </row>
    <row r="2419" spans="16:16">
      <c r="P2419"/>
    </row>
    <row r="2420" spans="16:16">
      <c r="P2420"/>
    </row>
    <row r="2421" spans="16:16">
      <c r="P2421"/>
    </row>
    <row r="2422" spans="16:16">
      <c r="P2422"/>
    </row>
    <row r="2423" spans="16:16">
      <c r="P2423"/>
    </row>
    <row r="2424" spans="16:16">
      <c r="P2424"/>
    </row>
    <row r="2425" spans="16:16">
      <c r="P2425"/>
    </row>
    <row r="2426" spans="16:16">
      <c r="P2426"/>
    </row>
    <row r="2427" spans="16:16">
      <c r="P2427"/>
    </row>
    <row r="2428" spans="16:16">
      <c r="P2428"/>
    </row>
    <row r="2429" spans="16:16">
      <c r="P2429"/>
    </row>
    <row r="2430" spans="16:16">
      <c r="P2430"/>
    </row>
    <row r="2431" spans="16:16">
      <c r="P2431"/>
    </row>
    <row r="2432" spans="16:16">
      <c r="P2432"/>
    </row>
    <row r="2433" spans="16:16">
      <c r="P2433"/>
    </row>
    <row r="2434" spans="16:16">
      <c r="P2434"/>
    </row>
    <row r="2435" spans="16:16">
      <c r="P2435"/>
    </row>
    <row r="2436" spans="16:16">
      <c r="P2436"/>
    </row>
    <row r="2437" spans="16:16">
      <c r="P2437"/>
    </row>
    <row r="2438" spans="16:16">
      <c r="P2438"/>
    </row>
    <row r="2439" spans="16:16">
      <c r="P2439"/>
    </row>
    <row r="2440" spans="16:16">
      <c r="P2440"/>
    </row>
    <row r="2441" spans="16:16">
      <c r="P2441"/>
    </row>
    <row r="2442" spans="16:16">
      <c r="P2442"/>
    </row>
    <row r="2443" spans="16:16">
      <c r="P2443"/>
    </row>
    <row r="2444" spans="16:16">
      <c r="P2444"/>
    </row>
    <row r="2445" spans="16:16">
      <c r="P2445"/>
    </row>
    <row r="2446" spans="16:16">
      <c r="P2446"/>
    </row>
    <row r="2447" spans="16:16">
      <c r="P2447"/>
    </row>
    <row r="2448" spans="16:16">
      <c r="P2448"/>
    </row>
    <row r="2449" spans="16:16">
      <c r="P2449"/>
    </row>
    <row r="2450" spans="16:16">
      <c r="P2450"/>
    </row>
    <row r="2451" spans="16:16">
      <c r="P2451"/>
    </row>
    <row r="2452" spans="16:16">
      <c r="P2452"/>
    </row>
    <row r="2453" spans="16:16">
      <c r="P2453"/>
    </row>
    <row r="2454" spans="16:16">
      <c r="P2454"/>
    </row>
    <row r="2455" spans="16:16">
      <c r="P2455"/>
    </row>
    <row r="2456" spans="16:16">
      <c r="P2456"/>
    </row>
    <row r="2457" spans="16:16">
      <c r="P2457"/>
    </row>
    <row r="2458" spans="16:16">
      <c r="P2458"/>
    </row>
    <row r="2459" spans="16:16">
      <c r="P2459"/>
    </row>
    <row r="2460" spans="16:16">
      <c r="P2460"/>
    </row>
    <row r="2461" spans="16:16">
      <c r="P2461"/>
    </row>
    <row r="2462" spans="16:16">
      <c r="P2462"/>
    </row>
    <row r="2463" spans="16:16">
      <c r="P2463"/>
    </row>
    <row r="2464" spans="16:16">
      <c r="P2464"/>
    </row>
    <row r="2465" spans="16:16">
      <c r="P2465"/>
    </row>
    <row r="2466" spans="16:16">
      <c r="P2466"/>
    </row>
    <row r="2467" spans="16:16">
      <c r="P2467"/>
    </row>
    <row r="2468" spans="16:16">
      <c r="P2468"/>
    </row>
    <row r="2469" spans="16:16">
      <c r="P2469"/>
    </row>
    <row r="2470" spans="16:16">
      <c r="P2470"/>
    </row>
    <row r="2471" spans="16:16">
      <c r="P2471"/>
    </row>
    <row r="2472" spans="16:16">
      <c r="P2472"/>
    </row>
    <row r="2473" spans="16:16">
      <c r="P2473"/>
    </row>
    <row r="2474" spans="16:16">
      <c r="P2474"/>
    </row>
    <row r="2475" spans="16:16">
      <c r="P2475"/>
    </row>
    <row r="2476" spans="16:16">
      <c r="P2476"/>
    </row>
    <row r="2477" spans="16:16">
      <c r="P2477"/>
    </row>
    <row r="2478" spans="16:16">
      <c r="P2478"/>
    </row>
    <row r="2479" spans="16:16">
      <c r="P2479"/>
    </row>
    <row r="2480" spans="16:16">
      <c r="P2480"/>
    </row>
    <row r="2481" spans="16:16">
      <c r="P2481"/>
    </row>
    <row r="2482" spans="16:16">
      <c r="P2482"/>
    </row>
    <row r="2483" spans="16:16">
      <c r="P2483"/>
    </row>
    <row r="2484" spans="16:16">
      <c r="P2484"/>
    </row>
    <row r="2485" spans="16:16">
      <c r="P2485"/>
    </row>
    <row r="2486" spans="16:16">
      <c r="P2486"/>
    </row>
    <row r="2487" spans="16:16">
      <c r="P2487"/>
    </row>
    <row r="2488" spans="16:16">
      <c r="P2488"/>
    </row>
    <row r="2489" spans="16:16">
      <c r="P2489"/>
    </row>
    <row r="2490" spans="16:16">
      <c r="P2490"/>
    </row>
    <row r="2491" spans="16:16">
      <c r="P2491"/>
    </row>
    <row r="2492" spans="16:16">
      <c r="P2492"/>
    </row>
    <row r="2493" spans="16:16">
      <c r="P2493"/>
    </row>
    <row r="2494" spans="16:16">
      <c r="P2494"/>
    </row>
    <row r="2495" spans="16:16">
      <c r="P2495"/>
    </row>
    <row r="2496" spans="16:16">
      <c r="P2496"/>
    </row>
    <row r="2497" spans="16:16">
      <c r="P2497"/>
    </row>
    <row r="2498" spans="16:16">
      <c r="P2498"/>
    </row>
    <row r="2499" spans="16:16">
      <c r="P2499"/>
    </row>
    <row r="2500" spans="16:16">
      <c r="P2500"/>
    </row>
    <row r="2501" spans="16:16">
      <c r="P2501"/>
    </row>
    <row r="2502" spans="16:16">
      <c r="P2502"/>
    </row>
    <row r="2503" spans="16:16">
      <c r="P2503"/>
    </row>
    <row r="2504" spans="16:16">
      <c r="P2504"/>
    </row>
    <row r="2505" spans="16:16">
      <c r="P2505"/>
    </row>
    <row r="2506" spans="16:16">
      <c r="P2506"/>
    </row>
    <row r="2507" spans="16:16">
      <c r="P2507"/>
    </row>
    <row r="2508" spans="16:16">
      <c r="P2508"/>
    </row>
    <row r="2509" spans="16:16">
      <c r="P2509"/>
    </row>
    <row r="2510" spans="16:16">
      <c r="P2510"/>
    </row>
    <row r="2511" spans="16:16">
      <c r="P2511"/>
    </row>
    <row r="2512" spans="16:16">
      <c r="P2512"/>
    </row>
    <row r="2513" spans="16:16">
      <c r="P2513"/>
    </row>
    <row r="2514" spans="16:16">
      <c r="P2514"/>
    </row>
    <row r="2515" spans="16:16">
      <c r="P2515"/>
    </row>
    <row r="2516" spans="16:16">
      <c r="P2516"/>
    </row>
    <row r="2517" spans="16:16">
      <c r="P2517"/>
    </row>
    <row r="2518" spans="16:16">
      <c r="P2518"/>
    </row>
    <row r="2519" spans="16:16">
      <c r="P2519"/>
    </row>
    <row r="2520" spans="16:16">
      <c r="P2520"/>
    </row>
    <row r="2521" spans="16:16">
      <c r="P2521"/>
    </row>
    <row r="2522" spans="16:16">
      <c r="P2522"/>
    </row>
    <row r="2523" spans="16:16">
      <c r="P2523"/>
    </row>
    <row r="2524" spans="16:16">
      <c r="P2524"/>
    </row>
    <row r="2525" spans="16:16">
      <c r="P2525"/>
    </row>
    <row r="2526" spans="16:16">
      <c r="P2526"/>
    </row>
    <row r="2527" spans="16:16">
      <c r="P2527"/>
    </row>
    <row r="2528" spans="16:16">
      <c r="P2528"/>
    </row>
    <row r="2529" spans="16:16">
      <c r="P2529"/>
    </row>
    <row r="2530" spans="16:16">
      <c r="P2530"/>
    </row>
    <row r="2531" spans="16:16">
      <c r="P2531"/>
    </row>
    <row r="2532" spans="16:16">
      <c r="P2532"/>
    </row>
    <row r="2533" spans="16:16">
      <c r="P2533"/>
    </row>
    <row r="2534" spans="16:16">
      <c r="P2534"/>
    </row>
    <row r="2535" spans="16:16">
      <c r="P2535"/>
    </row>
    <row r="2536" spans="16:16">
      <c r="P2536"/>
    </row>
    <row r="2537" spans="16:16">
      <c r="P2537"/>
    </row>
    <row r="2538" spans="16:16">
      <c r="P2538"/>
    </row>
    <row r="2539" spans="16:16">
      <c r="P2539"/>
    </row>
    <row r="2540" spans="16:16">
      <c r="P2540"/>
    </row>
    <row r="2541" spans="16:16">
      <c r="P2541"/>
    </row>
    <row r="2542" spans="16:16">
      <c r="P2542"/>
    </row>
    <row r="2543" spans="16:16">
      <c r="P2543"/>
    </row>
    <row r="2544" spans="16:16">
      <c r="P2544"/>
    </row>
    <row r="2545" spans="16:16">
      <c r="P2545"/>
    </row>
    <row r="2546" spans="16:16">
      <c r="P2546"/>
    </row>
    <row r="2547" spans="16:16">
      <c r="P2547"/>
    </row>
    <row r="2548" spans="16:16">
      <c r="P2548"/>
    </row>
    <row r="2549" spans="16:16">
      <c r="P2549"/>
    </row>
    <row r="2550" spans="16:16">
      <c r="P2550"/>
    </row>
    <row r="2551" spans="16:16">
      <c r="P2551"/>
    </row>
    <row r="2552" spans="16:16">
      <c r="P2552"/>
    </row>
    <row r="2553" spans="16:16">
      <c r="P2553"/>
    </row>
    <row r="2554" spans="16:16">
      <c r="P2554"/>
    </row>
    <row r="2555" spans="16:16">
      <c r="P2555"/>
    </row>
    <row r="2556" spans="16:16">
      <c r="P2556"/>
    </row>
    <row r="2557" spans="16:16">
      <c r="P2557"/>
    </row>
    <row r="2558" spans="16:16">
      <c r="P2558"/>
    </row>
    <row r="2559" spans="16:16">
      <c r="P2559"/>
    </row>
    <row r="2560" spans="16:16">
      <c r="P2560"/>
    </row>
    <row r="2561" spans="16:16">
      <c r="P2561"/>
    </row>
    <row r="2562" spans="16:16">
      <c r="P2562"/>
    </row>
    <row r="2563" spans="16:16">
      <c r="P2563"/>
    </row>
    <row r="2564" spans="16:16">
      <c r="P2564"/>
    </row>
    <row r="2565" spans="16:16">
      <c r="P2565"/>
    </row>
    <row r="2566" spans="16:16">
      <c r="P2566"/>
    </row>
    <row r="2567" spans="16:16">
      <c r="P2567"/>
    </row>
    <row r="2568" spans="16:16">
      <c r="P2568"/>
    </row>
    <row r="2569" spans="16:16">
      <c r="P2569"/>
    </row>
    <row r="2570" spans="16:16">
      <c r="P2570"/>
    </row>
    <row r="2571" spans="16:16">
      <c r="P2571"/>
    </row>
    <row r="2572" spans="16:16">
      <c r="P2572"/>
    </row>
    <row r="2573" spans="16:16">
      <c r="P2573"/>
    </row>
    <row r="2574" spans="16:16">
      <c r="P2574"/>
    </row>
    <row r="2575" spans="16:16">
      <c r="P2575"/>
    </row>
    <row r="2576" spans="16:16">
      <c r="P2576"/>
    </row>
    <row r="2577" spans="16:16">
      <c r="P2577"/>
    </row>
    <row r="2578" spans="16:16">
      <c r="P2578"/>
    </row>
    <row r="2579" spans="16:16">
      <c r="P2579"/>
    </row>
    <row r="2580" spans="16:16">
      <c r="P2580"/>
    </row>
    <row r="2581" spans="16:16">
      <c r="P2581"/>
    </row>
    <row r="2582" spans="16:16">
      <c r="P2582"/>
    </row>
    <row r="2583" spans="16:16">
      <c r="P2583"/>
    </row>
    <row r="2584" spans="16:16">
      <c r="P2584"/>
    </row>
    <row r="2585" spans="16:16">
      <c r="P2585"/>
    </row>
    <row r="2586" spans="16:16">
      <c r="P2586"/>
    </row>
    <row r="2587" spans="16:16">
      <c r="P2587"/>
    </row>
    <row r="2588" spans="16:16">
      <c r="P2588"/>
    </row>
    <row r="2589" spans="16:16">
      <c r="P2589"/>
    </row>
    <row r="2590" spans="16:16">
      <c r="P2590"/>
    </row>
    <row r="2591" spans="16:16">
      <c r="P2591"/>
    </row>
    <row r="2592" spans="16:16">
      <c r="P2592"/>
    </row>
    <row r="2593" spans="16:16">
      <c r="P2593"/>
    </row>
    <row r="2594" spans="16:16">
      <c r="P2594"/>
    </row>
    <row r="2595" spans="16:16">
      <c r="P2595"/>
    </row>
    <row r="2596" spans="16:16">
      <c r="P2596"/>
    </row>
    <row r="2597" spans="16:16">
      <c r="P2597"/>
    </row>
    <row r="2598" spans="16:16">
      <c r="P2598"/>
    </row>
    <row r="2599" spans="16:16">
      <c r="P2599"/>
    </row>
    <row r="2600" spans="16:16">
      <c r="P2600"/>
    </row>
    <row r="2601" spans="16:16">
      <c r="P2601"/>
    </row>
    <row r="2602" spans="16:16">
      <c r="P2602"/>
    </row>
    <row r="2603" spans="16:16">
      <c r="P2603"/>
    </row>
    <row r="2604" spans="16:16">
      <c r="P2604"/>
    </row>
    <row r="2605" spans="16:16">
      <c r="P2605"/>
    </row>
    <row r="2606" spans="16:16">
      <c r="P2606"/>
    </row>
    <row r="2607" spans="16:16">
      <c r="P2607"/>
    </row>
    <row r="2608" spans="16:16">
      <c r="P2608"/>
    </row>
    <row r="2609" spans="16:16">
      <c r="P2609"/>
    </row>
    <row r="2610" spans="16:16">
      <c r="P2610"/>
    </row>
    <row r="2611" spans="16:16">
      <c r="P2611"/>
    </row>
    <row r="2612" spans="16:16">
      <c r="P2612"/>
    </row>
    <row r="2613" spans="16:16">
      <c r="P2613"/>
    </row>
    <row r="2614" spans="16:16">
      <c r="P2614"/>
    </row>
    <row r="2615" spans="16:16">
      <c r="P2615"/>
    </row>
    <row r="2616" spans="16:16">
      <c r="P2616"/>
    </row>
    <row r="2617" spans="16:16">
      <c r="P2617"/>
    </row>
    <row r="2618" spans="16:16">
      <c r="P2618"/>
    </row>
    <row r="2619" spans="16:16">
      <c r="P2619"/>
    </row>
    <row r="2620" spans="16:16">
      <c r="P2620"/>
    </row>
    <row r="2621" spans="16:16">
      <c r="P2621"/>
    </row>
    <row r="2622" spans="16:16">
      <c r="P2622"/>
    </row>
    <row r="2623" spans="16:16">
      <c r="P2623"/>
    </row>
    <row r="2624" spans="16:16">
      <c r="P2624"/>
    </row>
    <row r="2625" spans="16:16">
      <c r="P2625"/>
    </row>
    <row r="2626" spans="16:16">
      <c r="P2626"/>
    </row>
    <row r="2627" spans="16:16">
      <c r="P2627"/>
    </row>
    <row r="2628" spans="16:16">
      <c r="P2628"/>
    </row>
    <row r="2629" spans="16:16">
      <c r="P2629"/>
    </row>
    <row r="2630" spans="16:16">
      <c r="P2630"/>
    </row>
    <row r="2631" spans="16:16">
      <c r="P2631"/>
    </row>
    <row r="2632" spans="16:16">
      <c r="P2632"/>
    </row>
    <row r="2633" spans="16:16">
      <c r="P2633"/>
    </row>
    <row r="2634" spans="16:16">
      <c r="P2634"/>
    </row>
    <row r="2635" spans="16:16">
      <c r="P2635"/>
    </row>
    <row r="2636" spans="16:16">
      <c r="P2636"/>
    </row>
    <row r="2637" spans="16:16">
      <c r="P2637"/>
    </row>
    <row r="2638" spans="16:16">
      <c r="P2638"/>
    </row>
    <row r="2639" spans="16:16">
      <c r="P2639"/>
    </row>
    <row r="2640" spans="16:16">
      <c r="P2640"/>
    </row>
    <row r="2641" spans="16:16">
      <c r="P2641"/>
    </row>
    <row r="2642" spans="16:16">
      <c r="P2642"/>
    </row>
    <row r="2643" spans="16:16">
      <c r="P2643"/>
    </row>
    <row r="2644" spans="16:16">
      <c r="P2644"/>
    </row>
    <row r="2645" spans="16:16">
      <c r="P2645"/>
    </row>
    <row r="2646" spans="16:16">
      <c r="P2646"/>
    </row>
    <row r="2647" spans="16:16">
      <c r="P2647"/>
    </row>
    <row r="2648" spans="16:16">
      <c r="P2648"/>
    </row>
    <row r="2649" spans="16:16">
      <c r="P2649"/>
    </row>
    <row r="2650" spans="16:16">
      <c r="P2650"/>
    </row>
    <row r="2651" spans="16:16">
      <c r="P2651"/>
    </row>
    <row r="2652" spans="16:16">
      <c r="P2652"/>
    </row>
    <row r="2653" spans="16:16">
      <c r="P2653"/>
    </row>
    <row r="2654" spans="16:16">
      <c r="P2654"/>
    </row>
    <row r="2655" spans="16:16">
      <c r="P2655"/>
    </row>
    <row r="2656" spans="16:16">
      <c r="P2656"/>
    </row>
    <row r="2657" spans="16:16">
      <c r="P2657"/>
    </row>
    <row r="2658" spans="16:16">
      <c r="P2658"/>
    </row>
    <row r="2659" spans="16:16">
      <c r="P2659"/>
    </row>
    <row r="2660" spans="16:16">
      <c r="P2660"/>
    </row>
    <row r="2661" spans="16:16">
      <c r="P2661"/>
    </row>
    <row r="2662" spans="16:16">
      <c r="P2662"/>
    </row>
    <row r="2663" spans="16:16">
      <c r="P2663"/>
    </row>
    <row r="2664" spans="16:16">
      <c r="P2664"/>
    </row>
    <row r="2665" spans="16:16">
      <c r="P2665"/>
    </row>
    <row r="2666" spans="16:16">
      <c r="P2666"/>
    </row>
    <row r="2667" spans="16:16">
      <c r="P2667"/>
    </row>
    <row r="2668" spans="16:16">
      <c r="P2668"/>
    </row>
    <row r="2669" spans="16:16">
      <c r="P2669"/>
    </row>
    <row r="2670" spans="16:16">
      <c r="P2670"/>
    </row>
    <row r="2671" spans="16:16">
      <c r="P2671"/>
    </row>
    <row r="2672" spans="16:16">
      <c r="P2672"/>
    </row>
    <row r="2673" spans="16:16">
      <c r="P2673"/>
    </row>
    <row r="2674" spans="16:16">
      <c r="P2674"/>
    </row>
    <row r="2675" spans="16:16">
      <c r="P2675"/>
    </row>
    <row r="2676" spans="16:16">
      <c r="P2676"/>
    </row>
    <row r="2677" spans="16:16">
      <c r="P2677"/>
    </row>
    <row r="2678" spans="16:16">
      <c r="P2678"/>
    </row>
    <row r="2679" spans="16:16">
      <c r="P2679"/>
    </row>
    <row r="2680" spans="16:16">
      <c r="P2680"/>
    </row>
    <row r="2681" spans="16:16">
      <c r="P2681"/>
    </row>
    <row r="2682" spans="16:16">
      <c r="P2682"/>
    </row>
    <row r="2683" spans="16:16">
      <c r="P2683"/>
    </row>
    <row r="2684" spans="16:16">
      <c r="P2684"/>
    </row>
    <row r="2685" spans="16:16">
      <c r="P2685"/>
    </row>
    <row r="2686" spans="16:16">
      <c r="P2686"/>
    </row>
    <row r="2687" spans="16:16">
      <c r="P2687"/>
    </row>
    <row r="2688" spans="16:16">
      <c r="P2688"/>
    </row>
    <row r="2689" spans="16:16">
      <c r="P2689"/>
    </row>
    <row r="2690" spans="16:16">
      <c r="P2690"/>
    </row>
    <row r="2691" spans="16:16">
      <c r="P2691"/>
    </row>
    <row r="2692" spans="16:16">
      <c r="P2692"/>
    </row>
    <row r="2693" spans="16:16">
      <c r="P2693"/>
    </row>
    <row r="2694" spans="16:16">
      <c r="P2694"/>
    </row>
    <row r="2695" spans="16:16">
      <c r="P2695"/>
    </row>
    <row r="2696" spans="16:16">
      <c r="P2696"/>
    </row>
    <row r="2697" spans="16:16">
      <c r="P2697"/>
    </row>
    <row r="2698" spans="16:16">
      <c r="P2698"/>
    </row>
    <row r="2699" spans="16:16">
      <c r="P2699"/>
    </row>
    <row r="2700" spans="16:16">
      <c r="P2700"/>
    </row>
    <row r="2701" spans="16:16">
      <c r="P2701"/>
    </row>
    <row r="2702" spans="16:16">
      <c r="P2702"/>
    </row>
    <row r="2703" spans="16:16">
      <c r="P2703"/>
    </row>
    <row r="2704" spans="16:16">
      <c r="P2704"/>
    </row>
    <row r="2705" spans="16:16">
      <c r="P2705"/>
    </row>
    <row r="2706" spans="16:16">
      <c r="P2706"/>
    </row>
    <row r="2707" spans="16:16">
      <c r="P2707"/>
    </row>
    <row r="2708" spans="16:16">
      <c r="P2708"/>
    </row>
    <row r="2709" spans="16:16">
      <c r="P2709"/>
    </row>
    <row r="2710" spans="16:16">
      <c r="P2710"/>
    </row>
    <row r="2711" spans="16:16">
      <c r="P2711"/>
    </row>
    <row r="2712" spans="16:16">
      <c r="P2712"/>
    </row>
    <row r="2713" spans="16:16">
      <c r="P2713"/>
    </row>
    <row r="2714" spans="16:16">
      <c r="P2714"/>
    </row>
    <row r="2715" spans="16:16">
      <c r="P2715"/>
    </row>
    <row r="2716" spans="16:16">
      <c r="P2716"/>
    </row>
    <row r="2717" spans="16:16">
      <c r="P2717"/>
    </row>
    <row r="2718" spans="16:16">
      <c r="P2718"/>
    </row>
    <row r="2719" spans="16:16">
      <c r="P2719"/>
    </row>
    <row r="2720" spans="16:16">
      <c r="P2720"/>
    </row>
    <row r="2721" spans="16:16">
      <c r="P2721"/>
    </row>
    <row r="2722" spans="16:16">
      <c r="P2722"/>
    </row>
    <row r="2723" spans="16:16">
      <c r="P2723"/>
    </row>
    <row r="2724" spans="16:16">
      <c r="P2724"/>
    </row>
    <row r="2725" spans="16:16">
      <c r="P2725"/>
    </row>
    <row r="2726" spans="16:16">
      <c r="P2726"/>
    </row>
    <row r="2727" spans="16:16">
      <c r="P2727"/>
    </row>
    <row r="2728" spans="16:16">
      <c r="P2728"/>
    </row>
    <row r="2729" spans="16:16">
      <c r="P2729"/>
    </row>
    <row r="2730" spans="16:16">
      <c r="P2730"/>
    </row>
    <row r="2731" spans="16:16">
      <c r="P2731"/>
    </row>
    <row r="2732" spans="16:16">
      <c r="P2732"/>
    </row>
    <row r="2733" spans="16:16">
      <c r="P2733"/>
    </row>
    <row r="2734" spans="16:16">
      <c r="P2734"/>
    </row>
    <row r="2735" spans="16:16">
      <c r="P2735"/>
    </row>
    <row r="2736" spans="16:16">
      <c r="P2736"/>
    </row>
    <row r="2737" spans="16:16">
      <c r="P2737"/>
    </row>
    <row r="2738" spans="16:16">
      <c r="P2738"/>
    </row>
    <row r="2739" spans="16:16">
      <c r="P2739"/>
    </row>
    <row r="2740" spans="16:16">
      <c r="P2740"/>
    </row>
    <row r="2741" spans="16:16">
      <c r="P2741"/>
    </row>
    <row r="2742" spans="16:16">
      <c r="P2742"/>
    </row>
    <row r="2743" spans="16:16">
      <c r="P2743"/>
    </row>
    <row r="2744" spans="16:16">
      <c r="P2744"/>
    </row>
    <row r="2745" spans="16:16">
      <c r="P2745"/>
    </row>
    <row r="2746" spans="16:16">
      <c r="P2746"/>
    </row>
    <row r="2747" spans="16:16">
      <c r="P2747"/>
    </row>
    <row r="2748" spans="16:16">
      <c r="P2748"/>
    </row>
    <row r="2749" spans="16:16">
      <c r="P2749"/>
    </row>
    <row r="2750" spans="16:16">
      <c r="P2750"/>
    </row>
    <row r="2751" spans="16:16">
      <c r="P2751"/>
    </row>
    <row r="2752" spans="16:16">
      <c r="P2752"/>
    </row>
    <row r="2753" spans="16:16">
      <c r="P2753"/>
    </row>
    <row r="2754" spans="16:16">
      <c r="P2754"/>
    </row>
    <row r="2755" spans="16:16">
      <c r="P2755"/>
    </row>
    <row r="2756" spans="16:16">
      <c r="P2756"/>
    </row>
    <row r="2757" spans="16:16">
      <c r="P2757"/>
    </row>
    <row r="2758" spans="16:16">
      <c r="P2758"/>
    </row>
    <row r="2759" spans="16:16">
      <c r="P2759"/>
    </row>
    <row r="2760" spans="16:16">
      <c r="P2760"/>
    </row>
    <row r="2761" spans="16:16">
      <c r="P2761"/>
    </row>
    <row r="2762" spans="16:16">
      <c r="P2762"/>
    </row>
    <row r="2763" spans="16:16">
      <c r="P2763"/>
    </row>
    <row r="2764" spans="16:16">
      <c r="P2764"/>
    </row>
    <row r="2765" spans="16:16">
      <c r="P2765"/>
    </row>
    <row r="2766" spans="16:16">
      <c r="P2766"/>
    </row>
    <row r="2767" spans="16:16">
      <c r="P2767"/>
    </row>
    <row r="2768" spans="16:16">
      <c r="P2768"/>
    </row>
    <row r="2769" spans="16:16">
      <c r="P2769"/>
    </row>
    <row r="2770" spans="16:16">
      <c r="P2770"/>
    </row>
    <row r="2771" spans="16:16">
      <c r="P2771"/>
    </row>
    <row r="2772" spans="16:16">
      <c r="P2772"/>
    </row>
    <row r="2773" spans="16:16">
      <c r="P2773"/>
    </row>
    <row r="2774" spans="16:16">
      <c r="P2774"/>
    </row>
    <row r="2775" spans="16:16">
      <c r="P2775"/>
    </row>
    <row r="2776" spans="16:16">
      <c r="P2776"/>
    </row>
    <row r="2777" spans="16:16">
      <c r="P2777"/>
    </row>
    <row r="2778" spans="16:16">
      <c r="P2778"/>
    </row>
    <row r="2779" spans="16:16">
      <c r="P2779"/>
    </row>
    <row r="2780" spans="16:16">
      <c r="P2780"/>
    </row>
    <row r="2781" spans="16:16">
      <c r="P2781"/>
    </row>
    <row r="2782" spans="16:16">
      <c r="P2782"/>
    </row>
    <row r="2783" spans="16:16">
      <c r="P2783"/>
    </row>
    <row r="2784" spans="16:16">
      <c r="P2784"/>
    </row>
    <row r="2785" spans="16:16">
      <c r="P2785"/>
    </row>
    <row r="2786" spans="16:16">
      <c r="P2786"/>
    </row>
    <row r="2787" spans="16:16">
      <c r="P2787"/>
    </row>
    <row r="2788" spans="16:16">
      <c r="P2788"/>
    </row>
    <row r="2789" spans="16:16">
      <c r="P2789"/>
    </row>
    <row r="2790" spans="16:16">
      <c r="P2790"/>
    </row>
    <row r="2791" spans="16:16">
      <c r="P2791"/>
    </row>
    <row r="2792" spans="16:16">
      <c r="P2792"/>
    </row>
    <row r="2793" spans="16:16">
      <c r="P2793"/>
    </row>
    <row r="2794" spans="16:16">
      <c r="P2794"/>
    </row>
    <row r="2795" spans="16:16">
      <c r="P2795"/>
    </row>
    <row r="2796" spans="16:16">
      <c r="P2796"/>
    </row>
    <row r="2797" spans="16:16">
      <c r="P2797"/>
    </row>
    <row r="2798" spans="16:16">
      <c r="P2798"/>
    </row>
    <row r="2799" spans="16:16">
      <c r="P2799"/>
    </row>
    <row r="2800" spans="16:16">
      <c r="P2800"/>
    </row>
    <row r="2801" spans="16:16">
      <c r="P2801"/>
    </row>
    <row r="2802" spans="16:16">
      <c r="P2802"/>
    </row>
    <row r="2803" spans="16:16">
      <c r="P2803"/>
    </row>
    <row r="2804" spans="16:16">
      <c r="P2804"/>
    </row>
    <row r="2805" spans="16:16">
      <c r="P2805"/>
    </row>
    <row r="2806" spans="16:16">
      <c r="P2806"/>
    </row>
    <row r="2807" spans="16:16">
      <c r="P2807"/>
    </row>
    <row r="2808" spans="16:16">
      <c r="P2808"/>
    </row>
    <row r="2809" spans="16:16">
      <c r="P2809"/>
    </row>
    <row r="2810" spans="16:16">
      <c r="P2810"/>
    </row>
    <row r="2811" spans="16:16">
      <c r="P2811"/>
    </row>
    <row r="2812" spans="16:16">
      <c r="P2812"/>
    </row>
    <row r="2813" spans="16:16">
      <c r="P2813"/>
    </row>
    <row r="2814" spans="16:16">
      <c r="P2814"/>
    </row>
    <row r="2815" spans="16:16">
      <c r="P2815"/>
    </row>
    <row r="2816" spans="16:16">
      <c r="P2816"/>
    </row>
    <row r="2817" spans="16:16">
      <c r="P2817"/>
    </row>
    <row r="2818" spans="16:16">
      <c r="P2818"/>
    </row>
    <row r="2819" spans="16:16">
      <c r="P2819"/>
    </row>
    <row r="2820" spans="16:16">
      <c r="P2820"/>
    </row>
    <row r="2821" spans="16:16">
      <c r="P2821"/>
    </row>
    <row r="2822" spans="16:16">
      <c r="P2822"/>
    </row>
    <row r="2823" spans="16:16">
      <c r="P2823"/>
    </row>
    <row r="2824" spans="16:16">
      <c r="P2824"/>
    </row>
    <row r="2825" spans="16:16">
      <c r="P2825"/>
    </row>
    <row r="2826" spans="16:16">
      <c r="P2826"/>
    </row>
    <row r="2827" spans="16:16">
      <c r="P2827"/>
    </row>
    <row r="2828" spans="16:16">
      <c r="P2828"/>
    </row>
    <row r="2829" spans="16:16">
      <c r="P2829"/>
    </row>
    <row r="2830" spans="16:16">
      <c r="P2830"/>
    </row>
    <row r="2831" spans="16:16">
      <c r="P2831"/>
    </row>
    <row r="2832" spans="16:16">
      <c r="P2832"/>
    </row>
    <row r="2833" spans="16:16">
      <c r="P2833"/>
    </row>
    <row r="2834" spans="16:16">
      <c r="P2834"/>
    </row>
    <row r="2835" spans="16:16">
      <c r="P2835"/>
    </row>
    <row r="2836" spans="16:16">
      <c r="P2836"/>
    </row>
    <row r="2837" spans="16:16">
      <c r="P2837"/>
    </row>
    <row r="2838" spans="16:16">
      <c r="P2838"/>
    </row>
    <row r="2839" spans="16:16">
      <c r="P2839"/>
    </row>
    <row r="2840" spans="16:16">
      <c r="P2840"/>
    </row>
    <row r="2841" spans="16:16">
      <c r="P2841"/>
    </row>
    <row r="2842" spans="16:16">
      <c r="P2842"/>
    </row>
    <row r="2843" spans="16:16">
      <c r="P2843"/>
    </row>
    <row r="2844" spans="16:16">
      <c r="P2844"/>
    </row>
    <row r="2845" spans="16:16">
      <c r="P2845"/>
    </row>
    <row r="2846" spans="16:16">
      <c r="P2846"/>
    </row>
    <row r="2847" spans="16:16">
      <c r="P2847"/>
    </row>
    <row r="2848" spans="16:16">
      <c r="P2848"/>
    </row>
    <row r="2849" spans="16:16">
      <c r="P2849"/>
    </row>
    <row r="2850" spans="16:16">
      <c r="P2850"/>
    </row>
    <row r="2851" spans="16:16">
      <c r="P2851"/>
    </row>
    <row r="2852" spans="16:16">
      <c r="P2852"/>
    </row>
    <row r="2853" spans="16:16">
      <c r="P2853"/>
    </row>
    <row r="2854" spans="16:16">
      <c r="P2854"/>
    </row>
    <row r="2855" spans="16:16">
      <c r="P2855"/>
    </row>
    <row r="2856" spans="16:16">
      <c r="P2856"/>
    </row>
    <row r="2857" spans="16:16">
      <c r="P2857"/>
    </row>
    <row r="2858" spans="16:16">
      <c r="P2858"/>
    </row>
    <row r="2859" spans="16:16">
      <c r="P2859"/>
    </row>
    <row r="2860" spans="16:16">
      <c r="P2860"/>
    </row>
    <row r="2861" spans="16:16">
      <c r="P2861"/>
    </row>
    <row r="2862" spans="16:16">
      <c r="P2862"/>
    </row>
    <row r="2863" spans="16:16">
      <c r="P2863"/>
    </row>
    <row r="2864" spans="16:16">
      <c r="P2864"/>
    </row>
    <row r="2865" spans="16:16">
      <c r="P2865"/>
    </row>
    <row r="2866" spans="16:16">
      <c r="P2866"/>
    </row>
    <row r="2867" spans="16:16">
      <c r="P2867"/>
    </row>
    <row r="2868" spans="16:16">
      <c r="P2868"/>
    </row>
    <row r="2869" spans="16:16">
      <c r="P2869"/>
    </row>
    <row r="2870" spans="16:16">
      <c r="P2870"/>
    </row>
    <row r="2871" spans="16:16">
      <c r="P2871"/>
    </row>
    <row r="2872" spans="16:16">
      <c r="P2872"/>
    </row>
    <row r="2873" spans="16:16">
      <c r="P2873"/>
    </row>
    <row r="2874" spans="16:16">
      <c r="P2874"/>
    </row>
    <row r="2875" spans="16:16">
      <c r="P2875"/>
    </row>
    <row r="2876" spans="16:16">
      <c r="P2876"/>
    </row>
    <row r="2877" spans="16:16">
      <c r="P2877"/>
    </row>
    <row r="2878" spans="16:16">
      <c r="P2878"/>
    </row>
    <row r="2879" spans="16:16">
      <c r="P2879"/>
    </row>
    <row r="2880" spans="16:16">
      <c r="P2880"/>
    </row>
    <row r="2881" spans="16:16">
      <c r="P2881"/>
    </row>
    <row r="2882" spans="16:16">
      <c r="P2882"/>
    </row>
    <row r="2883" spans="16:16">
      <c r="P2883"/>
    </row>
    <row r="2884" spans="16:16">
      <c r="P2884"/>
    </row>
    <row r="2885" spans="16:16">
      <c r="P2885"/>
    </row>
    <row r="2886" spans="16:16">
      <c r="P2886"/>
    </row>
    <row r="2887" spans="16:16">
      <c r="P2887"/>
    </row>
    <row r="2888" spans="16:16">
      <c r="P2888"/>
    </row>
    <row r="2889" spans="16:16">
      <c r="P2889"/>
    </row>
    <row r="2890" spans="16:16">
      <c r="P2890"/>
    </row>
    <row r="2891" spans="16:16">
      <c r="P2891"/>
    </row>
    <row r="2892" spans="16:16">
      <c r="P2892"/>
    </row>
    <row r="2893" spans="16:16">
      <c r="P2893"/>
    </row>
    <row r="2894" spans="16:16">
      <c r="P2894"/>
    </row>
    <row r="2895" spans="16:16">
      <c r="P2895"/>
    </row>
    <row r="2896" spans="16:16">
      <c r="P2896"/>
    </row>
    <row r="2897" spans="16:16">
      <c r="P2897"/>
    </row>
    <row r="2898" spans="16:16">
      <c r="P2898"/>
    </row>
    <row r="2899" spans="16:16">
      <c r="P2899"/>
    </row>
    <row r="2900" spans="16:16">
      <c r="P2900"/>
    </row>
    <row r="2901" spans="16:16">
      <c r="P2901"/>
    </row>
    <row r="2902" spans="16:16">
      <c r="P2902"/>
    </row>
    <row r="2903" spans="16:16">
      <c r="P2903"/>
    </row>
    <row r="2904" spans="16:16">
      <c r="P2904"/>
    </row>
    <row r="2905" spans="16:16">
      <c r="P2905"/>
    </row>
    <row r="2906" spans="16:16">
      <c r="P2906"/>
    </row>
    <row r="2907" spans="16:16">
      <c r="P2907"/>
    </row>
    <row r="2908" spans="16:16">
      <c r="P2908"/>
    </row>
    <row r="2909" spans="16:16">
      <c r="P2909"/>
    </row>
    <row r="2910" spans="16:16">
      <c r="P2910"/>
    </row>
    <row r="2911" spans="16:16">
      <c r="P2911"/>
    </row>
    <row r="2912" spans="16:16">
      <c r="P2912"/>
    </row>
    <row r="2913" spans="16:16">
      <c r="P2913"/>
    </row>
    <row r="2914" spans="16:16">
      <c r="P2914"/>
    </row>
    <row r="2915" spans="16:16">
      <c r="P2915"/>
    </row>
    <row r="2916" spans="16:16">
      <c r="P2916"/>
    </row>
    <row r="2917" spans="16:16">
      <c r="P2917"/>
    </row>
    <row r="2918" spans="16:16">
      <c r="P2918"/>
    </row>
    <row r="2919" spans="16:16">
      <c r="P2919"/>
    </row>
    <row r="2920" spans="16:16">
      <c r="P2920"/>
    </row>
    <row r="2921" spans="16:16">
      <c r="P2921"/>
    </row>
    <row r="2922" spans="16:16">
      <c r="P2922"/>
    </row>
    <row r="2923" spans="16:16">
      <c r="P2923"/>
    </row>
    <row r="2924" spans="16:16">
      <c r="P2924"/>
    </row>
    <row r="2925" spans="16:16">
      <c r="P2925"/>
    </row>
    <row r="2926" spans="16:16">
      <c r="P2926"/>
    </row>
    <row r="2927" spans="16:16">
      <c r="P2927"/>
    </row>
    <row r="2928" spans="16:16">
      <c r="P2928"/>
    </row>
    <row r="2929" spans="16:16">
      <c r="P2929"/>
    </row>
    <row r="2930" spans="16:16">
      <c r="P2930"/>
    </row>
    <row r="2931" spans="16:16">
      <c r="P2931"/>
    </row>
    <row r="2932" spans="16:16">
      <c r="P2932"/>
    </row>
    <row r="2933" spans="16:16">
      <c r="P2933"/>
    </row>
    <row r="2934" spans="16:16">
      <c r="P2934"/>
    </row>
    <row r="2935" spans="16:16">
      <c r="P2935"/>
    </row>
    <row r="2936" spans="16:16">
      <c r="P2936"/>
    </row>
    <row r="2937" spans="16:16">
      <c r="P2937"/>
    </row>
    <row r="2938" spans="16:16">
      <c r="P2938"/>
    </row>
    <row r="2939" spans="16:16">
      <c r="P2939"/>
    </row>
    <row r="2940" spans="16:16">
      <c r="P2940"/>
    </row>
    <row r="2941" spans="16:16">
      <c r="P2941"/>
    </row>
    <row r="2942" spans="16:16">
      <c r="P2942"/>
    </row>
    <row r="2943" spans="16:16">
      <c r="P2943"/>
    </row>
    <row r="2944" spans="16:16">
      <c r="P2944"/>
    </row>
    <row r="2945" spans="16:16">
      <c r="P2945"/>
    </row>
    <row r="2946" spans="16:16">
      <c r="P2946"/>
    </row>
    <row r="2947" spans="16:16">
      <c r="P2947"/>
    </row>
    <row r="2948" spans="16:16">
      <c r="P2948"/>
    </row>
    <row r="2949" spans="16:16">
      <c r="P2949"/>
    </row>
    <row r="2950" spans="16:16">
      <c r="P2950"/>
    </row>
    <row r="2951" spans="16:16">
      <c r="P2951"/>
    </row>
    <row r="2952" spans="16:16">
      <c r="P2952"/>
    </row>
    <row r="2953" spans="16:16">
      <c r="P2953"/>
    </row>
    <row r="2954" spans="16:16">
      <c r="P2954"/>
    </row>
    <row r="2955" spans="16:16">
      <c r="P2955"/>
    </row>
    <row r="2956" spans="16:16">
      <c r="P2956"/>
    </row>
    <row r="2957" spans="16:16">
      <c r="P2957"/>
    </row>
    <row r="2958" spans="16:16">
      <c r="P2958"/>
    </row>
    <row r="2959" spans="16:16">
      <c r="P2959"/>
    </row>
    <row r="2960" spans="16:16">
      <c r="P2960"/>
    </row>
    <row r="2961" spans="16:16">
      <c r="P2961"/>
    </row>
    <row r="2962" spans="16:16">
      <c r="P2962"/>
    </row>
    <row r="2963" spans="16:16">
      <c r="P2963"/>
    </row>
    <row r="2964" spans="16:16">
      <c r="P2964"/>
    </row>
    <row r="2965" spans="16:16">
      <c r="P2965"/>
    </row>
    <row r="2966" spans="16:16">
      <c r="P2966"/>
    </row>
    <row r="2967" spans="16:16">
      <c r="P2967"/>
    </row>
    <row r="2968" spans="16:16">
      <c r="P2968"/>
    </row>
    <row r="2969" spans="16:16">
      <c r="P2969"/>
    </row>
    <row r="2970" spans="16:16">
      <c r="P2970"/>
    </row>
    <row r="2971" spans="16:16">
      <c r="P2971"/>
    </row>
    <row r="2972" spans="16:16">
      <c r="P2972"/>
    </row>
    <row r="2973" spans="16:16">
      <c r="P2973"/>
    </row>
    <row r="2974" spans="16:16">
      <c r="P2974"/>
    </row>
    <row r="2975" spans="16:16">
      <c r="P2975"/>
    </row>
    <row r="2976" spans="16:16">
      <c r="P2976"/>
    </row>
    <row r="2977" spans="16:16">
      <c r="P2977"/>
    </row>
    <row r="2978" spans="16:16">
      <c r="P2978"/>
    </row>
    <row r="2979" spans="16:16">
      <c r="P2979"/>
    </row>
    <row r="2980" spans="16:16">
      <c r="P2980"/>
    </row>
    <row r="2981" spans="16:16">
      <c r="P2981"/>
    </row>
    <row r="2982" spans="16:16">
      <c r="P2982"/>
    </row>
    <row r="2983" spans="16:16">
      <c r="P2983"/>
    </row>
    <row r="2984" spans="16:16">
      <c r="P2984"/>
    </row>
    <row r="2985" spans="16:16">
      <c r="P2985"/>
    </row>
    <row r="2986" spans="16:16">
      <c r="P2986"/>
    </row>
    <row r="2987" spans="16:16">
      <c r="P2987"/>
    </row>
    <row r="2988" spans="16:16">
      <c r="P2988"/>
    </row>
    <row r="2989" spans="16:16">
      <c r="P2989"/>
    </row>
    <row r="2990" spans="16:16">
      <c r="P2990"/>
    </row>
    <row r="2991" spans="16:16">
      <c r="P2991"/>
    </row>
    <row r="2992" spans="16:16">
      <c r="P2992"/>
    </row>
    <row r="2993" spans="16:16">
      <c r="P2993"/>
    </row>
    <row r="2994" spans="16:16">
      <c r="P2994"/>
    </row>
    <row r="2995" spans="16:16">
      <c r="P2995"/>
    </row>
    <row r="2996" spans="16:16">
      <c r="P2996"/>
    </row>
    <row r="2997" spans="16:16">
      <c r="P2997"/>
    </row>
    <row r="2998" spans="16:16">
      <c r="P2998"/>
    </row>
    <row r="2999" spans="16:16">
      <c r="P2999"/>
    </row>
    <row r="3000" spans="16:16">
      <c r="P3000"/>
    </row>
    <row r="3001" spans="16:16">
      <c r="P3001"/>
    </row>
    <row r="3002" spans="16:16">
      <c r="P3002"/>
    </row>
    <row r="3003" spans="16:16">
      <c r="P3003"/>
    </row>
    <row r="3004" spans="16:16">
      <c r="P3004"/>
    </row>
    <row r="3005" spans="16:16">
      <c r="P3005"/>
    </row>
    <row r="3006" spans="16:16">
      <c r="P3006"/>
    </row>
    <row r="3007" spans="16:16">
      <c r="P3007"/>
    </row>
    <row r="3008" spans="16:16">
      <c r="P3008"/>
    </row>
    <row r="3009" spans="16:16">
      <c r="P3009"/>
    </row>
    <row r="3010" spans="16:16">
      <c r="P3010"/>
    </row>
    <row r="3011" spans="16:16">
      <c r="P3011"/>
    </row>
    <row r="3012" spans="16:16">
      <c r="P3012"/>
    </row>
    <row r="3013" spans="16:16">
      <c r="P3013"/>
    </row>
    <row r="3014" spans="16:16">
      <c r="P3014"/>
    </row>
    <row r="3015" spans="16:16">
      <c r="P3015"/>
    </row>
    <row r="3016" spans="16:16">
      <c r="P3016"/>
    </row>
    <row r="3017" spans="16:16">
      <c r="P3017"/>
    </row>
    <row r="3018" spans="16:16">
      <c r="P3018"/>
    </row>
    <row r="3019" spans="16:16">
      <c r="P3019"/>
    </row>
    <row r="3020" spans="16:16">
      <c r="P3020"/>
    </row>
    <row r="3021" spans="16:16">
      <c r="P3021"/>
    </row>
    <row r="3022" spans="16:16">
      <c r="P3022"/>
    </row>
    <row r="3023" spans="16:16">
      <c r="P3023"/>
    </row>
    <row r="3024" spans="16:16">
      <c r="P3024"/>
    </row>
    <row r="3025" spans="16:16">
      <c r="P3025"/>
    </row>
    <row r="3026" spans="16:16">
      <c r="P3026"/>
    </row>
    <row r="3027" spans="16:16">
      <c r="P3027"/>
    </row>
    <row r="3028" spans="16:16">
      <c r="P3028"/>
    </row>
    <row r="3029" spans="16:16">
      <c r="P3029"/>
    </row>
    <row r="3030" spans="16:16">
      <c r="P3030"/>
    </row>
    <row r="3031" spans="16:16">
      <c r="P3031"/>
    </row>
    <row r="3032" spans="16:16">
      <c r="P3032"/>
    </row>
    <row r="3033" spans="16:16">
      <c r="P3033"/>
    </row>
    <row r="3034" spans="16:16">
      <c r="P3034"/>
    </row>
    <row r="3035" spans="16:16">
      <c r="P3035"/>
    </row>
    <row r="3036" spans="16:16">
      <c r="P3036"/>
    </row>
    <row r="3037" spans="16:16">
      <c r="P3037"/>
    </row>
    <row r="3038" spans="16:16">
      <c r="P3038"/>
    </row>
    <row r="3039" spans="16:16">
      <c r="P3039"/>
    </row>
    <row r="3040" spans="16:16">
      <c r="P3040"/>
    </row>
    <row r="3041" spans="16:16">
      <c r="P3041"/>
    </row>
    <row r="3042" spans="16:16">
      <c r="P3042"/>
    </row>
    <row r="3043" spans="16:16">
      <c r="P3043"/>
    </row>
    <row r="3044" spans="16:16">
      <c r="P3044"/>
    </row>
    <row r="3045" spans="16:16">
      <c r="P3045"/>
    </row>
    <row r="3046" spans="16:16">
      <c r="P3046"/>
    </row>
    <row r="3047" spans="16:16">
      <c r="P3047"/>
    </row>
    <row r="3048" spans="16:16">
      <c r="P3048"/>
    </row>
    <row r="3049" spans="16:16">
      <c r="P3049"/>
    </row>
    <row r="3050" spans="16:16">
      <c r="P3050"/>
    </row>
    <row r="3051" spans="16:16">
      <c r="P3051"/>
    </row>
    <row r="3052" spans="16:16">
      <c r="P3052"/>
    </row>
    <row r="3053" spans="16:16">
      <c r="P3053"/>
    </row>
    <row r="3054" spans="16:16">
      <c r="P3054"/>
    </row>
    <row r="3055" spans="16:16">
      <c r="P3055"/>
    </row>
    <row r="3056" spans="16:16">
      <c r="P3056"/>
    </row>
    <row r="3057" spans="16:16">
      <c r="P3057"/>
    </row>
    <row r="3058" spans="16:16">
      <c r="P3058"/>
    </row>
    <row r="3059" spans="16:16">
      <c r="P3059"/>
    </row>
    <row r="3060" spans="16:16">
      <c r="P3060"/>
    </row>
    <row r="3061" spans="16:16">
      <c r="P3061"/>
    </row>
    <row r="3062" spans="16:16">
      <c r="P3062"/>
    </row>
    <row r="3063" spans="16:16">
      <c r="P3063"/>
    </row>
    <row r="3064" spans="16:16">
      <c r="P3064"/>
    </row>
    <row r="3065" spans="16:16">
      <c r="P3065"/>
    </row>
    <row r="3066" spans="16:16">
      <c r="P3066"/>
    </row>
    <row r="3067" spans="16:16">
      <c r="P3067"/>
    </row>
    <row r="3068" spans="16:16">
      <c r="P3068"/>
    </row>
    <row r="3069" spans="16:16">
      <c r="P3069"/>
    </row>
    <row r="3070" spans="16:16">
      <c r="P3070"/>
    </row>
    <row r="3071" spans="16:16">
      <c r="P3071"/>
    </row>
    <row r="3072" spans="16:16">
      <c r="P3072"/>
    </row>
    <row r="3073" spans="16:16">
      <c r="P3073"/>
    </row>
    <row r="3074" spans="16:16">
      <c r="P3074"/>
    </row>
    <row r="3075" spans="16:16">
      <c r="P3075"/>
    </row>
    <row r="3076" spans="16:16">
      <c r="P3076"/>
    </row>
    <row r="3077" spans="16:16">
      <c r="P3077"/>
    </row>
    <row r="3078" spans="16:16">
      <c r="P3078"/>
    </row>
    <row r="3079" spans="16:16">
      <c r="P3079"/>
    </row>
    <row r="3080" spans="16:16">
      <c r="P3080"/>
    </row>
    <row r="3081" spans="16:16">
      <c r="P3081"/>
    </row>
    <row r="3082" spans="16:16">
      <c r="P3082"/>
    </row>
    <row r="3083" spans="16:16">
      <c r="P3083"/>
    </row>
    <row r="3084" spans="16:16">
      <c r="P3084"/>
    </row>
    <row r="3085" spans="16:16">
      <c r="P3085"/>
    </row>
    <row r="3086" spans="16:16">
      <c r="P3086"/>
    </row>
    <row r="3087" spans="16:16">
      <c r="P3087"/>
    </row>
    <row r="3088" spans="16:16">
      <c r="P3088"/>
    </row>
    <row r="3089" spans="16:16">
      <c r="P3089"/>
    </row>
    <row r="3090" spans="16:16">
      <c r="P3090"/>
    </row>
    <row r="3091" spans="16:16">
      <c r="P3091"/>
    </row>
    <row r="3092" spans="16:16">
      <c r="P3092"/>
    </row>
    <row r="3093" spans="16:16">
      <c r="P3093"/>
    </row>
    <row r="3094" spans="16:16">
      <c r="P3094"/>
    </row>
    <row r="3095" spans="16:16">
      <c r="P3095"/>
    </row>
    <row r="3096" spans="16:16">
      <c r="P3096"/>
    </row>
    <row r="3097" spans="16:16">
      <c r="P3097"/>
    </row>
    <row r="3098" spans="16:16">
      <c r="P3098"/>
    </row>
    <row r="3099" spans="16:16">
      <c r="P3099"/>
    </row>
    <row r="3100" spans="16:16">
      <c r="P3100"/>
    </row>
    <row r="3101" spans="16:16">
      <c r="P3101"/>
    </row>
    <row r="3102" spans="16:16">
      <c r="P3102"/>
    </row>
    <row r="3103" spans="16:16">
      <c r="P3103"/>
    </row>
    <row r="3104" spans="16:16">
      <c r="P3104"/>
    </row>
    <row r="3105" spans="16:16">
      <c r="P3105"/>
    </row>
    <row r="3106" spans="16:16">
      <c r="P3106"/>
    </row>
    <row r="3107" spans="16:16">
      <c r="P3107"/>
    </row>
    <row r="3108" spans="16:16">
      <c r="P3108"/>
    </row>
    <row r="3109" spans="16:16">
      <c r="P3109"/>
    </row>
    <row r="3110" spans="16:16">
      <c r="P3110"/>
    </row>
    <row r="3111" spans="16:16">
      <c r="P3111"/>
    </row>
    <row r="3112" spans="16:16">
      <c r="P3112"/>
    </row>
    <row r="3113" spans="16:16">
      <c r="P3113"/>
    </row>
    <row r="3114" spans="16:16">
      <c r="P3114"/>
    </row>
    <row r="3115" spans="16:16">
      <c r="P3115"/>
    </row>
    <row r="3116" spans="16:16">
      <c r="P3116"/>
    </row>
    <row r="3117" spans="16:16">
      <c r="P3117"/>
    </row>
    <row r="3118" spans="16:16">
      <c r="P3118"/>
    </row>
    <row r="3119" spans="16:16">
      <c r="P3119"/>
    </row>
    <row r="3120" spans="16:16">
      <c r="P3120"/>
    </row>
    <row r="3121" spans="16:16">
      <c r="P3121"/>
    </row>
    <row r="3122" spans="16:16">
      <c r="P3122"/>
    </row>
    <row r="3123" spans="16:16">
      <c r="P3123"/>
    </row>
    <row r="3124" spans="16:16">
      <c r="P3124"/>
    </row>
    <row r="3125" spans="16:16">
      <c r="P3125"/>
    </row>
    <row r="3126" spans="16:16">
      <c r="P3126"/>
    </row>
    <row r="3127" spans="16:16">
      <c r="P3127"/>
    </row>
    <row r="3128" spans="16:16">
      <c r="P3128"/>
    </row>
    <row r="3129" spans="16:16">
      <c r="P3129"/>
    </row>
    <row r="3130" spans="16:16">
      <c r="P3130"/>
    </row>
    <row r="3131" spans="16:16">
      <c r="P3131"/>
    </row>
    <row r="3132" spans="16:16">
      <c r="P3132"/>
    </row>
    <row r="3133" spans="16:16">
      <c r="P3133"/>
    </row>
    <row r="3134" spans="16:16">
      <c r="P3134"/>
    </row>
    <row r="3135" spans="16:16">
      <c r="P3135"/>
    </row>
    <row r="3136" spans="16:16">
      <c r="P3136"/>
    </row>
    <row r="3137" spans="16:16">
      <c r="P3137"/>
    </row>
    <row r="3138" spans="16:16">
      <c r="P3138"/>
    </row>
    <row r="3139" spans="16:16">
      <c r="P3139"/>
    </row>
    <row r="3140" spans="16:16">
      <c r="P3140"/>
    </row>
    <row r="3141" spans="16:16">
      <c r="P3141"/>
    </row>
    <row r="3142" spans="16:16">
      <c r="P3142"/>
    </row>
    <row r="3143" spans="16:16">
      <c r="P3143"/>
    </row>
    <row r="3144" spans="16:16">
      <c r="P3144"/>
    </row>
    <row r="3145" spans="16:16">
      <c r="P3145"/>
    </row>
    <row r="3146" spans="16:16">
      <c r="P3146"/>
    </row>
    <row r="3147" spans="16:16">
      <c r="P3147"/>
    </row>
    <row r="3148" spans="16:16">
      <c r="P3148"/>
    </row>
    <row r="3149" spans="16:16">
      <c r="P3149"/>
    </row>
    <row r="3150" spans="16:16">
      <c r="P3150"/>
    </row>
    <row r="3151" spans="16:16">
      <c r="P3151"/>
    </row>
    <row r="3152" spans="16:16">
      <c r="P3152"/>
    </row>
    <row r="3153" spans="16:16">
      <c r="P3153"/>
    </row>
    <row r="3154" spans="16:16">
      <c r="P3154"/>
    </row>
    <row r="3155" spans="16:16">
      <c r="P3155"/>
    </row>
    <row r="3156" spans="16:16">
      <c r="P3156"/>
    </row>
    <row r="3157" spans="16:16">
      <c r="P3157"/>
    </row>
    <row r="3158" spans="16:16">
      <c r="P3158"/>
    </row>
    <row r="3159" spans="16:16">
      <c r="P3159"/>
    </row>
    <row r="3160" spans="16:16">
      <c r="P3160"/>
    </row>
    <row r="3161" spans="16:16">
      <c r="P3161"/>
    </row>
    <row r="3162" spans="16:16">
      <c r="P3162"/>
    </row>
    <row r="3163" spans="16:16">
      <c r="P3163"/>
    </row>
    <row r="3164" spans="16:16">
      <c r="P3164"/>
    </row>
    <row r="3165" spans="16:16">
      <c r="P3165"/>
    </row>
    <row r="3166" spans="16:16">
      <c r="P3166"/>
    </row>
    <row r="3167" spans="16:16">
      <c r="P3167"/>
    </row>
    <row r="3168" spans="16:16">
      <c r="P3168"/>
    </row>
    <row r="3169" spans="16:16">
      <c r="P3169"/>
    </row>
    <row r="3170" spans="16:16">
      <c r="P3170"/>
    </row>
    <row r="3171" spans="16:16">
      <c r="P3171"/>
    </row>
    <row r="3172" spans="16:16">
      <c r="P3172"/>
    </row>
    <row r="3173" spans="16:16">
      <c r="P3173"/>
    </row>
    <row r="3174" spans="16:16">
      <c r="P3174"/>
    </row>
    <row r="3175" spans="16:16">
      <c r="P3175"/>
    </row>
    <row r="3176" spans="16:16">
      <c r="P3176"/>
    </row>
    <row r="3177" spans="16:16">
      <c r="P3177"/>
    </row>
    <row r="3178" spans="16:16">
      <c r="P3178"/>
    </row>
    <row r="3179" spans="16:16">
      <c r="P3179"/>
    </row>
    <row r="3180" spans="16:16">
      <c r="P3180"/>
    </row>
    <row r="3181" spans="16:16">
      <c r="P3181"/>
    </row>
    <row r="3182" spans="16:16">
      <c r="P3182"/>
    </row>
    <row r="3183" spans="16:16">
      <c r="P3183"/>
    </row>
    <row r="3184" spans="16:16">
      <c r="P3184"/>
    </row>
    <row r="3185" spans="16:16">
      <c r="P3185"/>
    </row>
    <row r="3186" spans="16:16">
      <c r="P3186"/>
    </row>
    <row r="3187" spans="16:16">
      <c r="P3187"/>
    </row>
    <row r="3188" spans="16:16">
      <c r="P3188"/>
    </row>
    <row r="3189" spans="16:16">
      <c r="P3189"/>
    </row>
    <row r="3190" spans="16:16">
      <c r="P3190"/>
    </row>
    <row r="3191" spans="16:16">
      <c r="P3191"/>
    </row>
    <row r="3192" spans="16:16">
      <c r="P3192"/>
    </row>
    <row r="3193" spans="16:16">
      <c r="P3193"/>
    </row>
    <row r="3194" spans="16:16">
      <c r="P3194"/>
    </row>
    <row r="3195" spans="16:16">
      <c r="P3195"/>
    </row>
    <row r="3196" spans="16:16">
      <c r="P3196"/>
    </row>
    <row r="3197" spans="16:16">
      <c r="P3197"/>
    </row>
    <row r="3198" spans="16:16">
      <c r="P3198"/>
    </row>
    <row r="3199" spans="16:16">
      <c r="P3199"/>
    </row>
    <row r="3200" spans="16:16">
      <c r="P3200"/>
    </row>
    <row r="3201" spans="16:16">
      <c r="P3201"/>
    </row>
    <row r="3202" spans="16:16">
      <c r="P3202"/>
    </row>
    <row r="3203" spans="16:16">
      <c r="P3203"/>
    </row>
    <row r="3204" spans="16:16">
      <c r="P3204"/>
    </row>
    <row r="3205" spans="16:16">
      <c r="P3205"/>
    </row>
    <row r="3206" spans="16:16">
      <c r="P3206"/>
    </row>
    <row r="3207" spans="16:16">
      <c r="P3207"/>
    </row>
    <row r="3208" spans="16:16">
      <c r="P3208"/>
    </row>
    <row r="3209" spans="16:16">
      <c r="P3209"/>
    </row>
    <row r="3210" spans="16:16">
      <c r="P3210"/>
    </row>
    <row r="3211" spans="16:16">
      <c r="P3211"/>
    </row>
    <row r="3212" spans="16:16">
      <c r="P3212"/>
    </row>
    <row r="3213" spans="16:16">
      <c r="P3213"/>
    </row>
    <row r="3214" spans="16:16">
      <c r="P3214"/>
    </row>
    <row r="3215" spans="16:16">
      <c r="P3215"/>
    </row>
    <row r="3216" spans="16:16">
      <c r="P3216"/>
    </row>
    <row r="3217" spans="16:16">
      <c r="P3217"/>
    </row>
    <row r="3218" spans="16:16">
      <c r="P3218"/>
    </row>
    <row r="3219" spans="16:16">
      <c r="P3219"/>
    </row>
    <row r="3220" spans="16:16">
      <c r="P3220"/>
    </row>
    <row r="3221" spans="16:16">
      <c r="P3221"/>
    </row>
    <row r="3222" spans="16:16">
      <c r="P3222"/>
    </row>
    <row r="3223" spans="16:16">
      <c r="P3223"/>
    </row>
    <row r="3224" spans="16:16">
      <c r="P3224"/>
    </row>
    <row r="3225" spans="16:16">
      <c r="P3225"/>
    </row>
    <row r="3226" spans="16:16">
      <c r="P3226"/>
    </row>
    <row r="3227" spans="16:16">
      <c r="P3227"/>
    </row>
    <row r="3228" spans="16:16">
      <c r="P3228"/>
    </row>
    <row r="3229" spans="16:16">
      <c r="P3229"/>
    </row>
    <row r="3230" spans="16:16">
      <c r="P3230"/>
    </row>
    <row r="3231" spans="16:16">
      <c r="P3231"/>
    </row>
    <row r="3232" spans="16:16">
      <c r="P3232"/>
    </row>
    <row r="3233" spans="16:16">
      <c r="P3233"/>
    </row>
    <row r="3234" spans="16:16">
      <c r="P3234"/>
    </row>
    <row r="3235" spans="16:16">
      <c r="P3235"/>
    </row>
    <row r="3236" spans="16:16">
      <c r="P3236"/>
    </row>
    <row r="3237" spans="16:16">
      <c r="P3237"/>
    </row>
    <row r="3238" spans="16:16">
      <c r="P3238"/>
    </row>
    <row r="3239" spans="16:16">
      <c r="P3239"/>
    </row>
    <row r="3240" spans="16:16">
      <c r="P3240"/>
    </row>
    <row r="3241" spans="16:16">
      <c r="P3241"/>
    </row>
    <row r="3242" spans="16:16">
      <c r="P3242"/>
    </row>
    <row r="3243" spans="16:16">
      <c r="P3243"/>
    </row>
    <row r="3244" spans="16:16">
      <c r="P3244"/>
    </row>
    <row r="3245" spans="16:16">
      <c r="P3245"/>
    </row>
    <row r="3246" spans="16:16">
      <c r="P3246"/>
    </row>
    <row r="3247" spans="16:16">
      <c r="P3247"/>
    </row>
    <row r="3248" spans="16:16">
      <c r="P3248"/>
    </row>
    <row r="3249" spans="16:16">
      <c r="P3249"/>
    </row>
    <row r="3250" spans="16:16">
      <c r="P3250"/>
    </row>
    <row r="3251" spans="16:16">
      <c r="P3251"/>
    </row>
    <row r="3252" spans="16:16">
      <c r="P3252"/>
    </row>
    <row r="3253" spans="16:16">
      <c r="P3253"/>
    </row>
    <row r="3254" spans="16:16">
      <c r="P3254"/>
    </row>
    <row r="3255" spans="16:16">
      <c r="P3255"/>
    </row>
    <row r="3256" spans="16:16">
      <c r="P3256"/>
    </row>
    <row r="3257" spans="16:16">
      <c r="P3257"/>
    </row>
    <row r="3258" spans="16:16">
      <c r="P3258"/>
    </row>
    <row r="3259" spans="16:16">
      <c r="P3259"/>
    </row>
    <row r="3260" spans="16:16">
      <c r="P3260"/>
    </row>
    <row r="3261" spans="16:16">
      <c r="P3261"/>
    </row>
    <row r="3262" spans="16:16">
      <c r="P3262"/>
    </row>
    <row r="3263" spans="16:16">
      <c r="P3263"/>
    </row>
    <row r="3264" spans="16:16">
      <c r="P3264"/>
    </row>
    <row r="3265" spans="16:16">
      <c r="P3265"/>
    </row>
    <row r="3266" spans="16:16">
      <c r="P3266"/>
    </row>
    <row r="3267" spans="16:16">
      <c r="P3267"/>
    </row>
    <row r="3268" spans="16:16">
      <c r="P3268"/>
    </row>
    <row r="3269" spans="16:16">
      <c r="P3269"/>
    </row>
    <row r="3270" spans="16:16">
      <c r="P3270"/>
    </row>
    <row r="3271" spans="16:16">
      <c r="P3271"/>
    </row>
    <row r="3272" spans="16:16">
      <c r="P3272"/>
    </row>
    <row r="3273" spans="16:16">
      <c r="P3273"/>
    </row>
    <row r="3274" spans="16:16">
      <c r="P3274"/>
    </row>
    <row r="3275" spans="16:16">
      <c r="P3275"/>
    </row>
    <row r="3276" spans="16:16">
      <c r="P3276"/>
    </row>
    <row r="3277" spans="16:16">
      <c r="P3277"/>
    </row>
    <row r="3278" spans="16:16">
      <c r="P3278"/>
    </row>
    <row r="3279" spans="16:16">
      <c r="P3279"/>
    </row>
    <row r="3280" spans="16:16">
      <c r="P3280"/>
    </row>
    <row r="3281" spans="16:16">
      <c r="P3281"/>
    </row>
    <row r="3282" spans="16:16">
      <c r="P3282"/>
    </row>
    <row r="3283" spans="16:16">
      <c r="P3283"/>
    </row>
    <row r="3284" spans="16:16">
      <c r="P3284"/>
    </row>
    <row r="3285" spans="16:16">
      <c r="P3285"/>
    </row>
    <row r="3286" spans="16:16">
      <c r="P3286"/>
    </row>
    <row r="3287" spans="16:16">
      <c r="P3287"/>
    </row>
    <row r="3288" spans="16:16">
      <c r="P3288"/>
    </row>
    <row r="3289" spans="16:16">
      <c r="P3289"/>
    </row>
    <row r="3290" spans="16:16">
      <c r="P3290"/>
    </row>
    <row r="3291" spans="16:16">
      <c r="P3291"/>
    </row>
    <row r="3292" spans="16:16">
      <c r="P3292"/>
    </row>
    <row r="3293" spans="16:16">
      <c r="P3293"/>
    </row>
    <row r="3294" spans="16:16">
      <c r="P3294"/>
    </row>
    <row r="3295" spans="16:16">
      <c r="P3295"/>
    </row>
    <row r="3296" spans="16:16">
      <c r="P3296"/>
    </row>
    <row r="3297" spans="16:16">
      <c r="P3297"/>
    </row>
    <row r="3298" spans="16:16">
      <c r="P3298"/>
    </row>
    <row r="3299" spans="16:16">
      <c r="P3299"/>
    </row>
    <row r="3300" spans="16:16">
      <c r="P3300"/>
    </row>
    <row r="3301" spans="16:16">
      <c r="P3301"/>
    </row>
    <row r="3302" spans="16:16">
      <c r="P3302"/>
    </row>
    <row r="3303" spans="16:16">
      <c r="P3303"/>
    </row>
    <row r="3304" spans="16:16">
      <c r="P3304"/>
    </row>
    <row r="3305" spans="16:16">
      <c r="P3305"/>
    </row>
    <row r="3306" spans="16:16">
      <c r="P3306"/>
    </row>
    <row r="3307" spans="16:16">
      <c r="P3307"/>
    </row>
    <row r="3308" spans="16:16">
      <c r="P3308"/>
    </row>
    <row r="3309" spans="16:16">
      <c r="P3309"/>
    </row>
    <row r="3310" spans="16:16">
      <c r="P3310"/>
    </row>
    <row r="3311" spans="16:16">
      <c r="P3311"/>
    </row>
    <row r="3312" spans="16:16">
      <c r="P3312"/>
    </row>
    <row r="3313" spans="16:16">
      <c r="P3313"/>
    </row>
    <row r="3314" spans="16:16">
      <c r="P3314"/>
    </row>
    <row r="3315" spans="16:16">
      <c r="P3315"/>
    </row>
    <row r="3316" spans="16:16">
      <c r="P3316"/>
    </row>
    <row r="3317" spans="16:16">
      <c r="P3317"/>
    </row>
    <row r="3318" spans="16:16">
      <c r="P3318"/>
    </row>
    <row r="3319" spans="16:16">
      <c r="P3319"/>
    </row>
    <row r="3320" spans="16:16">
      <c r="P3320"/>
    </row>
    <row r="3321" spans="16:16">
      <c r="P3321"/>
    </row>
    <row r="3322" spans="16:16">
      <c r="P3322"/>
    </row>
    <row r="3323" spans="16:16">
      <c r="P3323"/>
    </row>
    <row r="3324" spans="16:16">
      <c r="P3324"/>
    </row>
    <row r="3325" spans="16:16">
      <c r="P3325"/>
    </row>
    <row r="3326" spans="16:16">
      <c r="P3326"/>
    </row>
    <row r="3327" spans="16:16">
      <c r="P3327"/>
    </row>
    <row r="3328" spans="16:16">
      <c r="P3328"/>
    </row>
    <row r="3329" spans="16:16">
      <c r="P3329"/>
    </row>
    <row r="3330" spans="16:16">
      <c r="P3330"/>
    </row>
    <row r="3331" spans="16:16">
      <c r="P3331"/>
    </row>
    <row r="3332" spans="16:16">
      <c r="P3332"/>
    </row>
    <row r="3333" spans="16:16">
      <c r="P3333"/>
    </row>
    <row r="3334" spans="16:16">
      <c r="P3334"/>
    </row>
    <row r="3335" spans="16:16">
      <c r="P3335"/>
    </row>
    <row r="3336" spans="16:16">
      <c r="P3336"/>
    </row>
    <row r="3337" spans="16:16">
      <c r="P3337"/>
    </row>
    <row r="3338" spans="16:16">
      <c r="P3338"/>
    </row>
    <row r="3339" spans="16:16">
      <c r="P3339"/>
    </row>
    <row r="3340" spans="16:16">
      <c r="P3340"/>
    </row>
    <row r="3341" spans="16:16">
      <c r="P3341"/>
    </row>
    <row r="3342" spans="16:16">
      <c r="P3342"/>
    </row>
    <row r="3343" spans="16:16">
      <c r="P3343"/>
    </row>
    <row r="3344" spans="16:16">
      <c r="P3344"/>
    </row>
    <row r="3345" spans="16:16">
      <c r="P3345"/>
    </row>
    <row r="3346" spans="16:16">
      <c r="P3346"/>
    </row>
    <row r="3347" spans="16:16">
      <c r="P3347"/>
    </row>
    <row r="3348" spans="16:16">
      <c r="P3348"/>
    </row>
    <row r="3349" spans="16:16">
      <c r="P3349"/>
    </row>
    <row r="3350" spans="16:16">
      <c r="P3350"/>
    </row>
    <row r="3351" spans="16:16">
      <c r="P3351"/>
    </row>
    <row r="3352" spans="16:16">
      <c r="P3352"/>
    </row>
    <row r="3353" spans="16:16">
      <c r="P3353"/>
    </row>
    <row r="3354" spans="16:16">
      <c r="P3354"/>
    </row>
    <row r="3355" spans="16:16">
      <c r="P3355"/>
    </row>
    <row r="3356" spans="16:16">
      <c r="P3356"/>
    </row>
    <row r="3357" spans="16:16">
      <c r="P3357"/>
    </row>
    <row r="3358" spans="16:16">
      <c r="P3358"/>
    </row>
    <row r="3359" spans="16:16">
      <c r="P3359"/>
    </row>
    <row r="3360" spans="16:16">
      <c r="P3360"/>
    </row>
    <row r="3361" spans="16:16">
      <c r="P3361"/>
    </row>
    <row r="3362" spans="16:16">
      <c r="P3362"/>
    </row>
    <row r="3363" spans="16:16">
      <c r="P3363"/>
    </row>
    <row r="3364" spans="16:16">
      <c r="P3364"/>
    </row>
    <row r="3365" spans="16:16">
      <c r="P3365"/>
    </row>
    <row r="3366" spans="16:16">
      <c r="P3366"/>
    </row>
    <row r="3367" spans="16:16">
      <c r="P3367"/>
    </row>
    <row r="3368" spans="16:16">
      <c r="P3368"/>
    </row>
    <row r="3369" spans="16:16">
      <c r="P3369"/>
    </row>
    <row r="3370" spans="16:16">
      <c r="P3370"/>
    </row>
    <row r="3371" spans="16:16">
      <c r="P3371"/>
    </row>
    <row r="3372" spans="16:16">
      <c r="P3372"/>
    </row>
    <row r="3373" spans="16:16">
      <c r="P3373"/>
    </row>
    <row r="3374" spans="16:16">
      <c r="P3374"/>
    </row>
    <row r="3375" spans="16:16">
      <c r="P3375"/>
    </row>
    <row r="3376" spans="16:16">
      <c r="P3376"/>
    </row>
    <row r="3377" spans="16:16">
      <c r="P3377"/>
    </row>
    <row r="3378" spans="16:16">
      <c r="P3378"/>
    </row>
    <row r="3379" spans="16:16">
      <c r="P3379"/>
    </row>
    <row r="3380" spans="16:16">
      <c r="P3380"/>
    </row>
    <row r="3381" spans="16:16">
      <c r="P3381"/>
    </row>
    <row r="3382" spans="16:16">
      <c r="P3382"/>
    </row>
    <row r="3383" spans="16:16">
      <c r="P3383"/>
    </row>
    <row r="3384" spans="16:16">
      <c r="P3384"/>
    </row>
    <row r="3385" spans="16:16">
      <c r="P3385"/>
    </row>
    <row r="3386" spans="16:16">
      <c r="P3386"/>
    </row>
    <row r="3387" spans="16:16">
      <c r="P3387"/>
    </row>
    <row r="3388" spans="16:16">
      <c r="P3388"/>
    </row>
    <row r="3389" spans="16:16">
      <c r="P3389"/>
    </row>
    <row r="3390" spans="16:16">
      <c r="P3390"/>
    </row>
    <row r="3391" spans="16:16">
      <c r="P3391"/>
    </row>
    <row r="3392" spans="16:16">
      <c r="P3392"/>
    </row>
    <row r="3393" spans="16:16">
      <c r="P3393"/>
    </row>
    <row r="3394" spans="16:16">
      <c r="P3394"/>
    </row>
    <row r="3395" spans="16:16">
      <c r="P3395"/>
    </row>
    <row r="3396" spans="16:16">
      <c r="P3396"/>
    </row>
    <row r="3397" spans="16:16">
      <c r="P3397"/>
    </row>
    <row r="3398" spans="16:16">
      <c r="P3398"/>
    </row>
    <row r="3399" spans="16:16">
      <c r="P3399"/>
    </row>
    <row r="3400" spans="16:16">
      <c r="P3400"/>
    </row>
    <row r="3401" spans="16:16">
      <c r="P3401"/>
    </row>
    <row r="3402" spans="16:16">
      <c r="P3402"/>
    </row>
    <row r="3403" spans="16:16">
      <c r="P3403"/>
    </row>
    <row r="3404" spans="16:16">
      <c r="P3404"/>
    </row>
    <row r="3405" spans="16:16">
      <c r="P3405"/>
    </row>
    <row r="3406" spans="16:16">
      <c r="P3406"/>
    </row>
    <row r="3407" spans="16:16">
      <c r="P3407"/>
    </row>
    <row r="3408" spans="16:16">
      <c r="P3408"/>
    </row>
    <row r="3409" spans="16:16">
      <c r="P3409"/>
    </row>
    <row r="3410" spans="16:16">
      <c r="P3410"/>
    </row>
    <row r="3411" spans="16:16">
      <c r="P3411"/>
    </row>
    <row r="3412" spans="16:16">
      <c r="P3412"/>
    </row>
    <row r="3413" spans="16:16">
      <c r="P3413"/>
    </row>
    <row r="3414" spans="16:16">
      <c r="P3414"/>
    </row>
    <row r="3415" spans="16:16">
      <c r="P3415"/>
    </row>
    <row r="3416" spans="16:16">
      <c r="P3416"/>
    </row>
    <row r="3417" spans="16:16">
      <c r="P3417"/>
    </row>
    <row r="3418" spans="16:16">
      <c r="P3418"/>
    </row>
    <row r="3419" spans="16:16">
      <c r="P3419"/>
    </row>
    <row r="3420" spans="16:16">
      <c r="P3420"/>
    </row>
    <row r="3421" spans="16:16">
      <c r="P3421"/>
    </row>
    <row r="3422" spans="16:16">
      <c r="P3422"/>
    </row>
    <row r="3423" spans="16:16">
      <c r="P3423"/>
    </row>
    <row r="3424" spans="16:16">
      <c r="P3424"/>
    </row>
    <row r="3425" spans="16:16">
      <c r="P3425"/>
    </row>
    <row r="3426" spans="16:16">
      <c r="P3426"/>
    </row>
    <row r="3427" spans="16:16">
      <c r="P3427"/>
    </row>
    <row r="3428" spans="16:16">
      <c r="P3428"/>
    </row>
    <row r="3429" spans="16:16">
      <c r="P3429"/>
    </row>
    <row r="3430" spans="16:16">
      <c r="P3430"/>
    </row>
    <row r="3431" spans="16:16">
      <c r="P3431"/>
    </row>
    <row r="3432" spans="16:16">
      <c r="P3432"/>
    </row>
    <row r="3433" spans="16:16">
      <c r="P3433"/>
    </row>
    <row r="3434" spans="16:16">
      <c r="P3434"/>
    </row>
    <row r="3435" spans="16:16">
      <c r="P3435"/>
    </row>
    <row r="3436" spans="16:16">
      <c r="P3436"/>
    </row>
    <row r="3437" spans="16:16">
      <c r="P3437"/>
    </row>
    <row r="3438" spans="16:16">
      <c r="P3438"/>
    </row>
    <row r="3439" spans="16:16">
      <c r="P3439"/>
    </row>
    <row r="3440" spans="16:16">
      <c r="P3440"/>
    </row>
    <row r="3441" spans="16:16">
      <c r="P3441"/>
    </row>
    <row r="3442" spans="16:16">
      <c r="P3442"/>
    </row>
    <row r="3443" spans="16:16">
      <c r="P3443"/>
    </row>
    <row r="3444" spans="16:16">
      <c r="P3444"/>
    </row>
    <row r="3445" spans="16:16">
      <c r="P3445"/>
    </row>
    <row r="3446" spans="16:16">
      <c r="P3446"/>
    </row>
    <row r="3447" spans="16:16">
      <c r="P3447"/>
    </row>
    <row r="3448" spans="16:16">
      <c r="P3448"/>
    </row>
    <row r="3449" spans="16:16">
      <c r="P3449"/>
    </row>
    <row r="3450" spans="16:16">
      <c r="P3450"/>
    </row>
    <row r="3451" spans="16:16">
      <c r="P3451"/>
    </row>
    <row r="3452" spans="16:16">
      <c r="P3452"/>
    </row>
    <row r="3453" spans="16:16">
      <c r="P3453"/>
    </row>
    <row r="3454" spans="16:16">
      <c r="P3454"/>
    </row>
    <row r="3455" spans="16:16">
      <c r="P3455"/>
    </row>
    <row r="3456" spans="16:16">
      <c r="P3456"/>
    </row>
    <row r="3457" spans="16:16">
      <c r="P3457"/>
    </row>
    <row r="3458" spans="16:16">
      <c r="P3458"/>
    </row>
    <row r="3459" spans="16:16">
      <c r="P3459"/>
    </row>
    <row r="3460" spans="16:16">
      <c r="P3460"/>
    </row>
    <row r="3461" spans="16:16">
      <c r="P3461"/>
    </row>
    <row r="3462" spans="16:16">
      <c r="P3462"/>
    </row>
    <row r="3463" spans="16:16">
      <c r="P3463"/>
    </row>
    <row r="3464" spans="16:16">
      <c r="P3464"/>
    </row>
    <row r="3465" spans="16:16">
      <c r="P3465"/>
    </row>
    <row r="3466" spans="16:16">
      <c r="P3466"/>
    </row>
    <row r="3467" spans="16:16">
      <c r="P3467"/>
    </row>
    <row r="3468" spans="16:16">
      <c r="P3468"/>
    </row>
    <row r="3469" spans="16:16">
      <c r="P3469"/>
    </row>
    <row r="3470" spans="16:16">
      <c r="P3470"/>
    </row>
    <row r="3471" spans="16:16">
      <c r="P3471"/>
    </row>
    <row r="3472" spans="16:16">
      <c r="P3472"/>
    </row>
    <row r="3473" spans="16:16">
      <c r="P3473"/>
    </row>
    <row r="3474" spans="16:16">
      <c r="P3474"/>
    </row>
    <row r="3475" spans="16:16">
      <c r="P3475"/>
    </row>
    <row r="3476" spans="16:16">
      <c r="P3476"/>
    </row>
    <row r="3477" spans="16:16">
      <c r="P3477"/>
    </row>
    <row r="3478" spans="16:16">
      <c r="P3478"/>
    </row>
    <row r="3479" spans="16:16">
      <c r="P3479"/>
    </row>
    <row r="3480" spans="16:16">
      <c r="P3480"/>
    </row>
    <row r="3481" spans="16:16">
      <c r="P3481"/>
    </row>
    <row r="3482" spans="16:16">
      <c r="P3482"/>
    </row>
    <row r="3483" spans="16:16">
      <c r="P3483"/>
    </row>
    <row r="3484" spans="16:16">
      <c r="P3484"/>
    </row>
    <row r="3485" spans="16:16">
      <c r="P3485"/>
    </row>
    <row r="3486" spans="16:16">
      <c r="P3486"/>
    </row>
    <row r="3487" spans="16:16">
      <c r="P3487"/>
    </row>
    <row r="3488" spans="16:16">
      <c r="P3488"/>
    </row>
    <row r="3489" spans="16:16">
      <c r="P3489"/>
    </row>
    <row r="3490" spans="16:16">
      <c r="P3490"/>
    </row>
    <row r="3491" spans="16:16">
      <c r="P3491"/>
    </row>
    <row r="3492" spans="16:16">
      <c r="P3492"/>
    </row>
    <row r="3493" spans="16:16">
      <c r="P3493"/>
    </row>
    <row r="3494" spans="16:16">
      <c r="P3494"/>
    </row>
    <row r="3495" spans="16:16">
      <c r="P3495"/>
    </row>
    <row r="3496" spans="16:16">
      <c r="P3496"/>
    </row>
    <row r="3497" spans="16:16">
      <c r="P3497"/>
    </row>
    <row r="3498" spans="16:16">
      <c r="P3498"/>
    </row>
    <row r="3499" spans="16:16">
      <c r="P3499"/>
    </row>
    <row r="3500" spans="16:16">
      <c r="P3500"/>
    </row>
    <row r="3501" spans="16:16">
      <c r="P3501"/>
    </row>
    <row r="3502" spans="16:16">
      <c r="P3502"/>
    </row>
    <row r="3503" spans="16:16">
      <c r="P3503"/>
    </row>
    <row r="3504" spans="16:16">
      <c r="P3504"/>
    </row>
    <row r="3505" spans="16:16">
      <c r="P3505"/>
    </row>
    <row r="3506" spans="16:16">
      <c r="P3506"/>
    </row>
    <row r="3507" spans="16:16">
      <c r="P3507"/>
    </row>
    <row r="3508" spans="16:16">
      <c r="P3508"/>
    </row>
    <row r="3509" spans="16:16">
      <c r="P3509"/>
    </row>
    <row r="3510" spans="16:16">
      <c r="P3510"/>
    </row>
    <row r="3511" spans="16:16">
      <c r="P3511"/>
    </row>
    <row r="3512" spans="16:16">
      <c r="P3512"/>
    </row>
    <row r="3513" spans="16:16">
      <c r="P3513"/>
    </row>
    <row r="3514" spans="16:16">
      <c r="P3514"/>
    </row>
    <row r="3515" spans="16:16">
      <c r="P3515"/>
    </row>
    <row r="3516" spans="16:16">
      <c r="P3516"/>
    </row>
    <row r="3517" spans="16:16">
      <c r="P3517"/>
    </row>
    <row r="3518" spans="16:16">
      <c r="P3518"/>
    </row>
    <row r="3519" spans="16:16">
      <c r="P3519"/>
    </row>
    <row r="3520" spans="16:16">
      <c r="P3520"/>
    </row>
    <row r="3521" spans="16:16">
      <c r="P3521"/>
    </row>
    <row r="3522" spans="16:16">
      <c r="P3522"/>
    </row>
    <row r="3523" spans="16:16">
      <c r="P3523"/>
    </row>
    <row r="3524" spans="16:16">
      <c r="P3524"/>
    </row>
    <row r="3525" spans="16:16">
      <c r="P3525"/>
    </row>
    <row r="3526" spans="16:16">
      <c r="P3526"/>
    </row>
    <row r="3527" spans="16:16">
      <c r="P3527"/>
    </row>
    <row r="3528" spans="16:16">
      <c r="P3528"/>
    </row>
    <row r="3529" spans="16:16">
      <c r="P3529"/>
    </row>
    <row r="3530" spans="16:16">
      <c r="P3530"/>
    </row>
    <row r="3531" spans="16:16">
      <c r="P3531"/>
    </row>
    <row r="3532" spans="16:16">
      <c r="P3532"/>
    </row>
    <row r="3533" spans="16:16">
      <c r="P3533"/>
    </row>
    <row r="3534" spans="16:16">
      <c r="P3534"/>
    </row>
    <row r="3535" spans="16:16">
      <c r="P3535"/>
    </row>
    <row r="3536" spans="16:16">
      <c r="P3536"/>
    </row>
    <row r="3537" spans="16:16">
      <c r="P3537"/>
    </row>
    <row r="3538" spans="16:16">
      <c r="P3538"/>
    </row>
    <row r="3539" spans="16:16">
      <c r="P3539"/>
    </row>
    <row r="3540" spans="16:16">
      <c r="P3540"/>
    </row>
    <row r="3541" spans="16:16">
      <c r="P3541"/>
    </row>
    <row r="3542" spans="16:16">
      <c r="P3542"/>
    </row>
    <row r="3543" spans="16:16">
      <c r="P3543"/>
    </row>
    <row r="3544" spans="16:16">
      <c r="P3544"/>
    </row>
    <row r="3545" spans="16:16">
      <c r="P3545"/>
    </row>
    <row r="3546" spans="16:16">
      <c r="P3546"/>
    </row>
    <row r="3547" spans="16:16">
      <c r="P3547"/>
    </row>
    <row r="3548" spans="16:16">
      <c r="P3548"/>
    </row>
    <row r="3549" spans="16:16">
      <c r="P3549"/>
    </row>
    <row r="3550" spans="16:16">
      <c r="P3550"/>
    </row>
    <row r="3551" spans="16:16">
      <c r="P3551"/>
    </row>
    <row r="3552" spans="16:16">
      <c r="P3552"/>
    </row>
    <row r="3553" spans="16:16">
      <c r="P3553"/>
    </row>
    <row r="3554" spans="16:16">
      <c r="P3554"/>
    </row>
    <row r="3555" spans="16:16">
      <c r="P3555"/>
    </row>
    <row r="3556" spans="16:16">
      <c r="P3556"/>
    </row>
    <row r="3557" spans="16:16">
      <c r="P3557"/>
    </row>
    <row r="3558" spans="16:16">
      <c r="P3558"/>
    </row>
    <row r="3559" spans="16:16">
      <c r="P3559"/>
    </row>
    <row r="3560" spans="16:16">
      <c r="P3560"/>
    </row>
    <row r="3561" spans="16:16">
      <c r="P3561"/>
    </row>
    <row r="3562" spans="16:16">
      <c r="P3562"/>
    </row>
    <row r="3563" spans="16:16">
      <c r="P3563"/>
    </row>
    <row r="3564" spans="16:16">
      <c r="P3564"/>
    </row>
    <row r="3565" spans="16:16">
      <c r="P3565"/>
    </row>
    <row r="3566" spans="16:16">
      <c r="P3566"/>
    </row>
    <row r="3567" spans="16:16">
      <c r="P3567"/>
    </row>
    <row r="3568" spans="16:16">
      <c r="P3568"/>
    </row>
    <row r="3569" spans="16:16">
      <c r="P3569"/>
    </row>
    <row r="3570" spans="16:16">
      <c r="P3570"/>
    </row>
    <row r="3571" spans="16:16">
      <c r="P3571"/>
    </row>
    <row r="3572" spans="16:16">
      <c r="P3572"/>
    </row>
    <row r="3573" spans="16:16">
      <c r="P3573"/>
    </row>
    <row r="3574" spans="16:16">
      <c r="P3574"/>
    </row>
    <row r="3575" spans="16:16">
      <c r="P3575"/>
    </row>
    <row r="3576" spans="16:16">
      <c r="P3576"/>
    </row>
    <row r="3577" spans="16:16">
      <c r="P3577"/>
    </row>
    <row r="3578" spans="16:16">
      <c r="P3578"/>
    </row>
    <row r="3579" spans="16:16">
      <c r="P3579"/>
    </row>
    <row r="3580" spans="16:16">
      <c r="P3580"/>
    </row>
    <row r="3581" spans="16:16">
      <c r="P3581"/>
    </row>
    <row r="3582" spans="16:16">
      <c r="P3582"/>
    </row>
    <row r="3583" spans="16:16">
      <c r="P3583"/>
    </row>
    <row r="3584" spans="16:16">
      <c r="P3584"/>
    </row>
    <row r="3585" spans="16:16">
      <c r="P3585"/>
    </row>
    <row r="3586" spans="16:16">
      <c r="P3586"/>
    </row>
    <row r="3587" spans="16:16">
      <c r="P3587"/>
    </row>
    <row r="3588" spans="16:16">
      <c r="P3588"/>
    </row>
    <row r="3589" spans="16:16">
      <c r="P3589"/>
    </row>
    <row r="3590" spans="16:16">
      <c r="P3590"/>
    </row>
    <row r="3591" spans="16:16">
      <c r="P3591"/>
    </row>
    <row r="3592" spans="16:16">
      <c r="P3592"/>
    </row>
    <row r="3593" spans="16:16">
      <c r="P3593"/>
    </row>
    <row r="3594" spans="16:16">
      <c r="P3594"/>
    </row>
    <row r="3595" spans="16:16">
      <c r="P3595"/>
    </row>
    <row r="3596" spans="16:16">
      <c r="P3596"/>
    </row>
    <row r="3597" spans="16:16">
      <c r="P3597"/>
    </row>
    <row r="3598" spans="16:16">
      <c r="P3598"/>
    </row>
    <row r="3599" spans="16:16">
      <c r="P3599"/>
    </row>
    <row r="3600" spans="16:16">
      <c r="P3600"/>
    </row>
    <row r="3601" spans="16:16">
      <c r="P3601"/>
    </row>
    <row r="3602" spans="16:16">
      <c r="P3602"/>
    </row>
    <row r="3603" spans="16:16">
      <c r="P3603"/>
    </row>
    <row r="3604" spans="16:16">
      <c r="P3604"/>
    </row>
    <row r="3605" spans="16:16">
      <c r="P3605"/>
    </row>
    <row r="3606" spans="16:16">
      <c r="P3606"/>
    </row>
    <row r="3607" spans="16:16">
      <c r="P3607"/>
    </row>
    <row r="3608" spans="16:16">
      <c r="P3608"/>
    </row>
    <row r="3609" spans="16:16">
      <c r="P3609"/>
    </row>
    <row r="3610" spans="16:16">
      <c r="P3610"/>
    </row>
    <row r="3611" spans="16:16">
      <c r="P3611"/>
    </row>
    <row r="3612" spans="16:16">
      <c r="P3612"/>
    </row>
    <row r="3613" spans="16:16">
      <c r="P3613"/>
    </row>
    <row r="3614" spans="16:16">
      <c r="P3614"/>
    </row>
    <row r="3615" spans="16:16">
      <c r="P3615"/>
    </row>
    <row r="3616" spans="16:16">
      <c r="P3616"/>
    </row>
    <row r="3617" spans="16:16">
      <c r="P3617"/>
    </row>
    <row r="3618" spans="16:16">
      <c r="P3618"/>
    </row>
    <row r="3619" spans="16:16">
      <c r="P3619"/>
    </row>
    <row r="3620" spans="16:16">
      <c r="P3620"/>
    </row>
    <row r="3621" spans="16:16">
      <c r="P3621"/>
    </row>
    <row r="3622" spans="16:16">
      <c r="P3622"/>
    </row>
    <row r="3623" spans="16:16">
      <c r="P3623"/>
    </row>
    <row r="3624" spans="16:16">
      <c r="P3624"/>
    </row>
    <row r="3625" spans="16:16">
      <c r="P3625"/>
    </row>
    <row r="3626" spans="16:16">
      <c r="P3626"/>
    </row>
    <row r="3627" spans="16:16">
      <c r="P3627"/>
    </row>
    <row r="3628" spans="16:16">
      <c r="P3628"/>
    </row>
    <row r="3629" spans="16:16">
      <c r="P3629"/>
    </row>
    <row r="3630" spans="16:16">
      <c r="P3630"/>
    </row>
    <row r="3631" spans="16:16">
      <c r="P3631"/>
    </row>
    <row r="3632" spans="16:16">
      <c r="P3632"/>
    </row>
    <row r="3633" spans="16:16">
      <c r="P3633"/>
    </row>
    <row r="3634" spans="16:16">
      <c r="P3634"/>
    </row>
    <row r="3635" spans="16:16">
      <c r="P3635"/>
    </row>
    <row r="3636" spans="16:16">
      <c r="P3636"/>
    </row>
    <row r="3637" spans="16:16">
      <c r="P3637"/>
    </row>
    <row r="3638" spans="16:16">
      <c r="P3638"/>
    </row>
    <row r="3639" spans="16:16">
      <c r="P3639"/>
    </row>
    <row r="3640" spans="16:16">
      <c r="P3640"/>
    </row>
    <row r="3641" spans="16:16">
      <c r="P3641"/>
    </row>
    <row r="3642" spans="16:16">
      <c r="P3642"/>
    </row>
    <row r="3643" spans="16:16">
      <c r="P3643"/>
    </row>
    <row r="3644" spans="16:16">
      <c r="P3644"/>
    </row>
    <row r="3645" spans="16:16">
      <c r="P3645"/>
    </row>
    <row r="3646" spans="16:16">
      <c r="P3646"/>
    </row>
    <row r="3647" spans="16:16">
      <c r="P3647"/>
    </row>
    <row r="3648" spans="16:16">
      <c r="P3648"/>
    </row>
    <row r="3649" spans="16:16">
      <c r="P3649"/>
    </row>
    <row r="3650" spans="16:16">
      <c r="P3650"/>
    </row>
    <row r="3651" spans="16:16">
      <c r="P3651"/>
    </row>
    <row r="3652" spans="16:16">
      <c r="P3652"/>
    </row>
    <row r="3653" spans="16:16">
      <c r="P3653"/>
    </row>
    <row r="3654" spans="16:16">
      <c r="P3654"/>
    </row>
    <row r="3655" spans="16:16">
      <c r="P3655"/>
    </row>
    <row r="3656" spans="16:16">
      <c r="P3656"/>
    </row>
    <row r="3657" spans="16:16">
      <c r="P3657"/>
    </row>
    <row r="3658" spans="16:16">
      <c r="P3658"/>
    </row>
    <row r="3659" spans="16:16">
      <c r="P3659"/>
    </row>
    <row r="3660" spans="16:16">
      <c r="P3660"/>
    </row>
    <row r="3661" spans="16:16">
      <c r="P3661"/>
    </row>
    <row r="3662" spans="16:16">
      <c r="P3662"/>
    </row>
    <row r="3663" spans="16:16">
      <c r="P3663"/>
    </row>
    <row r="3664" spans="16:16">
      <c r="P3664"/>
    </row>
    <row r="3665" spans="16:16">
      <c r="P3665"/>
    </row>
    <row r="3666" spans="16:16">
      <c r="P3666"/>
    </row>
    <row r="3667" spans="16:16">
      <c r="P3667"/>
    </row>
    <row r="3668" spans="16:16">
      <c r="P3668"/>
    </row>
    <row r="3669" spans="16:16">
      <c r="P3669"/>
    </row>
    <row r="3670" spans="16:16">
      <c r="P3670"/>
    </row>
    <row r="3671" spans="16:16">
      <c r="P3671"/>
    </row>
    <row r="3672" spans="16:16">
      <c r="P3672"/>
    </row>
    <row r="3673" spans="16:16">
      <c r="P3673"/>
    </row>
    <row r="3674" spans="16:16">
      <c r="P3674"/>
    </row>
    <row r="3675" spans="16:16">
      <c r="P3675"/>
    </row>
    <row r="3676" spans="16:16">
      <c r="P3676"/>
    </row>
    <row r="3677" spans="16:16">
      <c r="P3677"/>
    </row>
    <row r="3678" spans="16:16">
      <c r="P3678"/>
    </row>
    <row r="3679" spans="16:16">
      <c r="P3679"/>
    </row>
    <row r="3680" spans="16:16">
      <c r="P3680"/>
    </row>
    <row r="3681" spans="16:16">
      <c r="P3681"/>
    </row>
    <row r="3682" spans="16:16">
      <c r="P3682"/>
    </row>
    <row r="3683" spans="16:16">
      <c r="P3683"/>
    </row>
    <row r="3684" spans="16:16">
      <c r="P3684"/>
    </row>
    <row r="3685" spans="16:16">
      <c r="P3685"/>
    </row>
    <row r="3686" spans="16:16">
      <c r="P3686"/>
    </row>
    <row r="3687" spans="16:16">
      <c r="P3687"/>
    </row>
    <row r="3688" spans="16:16">
      <c r="P3688"/>
    </row>
    <row r="3689" spans="16:16">
      <c r="P3689"/>
    </row>
    <row r="3690" spans="16:16">
      <c r="P3690"/>
    </row>
    <row r="3691" spans="16:16">
      <c r="P3691"/>
    </row>
    <row r="3692" spans="16:16">
      <c r="P3692"/>
    </row>
    <row r="3693" spans="16:16">
      <c r="P3693"/>
    </row>
    <row r="3694" spans="16:16">
      <c r="P3694"/>
    </row>
    <row r="3695" spans="16:16">
      <c r="P3695"/>
    </row>
    <row r="3696" spans="16:16">
      <c r="P3696"/>
    </row>
    <row r="3697" spans="16:16">
      <c r="P3697"/>
    </row>
    <row r="3698" spans="16:16">
      <c r="P3698"/>
    </row>
    <row r="3699" spans="16:16">
      <c r="P3699"/>
    </row>
    <row r="3700" spans="16:16">
      <c r="P3700"/>
    </row>
    <row r="3701" spans="16:16">
      <c r="P3701"/>
    </row>
    <row r="3702" spans="16:16">
      <c r="P3702"/>
    </row>
    <row r="3703" spans="16:16">
      <c r="P3703"/>
    </row>
    <row r="3704" spans="16:16">
      <c r="P3704"/>
    </row>
    <row r="3705" spans="16:16">
      <c r="P3705"/>
    </row>
    <row r="3706" spans="16:16">
      <c r="P3706"/>
    </row>
    <row r="3707" spans="16:16">
      <c r="P3707"/>
    </row>
    <row r="3708" spans="16:16">
      <c r="P3708"/>
    </row>
    <row r="3709" spans="16:16">
      <c r="P3709"/>
    </row>
    <row r="3710" spans="16:16">
      <c r="P3710"/>
    </row>
    <row r="3711" spans="16:16">
      <c r="P3711"/>
    </row>
    <row r="3712" spans="16:16">
      <c r="P3712"/>
    </row>
    <row r="3713" spans="16:16">
      <c r="P3713"/>
    </row>
    <row r="3714" spans="16:16">
      <c r="P3714"/>
    </row>
    <row r="3715" spans="16:16">
      <c r="P3715"/>
    </row>
    <row r="3716" spans="16:16">
      <c r="P3716"/>
    </row>
    <row r="3717" spans="16:16">
      <c r="P3717"/>
    </row>
    <row r="3718" spans="16:16">
      <c r="P3718"/>
    </row>
    <row r="3719" spans="16:16">
      <c r="P3719"/>
    </row>
    <row r="3720" spans="16:16">
      <c r="P3720"/>
    </row>
    <row r="3721" spans="16:16">
      <c r="P3721"/>
    </row>
    <row r="3722" spans="16:16">
      <c r="P3722"/>
    </row>
    <row r="3723" spans="16:16">
      <c r="P3723"/>
    </row>
    <row r="3724" spans="16:16">
      <c r="P3724"/>
    </row>
    <row r="3725" spans="16:16">
      <c r="P3725"/>
    </row>
    <row r="3726" spans="16:16">
      <c r="P3726"/>
    </row>
    <row r="3727" spans="16:16">
      <c r="P3727"/>
    </row>
    <row r="3728" spans="16:16">
      <c r="P3728"/>
    </row>
    <row r="3729" spans="16:16">
      <c r="P3729"/>
    </row>
    <row r="3730" spans="16:16">
      <c r="P3730"/>
    </row>
    <row r="3731" spans="16:16">
      <c r="P3731"/>
    </row>
    <row r="3732" spans="16:16">
      <c r="P3732"/>
    </row>
    <row r="3733" spans="16:16">
      <c r="P3733"/>
    </row>
    <row r="3734" spans="16:16">
      <c r="P3734"/>
    </row>
    <row r="3735" spans="16:16">
      <c r="P3735"/>
    </row>
    <row r="3736" spans="16:16">
      <c r="P3736"/>
    </row>
    <row r="3737" spans="16:16">
      <c r="P3737"/>
    </row>
    <row r="3738" spans="16:16">
      <c r="P3738"/>
    </row>
    <row r="3739" spans="16:16">
      <c r="P3739"/>
    </row>
    <row r="3740" spans="16:16">
      <c r="P3740"/>
    </row>
    <row r="3741" spans="16:16">
      <c r="P3741"/>
    </row>
    <row r="3742" spans="16:16">
      <c r="P3742"/>
    </row>
    <row r="3743" spans="16:16">
      <c r="P3743"/>
    </row>
    <row r="3744" spans="16:16">
      <c r="P3744"/>
    </row>
    <row r="3745" spans="16:16">
      <c r="P3745"/>
    </row>
    <row r="3746" spans="16:16">
      <c r="P3746"/>
    </row>
    <row r="3747" spans="16:16">
      <c r="P3747"/>
    </row>
    <row r="3748" spans="16:16">
      <c r="P3748"/>
    </row>
    <row r="3749" spans="16:16">
      <c r="P3749"/>
    </row>
    <row r="3750" spans="16:16">
      <c r="P3750"/>
    </row>
    <row r="3751" spans="16:16">
      <c r="P3751"/>
    </row>
    <row r="3752" spans="16:16">
      <c r="P3752"/>
    </row>
    <row r="3753" spans="16:16">
      <c r="P3753"/>
    </row>
    <row r="3754" spans="16:16">
      <c r="P3754"/>
    </row>
    <row r="3755" spans="16:16">
      <c r="P3755"/>
    </row>
    <row r="3756" spans="16:16">
      <c r="P3756"/>
    </row>
    <row r="3757" spans="16:16">
      <c r="P3757"/>
    </row>
    <row r="3758" spans="16:16">
      <c r="P3758"/>
    </row>
    <row r="3759" spans="16:16">
      <c r="P3759"/>
    </row>
    <row r="3760" spans="16:16">
      <c r="P3760"/>
    </row>
    <row r="3761" spans="16:16">
      <c r="P3761"/>
    </row>
    <row r="3762" spans="16:16">
      <c r="P3762"/>
    </row>
    <row r="3763" spans="16:16">
      <c r="P3763"/>
    </row>
    <row r="3764" spans="16:16">
      <c r="P3764"/>
    </row>
    <row r="3765" spans="16:16">
      <c r="P3765"/>
    </row>
    <row r="3766" spans="16:16">
      <c r="P3766"/>
    </row>
    <row r="3767" spans="16:16">
      <c r="P3767"/>
    </row>
    <row r="3768" spans="16:16">
      <c r="P3768"/>
    </row>
    <row r="3769" spans="16:16">
      <c r="P3769"/>
    </row>
    <row r="3770" spans="16:16">
      <c r="P3770"/>
    </row>
    <row r="3771" spans="16:16">
      <c r="P3771"/>
    </row>
    <row r="3772" spans="16:16">
      <c r="P3772"/>
    </row>
    <row r="3773" spans="16:16">
      <c r="P3773"/>
    </row>
    <row r="3774" spans="16:16">
      <c r="P3774"/>
    </row>
    <row r="3775" spans="16:16">
      <c r="P3775"/>
    </row>
    <row r="3776" spans="16:16">
      <c r="P3776"/>
    </row>
    <row r="3777" spans="16:16">
      <c r="P3777"/>
    </row>
    <row r="3778" spans="16:16">
      <c r="P3778"/>
    </row>
    <row r="3779" spans="16:16">
      <c r="P3779"/>
    </row>
    <row r="3780" spans="16:16">
      <c r="P3780"/>
    </row>
    <row r="3781" spans="16:16">
      <c r="P3781"/>
    </row>
    <row r="3782" spans="16:16">
      <c r="P3782"/>
    </row>
    <row r="3783" spans="16:16">
      <c r="P3783"/>
    </row>
    <row r="3784" spans="16:16">
      <c r="P3784"/>
    </row>
    <row r="3785" spans="16:16">
      <c r="P3785"/>
    </row>
    <row r="3786" spans="16:16">
      <c r="P3786"/>
    </row>
    <row r="3787" spans="16:16">
      <c r="P3787"/>
    </row>
    <row r="3788" spans="16:16">
      <c r="P3788"/>
    </row>
    <row r="3789" spans="16:16">
      <c r="P3789"/>
    </row>
    <row r="3790" spans="16:16">
      <c r="P3790"/>
    </row>
    <row r="3791" spans="16:16">
      <c r="P3791"/>
    </row>
    <row r="3792" spans="16:16">
      <c r="P3792"/>
    </row>
    <row r="3793" spans="16:16">
      <c r="P3793"/>
    </row>
    <row r="3794" spans="16:16">
      <c r="P3794"/>
    </row>
    <row r="3795" spans="16:16">
      <c r="P3795"/>
    </row>
    <row r="3796" spans="16:16">
      <c r="P3796"/>
    </row>
    <row r="3797" spans="16:16">
      <c r="P3797"/>
    </row>
    <row r="3798" spans="16:16">
      <c r="P3798"/>
    </row>
    <row r="3799" spans="16:16">
      <c r="P3799"/>
    </row>
    <row r="3800" spans="16:16">
      <c r="P3800"/>
    </row>
    <row r="3801" spans="16:16">
      <c r="P3801"/>
    </row>
    <row r="3802" spans="16:16">
      <c r="P3802"/>
    </row>
    <row r="3803" spans="16:16">
      <c r="P3803"/>
    </row>
    <row r="3804" spans="16:16">
      <c r="P3804"/>
    </row>
    <row r="3805" spans="16:16">
      <c r="P3805"/>
    </row>
    <row r="3806" spans="16:16">
      <c r="P3806"/>
    </row>
    <row r="3807" spans="16:16">
      <c r="P3807"/>
    </row>
    <row r="3808" spans="16:16">
      <c r="P3808"/>
    </row>
    <row r="3809" spans="16:16">
      <c r="P3809"/>
    </row>
    <row r="3810" spans="16:16">
      <c r="P3810"/>
    </row>
    <row r="3811" spans="16:16">
      <c r="P3811"/>
    </row>
    <row r="3812" spans="16:16">
      <c r="P3812"/>
    </row>
    <row r="3813" spans="16:16">
      <c r="P3813"/>
    </row>
    <row r="3814" spans="16:16">
      <c r="P3814"/>
    </row>
    <row r="3815" spans="16:16">
      <c r="P3815"/>
    </row>
    <row r="3816" spans="16:16">
      <c r="P3816"/>
    </row>
    <row r="3817" spans="16:16">
      <c r="P3817"/>
    </row>
    <row r="3818" spans="16:16">
      <c r="P3818"/>
    </row>
    <row r="3819" spans="16:16">
      <c r="P3819"/>
    </row>
    <row r="3820" spans="16:16">
      <c r="P3820"/>
    </row>
    <row r="3821" spans="16:16">
      <c r="P3821"/>
    </row>
    <row r="3822" spans="16:16">
      <c r="P3822"/>
    </row>
    <row r="3823" spans="16:16">
      <c r="P3823"/>
    </row>
    <row r="3824" spans="16:16">
      <c r="P3824"/>
    </row>
    <row r="3825" spans="16:16">
      <c r="P3825"/>
    </row>
    <row r="3826" spans="16:16">
      <c r="P3826"/>
    </row>
    <row r="3827" spans="16:16">
      <c r="P3827"/>
    </row>
    <row r="3828" spans="16:16">
      <c r="P3828"/>
    </row>
    <row r="3829" spans="16:16">
      <c r="P3829"/>
    </row>
    <row r="3830" spans="16:16">
      <c r="P3830"/>
    </row>
    <row r="3831" spans="16:16">
      <c r="P3831"/>
    </row>
    <row r="3832" spans="16:16">
      <c r="P3832"/>
    </row>
    <row r="3833" spans="16:16">
      <c r="P3833"/>
    </row>
    <row r="3834" spans="16:16">
      <c r="P3834"/>
    </row>
    <row r="3835" spans="16:16">
      <c r="P3835"/>
    </row>
    <row r="3836" spans="16:16">
      <c r="P3836"/>
    </row>
    <row r="3837" spans="16:16">
      <c r="P3837"/>
    </row>
    <row r="3838" spans="16:16">
      <c r="P3838"/>
    </row>
    <row r="3839" spans="16:16">
      <c r="P3839"/>
    </row>
    <row r="3840" spans="16:16">
      <c r="P3840"/>
    </row>
    <row r="3841" spans="16:16">
      <c r="P3841"/>
    </row>
    <row r="3842" spans="16:16">
      <c r="P3842"/>
    </row>
    <row r="3843" spans="16:16">
      <c r="P3843"/>
    </row>
    <row r="3844" spans="16:16">
      <c r="P3844"/>
    </row>
    <row r="3845" spans="16:16">
      <c r="P3845"/>
    </row>
    <row r="3846" spans="16:16">
      <c r="P3846"/>
    </row>
    <row r="3847" spans="16:16">
      <c r="P3847"/>
    </row>
    <row r="3848" spans="16:16">
      <c r="P3848"/>
    </row>
    <row r="3849" spans="16:16">
      <c r="P3849"/>
    </row>
    <row r="3850" spans="16:16">
      <c r="P3850"/>
    </row>
    <row r="3851" spans="16:16">
      <c r="P3851"/>
    </row>
    <row r="3852" spans="16:16">
      <c r="P3852"/>
    </row>
    <row r="3853" spans="16:16">
      <c r="P3853"/>
    </row>
    <row r="3854" spans="16:16">
      <c r="P3854"/>
    </row>
    <row r="3855" spans="16:16">
      <c r="P3855"/>
    </row>
    <row r="3856" spans="16:16">
      <c r="P3856"/>
    </row>
    <row r="3857" spans="16:16">
      <c r="P3857"/>
    </row>
    <row r="3858" spans="16:16">
      <c r="P3858"/>
    </row>
    <row r="3859" spans="16:16">
      <c r="P3859"/>
    </row>
    <row r="3860" spans="16:16">
      <c r="P3860"/>
    </row>
    <row r="3861" spans="16:16">
      <c r="P3861"/>
    </row>
    <row r="3862" spans="16:16">
      <c r="P3862"/>
    </row>
    <row r="3863" spans="16:16">
      <c r="P3863"/>
    </row>
    <row r="3864" spans="16:16">
      <c r="P3864"/>
    </row>
    <row r="3865" spans="16:16">
      <c r="P3865"/>
    </row>
    <row r="3866" spans="16:16">
      <c r="P3866"/>
    </row>
    <row r="3867" spans="16:16">
      <c r="P3867"/>
    </row>
    <row r="3868" spans="16:16">
      <c r="P3868"/>
    </row>
    <row r="3869" spans="16:16">
      <c r="P3869"/>
    </row>
    <row r="3870" spans="16:16">
      <c r="P3870"/>
    </row>
    <row r="3871" spans="16:16">
      <c r="P3871"/>
    </row>
    <row r="3872" spans="16:16">
      <c r="P3872"/>
    </row>
    <row r="3873" spans="16:16">
      <c r="P3873"/>
    </row>
    <row r="3874" spans="16:16">
      <c r="P3874"/>
    </row>
    <row r="3875" spans="16:16">
      <c r="P3875"/>
    </row>
    <row r="3876" spans="16:16">
      <c r="P3876"/>
    </row>
    <row r="3877" spans="16:16">
      <c r="P3877"/>
    </row>
    <row r="3878" spans="16:16">
      <c r="P3878"/>
    </row>
    <row r="3879" spans="16:16">
      <c r="P3879"/>
    </row>
    <row r="3880" spans="16:16">
      <c r="P3880"/>
    </row>
    <row r="3881" spans="16:16">
      <c r="P3881"/>
    </row>
    <row r="3882" spans="16:16">
      <c r="P3882"/>
    </row>
    <row r="3883" spans="16:16">
      <c r="P3883"/>
    </row>
    <row r="3884" spans="16:16">
      <c r="P3884"/>
    </row>
    <row r="3885" spans="16:16">
      <c r="P3885"/>
    </row>
    <row r="3886" spans="16:16">
      <c r="P3886"/>
    </row>
    <row r="3887" spans="16:16">
      <c r="P3887"/>
    </row>
    <row r="3888" spans="16:16">
      <c r="P3888"/>
    </row>
    <row r="3889" spans="16:16">
      <c r="P3889"/>
    </row>
    <row r="3890" spans="16:16">
      <c r="P3890"/>
    </row>
    <row r="3891" spans="16:16">
      <c r="P3891"/>
    </row>
    <row r="3892" spans="16:16">
      <c r="P3892"/>
    </row>
    <row r="3893" spans="16:16">
      <c r="P3893"/>
    </row>
    <row r="3894" spans="16:16">
      <c r="P3894"/>
    </row>
    <row r="3895" spans="16:16">
      <c r="P3895"/>
    </row>
    <row r="3896" spans="16:16">
      <c r="P3896"/>
    </row>
    <row r="3897" spans="16:16">
      <c r="P3897"/>
    </row>
    <row r="3898" spans="16:16">
      <c r="P3898"/>
    </row>
    <row r="3899" spans="16:16">
      <c r="P3899"/>
    </row>
    <row r="3900" spans="16:16">
      <c r="P3900"/>
    </row>
    <row r="3901" spans="16:16">
      <c r="P3901"/>
    </row>
    <row r="3902" spans="16:16">
      <c r="P3902"/>
    </row>
    <row r="3903" spans="16:16">
      <c r="P3903"/>
    </row>
    <row r="3904" spans="16:16">
      <c r="P3904"/>
    </row>
    <row r="3905" spans="16:16">
      <c r="P3905"/>
    </row>
    <row r="3906" spans="16:16">
      <c r="P3906"/>
    </row>
    <row r="3907" spans="16:16">
      <c r="P3907"/>
    </row>
    <row r="3908" spans="16:16">
      <c r="P3908"/>
    </row>
    <row r="3909" spans="16:16">
      <c r="P3909"/>
    </row>
    <row r="3910" spans="16:16">
      <c r="P3910"/>
    </row>
    <row r="3911" spans="16:16">
      <c r="P3911"/>
    </row>
    <row r="3912" spans="16:16">
      <c r="P3912"/>
    </row>
    <row r="3913" spans="16:16">
      <c r="P3913"/>
    </row>
    <row r="3914" spans="16:16">
      <c r="P3914"/>
    </row>
    <row r="3915" spans="16:16">
      <c r="P3915"/>
    </row>
    <row r="3916" spans="16:16">
      <c r="P3916"/>
    </row>
    <row r="3917" spans="16:16">
      <c r="P3917"/>
    </row>
    <row r="3918" spans="16:16">
      <c r="P3918"/>
    </row>
    <row r="3919" spans="16:16">
      <c r="P3919"/>
    </row>
    <row r="3920" spans="16:16">
      <c r="P3920"/>
    </row>
    <row r="3921" spans="16:16">
      <c r="P3921"/>
    </row>
    <row r="3922" spans="16:16">
      <c r="P3922"/>
    </row>
    <row r="3923" spans="16:16">
      <c r="P3923"/>
    </row>
    <row r="3924" spans="16:16">
      <c r="P3924"/>
    </row>
    <row r="3925" spans="16:16">
      <c r="P3925"/>
    </row>
    <row r="3926" spans="16:16">
      <c r="P3926"/>
    </row>
    <row r="3927" spans="16:16">
      <c r="P3927"/>
    </row>
    <row r="3928" spans="16:16">
      <c r="P3928"/>
    </row>
    <row r="3929" spans="16:16">
      <c r="P3929"/>
    </row>
    <row r="3930" spans="16:16">
      <c r="P3930"/>
    </row>
    <row r="3931" spans="16:16">
      <c r="P3931"/>
    </row>
    <row r="3932" spans="16:16">
      <c r="P3932"/>
    </row>
    <row r="3933" spans="16:16">
      <c r="P3933"/>
    </row>
    <row r="3934" spans="16:16">
      <c r="P3934"/>
    </row>
    <row r="3935" spans="16:16">
      <c r="P3935"/>
    </row>
    <row r="3936" spans="16:16">
      <c r="P3936"/>
    </row>
    <row r="3937" spans="16:16">
      <c r="P3937"/>
    </row>
    <row r="3938" spans="16:16">
      <c r="P3938"/>
    </row>
    <row r="3939" spans="16:16">
      <c r="P3939"/>
    </row>
    <row r="3940" spans="16:16">
      <c r="P3940"/>
    </row>
    <row r="3941" spans="16:16">
      <c r="P3941"/>
    </row>
    <row r="3942" spans="16:16">
      <c r="P3942"/>
    </row>
    <row r="3943" spans="16:16">
      <c r="P3943"/>
    </row>
    <row r="3944" spans="16:16">
      <c r="P3944"/>
    </row>
    <row r="3945" spans="16:16">
      <c r="P3945"/>
    </row>
    <row r="3946" spans="16:16">
      <c r="P3946"/>
    </row>
    <row r="3947" spans="16:16">
      <c r="P3947"/>
    </row>
    <row r="3948" spans="16:16">
      <c r="P3948"/>
    </row>
    <row r="3949" spans="16:16">
      <c r="P3949"/>
    </row>
    <row r="3950" spans="16:16">
      <c r="P3950"/>
    </row>
    <row r="3951" spans="16:16">
      <c r="P3951"/>
    </row>
    <row r="3952" spans="16:16">
      <c r="P3952"/>
    </row>
    <row r="3953" spans="16:16">
      <c r="P3953"/>
    </row>
    <row r="3954" spans="16:16">
      <c r="P3954"/>
    </row>
    <row r="3955" spans="16:16">
      <c r="P3955"/>
    </row>
    <row r="3956" spans="16:16">
      <c r="P3956"/>
    </row>
    <row r="3957" spans="16:16">
      <c r="P3957"/>
    </row>
    <row r="3958" spans="16:16">
      <c r="P3958"/>
    </row>
    <row r="3959" spans="16:16">
      <c r="P3959"/>
    </row>
    <row r="3960" spans="16:16">
      <c r="P3960"/>
    </row>
    <row r="3961" spans="16:16">
      <c r="P3961"/>
    </row>
    <row r="3962" spans="16:16">
      <c r="P3962"/>
    </row>
    <row r="3963" spans="16:16">
      <c r="P3963"/>
    </row>
    <row r="3964" spans="16:16">
      <c r="P3964"/>
    </row>
    <row r="3965" spans="16:16">
      <c r="P3965"/>
    </row>
    <row r="3966" spans="16:16">
      <c r="P3966"/>
    </row>
    <row r="3967" spans="16:16">
      <c r="P3967"/>
    </row>
    <row r="3968" spans="16:16">
      <c r="P3968"/>
    </row>
    <row r="3969" spans="16:16">
      <c r="P3969"/>
    </row>
    <row r="3970" spans="16:16">
      <c r="P3970"/>
    </row>
    <row r="3971" spans="16:16">
      <c r="P3971"/>
    </row>
    <row r="3972" spans="16:16">
      <c r="P3972"/>
    </row>
    <row r="3973" spans="16:16">
      <c r="P3973"/>
    </row>
    <row r="3974" spans="16:16">
      <c r="P3974"/>
    </row>
    <row r="3975" spans="16:16">
      <c r="P3975"/>
    </row>
    <row r="3976" spans="16:16">
      <c r="P3976"/>
    </row>
    <row r="3977" spans="16:16">
      <c r="P3977"/>
    </row>
    <row r="3978" spans="16:16">
      <c r="P3978"/>
    </row>
    <row r="3979" spans="16:16">
      <c r="P3979"/>
    </row>
    <row r="3980" spans="16:16">
      <c r="P3980"/>
    </row>
    <row r="3981" spans="16:16">
      <c r="P398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15"/>
  <sheetViews>
    <sheetView workbookViewId="0">
      <selection activeCell="B2" sqref="B2:B14"/>
    </sheetView>
  </sheetViews>
  <sheetFormatPr baseColWidth="10" defaultRowHeight="15"/>
  <cols>
    <col min="1" max="1" width="22.7109375" customWidth="1"/>
    <col min="2" max="2" width="21.42578125" customWidth="1"/>
    <col min="3" max="3" width="30" customWidth="1"/>
    <col min="4" max="4" width="27.28515625" customWidth="1"/>
  </cols>
  <sheetData>
    <row r="1" spans="1:3">
      <c r="A1" t="s">
        <v>0</v>
      </c>
      <c r="B1" t="s">
        <v>1</v>
      </c>
      <c r="C1" s="1"/>
    </row>
    <row r="2" spans="1:3">
      <c r="A2" s="2">
        <v>1</v>
      </c>
      <c r="B2" s="2">
        <v>5653</v>
      </c>
      <c r="C2" s="3"/>
    </row>
    <row r="3" spans="1:3">
      <c r="A3" s="2">
        <v>2</v>
      </c>
      <c r="B3" s="2">
        <v>5665</v>
      </c>
      <c r="C3" s="3"/>
    </row>
    <row r="4" spans="1:3">
      <c r="A4" s="2">
        <v>3</v>
      </c>
      <c r="B4" s="2">
        <v>14714</v>
      </c>
      <c r="C4" s="3"/>
    </row>
    <row r="5" spans="1:3">
      <c r="A5" s="2">
        <v>4</v>
      </c>
      <c r="B5" s="2">
        <v>3274</v>
      </c>
      <c r="C5" s="3"/>
    </row>
    <row r="6" spans="1:3">
      <c r="A6" s="2">
        <v>5</v>
      </c>
      <c r="B6" s="2">
        <v>2812</v>
      </c>
      <c r="C6" s="3"/>
    </row>
    <row r="7" spans="1:3">
      <c r="A7" s="2">
        <v>6</v>
      </c>
      <c r="B7" s="2">
        <v>3331</v>
      </c>
      <c r="C7" s="3"/>
    </row>
    <row r="8" spans="1:3">
      <c r="A8" s="2">
        <v>7</v>
      </c>
      <c r="B8" s="2">
        <v>3185</v>
      </c>
      <c r="C8" s="3"/>
    </row>
    <row r="9" spans="1:3">
      <c r="A9" s="2">
        <v>8</v>
      </c>
      <c r="B9" s="2">
        <v>48391</v>
      </c>
      <c r="C9" s="3"/>
    </row>
    <row r="10" spans="1:3">
      <c r="A10" s="2">
        <v>9</v>
      </c>
      <c r="B10" s="2">
        <v>7211</v>
      </c>
      <c r="C10" s="3"/>
    </row>
    <row r="11" spans="1:3">
      <c r="A11" s="2">
        <v>10</v>
      </c>
      <c r="B11" s="2">
        <v>7036</v>
      </c>
      <c r="C11" s="3"/>
    </row>
    <row r="12" spans="1:3">
      <c r="A12" s="2">
        <v>11</v>
      </c>
      <c r="B12" s="2">
        <v>5461</v>
      </c>
      <c r="C12" s="3"/>
    </row>
    <row r="13" spans="1:3">
      <c r="A13" s="2">
        <v>12</v>
      </c>
      <c r="B13" s="2">
        <v>7471</v>
      </c>
      <c r="C13" s="3"/>
    </row>
    <row r="14" spans="1:3">
      <c r="A14" s="2">
        <v>13</v>
      </c>
      <c r="B14" s="2">
        <v>54</v>
      </c>
      <c r="C14" s="3"/>
    </row>
    <row r="15" spans="1:3">
      <c r="B15" s="2"/>
      <c r="C15" s="2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B15"/>
  <sheetViews>
    <sheetView workbookViewId="0">
      <selection activeCell="B15" sqref="B15"/>
    </sheetView>
  </sheetViews>
  <sheetFormatPr baseColWidth="10" defaultRowHeight="15"/>
  <sheetData>
    <row r="1" spans="1:2">
      <c r="A1" t="s">
        <v>612</v>
      </c>
      <c r="B1" t="s">
        <v>1</v>
      </c>
    </row>
    <row r="2" spans="1:2">
      <c r="A2" s="2">
        <v>1</v>
      </c>
      <c r="B2" s="2">
        <v>64748</v>
      </c>
    </row>
    <row r="3" spans="1:2">
      <c r="A3" s="2">
        <v>2</v>
      </c>
      <c r="B3" s="2">
        <v>12880</v>
      </c>
    </row>
    <row r="4" spans="1:2">
      <c r="A4" s="2">
        <v>3</v>
      </c>
      <c r="B4" s="2">
        <v>15127</v>
      </c>
    </row>
    <row r="5" spans="1:2">
      <c r="A5" s="2">
        <v>4</v>
      </c>
      <c r="B5" s="2">
        <v>16120</v>
      </c>
    </row>
    <row r="6" spans="1:2">
      <c r="A6" s="2">
        <v>5</v>
      </c>
      <c r="B6" s="2">
        <v>28360</v>
      </c>
    </row>
    <row r="7" spans="1:2">
      <c r="A7" s="2">
        <v>6</v>
      </c>
      <c r="B7" s="2">
        <v>31430</v>
      </c>
    </row>
    <row r="8" spans="1:2">
      <c r="A8" s="2">
        <v>7</v>
      </c>
      <c r="B8" s="2">
        <v>196577</v>
      </c>
    </row>
    <row r="9" spans="1:2">
      <c r="A9" s="2">
        <v>8</v>
      </c>
      <c r="B9" s="2">
        <v>15254</v>
      </c>
    </row>
    <row r="10" spans="1:2">
      <c r="A10" s="2">
        <v>9</v>
      </c>
      <c r="B10" s="2">
        <v>26224</v>
      </c>
    </row>
    <row r="11" spans="1:2">
      <c r="A11" s="2">
        <v>10</v>
      </c>
      <c r="B11" s="2">
        <v>32271</v>
      </c>
    </row>
    <row r="12" spans="1:2">
      <c r="A12" s="2">
        <v>11</v>
      </c>
      <c r="B12" s="2">
        <v>24292</v>
      </c>
    </row>
    <row r="13" spans="1:2">
      <c r="A13" s="2">
        <v>12</v>
      </c>
      <c r="B13" s="2">
        <v>34093</v>
      </c>
    </row>
    <row r="14" spans="1:2">
      <c r="A14" s="2">
        <v>13</v>
      </c>
      <c r="B14" s="2">
        <v>2127</v>
      </c>
    </row>
    <row r="15" spans="1:2">
      <c r="B15"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306"/>
  <sheetViews>
    <sheetView topLeftCell="A107" workbookViewId="0">
      <selection activeCell="A120" sqref="A120:A132"/>
    </sheetView>
  </sheetViews>
  <sheetFormatPr baseColWidth="10" defaultRowHeight="15"/>
  <sheetData>
    <row r="1" spans="1:2">
      <c r="A1" t="s">
        <v>2</v>
      </c>
      <c r="B1" t="s">
        <v>1</v>
      </c>
    </row>
    <row r="2" spans="1:2">
      <c r="A2" s="4" t="e">
        <v>#NULL!</v>
      </c>
      <c r="B2" s="2">
        <v>36</v>
      </c>
    </row>
    <row r="3" spans="1:2">
      <c r="A3" s="2">
        <v>50</v>
      </c>
      <c r="B3" s="2">
        <v>55</v>
      </c>
    </row>
    <row r="4" spans="1:2">
      <c r="A4" s="2">
        <v>51</v>
      </c>
      <c r="B4" s="2">
        <v>91</v>
      </c>
    </row>
    <row r="5" spans="1:2">
      <c r="A5" s="2">
        <v>52</v>
      </c>
      <c r="B5" s="2">
        <v>15</v>
      </c>
    </row>
    <row r="6" spans="1:2">
      <c r="A6" s="2">
        <v>53</v>
      </c>
      <c r="B6" s="2">
        <v>182</v>
      </c>
    </row>
    <row r="7" spans="1:2">
      <c r="A7" s="2">
        <v>54</v>
      </c>
      <c r="B7" s="2">
        <v>41</v>
      </c>
    </row>
    <row r="8" spans="1:2">
      <c r="A8" s="2">
        <v>55</v>
      </c>
      <c r="B8" s="2">
        <v>39</v>
      </c>
    </row>
    <row r="9" spans="1:2">
      <c r="A9" s="2">
        <v>56</v>
      </c>
      <c r="B9" s="2">
        <v>1378</v>
      </c>
    </row>
    <row r="10" spans="1:2">
      <c r="A10" s="2">
        <v>57</v>
      </c>
      <c r="B10" s="2">
        <v>130</v>
      </c>
    </row>
    <row r="11" spans="1:2">
      <c r="A11" s="2">
        <v>59</v>
      </c>
      <c r="B11" s="2">
        <v>437</v>
      </c>
    </row>
    <row r="12" spans="1:2">
      <c r="A12" s="2">
        <v>60</v>
      </c>
      <c r="B12" s="2">
        <v>649</v>
      </c>
    </row>
    <row r="13" spans="1:2">
      <c r="A13" s="2">
        <v>61</v>
      </c>
      <c r="B13" s="2">
        <v>4205</v>
      </c>
    </row>
    <row r="14" spans="1:2">
      <c r="A14" s="2">
        <v>1101</v>
      </c>
      <c r="B14" s="2">
        <v>36851</v>
      </c>
    </row>
    <row r="15" spans="1:2">
      <c r="A15" s="2">
        <v>1102</v>
      </c>
      <c r="B15" s="2">
        <v>851</v>
      </c>
    </row>
    <row r="16" spans="1:2">
      <c r="A16" s="2">
        <v>1103</v>
      </c>
      <c r="B16" s="2">
        <v>19</v>
      </c>
    </row>
    <row r="17" spans="1:2">
      <c r="A17" s="2">
        <v>1104</v>
      </c>
      <c r="B17" s="2">
        <v>104</v>
      </c>
    </row>
    <row r="18" spans="1:2">
      <c r="A18" s="2">
        <v>1105</v>
      </c>
      <c r="B18" s="2">
        <v>608</v>
      </c>
    </row>
    <row r="19" spans="1:2">
      <c r="A19" s="2">
        <v>1106</v>
      </c>
      <c r="B19" s="2">
        <v>20</v>
      </c>
    </row>
    <row r="20" spans="1:2">
      <c r="A20" s="2">
        <v>1107</v>
      </c>
      <c r="B20" s="2">
        <v>25</v>
      </c>
    </row>
    <row r="21" spans="1:2">
      <c r="A21" s="2">
        <v>1108</v>
      </c>
      <c r="B21" s="2">
        <v>15</v>
      </c>
    </row>
    <row r="22" spans="1:2">
      <c r="A22" s="2">
        <v>1109</v>
      </c>
      <c r="B22" s="2">
        <v>28</v>
      </c>
    </row>
    <row r="23" spans="1:2">
      <c r="A23" s="2">
        <v>1110</v>
      </c>
      <c r="B23" s="2">
        <v>111</v>
      </c>
    </row>
    <row r="24" spans="1:2">
      <c r="A24" s="2">
        <v>1111</v>
      </c>
      <c r="B24" s="2">
        <v>245</v>
      </c>
    </row>
    <row r="25" spans="1:2">
      <c r="A25" s="2">
        <v>1112</v>
      </c>
      <c r="B25" s="2">
        <v>97</v>
      </c>
    </row>
    <row r="26" spans="1:2">
      <c r="A26" s="2">
        <v>1113</v>
      </c>
      <c r="B26" s="2">
        <v>153</v>
      </c>
    </row>
    <row r="27" spans="1:2">
      <c r="A27" s="2">
        <v>1114</v>
      </c>
      <c r="B27" s="2">
        <v>44</v>
      </c>
    </row>
    <row r="28" spans="1:2">
      <c r="A28" s="2">
        <v>1115</v>
      </c>
      <c r="B28" s="2">
        <v>927</v>
      </c>
    </row>
    <row r="29" spans="1:2">
      <c r="A29" s="2">
        <v>1116</v>
      </c>
      <c r="B29" s="2">
        <v>4793</v>
      </c>
    </row>
    <row r="30" spans="1:2">
      <c r="A30" s="2">
        <v>1117</v>
      </c>
      <c r="B30" s="2">
        <v>722</v>
      </c>
    </row>
    <row r="31" spans="1:2">
      <c r="A31" s="2">
        <v>1118</v>
      </c>
      <c r="B31" s="2">
        <v>954</v>
      </c>
    </row>
    <row r="32" spans="1:2">
      <c r="A32" s="2">
        <v>1119</v>
      </c>
      <c r="B32" s="2">
        <v>672</v>
      </c>
    </row>
    <row r="33" spans="1:2">
      <c r="A33" s="2">
        <v>2101</v>
      </c>
      <c r="B33" s="2">
        <v>84</v>
      </c>
    </row>
    <row r="34" spans="1:2">
      <c r="A34" s="2">
        <v>2102</v>
      </c>
      <c r="B34" s="2">
        <v>232</v>
      </c>
    </row>
    <row r="35" spans="1:2">
      <c r="A35" s="2">
        <v>2103</v>
      </c>
      <c r="B35" s="2">
        <v>106</v>
      </c>
    </row>
    <row r="36" spans="1:2">
      <c r="A36" s="2">
        <v>2104</v>
      </c>
      <c r="B36" s="2">
        <v>56</v>
      </c>
    </row>
    <row r="37" spans="1:2">
      <c r="A37" s="2">
        <v>2105</v>
      </c>
      <c r="B37" s="2">
        <v>462</v>
      </c>
    </row>
    <row r="38" spans="1:2">
      <c r="A38" s="2">
        <v>2106</v>
      </c>
      <c r="B38" s="2">
        <v>76</v>
      </c>
    </row>
    <row r="39" spans="1:2">
      <c r="A39" s="2">
        <v>2107</v>
      </c>
      <c r="B39" s="2">
        <v>76</v>
      </c>
    </row>
    <row r="40" spans="1:2">
      <c r="A40" s="2">
        <v>2201</v>
      </c>
      <c r="B40" s="2">
        <v>23</v>
      </c>
    </row>
    <row r="41" spans="1:2">
      <c r="A41" s="2">
        <v>2202</v>
      </c>
      <c r="B41" s="2">
        <v>7</v>
      </c>
    </row>
    <row r="42" spans="1:2">
      <c r="A42" s="2">
        <v>2203</v>
      </c>
      <c r="B42" s="2">
        <v>25</v>
      </c>
    </row>
    <row r="43" spans="1:2">
      <c r="A43" s="2">
        <v>2204</v>
      </c>
      <c r="B43" s="2">
        <v>65</v>
      </c>
    </row>
    <row r="44" spans="1:2">
      <c r="A44" s="2">
        <v>2205</v>
      </c>
      <c r="B44" s="2">
        <v>89</v>
      </c>
    </row>
    <row r="45" spans="1:2">
      <c r="A45" s="2">
        <v>2206</v>
      </c>
      <c r="B45" s="2">
        <v>50</v>
      </c>
    </row>
    <row r="46" spans="1:2">
      <c r="A46" s="2">
        <v>2207</v>
      </c>
      <c r="B46" s="2">
        <v>305</v>
      </c>
    </row>
    <row r="47" spans="1:2">
      <c r="A47" s="2">
        <v>2208</v>
      </c>
      <c r="B47" s="2">
        <v>234</v>
      </c>
    </row>
    <row r="48" spans="1:2">
      <c r="A48" s="2">
        <v>2209</v>
      </c>
      <c r="B48" s="2">
        <v>33</v>
      </c>
    </row>
    <row r="49" spans="1:2">
      <c r="A49" s="2">
        <v>2210</v>
      </c>
      <c r="B49" s="2">
        <v>456</v>
      </c>
    </row>
    <row r="50" spans="1:2">
      <c r="A50" s="2">
        <v>2211</v>
      </c>
      <c r="B50" s="2">
        <v>23</v>
      </c>
    </row>
    <row r="51" spans="1:2">
      <c r="A51" s="2">
        <v>2301</v>
      </c>
      <c r="B51" s="2">
        <v>29</v>
      </c>
    </row>
    <row r="52" spans="1:2">
      <c r="A52" s="2">
        <v>2302</v>
      </c>
      <c r="B52" s="2">
        <v>230</v>
      </c>
    </row>
    <row r="53" spans="1:2">
      <c r="A53" s="2">
        <v>2303</v>
      </c>
      <c r="B53" s="2">
        <v>11</v>
      </c>
    </row>
    <row r="54" spans="1:2">
      <c r="A54" s="2">
        <v>2304</v>
      </c>
      <c r="B54" s="2">
        <v>89</v>
      </c>
    </row>
    <row r="55" spans="1:2">
      <c r="A55" s="2">
        <v>2305</v>
      </c>
      <c r="B55" s="2">
        <v>18</v>
      </c>
    </row>
    <row r="56" spans="1:2">
      <c r="A56" s="2">
        <v>2306</v>
      </c>
      <c r="B56" s="2">
        <v>385</v>
      </c>
    </row>
    <row r="57" spans="1:2">
      <c r="A57" s="2">
        <v>2307</v>
      </c>
      <c r="B57" s="2">
        <v>1222</v>
      </c>
    </row>
    <row r="58" spans="1:2">
      <c r="A58" s="2">
        <v>2401</v>
      </c>
      <c r="B58" s="2">
        <v>216</v>
      </c>
    </row>
    <row r="59" spans="1:2">
      <c r="A59" s="2">
        <v>2402</v>
      </c>
      <c r="B59" s="2">
        <v>4</v>
      </c>
    </row>
    <row r="60" spans="1:2">
      <c r="A60" s="2">
        <v>2403</v>
      </c>
      <c r="B60" s="2">
        <v>20</v>
      </c>
    </row>
    <row r="61" spans="1:2">
      <c r="A61" s="2">
        <v>2404</v>
      </c>
      <c r="B61" s="2">
        <v>320</v>
      </c>
    </row>
    <row r="62" spans="1:2">
      <c r="A62" s="2">
        <v>2405</v>
      </c>
      <c r="B62" s="2">
        <v>25</v>
      </c>
    </row>
    <row r="63" spans="1:2">
      <c r="A63" s="2">
        <v>2406</v>
      </c>
      <c r="B63" s="2">
        <v>57</v>
      </c>
    </row>
    <row r="64" spans="1:2">
      <c r="A64" s="2">
        <v>2407</v>
      </c>
      <c r="B64" s="2">
        <v>3</v>
      </c>
    </row>
    <row r="65" spans="1:2">
      <c r="A65" s="2">
        <v>2408</v>
      </c>
      <c r="B65" s="2">
        <v>38</v>
      </c>
    </row>
    <row r="66" spans="1:2">
      <c r="A66" s="2">
        <v>2409</v>
      </c>
      <c r="B66" s="2">
        <v>148</v>
      </c>
    </row>
    <row r="67" spans="1:2">
      <c r="A67" s="2">
        <v>2410</v>
      </c>
      <c r="B67" s="2">
        <v>24</v>
      </c>
    </row>
    <row r="68" spans="1:2">
      <c r="A68" s="2">
        <v>2411</v>
      </c>
      <c r="B68" s="2">
        <v>7</v>
      </c>
    </row>
    <row r="69" spans="1:2">
      <c r="A69" s="2">
        <v>2412</v>
      </c>
      <c r="B69" s="2">
        <v>805</v>
      </c>
    </row>
    <row r="70" spans="1:2">
      <c r="A70" s="2">
        <v>2413</v>
      </c>
      <c r="B70" s="2">
        <v>248</v>
      </c>
    </row>
    <row r="71" spans="1:2">
      <c r="A71" s="2">
        <v>2414</v>
      </c>
      <c r="B71" s="2">
        <v>18</v>
      </c>
    </row>
    <row r="72" spans="1:2">
      <c r="A72" s="2">
        <v>2415</v>
      </c>
      <c r="B72" s="2">
        <v>69</v>
      </c>
    </row>
    <row r="73" spans="1:2">
      <c r="A73" s="2">
        <v>2416</v>
      </c>
      <c r="B73" s="2">
        <v>59</v>
      </c>
    </row>
    <row r="74" spans="1:2">
      <c r="A74" s="2">
        <v>2417</v>
      </c>
      <c r="B74" s="2">
        <v>73</v>
      </c>
    </row>
    <row r="75" spans="1:2">
      <c r="A75" s="2">
        <v>2418</v>
      </c>
      <c r="B75" s="2">
        <v>976</v>
      </c>
    </row>
    <row r="76" spans="1:2">
      <c r="A76" s="2">
        <v>2419</v>
      </c>
      <c r="B76" s="2">
        <v>43</v>
      </c>
    </row>
    <row r="77" spans="1:2">
      <c r="A77" s="2">
        <v>2501</v>
      </c>
      <c r="B77" s="2">
        <v>14</v>
      </c>
    </row>
    <row r="78" spans="1:2">
      <c r="A78" s="2">
        <v>2502</v>
      </c>
      <c r="B78" s="2">
        <v>546</v>
      </c>
    </row>
    <row r="79" spans="1:2">
      <c r="A79" s="2">
        <v>2503</v>
      </c>
      <c r="B79" s="2">
        <v>37</v>
      </c>
    </row>
    <row r="80" spans="1:2">
      <c r="A80" s="2">
        <v>2504</v>
      </c>
      <c r="B80" s="2">
        <v>35</v>
      </c>
    </row>
    <row r="81" spans="1:2">
      <c r="A81" s="2">
        <v>2505</v>
      </c>
      <c r="B81" s="2">
        <v>18</v>
      </c>
    </row>
    <row r="82" spans="1:2">
      <c r="A82" s="2">
        <v>2506</v>
      </c>
      <c r="B82" s="2">
        <v>39</v>
      </c>
    </row>
    <row r="83" spans="1:2">
      <c r="A83" s="2">
        <v>2507</v>
      </c>
      <c r="B83" s="2">
        <v>297</v>
      </c>
    </row>
    <row r="84" spans="1:2">
      <c r="A84" s="2">
        <v>2508</v>
      </c>
      <c r="B84" s="2">
        <v>24</v>
      </c>
    </row>
    <row r="85" spans="1:2">
      <c r="A85" s="2">
        <v>2509</v>
      </c>
      <c r="B85" s="2">
        <v>17</v>
      </c>
    </row>
    <row r="86" spans="1:2">
      <c r="A86" s="2">
        <v>2510</v>
      </c>
      <c r="B86" s="2">
        <v>92</v>
      </c>
    </row>
    <row r="87" spans="1:2">
      <c r="A87" s="2">
        <v>2511</v>
      </c>
      <c r="B87" s="2">
        <v>9</v>
      </c>
    </row>
    <row r="88" spans="1:2">
      <c r="A88" s="2">
        <v>2512</v>
      </c>
      <c r="B88" s="2">
        <v>43</v>
      </c>
    </row>
    <row r="89" spans="1:2">
      <c r="A89" s="2">
        <v>2513</v>
      </c>
      <c r="B89" s="2">
        <v>14</v>
      </c>
    </row>
    <row r="90" spans="1:2">
      <c r="A90" s="2">
        <v>2601</v>
      </c>
      <c r="B90" s="2">
        <v>52</v>
      </c>
    </row>
    <row r="91" spans="1:2">
      <c r="A91" s="2">
        <v>2602</v>
      </c>
      <c r="B91" s="2">
        <v>5</v>
      </c>
    </row>
    <row r="92" spans="1:2">
      <c r="A92" s="2">
        <v>2603</v>
      </c>
      <c r="B92" s="2">
        <v>766</v>
      </c>
    </row>
    <row r="93" spans="1:2">
      <c r="A93" s="2">
        <v>2604</v>
      </c>
      <c r="B93" s="2">
        <v>15</v>
      </c>
    </row>
    <row r="94" spans="1:2">
      <c r="A94" s="2">
        <v>2605</v>
      </c>
      <c r="B94" s="2">
        <v>5</v>
      </c>
    </row>
    <row r="95" spans="1:2">
      <c r="A95" s="2">
        <v>2606</v>
      </c>
      <c r="B95" s="2">
        <v>96</v>
      </c>
    </row>
    <row r="96" spans="1:2">
      <c r="A96" s="2">
        <v>2607</v>
      </c>
      <c r="B96" s="2">
        <v>15</v>
      </c>
    </row>
    <row r="97" spans="1:2">
      <c r="A97" s="2">
        <v>2608</v>
      </c>
      <c r="B97" s="2">
        <v>172</v>
      </c>
    </row>
    <row r="98" spans="1:2">
      <c r="A98" s="2">
        <v>2609</v>
      </c>
      <c r="B98" s="2">
        <v>8</v>
      </c>
    </row>
    <row r="99" spans="1:2">
      <c r="A99" s="2">
        <v>2610</v>
      </c>
      <c r="B99" s="2">
        <v>114</v>
      </c>
    </row>
    <row r="100" spans="1:2">
      <c r="A100" s="2">
        <v>2611</v>
      </c>
      <c r="B100" s="2">
        <v>25</v>
      </c>
    </row>
    <row r="101" spans="1:2">
      <c r="A101" s="2">
        <v>2612</v>
      </c>
      <c r="B101" s="2">
        <v>165</v>
      </c>
    </row>
    <row r="102" spans="1:2">
      <c r="A102" s="2">
        <v>2613</v>
      </c>
      <c r="B102" s="2">
        <v>15</v>
      </c>
    </row>
    <row r="103" spans="1:2">
      <c r="A103" s="2">
        <v>2614</v>
      </c>
      <c r="B103" s="2">
        <v>73</v>
      </c>
    </row>
    <row r="104" spans="1:2">
      <c r="A104" s="2">
        <v>3110</v>
      </c>
      <c r="B104" s="2">
        <v>440</v>
      </c>
    </row>
    <row r="105" spans="1:2">
      <c r="A105" s="2">
        <v>3111</v>
      </c>
      <c r="B105" s="2">
        <v>3468</v>
      </c>
    </row>
    <row r="106" spans="1:2">
      <c r="A106" s="2">
        <v>3112</v>
      </c>
      <c r="B106" s="2">
        <v>167</v>
      </c>
    </row>
    <row r="107" spans="1:2">
      <c r="A107" s="2">
        <v>3113</v>
      </c>
      <c r="B107" s="2">
        <v>56</v>
      </c>
    </row>
    <row r="108" spans="1:2">
      <c r="A108" s="2">
        <v>3114</v>
      </c>
      <c r="B108" s="2">
        <v>134</v>
      </c>
    </row>
    <row r="109" spans="1:2">
      <c r="A109" s="2">
        <v>3115</v>
      </c>
      <c r="B109" s="2">
        <v>283</v>
      </c>
    </row>
    <row r="110" spans="1:2">
      <c r="A110" s="2">
        <v>3116</v>
      </c>
      <c r="B110" s="2">
        <v>81</v>
      </c>
    </row>
    <row r="111" spans="1:2">
      <c r="A111" s="2">
        <v>3117</v>
      </c>
      <c r="B111" s="2">
        <v>76</v>
      </c>
    </row>
    <row r="112" spans="1:2">
      <c r="A112" s="2">
        <v>3121</v>
      </c>
      <c r="B112" s="2">
        <v>217</v>
      </c>
    </row>
    <row r="113" spans="1:2">
      <c r="A113" s="2">
        <v>3122</v>
      </c>
      <c r="B113" s="2">
        <v>190</v>
      </c>
    </row>
    <row r="114" spans="1:2">
      <c r="A114" s="2">
        <v>3123</v>
      </c>
      <c r="B114" s="2">
        <v>112</v>
      </c>
    </row>
    <row r="115" spans="1:2">
      <c r="A115" s="2">
        <v>3124</v>
      </c>
      <c r="B115" s="2">
        <v>29</v>
      </c>
    </row>
    <row r="116" spans="1:2">
      <c r="A116" s="2">
        <v>3125</v>
      </c>
      <c r="B116" s="2">
        <v>70</v>
      </c>
    </row>
    <row r="117" spans="1:2">
      <c r="A117" s="2">
        <v>3126</v>
      </c>
      <c r="B117" s="2">
        <v>84</v>
      </c>
    </row>
    <row r="118" spans="1:2">
      <c r="A118" s="2">
        <v>3127</v>
      </c>
      <c r="B118" s="2">
        <v>43</v>
      </c>
    </row>
    <row r="119" spans="1:2">
      <c r="A119" s="2">
        <v>4101</v>
      </c>
      <c r="B119" s="2">
        <v>17</v>
      </c>
    </row>
    <row r="120" spans="1:2">
      <c r="A120" s="2">
        <v>4102</v>
      </c>
      <c r="B120" s="2">
        <v>7</v>
      </c>
    </row>
    <row r="121" spans="1:2">
      <c r="A121" s="2">
        <v>4103</v>
      </c>
      <c r="B121" s="2">
        <v>657</v>
      </c>
    </row>
    <row r="122" spans="1:2">
      <c r="A122" s="2">
        <v>4104</v>
      </c>
      <c r="B122" s="2">
        <v>22</v>
      </c>
    </row>
    <row r="123" spans="1:2">
      <c r="A123" s="2">
        <v>4105</v>
      </c>
      <c r="B123" s="2">
        <v>8</v>
      </c>
    </row>
    <row r="124" spans="1:2">
      <c r="A124" s="2">
        <v>4106</v>
      </c>
      <c r="B124" s="2">
        <v>31</v>
      </c>
    </row>
    <row r="125" spans="1:2">
      <c r="A125" s="2">
        <v>4107</v>
      </c>
      <c r="B125" s="2">
        <v>620</v>
      </c>
    </row>
    <row r="126" spans="1:2">
      <c r="A126" s="2">
        <v>4108</v>
      </c>
      <c r="B126" s="2">
        <v>64</v>
      </c>
    </row>
    <row r="127" spans="1:2">
      <c r="A127" s="2">
        <v>4109</v>
      </c>
      <c r="B127" s="2">
        <v>19</v>
      </c>
    </row>
    <row r="128" spans="1:2">
      <c r="A128" s="2">
        <v>4110</v>
      </c>
      <c r="B128" s="2">
        <v>48</v>
      </c>
    </row>
    <row r="129" spans="1:2">
      <c r="A129" s="2">
        <v>4111</v>
      </c>
      <c r="B129" s="2">
        <v>69</v>
      </c>
    </row>
    <row r="130" spans="1:2">
      <c r="A130" s="2">
        <v>4112</v>
      </c>
      <c r="B130" s="2">
        <v>85</v>
      </c>
    </row>
    <row r="131" spans="1:2">
      <c r="A131" s="2">
        <v>4113</v>
      </c>
      <c r="B131" s="2">
        <v>28</v>
      </c>
    </row>
    <row r="132" spans="1:2">
      <c r="A132" s="2">
        <v>4114</v>
      </c>
      <c r="B132" s="2">
        <v>22</v>
      </c>
    </row>
    <row r="133" spans="1:2">
      <c r="A133" s="2">
        <v>4115</v>
      </c>
      <c r="B133" s="2">
        <v>17</v>
      </c>
    </row>
    <row r="134" spans="1:2">
      <c r="A134" s="2">
        <v>4201</v>
      </c>
      <c r="B134" s="2">
        <v>106</v>
      </c>
    </row>
    <row r="135" spans="1:2">
      <c r="A135" s="2">
        <v>4202</v>
      </c>
      <c r="B135" s="2">
        <v>99</v>
      </c>
    </row>
    <row r="136" spans="1:2">
      <c r="A136" s="2">
        <v>4203</v>
      </c>
      <c r="B136" s="2">
        <v>58</v>
      </c>
    </row>
    <row r="137" spans="1:2">
      <c r="A137" s="2">
        <v>4204</v>
      </c>
      <c r="B137" s="2">
        <v>68</v>
      </c>
    </row>
    <row r="138" spans="1:2">
      <c r="A138" s="2">
        <v>4205</v>
      </c>
      <c r="B138" s="2">
        <v>1685</v>
      </c>
    </row>
    <row r="139" spans="1:2">
      <c r="A139" s="2">
        <v>4206</v>
      </c>
      <c r="B139" s="2">
        <v>10</v>
      </c>
    </row>
    <row r="140" spans="1:2">
      <c r="A140" s="2">
        <v>4207</v>
      </c>
      <c r="B140" s="2">
        <v>245</v>
      </c>
    </row>
    <row r="141" spans="1:2">
      <c r="A141" s="2">
        <v>4208</v>
      </c>
      <c r="B141" s="2">
        <v>497</v>
      </c>
    </row>
    <row r="142" spans="1:2">
      <c r="A142" s="2">
        <v>4209</v>
      </c>
      <c r="B142" s="2">
        <v>78</v>
      </c>
    </row>
    <row r="143" spans="1:2">
      <c r="A143" s="2">
        <v>4301</v>
      </c>
      <c r="B143" s="2">
        <v>385</v>
      </c>
    </row>
    <row r="144" spans="1:2">
      <c r="A144" s="2">
        <v>4302</v>
      </c>
      <c r="B144" s="2">
        <v>414</v>
      </c>
    </row>
    <row r="145" spans="1:2">
      <c r="A145" s="2">
        <v>4303</v>
      </c>
      <c r="B145" s="2">
        <v>10</v>
      </c>
    </row>
    <row r="146" spans="1:2">
      <c r="A146" s="2">
        <v>4304</v>
      </c>
      <c r="B146" s="2">
        <v>37</v>
      </c>
    </row>
    <row r="147" spans="1:2">
      <c r="A147" s="2">
        <v>4305</v>
      </c>
      <c r="B147" s="2">
        <v>54</v>
      </c>
    </row>
    <row r="148" spans="1:2">
      <c r="A148" s="2">
        <v>4306</v>
      </c>
      <c r="B148" s="2">
        <v>63</v>
      </c>
    </row>
    <row r="149" spans="1:2">
      <c r="A149" s="2">
        <v>4307</v>
      </c>
      <c r="B149" s="2">
        <v>42</v>
      </c>
    </row>
    <row r="150" spans="1:2">
      <c r="A150" s="2">
        <v>4308</v>
      </c>
      <c r="B150" s="2">
        <v>9</v>
      </c>
    </row>
    <row r="151" spans="1:2">
      <c r="A151" s="2">
        <v>4309</v>
      </c>
      <c r="B151" s="2">
        <v>85</v>
      </c>
    </row>
    <row r="152" spans="1:2">
      <c r="A152" s="2">
        <v>5201</v>
      </c>
      <c r="B152" s="2">
        <v>37</v>
      </c>
    </row>
    <row r="153" spans="1:2">
      <c r="A153" s="2">
        <v>5202</v>
      </c>
      <c r="B153" s="2">
        <v>30</v>
      </c>
    </row>
    <row r="154" spans="1:2">
      <c r="A154" s="2">
        <v>5203</v>
      </c>
      <c r="B154" s="2">
        <v>3123</v>
      </c>
    </row>
    <row r="155" spans="1:2">
      <c r="A155" s="2">
        <v>5204</v>
      </c>
      <c r="B155" s="2">
        <v>222</v>
      </c>
    </row>
    <row r="156" spans="1:2">
      <c r="A156" s="2">
        <v>5205</v>
      </c>
      <c r="B156" s="2">
        <v>579</v>
      </c>
    </row>
    <row r="157" spans="1:2">
      <c r="A157" s="2">
        <v>5206</v>
      </c>
      <c r="B157" s="2">
        <v>200</v>
      </c>
    </row>
    <row r="158" spans="1:2">
      <c r="A158" s="2">
        <v>5207</v>
      </c>
      <c r="B158" s="2">
        <v>34</v>
      </c>
    </row>
    <row r="159" spans="1:2">
      <c r="A159" s="2">
        <v>5208</v>
      </c>
      <c r="B159" s="2">
        <v>26</v>
      </c>
    </row>
    <row r="160" spans="1:2">
      <c r="A160" s="2">
        <v>5209</v>
      </c>
      <c r="B160" s="2">
        <v>232</v>
      </c>
    </row>
    <row r="161" spans="1:2">
      <c r="A161" s="2">
        <v>5210</v>
      </c>
      <c r="B161" s="2">
        <v>56</v>
      </c>
    </row>
    <row r="162" spans="1:2">
      <c r="A162" s="2">
        <v>5211</v>
      </c>
      <c r="B162" s="2">
        <v>27</v>
      </c>
    </row>
    <row r="163" spans="1:2">
      <c r="A163" s="2">
        <v>5212</v>
      </c>
      <c r="B163" s="2">
        <v>14</v>
      </c>
    </row>
    <row r="164" spans="1:2">
      <c r="A164" s="2">
        <v>5213</v>
      </c>
      <c r="B164" s="2">
        <v>456</v>
      </c>
    </row>
    <row r="165" spans="1:2">
      <c r="A165" s="2">
        <v>5214</v>
      </c>
      <c r="B165" s="2">
        <v>21</v>
      </c>
    </row>
    <row r="166" spans="1:2">
      <c r="A166" s="2">
        <v>5215</v>
      </c>
      <c r="B166" s="2">
        <v>40</v>
      </c>
    </row>
    <row r="167" spans="1:2">
      <c r="A167" s="2">
        <v>5216</v>
      </c>
      <c r="B167" s="2">
        <v>25</v>
      </c>
    </row>
    <row r="168" spans="1:2">
      <c r="A168" s="2">
        <v>5217</v>
      </c>
      <c r="B168" s="2">
        <v>52</v>
      </c>
    </row>
    <row r="169" spans="1:2">
      <c r="A169" s="2">
        <v>5218</v>
      </c>
      <c r="B169" s="2">
        <v>258</v>
      </c>
    </row>
    <row r="170" spans="1:2">
      <c r="A170" s="2">
        <v>5219</v>
      </c>
      <c r="B170" s="2">
        <v>26</v>
      </c>
    </row>
    <row r="171" spans="1:2">
      <c r="A171" s="2">
        <v>5301</v>
      </c>
      <c r="B171" s="2">
        <v>47</v>
      </c>
    </row>
    <row r="172" spans="1:2">
      <c r="A172" s="2">
        <v>5302</v>
      </c>
      <c r="B172" s="2">
        <v>21</v>
      </c>
    </row>
    <row r="173" spans="1:2">
      <c r="A173" s="2">
        <v>5303</v>
      </c>
      <c r="B173" s="2">
        <v>56</v>
      </c>
    </row>
    <row r="174" spans="1:2">
      <c r="A174" s="2">
        <v>5304</v>
      </c>
      <c r="B174" s="2">
        <v>5</v>
      </c>
    </row>
    <row r="175" spans="1:2">
      <c r="A175" s="2">
        <v>5305</v>
      </c>
      <c r="B175" s="2">
        <v>148</v>
      </c>
    </row>
    <row r="176" spans="1:2">
      <c r="A176" s="2">
        <v>5306</v>
      </c>
      <c r="B176" s="2">
        <v>441</v>
      </c>
    </row>
    <row r="177" spans="1:2">
      <c r="A177" s="2">
        <v>5307</v>
      </c>
      <c r="B177" s="2">
        <v>12</v>
      </c>
    </row>
    <row r="178" spans="1:2">
      <c r="A178" s="2">
        <v>5308</v>
      </c>
      <c r="B178" s="2">
        <v>34</v>
      </c>
    </row>
    <row r="179" spans="1:2">
      <c r="A179" s="2">
        <v>5309</v>
      </c>
      <c r="B179" s="2">
        <v>220</v>
      </c>
    </row>
    <row r="180" spans="1:2">
      <c r="A180" s="2">
        <v>5310</v>
      </c>
      <c r="B180" s="2">
        <v>29</v>
      </c>
    </row>
    <row r="181" spans="1:2">
      <c r="A181" s="2">
        <v>5311</v>
      </c>
      <c r="B181" s="2">
        <v>19</v>
      </c>
    </row>
    <row r="182" spans="1:2">
      <c r="A182" s="2">
        <v>5312</v>
      </c>
      <c r="B182" s="2">
        <v>1747</v>
      </c>
    </row>
    <row r="183" spans="1:2">
      <c r="A183" s="2">
        <v>5313</v>
      </c>
      <c r="B183" s="2">
        <v>77</v>
      </c>
    </row>
    <row r="184" spans="1:2">
      <c r="A184" s="2">
        <v>5314</v>
      </c>
      <c r="B184" s="2">
        <v>32</v>
      </c>
    </row>
    <row r="185" spans="1:2">
      <c r="A185" s="2">
        <v>5315</v>
      </c>
      <c r="B185" s="2">
        <v>196</v>
      </c>
    </row>
    <row r="186" spans="1:2">
      <c r="A186" s="2">
        <v>5316</v>
      </c>
      <c r="B186" s="2">
        <v>18</v>
      </c>
    </row>
    <row r="187" spans="1:2">
      <c r="A187" s="2">
        <v>5317</v>
      </c>
      <c r="B187" s="2">
        <v>18</v>
      </c>
    </row>
    <row r="188" spans="1:2">
      <c r="A188" s="2">
        <v>5318</v>
      </c>
      <c r="B188" s="2">
        <v>211</v>
      </c>
    </row>
    <row r="189" spans="1:2">
      <c r="A189" s="2">
        <v>5401</v>
      </c>
      <c r="B189" s="2">
        <v>26</v>
      </c>
    </row>
    <row r="190" spans="1:2">
      <c r="A190" s="2">
        <v>5402</v>
      </c>
      <c r="B190" s="2">
        <v>83</v>
      </c>
    </row>
    <row r="191" spans="1:2">
      <c r="A191" s="2">
        <v>5403</v>
      </c>
      <c r="B191" s="2">
        <v>192</v>
      </c>
    </row>
    <row r="192" spans="1:2">
      <c r="A192" s="2">
        <v>5404</v>
      </c>
      <c r="B192" s="2">
        <v>21</v>
      </c>
    </row>
    <row r="193" spans="1:2">
      <c r="A193" s="2">
        <v>5405</v>
      </c>
      <c r="B193" s="2">
        <v>52</v>
      </c>
    </row>
    <row r="194" spans="1:2">
      <c r="A194" s="2">
        <v>5406</v>
      </c>
      <c r="B194" s="2">
        <v>43</v>
      </c>
    </row>
    <row r="195" spans="1:2">
      <c r="A195" s="2">
        <v>5407</v>
      </c>
      <c r="B195" s="2">
        <v>28</v>
      </c>
    </row>
    <row r="196" spans="1:2">
      <c r="A196" s="2">
        <v>5408</v>
      </c>
      <c r="B196" s="2">
        <v>52</v>
      </c>
    </row>
    <row r="197" spans="1:2">
      <c r="A197" s="2">
        <v>5409</v>
      </c>
      <c r="B197" s="2">
        <v>201</v>
      </c>
    </row>
    <row r="198" spans="1:2">
      <c r="A198" s="2">
        <v>5410</v>
      </c>
      <c r="B198" s="2">
        <v>432</v>
      </c>
    </row>
    <row r="199" spans="1:2">
      <c r="A199" s="2">
        <v>5411</v>
      </c>
      <c r="B199" s="2">
        <v>13</v>
      </c>
    </row>
    <row r="200" spans="1:2">
      <c r="A200" s="2">
        <v>5412</v>
      </c>
      <c r="B200" s="2">
        <v>22</v>
      </c>
    </row>
    <row r="201" spans="1:2">
      <c r="A201" s="2">
        <v>5413</v>
      </c>
      <c r="B201" s="2">
        <v>276</v>
      </c>
    </row>
    <row r="202" spans="1:2">
      <c r="A202" s="2">
        <v>7201</v>
      </c>
      <c r="B202" s="2">
        <v>50</v>
      </c>
    </row>
    <row r="203" spans="1:2">
      <c r="A203" s="2">
        <v>7202</v>
      </c>
      <c r="B203" s="2">
        <v>145</v>
      </c>
    </row>
    <row r="204" spans="1:2">
      <c r="A204" s="2">
        <v>7203</v>
      </c>
      <c r="B204" s="2">
        <v>19</v>
      </c>
    </row>
    <row r="205" spans="1:2">
      <c r="A205" s="2">
        <v>7204</v>
      </c>
      <c r="B205" s="2">
        <v>2584</v>
      </c>
    </row>
    <row r="206" spans="1:2">
      <c r="A206" s="2">
        <v>7205</v>
      </c>
      <c r="B206" s="2">
        <v>52</v>
      </c>
    </row>
    <row r="207" spans="1:2">
      <c r="A207" s="2">
        <v>7206</v>
      </c>
      <c r="B207" s="2">
        <v>7</v>
      </c>
    </row>
    <row r="208" spans="1:2">
      <c r="A208" s="2">
        <v>7207</v>
      </c>
      <c r="B208" s="2">
        <v>37</v>
      </c>
    </row>
    <row r="209" spans="1:2">
      <c r="A209" s="2">
        <v>7208</v>
      </c>
      <c r="B209" s="2">
        <v>76</v>
      </c>
    </row>
    <row r="210" spans="1:2">
      <c r="A210" s="2">
        <v>7209</v>
      </c>
      <c r="B210" s="2">
        <v>152</v>
      </c>
    </row>
    <row r="211" spans="1:2">
      <c r="A211" s="2">
        <v>7210</v>
      </c>
      <c r="B211" s="2">
        <v>38</v>
      </c>
    </row>
    <row r="212" spans="1:2">
      <c r="A212" s="2">
        <v>7211</v>
      </c>
      <c r="B212" s="2">
        <v>43</v>
      </c>
    </row>
    <row r="213" spans="1:2">
      <c r="A213" s="2">
        <v>7212</v>
      </c>
      <c r="B213" s="2">
        <v>185</v>
      </c>
    </row>
    <row r="214" spans="1:2">
      <c r="A214" s="2">
        <v>7213</v>
      </c>
      <c r="B214" s="2">
        <v>11</v>
      </c>
    </row>
    <row r="215" spans="1:2">
      <c r="A215" s="2">
        <v>7214</v>
      </c>
      <c r="B215" s="2">
        <v>327</v>
      </c>
    </row>
    <row r="216" spans="1:2">
      <c r="A216" s="2">
        <v>7301</v>
      </c>
      <c r="B216" s="2">
        <v>55</v>
      </c>
    </row>
    <row r="217" spans="1:2">
      <c r="A217" s="2">
        <v>7302</v>
      </c>
      <c r="B217" s="2">
        <v>3</v>
      </c>
    </row>
    <row r="218" spans="1:2">
      <c r="A218" s="2">
        <v>7303</v>
      </c>
      <c r="B218" s="2">
        <v>8</v>
      </c>
    </row>
    <row r="219" spans="1:2">
      <c r="A219" s="2">
        <v>7304</v>
      </c>
      <c r="B219" s="2">
        <v>109</v>
      </c>
    </row>
    <row r="220" spans="1:2">
      <c r="A220" s="2">
        <v>7305</v>
      </c>
      <c r="B220" s="2">
        <v>13</v>
      </c>
    </row>
    <row r="221" spans="1:2">
      <c r="A221" s="2">
        <v>7306</v>
      </c>
      <c r="B221" s="2">
        <v>15</v>
      </c>
    </row>
    <row r="222" spans="1:2">
      <c r="A222" s="2">
        <v>7307</v>
      </c>
      <c r="B222" s="2">
        <v>77</v>
      </c>
    </row>
    <row r="223" spans="1:2">
      <c r="A223" s="2">
        <v>7308</v>
      </c>
      <c r="B223" s="2">
        <v>40</v>
      </c>
    </row>
    <row r="224" spans="1:2">
      <c r="A224" s="2">
        <v>7309</v>
      </c>
      <c r="B224" s="2">
        <v>49</v>
      </c>
    </row>
    <row r="225" spans="1:2">
      <c r="A225" s="2">
        <v>7310</v>
      </c>
      <c r="B225" s="2">
        <v>152</v>
      </c>
    </row>
    <row r="226" spans="1:2">
      <c r="A226" s="2">
        <v>7311</v>
      </c>
      <c r="B226" s="2">
        <v>93</v>
      </c>
    </row>
    <row r="227" spans="1:2">
      <c r="A227" s="2">
        <v>7312</v>
      </c>
      <c r="B227" s="2">
        <v>50</v>
      </c>
    </row>
    <row r="228" spans="1:2">
      <c r="A228" s="2">
        <v>7313</v>
      </c>
      <c r="B228" s="2">
        <v>146</v>
      </c>
    </row>
    <row r="229" spans="1:2">
      <c r="A229" s="2">
        <v>7401</v>
      </c>
      <c r="B229" s="2">
        <v>42</v>
      </c>
    </row>
    <row r="230" spans="1:2">
      <c r="A230" s="2">
        <v>7402</v>
      </c>
      <c r="B230" s="2">
        <v>14</v>
      </c>
    </row>
    <row r="231" spans="1:2">
      <c r="A231" s="2">
        <v>7403</v>
      </c>
      <c r="B231" s="2">
        <v>17</v>
      </c>
    </row>
    <row r="232" spans="1:2">
      <c r="A232" s="2">
        <v>7404</v>
      </c>
      <c r="B232" s="2">
        <v>267</v>
      </c>
    </row>
    <row r="233" spans="1:2">
      <c r="A233" s="2">
        <v>8201</v>
      </c>
      <c r="B233" s="2">
        <v>94</v>
      </c>
    </row>
    <row r="234" spans="1:2">
      <c r="A234" s="2">
        <v>8202</v>
      </c>
      <c r="B234" s="2">
        <v>152</v>
      </c>
    </row>
    <row r="235" spans="1:2">
      <c r="A235" s="2">
        <v>8203</v>
      </c>
      <c r="B235" s="2">
        <v>91</v>
      </c>
    </row>
    <row r="236" spans="1:2">
      <c r="A236" s="2">
        <v>8204</v>
      </c>
      <c r="B236" s="2">
        <v>24</v>
      </c>
    </row>
    <row r="237" spans="1:2">
      <c r="A237" s="2">
        <v>8205</v>
      </c>
      <c r="B237" s="2">
        <v>17</v>
      </c>
    </row>
    <row r="238" spans="1:2">
      <c r="A238" s="2">
        <v>8206</v>
      </c>
      <c r="B238" s="2">
        <v>207</v>
      </c>
    </row>
    <row r="239" spans="1:2">
      <c r="A239" s="2">
        <v>8207</v>
      </c>
      <c r="B239" s="2">
        <v>39</v>
      </c>
    </row>
    <row r="240" spans="1:2">
      <c r="A240" s="2">
        <v>8208</v>
      </c>
      <c r="B240" s="2">
        <v>444</v>
      </c>
    </row>
    <row r="241" spans="1:2">
      <c r="A241" s="2">
        <v>8209</v>
      </c>
      <c r="B241" s="2">
        <v>195</v>
      </c>
    </row>
    <row r="242" spans="1:2">
      <c r="A242" s="2">
        <v>8210</v>
      </c>
      <c r="B242" s="2">
        <v>1896</v>
      </c>
    </row>
    <row r="243" spans="1:2">
      <c r="A243" s="2">
        <v>8211</v>
      </c>
      <c r="B243" s="2">
        <v>168</v>
      </c>
    </row>
    <row r="244" spans="1:2">
      <c r="A244" s="2">
        <v>8212</v>
      </c>
      <c r="B244" s="2">
        <v>76</v>
      </c>
    </row>
    <row r="245" spans="1:2">
      <c r="A245" s="2">
        <v>8213</v>
      </c>
      <c r="B245" s="2">
        <v>190</v>
      </c>
    </row>
    <row r="246" spans="1:2">
      <c r="A246" s="2">
        <v>8214</v>
      </c>
      <c r="B246" s="2">
        <v>7837</v>
      </c>
    </row>
    <row r="247" spans="1:2">
      <c r="A247" s="2">
        <v>8215</v>
      </c>
      <c r="B247" s="2">
        <v>70</v>
      </c>
    </row>
    <row r="248" spans="1:2">
      <c r="A248" s="2">
        <v>8216</v>
      </c>
      <c r="B248" s="2">
        <v>387</v>
      </c>
    </row>
    <row r="249" spans="1:2">
      <c r="A249" s="2">
        <v>8217</v>
      </c>
      <c r="B249" s="2">
        <v>15</v>
      </c>
    </row>
    <row r="250" spans="1:2">
      <c r="A250" s="2">
        <v>8218</v>
      </c>
      <c r="B250" s="2">
        <v>590</v>
      </c>
    </row>
    <row r="251" spans="1:2">
      <c r="A251" s="2">
        <v>8219</v>
      </c>
      <c r="B251" s="2">
        <v>312</v>
      </c>
    </row>
    <row r="252" spans="1:2">
      <c r="A252" s="2">
        <v>8220</v>
      </c>
      <c r="B252" s="2">
        <v>91</v>
      </c>
    </row>
    <row r="253" spans="1:2">
      <c r="A253" s="2">
        <v>8221</v>
      </c>
      <c r="B253" s="2">
        <v>35</v>
      </c>
    </row>
    <row r="254" spans="1:2">
      <c r="A254" s="2">
        <v>8222</v>
      </c>
      <c r="B254" s="2">
        <v>61</v>
      </c>
    </row>
    <row r="255" spans="1:2">
      <c r="A255" s="2">
        <v>8301</v>
      </c>
      <c r="B255" s="2">
        <v>55</v>
      </c>
    </row>
    <row r="256" spans="1:2">
      <c r="A256" s="2">
        <v>8302</v>
      </c>
      <c r="B256" s="2">
        <v>36</v>
      </c>
    </row>
    <row r="257" spans="1:2">
      <c r="A257" s="2">
        <v>8303</v>
      </c>
      <c r="B257" s="2">
        <v>61</v>
      </c>
    </row>
    <row r="258" spans="1:2">
      <c r="A258" s="2">
        <v>8304</v>
      </c>
      <c r="B258" s="2">
        <v>35</v>
      </c>
    </row>
    <row r="259" spans="1:2">
      <c r="A259" s="2">
        <v>8305</v>
      </c>
      <c r="B259" s="2">
        <v>6</v>
      </c>
    </row>
    <row r="260" spans="1:2">
      <c r="A260" s="2">
        <v>8306</v>
      </c>
      <c r="B260" s="2">
        <v>4</v>
      </c>
    </row>
    <row r="261" spans="1:2">
      <c r="A261" s="2">
        <v>8307</v>
      </c>
      <c r="B261" s="2">
        <v>13</v>
      </c>
    </row>
    <row r="262" spans="1:2">
      <c r="A262" s="2">
        <v>8308</v>
      </c>
      <c r="B262" s="2">
        <v>50</v>
      </c>
    </row>
    <row r="263" spans="1:2">
      <c r="A263" s="2">
        <v>8309</v>
      </c>
      <c r="B263" s="2">
        <v>17</v>
      </c>
    </row>
    <row r="264" spans="1:2">
      <c r="A264" s="2">
        <v>8310</v>
      </c>
      <c r="B264" s="2">
        <v>747</v>
      </c>
    </row>
    <row r="265" spans="1:2">
      <c r="A265" s="2">
        <v>8311</v>
      </c>
      <c r="B265" s="2">
        <v>20</v>
      </c>
    </row>
    <row r="266" spans="1:2">
      <c r="A266" s="2">
        <v>8312</v>
      </c>
      <c r="B266" s="2">
        <v>15</v>
      </c>
    </row>
    <row r="267" spans="1:2">
      <c r="A267" s="2">
        <v>9101</v>
      </c>
      <c r="B267" s="2">
        <v>71</v>
      </c>
    </row>
    <row r="268" spans="1:2">
      <c r="A268" s="2">
        <v>9102</v>
      </c>
      <c r="B268" s="2">
        <v>5</v>
      </c>
    </row>
    <row r="269" spans="1:2">
      <c r="A269" s="2">
        <v>9103</v>
      </c>
      <c r="B269" s="2">
        <v>66</v>
      </c>
    </row>
    <row r="270" spans="1:2">
      <c r="A270" s="2">
        <v>9104</v>
      </c>
      <c r="B270" s="2">
        <v>32</v>
      </c>
    </row>
    <row r="271" spans="1:2">
      <c r="A271" s="2">
        <v>9105</v>
      </c>
      <c r="B271" s="2">
        <v>107</v>
      </c>
    </row>
    <row r="272" spans="1:2">
      <c r="A272" s="2">
        <v>9106</v>
      </c>
      <c r="B272" s="2">
        <v>216</v>
      </c>
    </row>
    <row r="273" spans="1:2">
      <c r="A273" s="2">
        <v>9107</v>
      </c>
      <c r="B273" s="2">
        <v>11</v>
      </c>
    </row>
    <row r="274" spans="1:2">
      <c r="A274" s="2">
        <v>9108</v>
      </c>
      <c r="B274" s="2">
        <v>88</v>
      </c>
    </row>
    <row r="275" spans="1:2">
      <c r="A275" s="2">
        <v>9109</v>
      </c>
      <c r="B275" s="2">
        <v>10</v>
      </c>
    </row>
    <row r="276" spans="1:2">
      <c r="A276" s="2">
        <v>9110</v>
      </c>
      <c r="B276" s="2">
        <v>8</v>
      </c>
    </row>
    <row r="277" spans="1:2">
      <c r="A277" s="2">
        <v>9111</v>
      </c>
      <c r="B277" s="2">
        <v>1276</v>
      </c>
    </row>
    <row r="278" spans="1:2">
      <c r="A278" s="2">
        <v>9112</v>
      </c>
      <c r="B278" s="2">
        <v>35</v>
      </c>
    </row>
    <row r="279" spans="1:2">
      <c r="A279" s="2">
        <v>9113</v>
      </c>
      <c r="B279" s="2">
        <v>20</v>
      </c>
    </row>
    <row r="280" spans="1:2">
      <c r="A280" s="2">
        <v>9114</v>
      </c>
      <c r="B280" s="2">
        <v>7</v>
      </c>
    </row>
    <row r="281" spans="1:2">
      <c r="A281" s="2">
        <v>9115</v>
      </c>
      <c r="B281" s="2">
        <v>180</v>
      </c>
    </row>
    <row r="282" spans="1:2">
      <c r="A282" s="2">
        <v>9116</v>
      </c>
      <c r="B282" s="2">
        <v>12</v>
      </c>
    </row>
    <row r="283" spans="1:2">
      <c r="A283" s="2">
        <v>9301</v>
      </c>
      <c r="B283" s="2">
        <v>26</v>
      </c>
    </row>
    <row r="284" spans="1:2">
      <c r="A284" s="2">
        <v>9302</v>
      </c>
      <c r="B284" s="2">
        <v>43</v>
      </c>
    </row>
    <row r="285" spans="1:2">
      <c r="A285" s="2">
        <v>9303</v>
      </c>
      <c r="B285" s="2">
        <v>6</v>
      </c>
    </row>
    <row r="286" spans="1:2">
      <c r="A286" s="2">
        <v>9304</v>
      </c>
      <c r="B286" s="2">
        <v>41</v>
      </c>
    </row>
    <row r="287" spans="1:2">
      <c r="A287" s="2">
        <v>9305</v>
      </c>
      <c r="B287" s="2">
        <v>796</v>
      </c>
    </row>
    <row r="288" spans="1:2">
      <c r="A288" s="2">
        <v>9306</v>
      </c>
      <c r="B288" s="2">
        <v>19</v>
      </c>
    </row>
    <row r="289" spans="1:2">
      <c r="A289" s="2">
        <v>9307</v>
      </c>
      <c r="B289" s="2">
        <v>815</v>
      </c>
    </row>
    <row r="290" spans="1:2">
      <c r="A290" s="2">
        <v>9308</v>
      </c>
      <c r="B290" s="2">
        <v>1722</v>
      </c>
    </row>
    <row r="291" spans="1:2">
      <c r="A291" s="2">
        <v>9309</v>
      </c>
      <c r="B291" s="2">
        <v>34</v>
      </c>
    </row>
    <row r="292" spans="1:2">
      <c r="A292" s="2">
        <v>9310</v>
      </c>
      <c r="B292" s="2">
        <v>2538</v>
      </c>
    </row>
    <row r="293" spans="1:2">
      <c r="A293" s="2">
        <v>9311</v>
      </c>
      <c r="B293" s="2">
        <v>169</v>
      </c>
    </row>
    <row r="294" spans="1:2">
      <c r="A294" s="2">
        <v>9312</v>
      </c>
      <c r="B294" s="2">
        <v>87</v>
      </c>
    </row>
    <row r="295" spans="1:2">
      <c r="A295" s="2">
        <v>9313</v>
      </c>
      <c r="B295" s="2">
        <v>17</v>
      </c>
    </row>
    <row r="296" spans="1:2">
      <c r="A296" s="2">
        <v>9314</v>
      </c>
      <c r="B296" s="2">
        <v>104</v>
      </c>
    </row>
    <row r="297" spans="1:2">
      <c r="A297" s="2">
        <v>9315</v>
      </c>
      <c r="B297" s="2">
        <v>528</v>
      </c>
    </row>
    <row r="298" spans="1:2">
      <c r="A298" s="2">
        <v>9316</v>
      </c>
      <c r="B298" s="2">
        <v>71</v>
      </c>
    </row>
    <row r="299" spans="1:2">
      <c r="A299" s="2">
        <v>9317</v>
      </c>
      <c r="B299" s="2">
        <v>32</v>
      </c>
    </row>
    <row r="300" spans="1:2">
      <c r="A300" s="2">
        <v>9401</v>
      </c>
      <c r="B300" s="2">
        <v>31</v>
      </c>
    </row>
    <row r="301" spans="1:2">
      <c r="A301" s="2">
        <v>9402</v>
      </c>
      <c r="B301" s="2">
        <v>2</v>
      </c>
    </row>
    <row r="302" spans="1:2">
      <c r="A302" s="2">
        <v>9403</v>
      </c>
      <c r="B302" s="2">
        <v>2</v>
      </c>
    </row>
    <row r="303" spans="1:2">
      <c r="A303" s="2">
        <v>9404</v>
      </c>
      <c r="B303" s="2">
        <v>14</v>
      </c>
    </row>
    <row r="304" spans="1:2">
      <c r="A304" s="2">
        <v>9405</v>
      </c>
      <c r="B304" s="2">
        <v>1</v>
      </c>
    </row>
    <row r="305" spans="1:2">
      <c r="A305" s="2">
        <v>9406</v>
      </c>
      <c r="B305" s="2">
        <v>2</v>
      </c>
    </row>
    <row r="306" spans="1:2">
      <c r="A306" s="2">
        <v>9407</v>
      </c>
      <c r="B306" s="2">
        <v>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320"/>
  <sheetViews>
    <sheetView topLeftCell="A269" workbookViewId="0">
      <selection activeCell="K306" sqref="K306"/>
    </sheetView>
  </sheetViews>
  <sheetFormatPr baseColWidth="10" defaultRowHeight="15"/>
  <sheetData>
    <row r="1" spans="1:2">
      <c r="A1" t="s">
        <v>2</v>
      </c>
      <c r="B1" t="s">
        <v>1</v>
      </c>
    </row>
    <row r="2" spans="1:2">
      <c r="A2" s="4" t="e">
        <v>#NULL!</v>
      </c>
      <c r="B2" s="2">
        <v>41370</v>
      </c>
    </row>
    <row r="3" spans="1:2">
      <c r="A3" s="2">
        <v>50</v>
      </c>
      <c r="B3" s="2">
        <v>365</v>
      </c>
    </row>
    <row r="4" spans="1:2">
      <c r="A4" s="2">
        <v>51</v>
      </c>
      <c r="B4" s="2">
        <v>323</v>
      </c>
    </row>
    <row r="5" spans="1:2">
      <c r="A5" s="2">
        <v>52</v>
      </c>
      <c r="B5" s="2">
        <v>69</v>
      </c>
    </row>
    <row r="6" spans="1:2">
      <c r="A6" s="2">
        <v>53</v>
      </c>
      <c r="B6" s="2">
        <v>643</v>
      </c>
    </row>
    <row r="7" spans="1:2">
      <c r="A7" s="2">
        <v>54</v>
      </c>
      <c r="B7" s="2">
        <v>114</v>
      </c>
    </row>
    <row r="8" spans="1:2">
      <c r="A8" s="2">
        <v>55</v>
      </c>
      <c r="B8" s="2">
        <v>131</v>
      </c>
    </row>
    <row r="9" spans="1:2">
      <c r="A9" s="2">
        <v>56</v>
      </c>
      <c r="B9" s="2">
        <v>5556</v>
      </c>
    </row>
    <row r="10" spans="1:2">
      <c r="A10" s="2">
        <v>57</v>
      </c>
      <c r="B10" s="2">
        <v>450</v>
      </c>
    </row>
    <row r="11" spans="1:2">
      <c r="A11" s="2">
        <v>59</v>
      </c>
      <c r="B11" s="2">
        <v>3503</v>
      </c>
    </row>
    <row r="12" spans="1:2">
      <c r="A12" s="2">
        <v>60</v>
      </c>
      <c r="B12" s="2">
        <v>2799</v>
      </c>
    </row>
    <row r="13" spans="1:2">
      <c r="A13" s="2">
        <v>61</v>
      </c>
      <c r="B13" s="2">
        <v>16824</v>
      </c>
    </row>
    <row r="14" spans="1:2">
      <c r="A14" s="2">
        <v>101</v>
      </c>
      <c r="B14" s="2">
        <v>188</v>
      </c>
    </row>
    <row r="15" spans="1:2">
      <c r="A15" s="2">
        <v>102</v>
      </c>
      <c r="B15" s="2">
        <v>52</v>
      </c>
    </row>
    <row r="16" spans="1:2">
      <c r="A16" s="2">
        <v>103</v>
      </c>
      <c r="B16" s="2">
        <v>6</v>
      </c>
    </row>
    <row r="17" spans="1:2">
      <c r="A17" s="2">
        <v>106</v>
      </c>
      <c r="B17" s="2">
        <v>24</v>
      </c>
    </row>
    <row r="18" spans="1:2">
      <c r="A18" s="2">
        <v>201</v>
      </c>
      <c r="B18" s="2">
        <v>80</v>
      </c>
    </row>
    <row r="19" spans="1:2">
      <c r="A19" s="2">
        <v>202</v>
      </c>
      <c r="B19" s="2">
        <v>19</v>
      </c>
    </row>
    <row r="20" spans="1:2">
      <c r="A20" s="2">
        <v>204</v>
      </c>
      <c r="B20" s="2">
        <v>243</v>
      </c>
    </row>
    <row r="21" spans="1:2">
      <c r="A21" s="2">
        <v>205</v>
      </c>
      <c r="B21" s="2">
        <v>7</v>
      </c>
    </row>
    <row r="22" spans="1:2">
      <c r="A22" s="2">
        <v>301</v>
      </c>
      <c r="B22" s="2">
        <v>110</v>
      </c>
    </row>
    <row r="23" spans="1:2">
      <c r="A23" s="2">
        <v>302</v>
      </c>
      <c r="B23" s="2">
        <v>34</v>
      </c>
    </row>
    <row r="24" spans="1:2">
      <c r="A24" s="2">
        <v>303</v>
      </c>
      <c r="B24" s="2">
        <v>8</v>
      </c>
    </row>
    <row r="25" spans="1:2">
      <c r="A25" s="2">
        <v>401</v>
      </c>
      <c r="B25" s="2">
        <v>5</v>
      </c>
    </row>
    <row r="26" spans="1:2">
      <c r="A26" s="2">
        <v>402</v>
      </c>
      <c r="B26" s="2">
        <v>4</v>
      </c>
    </row>
    <row r="27" spans="1:2">
      <c r="A27" s="2">
        <v>403</v>
      </c>
      <c r="B27" s="2">
        <v>54</v>
      </c>
    </row>
    <row r="28" spans="1:2">
      <c r="A28" s="2">
        <v>1101</v>
      </c>
      <c r="B28" s="2">
        <v>147556</v>
      </c>
    </row>
    <row r="29" spans="1:2">
      <c r="A29" s="2">
        <v>1102</v>
      </c>
      <c r="B29" s="2">
        <v>2773</v>
      </c>
    </row>
    <row r="30" spans="1:2">
      <c r="A30" s="2">
        <v>1103</v>
      </c>
      <c r="B30" s="2">
        <v>51</v>
      </c>
    </row>
    <row r="31" spans="1:2">
      <c r="A31" s="2">
        <v>1104</v>
      </c>
      <c r="B31" s="2">
        <v>299</v>
      </c>
    </row>
    <row r="32" spans="1:2">
      <c r="A32" s="2">
        <v>1105</v>
      </c>
      <c r="B32" s="2">
        <v>1995</v>
      </c>
    </row>
    <row r="33" spans="1:2">
      <c r="A33" s="2">
        <v>1106</v>
      </c>
      <c r="B33" s="2">
        <v>83</v>
      </c>
    </row>
    <row r="34" spans="1:2">
      <c r="A34" s="2">
        <v>1107</v>
      </c>
      <c r="B34" s="2">
        <v>86</v>
      </c>
    </row>
    <row r="35" spans="1:2">
      <c r="A35" s="2">
        <v>1108</v>
      </c>
      <c r="B35" s="2">
        <v>59</v>
      </c>
    </row>
    <row r="36" spans="1:2">
      <c r="A36" s="2">
        <v>1109</v>
      </c>
      <c r="B36" s="2">
        <v>108</v>
      </c>
    </row>
    <row r="37" spans="1:2">
      <c r="A37" s="2">
        <v>1110</v>
      </c>
      <c r="B37" s="2">
        <v>393</v>
      </c>
    </row>
    <row r="38" spans="1:2">
      <c r="A38" s="2">
        <v>1111</v>
      </c>
      <c r="B38" s="2">
        <v>880</v>
      </c>
    </row>
    <row r="39" spans="1:2">
      <c r="A39" s="2">
        <v>1112</v>
      </c>
      <c r="B39" s="2">
        <v>260</v>
      </c>
    </row>
    <row r="40" spans="1:2">
      <c r="A40" s="2">
        <v>1113</v>
      </c>
      <c r="B40" s="2">
        <v>484</v>
      </c>
    </row>
    <row r="41" spans="1:2">
      <c r="A41" s="2">
        <v>1114</v>
      </c>
      <c r="B41" s="2">
        <v>148</v>
      </c>
    </row>
    <row r="42" spans="1:2">
      <c r="A42" s="2">
        <v>1115</v>
      </c>
      <c r="B42" s="2">
        <v>4270</v>
      </c>
    </row>
    <row r="43" spans="1:2">
      <c r="A43" s="2">
        <v>1116</v>
      </c>
      <c r="B43" s="2">
        <v>15146</v>
      </c>
    </row>
    <row r="44" spans="1:2">
      <c r="A44" s="2">
        <v>1117</v>
      </c>
      <c r="B44" s="2">
        <v>3246</v>
      </c>
    </row>
    <row r="45" spans="1:2">
      <c r="A45" s="2">
        <v>1118</v>
      </c>
      <c r="B45" s="2">
        <v>3655</v>
      </c>
    </row>
    <row r="46" spans="1:2">
      <c r="A46" s="2">
        <v>1119</v>
      </c>
      <c r="B46" s="2">
        <v>2707</v>
      </c>
    </row>
    <row r="47" spans="1:2">
      <c r="A47" s="2">
        <v>2101</v>
      </c>
      <c r="B47" s="2">
        <v>425</v>
      </c>
    </row>
    <row r="48" spans="1:2">
      <c r="A48" s="2">
        <v>2102</v>
      </c>
      <c r="B48" s="2">
        <v>928</v>
      </c>
    </row>
    <row r="49" spans="1:2">
      <c r="A49" s="2">
        <v>2103</v>
      </c>
      <c r="B49" s="2">
        <v>559</v>
      </c>
    </row>
    <row r="50" spans="1:2">
      <c r="A50" s="2">
        <v>2104</v>
      </c>
      <c r="B50" s="2">
        <v>233</v>
      </c>
    </row>
    <row r="51" spans="1:2">
      <c r="A51" s="2">
        <v>2105</v>
      </c>
      <c r="B51" s="2">
        <v>2175</v>
      </c>
    </row>
    <row r="52" spans="1:2">
      <c r="A52" s="2">
        <v>2106</v>
      </c>
      <c r="B52" s="2">
        <v>335</v>
      </c>
    </row>
    <row r="53" spans="1:2">
      <c r="A53" s="2">
        <v>2107</v>
      </c>
      <c r="B53" s="2">
        <v>204</v>
      </c>
    </row>
    <row r="54" spans="1:2">
      <c r="A54" s="2">
        <v>2201</v>
      </c>
      <c r="B54" s="2">
        <v>99</v>
      </c>
    </row>
    <row r="55" spans="1:2">
      <c r="A55" s="2">
        <v>2202</v>
      </c>
      <c r="B55" s="2">
        <v>45</v>
      </c>
    </row>
    <row r="56" spans="1:2">
      <c r="A56" s="2">
        <v>2203</v>
      </c>
      <c r="B56" s="2">
        <v>108</v>
      </c>
    </row>
    <row r="57" spans="1:2">
      <c r="A57" s="2">
        <v>2204</v>
      </c>
      <c r="B57" s="2">
        <v>236</v>
      </c>
    </row>
    <row r="58" spans="1:2">
      <c r="A58" s="2">
        <v>2205</v>
      </c>
      <c r="B58" s="2">
        <v>368</v>
      </c>
    </row>
    <row r="59" spans="1:2">
      <c r="A59" s="2">
        <v>2206</v>
      </c>
      <c r="B59" s="2">
        <v>179</v>
      </c>
    </row>
    <row r="60" spans="1:2">
      <c r="A60" s="2">
        <v>2207</v>
      </c>
      <c r="B60" s="2">
        <v>1306</v>
      </c>
    </row>
    <row r="61" spans="1:2">
      <c r="A61" s="2">
        <v>2208</v>
      </c>
      <c r="B61" s="2">
        <v>1040</v>
      </c>
    </row>
    <row r="62" spans="1:2">
      <c r="A62" s="2">
        <v>2209</v>
      </c>
      <c r="B62" s="2">
        <v>100</v>
      </c>
    </row>
    <row r="63" spans="1:2">
      <c r="A63" s="2">
        <v>2210</v>
      </c>
      <c r="B63" s="2">
        <v>1916</v>
      </c>
    </row>
    <row r="64" spans="1:2">
      <c r="A64" s="2">
        <v>2211</v>
      </c>
      <c r="B64" s="2">
        <v>104</v>
      </c>
    </row>
    <row r="65" spans="1:2">
      <c r="A65" s="2">
        <v>2301</v>
      </c>
      <c r="B65" s="2">
        <v>95</v>
      </c>
    </row>
    <row r="66" spans="1:2">
      <c r="A66" s="2">
        <v>2302</v>
      </c>
      <c r="B66" s="2">
        <v>917</v>
      </c>
    </row>
    <row r="67" spans="1:2">
      <c r="A67" s="2">
        <v>2303</v>
      </c>
      <c r="B67" s="2">
        <v>57</v>
      </c>
    </row>
    <row r="68" spans="1:2">
      <c r="A68" s="2">
        <v>2304</v>
      </c>
      <c r="B68" s="2">
        <v>332</v>
      </c>
    </row>
    <row r="69" spans="1:2">
      <c r="A69" s="2">
        <v>2305</v>
      </c>
      <c r="B69" s="2">
        <v>182</v>
      </c>
    </row>
    <row r="70" spans="1:2">
      <c r="A70" s="2">
        <v>2306</v>
      </c>
      <c r="B70" s="2">
        <v>1410</v>
      </c>
    </row>
    <row r="71" spans="1:2">
      <c r="A71" s="2">
        <v>2307</v>
      </c>
      <c r="B71" s="2">
        <v>5045</v>
      </c>
    </row>
    <row r="72" spans="1:2">
      <c r="A72" s="2">
        <v>2401</v>
      </c>
      <c r="B72" s="2">
        <v>994</v>
      </c>
    </row>
    <row r="73" spans="1:2">
      <c r="A73" s="2">
        <v>2402</v>
      </c>
      <c r="B73" s="2">
        <v>27</v>
      </c>
    </row>
    <row r="74" spans="1:2">
      <c r="A74" s="2">
        <v>2403</v>
      </c>
      <c r="B74" s="2">
        <v>89</v>
      </c>
    </row>
    <row r="75" spans="1:2">
      <c r="A75" s="2">
        <v>2404</v>
      </c>
      <c r="B75" s="2">
        <v>1335</v>
      </c>
    </row>
    <row r="76" spans="1:2">
      <c r="A76" s="2">
        <v>2405</v>
      </c>
      <c r="B76" s="2">
        <v>77</v>
      </c>
    </row>
    <row r="77" spans="1:2">
      <c r="A77" s="2">
        <v>2406</v>
      </c>
      <c r="B77" s="2">
        <v>270</v>
      </c>
    </row>
    <row r="78" spans="1:2">
      <c r="A78" s="2">
        <v>2407</v>
      </c>
      <c r="B78" s="2">
        <v>14</v>
      </c>
    </row>
    <row r="79" spans="1:2">
      <c r="A79" s="2">
        <v>2408</v>
      </c>
      <c r="B79" s="2">
        <v>181</v>
      </c>
    </row>
    <row r="80" spans="1:2">
      <c r="A80" s="2">
        <v>2409</v>
      </c>
      <c r="B80" s="2">
        <v>779</v>
      </c>
    </row>
    <row r="81" spans="1:2">
      <c r="A81" s="2">
        <v>2410</v>
      </c>
      <c r="B81" s="2">
        <v>83</v>
      </c>
    </row>
    <row r="82" spans="1:2">
      <c r="A82" s="2">
        <v>2411</v>
      </c>
      <c r="B82" s="2">
        <v>29</v>
      </c>
    </row>
    <row r="83" spans="1:2">
      <c r="A83" s="2">
        <v>2412</v>
      </c>
      <c r="B83" s="2">
        <v>3588</v>
      </c>
    </row>
    <row r="84" spans="1:2">
      <c r="A84" s="2">
        <v>2413</v>
      </c>
      <c r="B84" s="2">
        <v>1094</v>
      </c>
    </row>
    <row r="85" spans="1:2">
      <c r="A85" s="2">
        <v>2414</v>
      </c>
      <c r="B85" s="2">
        <v>73</v>
      </c>
    </row>
    <row r="86" spans="1:2">
      <c r="A86" s="2">
        <v>2415</v>
      </c>
      <c r="B86" s="2">
        <v>296</v>
      </c>
    </row>
    <row r="87" spans="1:2">
      <c r="A87" s="2">
        <v>2416</v>
      </c>
      <c r="B87" s="2">
        <v>237</v>
      </c>
    </row>
    <row r="88" spans="1:2">
      <c r="A88" s="2">
        <v>2417</v>
      </c>
      <c r="B88" s="2">
        <v>334</v>
      </c>
    </row>
    <row r="89" spans="1:2">
      <c r="A89" s="2">
        <v>2418</v>
      </c>
      <c r="B89" s="2">
        <v>4376</v>
      </c>
    </row>
    <row r="90" spans="1:2">
      <c r="A90" s="2">
        <v>2419</v>
      </c>
      <c r="B90" s="2">
        <v>108</v>
      </c>
    </row>
    <row r="91" spans="1:2">
      <c r="A91" s="2">
        <v>2501</v>
      </c>
      <c r="B91" s="2">
        <v>79</v>
      </c>
    </row>
    <row r="92" spans="1:2">
      <c r="A92" s="2">
        <v>2502</v>
      </c>
      <c r="B92" s="2">
        <v>2526</v>
      </c>
    </row>
    <row r="93" spans="1:2">
      <c r="A93" s="2">
        <v>2503</v>
      </c>
      <c r="B93" s="2">
        <v>121</v>
      </c>
    </row>
    <row r="94" spans="1:2">
      <c r="A94" s="2">
        <v>2504</v>
      </c>
      <c r="B94" s="2">
        <v>181</v>
      </c>
    </row>
    <row r="95" spans="1:2">
      <c r="A95" s="2">
        <v>2505</v>
      </c>
      <c r="B95" s="2">
        <v>67</v>
      </c>
    </row>
    <row r="96" spans="1:2">
      <c r="A96" s="2">
        <v>2506</v>
      </c>
      <c r="B96" s="2">
        <v>135</v>
      </c>
    </row>
    <row r="97" spans="1:2">
      <c r="A97" s="2">
        <v>2507</v>
      </c>
      <c r="B97" s="2">
        <v>956</v>
      </c>
    </row>
    <row r="98" spans="1:2">
      <c r="A98" s="2">
        <v>2508</v>
      </c>
      <c r="B98" s="2">
        <v>104</v>
      </c>
    </row>
    <row r="99" spans="1:2">
      <c r="A99" s="2">
        <v>2509</v>
      </c>
      <c r="B99" s="2">
        <v>88</v>
      </c>
    </row>
    <row r="100" spans="1:2">
      <c r="A100" s="2">
        <v>2510</v>
      </c>
      <c r="B100" s="2">
        <v>350</v>
      </c>
    </row>
    <row r="101" spans="1:2">
      <c r="A101" s="2">
        <v>2511</v>
      </c>
      <c r="B101" s="2">
        <v>61</v>
      </c>
    </row>
    <row r="102" spans="1:2">
      <c r="A102" s="2">
        <v>2512</v>
      </c>
      <c r="B102" s="2">
        <v>181</v>
      </c>
    </row>
    <row r="103" spans="1:2">
      <c r="A103" s="2">
        <v>2513</v>
      </c>
      <c r="B103" s="2">
        <v>42</v>
      </c>
    </row>
    <row r="104" spans="1:2">
      <c r="A104" s="2">
        <v>2601</v>
      </c>
      <c r="B104" s="2">
        <v>246</v>
      </c>
    </row>
    <row r="105" spans="1:2">
      <c r="A105" s="2">
        <v>2602</v>
      </c>
      <c r="B105" s="2">
        <v>21</v>
      </c>
    </row>
    <row r="106" spans="1:2">
      <c r="A106" s="2">
        <v>2603</v>
      </c>
      <c r="B106" s="2">
        <v>3260</v>
      </c>
    </row>
    <row r="107" spans="1:2">
      <c r="A107" s="2">
        <v>2604</v>
      </c>
      <c r="B107" s="2">
        <v>63</v>
      </c>
    </row>
    <row r="108" spans="1:2">
      <c r="A108" s="2">
        <v>2605</v>
      </c>
      <c r="B108" s="2">
        <v>29</v>
      </c>
    </row>
    <row r="109" spans="1:2">
      <c r="A109" s="2">
        <v>2606</v>
      </c>
      <c r="B109" s="2">
        <v>437</v>
      </c>
    </row>
    <row r="110" spans="1:2">
      <c r="A110" s="2">
        <v>2607</v>
      </c>
      <c r="B110" s="2">
        <v>51</v>
      </c>
    </row>
    <row r="111" spans="1:2">
      <c r="A111" s="2">
        <v>2608</v>
      </c>
      <c r="B111" s="2">
        <v>639</v>
      </c>
    </row>
    <row r="112" spans="1:2">
      <c r="A112" s="2">
        <v>2609</v>
      </c>
      <c r="B112" s="2">
        <v>32</v>
      </c>
    </row>
    <row r="113" spans="1:2">
      <c r="A113" s="2">
        <v>2610</v>
      </c>
      <c r="B113" s="2">
        <v>297</v>
      </c>
    </row>
    <row r="114" spans="1:2">
      <c r="A114" s="2">
        <v>2611</v>
      </c>
      <c r="B114" s="2">
        <v>75</v>
      </c>
    </row>
    <row r="115" spans="1:2">
      <c r="A115" s="2">
        <v>2612</v>
      </c>
      <c r="B115" s="2">
        <v>673</v>
      </c>
    </row>
    <row r="116" spans="1:2">
      <c r="A116" s="2">
        <v>2613</v>
      </c>
      <c r="B116" s="2">
        <v>115</v>
      </c>
    </row>
    <row r="117" spans="1:2">
      <c r="A117" s="2">
        <v>2614</v>
      </c>
      <c r="B117" s="2">
        <v>350</v>
      </c>
    </row>
    <row r="118" spans="1:2">
      <c r="A118" s="2">
        <v>3110</v>
      </c>
      <c r="B118" s="2">
        <v>1644</v>
      </c>
    </row>
    <row r="119" spans="1:2">
      <c r="A119" s="2">
        <v>3111</v>
      </c>
      <c r="B119" s="2">
        <v>13341</v>
      </c>
    </row>
    <row r="120" spans="1:2">
      <c r="A120" s="2">
        <v>3112</v>
      </c>
      <c r="B120" s="2">
        <v>521</v>
      </c>
    </row>
    <row r="121" spans="1:2">
      <c r="A121" s="2">
        <v>3113</v>
      </c>
      <c r="B121" s="2">
        <v>144</v>
      </c>
    </row>
    <row r="122" spans="1:2">
      <c r="A122" s="2">
        <v>3114</v>
      </c>
      <c r="B122" s="2">
        <v>483</v>
      </c>
    </row>
    <row r="123" spans="1:2">
      <c r="A123" s="2">
        <v>3115</v>
      </c>
      <c r="B123" s="2">
        <v>976</v>
      </c>
    </row>
    <row r="124" spans="1:2">
      <c r="A124" s="2">
        <v>3116</v>
      </c>
      <c r="B124" s="2">
        <v>362</v>
      </c>
    </row>
    <row r="125" spans="1:2">
      <c r="A125" s="2">
        <v>3117</v>
      </c>
      <c r="B125" s="2">
        <v>288</v>
      </c>
    </row>
    <row r="126" spans="1:2">
      <c r="A126" s="2">
        <v>3121</v>
      </c>
      <c r="B126" s="2">
        <v>864</v>
      </c>
    </row>
    <row r="127" spans="1:2">
      <c r="A127" s="2">
        <v>3122</v>
      </c>
      <c r="B127" s="2">
        <v>660</v>
      </c>
    </row>
    <row r="128" spans="1:2">
      <c r="A128" s="2">
        <v>3123</v>
      </c>
      <c r="B128" s="2">
        <v>415</v>
      </c>
    </row>
    <row r="129" spans="1:2">
      <c r="A129" s="2">
        <v>3124</v>
      </c>
      <c r="B129" s="2">
        <v>162</v>
      </c>
    </row>
    <row r="130" spans="1:2">
      <c r="A130" s="2">
        <v>3125</v>
      </c>
      <c r="B130" s="2">
        <v>336</v>
      </c>
    </row>
    <row r="131" spans="1:2">
      <c r="A131" s="2">
        <v>3126</v>
      </c>
      <c r="B131" s="2">
        <v>269</v>
      </c>
    </row>
    <row r="132" spans="1:2">
      <c r="A132" s="2">
        <v>3127</v>
      </c>
      <c r="B132" s="2">
        <v>163</v>
      </c>
    </row>
    <row r="133" spans="1:2">
      <c r="A133" s="2">
        <v>4101</v>
      </c>
      <c r="B133" s="2">
        <v>73</v>
      </c>
    </row>
    <row r="134" spans="1:2">
      <c r="A134" s="2">
        <v>4102</v>
      </c>
      <c r="B134" s="2">
        <v>22</v>
      </c>
    </row>
    <row r="135" spans="1:2">
      <c r="A135" s="2">
        <v>4103</v>
      </c>
      <c r="B135" s="2">
        <v>2933</v>
      </c>
    </row>
    <row r="136" spans="1:2">
      <c r="A136" s="2">
        <v>4104</v>
      </c>
      <c r="B136" s="2">
        <v>132</v>
      </c>
    </row>
    <row r="137" spans="1:2">
      <c r="A137" s="2">
        <v>4105</v>
      </c>
      <c r="B137" s="2">
        <v>45</v>
      </c>
    </row>
    <row r="138" spans="1:2">
      <c r="A138" s="2">
        <v>4106</v>
      </c>
      <c r="B138" s="2">
        <v>76</v>
      </c>
    </row>
    <row r="139" spans="1:2">
      <c r="A139" s="2">
        <v>4107</v>
      </c>
      <c r="B139" s="2">
        <v>2808</v>
      </c>
    </row>
    <row r="140" spans="1:2">
      <c r="A140" s="2">
        <v>4108</v>
      </c>
      <c r="B140" s="2">
        <v>340</v>
      </c>
    </row>
    <row r="141" spans="1:2">
      <c r="A141" s="2">
        <v>4109</v>
      </c>
      <c r="B141" s="2">
        <v>43</v>
      </c>
    </row>
    <row r="142" spans="1:2">
      <c r="A142" s="2">
        <v>4110</v>
      </c>
      <c r="B142" s="2">
        <v>163</v>
      </c>
    </row>
    <row r="143" spans="1:2">
      <c r="A143" s="2">
        <v>4111</v>
      </c>
      <c r="B143" s="2">
        <v>310</v>
      </c>
    </row>
    <row r="144" spans="1:2">
      <c r="A144" s="2">
        <v>4112</v>
      </c>
      <c r="B144" s="2">
        <v>427</v>
      </c>
    </row>
    <row r="145" spans="1:2">
      <c r="A145" s="2">
        <v>4113</v>
      </c>
      <c r="B145" s="2">
        <v>119</v>
      </c>
    </row>
    <row r="146" spans="1:2">
      <c r="A146" s="2">
        <v>4114</v>
      </c>
      <c r="B146" s="2">
        <v>100</v>
      </c>
    </row>
    <row r="147" spans="1:2">
      <c r="A147" s="2">
        <v>4115</v>
      </c>
      <c r="B147" s="2">
        <v>52</v>
      </c>
    </row>
    <row r="148" spans="1:2">
      <c r="A148" s="2">
        <v>4201</v>
      </c>
      <c r="B148" s="2">
        <v>450</v>
      </c>
    </row>
    <row r="149" spans="1:2">
      <c r="A149" s="2">
        <v>4202</v>
      </c>
      <c r="B149" s="2">
        <v>435</v>
      </c>
    </row>
    <row r="150" spans="1:2">
      <c r="A150" s="2">
        <v>4203</v>
      </c>
      <c r="B150" s="2">
        <v>177</v>
      </c>
    </row>
    <row r="151" spans="1:2">
      <c r="A151" s="2">
        <v>4204</v>
      </c>
      <c r="B151" s="2">
        <v>193</v>
      </c>
    </row>
    <row r="152" spans="1:2">
      <c r="A152" s="2">
        <v>4205</v>
      </c>
      <c r="B152" s="2">
        <v>7847</v>
      </c>
    </row>
    <row r="153" spans="1:2">
      <c r="A153" s="2">
        <v>4206</v>
      </c>
      <c r="B153" s="2">
        <v>52</v>
      </c>
    </row>
    <row r="154" spans="1:2">
      <c r="A154" s="2">
        <v>4207</v>
      </c>
      <c r="B154" s="2">
        <v>1183</v>
      </c>
    </row>
    <row r="155" spans="1:2">
      <c r="A155" s="2">
        <v>4208</v>
      </c>
      <c r="B155" s="2">
        <v>2011</v>
      </c>
    </row>
    <row r="156" spans="1:2">
      <c r="A156" s="2">
        <v>4209</v>
      </c>
      <c r="B156" s="2">
        <v>328</v>
      </c>
    </row>
    <row r="157" spans="1:2">
      <c r="A157" s="2">
        <v>4301</v>
      </c>
      <c r="B157" s="2">
        <v>1457</v>
      </c>
    </row>
    <row r="158" spans="1:2">
      <c r="A158" s="2">
        <v>4302</v>
      </c>
      <c r="B158" s="2">
        <v>1155</v>
      </c>
    </row>
    <row r="159" spans="1:2">
      <c r="A159" s="2">
        <v>4303</v>
      </c>
      <c r="B159" s="2">
        <v>20</v>
      </c>
    </row>
    <row r="160" spans="1:2">
      <c r="A160" s="2">
        <v>4304</v>
      </c>
      <c r="B160" s="2">
        <v>258</v>
      </c>
    </row>
    <row r="161" spans="1:2">
      <c r="A161" s="2">
        <v>4305</v>
      </c>
      <c r="B161" s="2">
        <v>168</v>
      </c>
    </row>
    <row r="162" spans="1:2">
      <c r="A162" s="2">
        <v>4306</v>
      </c>
      <c r="B162" s="2">
        <v>313</v>
      </c>
    </row>
    <row r="163" spans="1:2">
      <c r="A163" s="2">
        <v>4307</v>
      </c>
      <c r="B163" s="2">
        <v>202</v>
      </c>
    </row>
    <row r="164" spans="1:2">
      <c r="A164" s="2">
        <v>4308</v>
      </c>
      <c r="B164" s="2">
        <v>34</v>
      </c>
    </row>
    <row r="165" spans="1:2">
      <c r="A165" s="2">
        <v>4309</v>
      </c>
      <c r="B165" s="2">
        <v>233</v>
      </c>
    </row>
    <row r="166" spans="1:2">
      <c r="A166" s="2">
        <v>5201</v>
      </c>
      <c r="B166" s="2">
        <v>198</v>
      </c>
    </row>
    <row r="167" spans="1:2">
      <c r="A167" s="2">
        <v>5202</v>
      </c>
      <c r="B167" s="2">
        <v>84</v>
      </c>
    </row>
    <row r="168" spans="1:2">
      <c r="A168" s="2">
        <v>5203</v>
      </c>
      <c r="B168" s="2">
        <v>11723</v>
      </c>
    </row>
    <row r="169" spans="1:2">
      <c r="A169" s="2">
        <v>5204</v>
      </c>
      <c r="B169" s="2">
        <v>1018</v>
      </c>
    </row>
    <row r="170" spans="1:2">
      <c r="A170" s="2">
        <v>5205</v>
      </c>
      <c r="B170" s="2">
        <v>2674</v>
      </c>
    </row>
    <row r="171" spans="1:2">
      <c r="A171" s="2">
        <v>5206</v>
      </c>
      <c r="B171" s="2">
        <v>777</v>
      </c>
    </row>
    <row r="172" spans="1:2">
      <c r="A172" s="2">
        <v>5207</v>
      </c>
      <c r="B172" s="2">
        <v>126</v>
      </c>
    </row>
    <row r="173" spans="1:2">
      <c r="A173" s="2">
        <v>5208</v>
      </c>
      <c r="B173" s="2">
        <v>139</v>
      </c>
    </row>
    <row r="174" spans="1:2">
      <c r="A174" s="2">
        <v>5209</v>
      </c>
      <c r="B174" s="2">
        <v>1113</v>
      </c>
    </row>
    <row r="175" spans="1:2">
      <c r="A175" s="2">
        <v>5210</v>
      </c>
      <c r="B175" s="2">
        <v>229</v>
      </c>
    </row>
    <row r="176" spans="1:2">
      <c r="A176" s="2">
        <v>5211</v>
      </c>
      <c r="B176" s="2">
        <v>130</v>
      </c>
    </row>
    <row r="177" spans="1:2">
      <c r="A177" s="2">
        <v>5212</v>
      </c>
      <c r="B177" s="2">
        <v>47</v>
      </c>
    </row>
    <row r="178" spans="1:2">
      <c r="A178" s="2">
        <v>5213</v>
      </c>
      <c r="B178" s="2">
        <v>2292</v>
      </c>
    </row>
    <row r="179" spans="1:2">
      <c r="A179" s="2">
        <v>5214</v>
      </c>
      <c r="B179" s="2">
        <v>134</v>
      </c>
    </row>
    <row r="180" spans="1:2">
      <c r="A180" s="2">
        <v>5215</v>
      </c>
      <c r="B180" s="2">
        <v>208</v>
      </c>
    </row>
    <row r="181" spans="1:2">
      <c r="A181" s="2">
        <v>5216</v>
      </c>
      <c r="B181" s="2">
        <v>116</v>
      </c>
    </row>
    <row r="182" spans="1:2">
      <c r="A182" s="2">
        <v>5217</v>
      </c>
      <c r="B182" s="2">
        <v>181</v>
      </c>
    </row>
    <row r="183" spans="1:2">
      <c r="A183" s="2">
        <v>5218</v>
      </c>
      <c r="B183" s="2">
        <v>1166</v>
      </c>
    </row>
    <row r="184" spans="1:2">
      <c r="A184" s="2">
        <v>5219</v>
      </c>
      <c r="B184" s="2">
        <v>89</v>
      </c>
    </row>
    <row r="185" spans="1:2">
      <c r="A185" s="2">
        <v>5301</v>
      </c>
      <c r="B185" s="2">
        <v>199</v>
      </c>
    </row>
    <row r="186" spans="1:2">
      <c r="A186" s="2">
        <v>5302</v>
      </c>
      <c r="B186" s="2">
        <v>59</v>
      </c>
    </row>
    <row r="187" spans="1:2">
      <c r="A187" s="2">
        <v>5303</v>
      </c>
      <c r="B187" s="2">
        <v>178</v>
      </c>
    </row>
    <row r="188" spans="1:2">
      <c r="A188" s="2">
        <v>5304</v>
      </c>
      <c r="B188" s="2">
        <v>77</v>
      </c>
    </row>
    <row r="189" spans="1:2">
      <c r="A189" s="2">
        <v>5305</v>
      </c>
      <c r="B189" s="2">
        <v>783</v>
      </c>
    </row>
    <row r="190" spans="1:2">
      <c r="A190" s="2">
        <v>5306</v>
      </c>
      <c r="B190" s="2">
        <v>1650</v>
      </c>
    </row>
    <row r="191" spans="1:2">
      <c r="A191" s="2">
        <v>5307</v>
      </c>
      <c r="B191" s="2">
        <v>66</v>
      </c>
    </row>
    <row r="192" spans="1:2">
      <c r="A192" s="2">
        <v>5308</v>
      </c>
      <c r="B192" s="2">
        <v>79</v>
      </c>
    </row>
    <row r="193" spans="1:2">
      <c r="A193" s="2">
        <v>5309</v>
      </c>
      <c r="B193" s="2">
        <v>907</v>
      </c>
    </row>
    <row r="194" spans="1:2">
      <c r="A194" s="2">
        <v>5310</v>
      </c>
      <c r="B194" s="2">
        <v>169</v>
      </c>
    </row>
    <row r="195" spans="1:2">
      <c r="A195" s="2">
        <v>5311</v>
      </c>
      <c r="B195" s="2">
        <v>70</v>
      </c>
    </row>
    <row r="196" spans="1:2">
      <c r="A196" s="2">
        <v>5312</v>
      </c>
      <c r="B196" s="2">
        <v>7029</v>
      </c>
    </row>
    <row r="197" spans="1:2">
      <c r="A197" s="2">
        <v>5313</v>
      </c>
      <c r="B197" s="2">
        <v>262</v>
      </c>
    </row>
    <row r="198" spans="1:2">
      <c r="A198" s="2">
        <v>5314</v>
      </c>
      <c r="B198" s="2">
        <v>139</v>
      </c>
    </row>
    <row r="199" spans="1:2">
      <c r="A199" s="2">
        <v>5315</v>
      </c>
      <c r="B199" s="2">
        <v>748</v>
      </c>
    </row>
    <row r="200" spans="1:2">
      <c r="A200" s="2">
        <v>5316</v>
      </c>
      <c r="B200" s="2">
        <v>79</v>
      </c>
    </row>
    <row r="201" spans="1:2">
      <c r="A201" s="2">
        <v>5317</v>
      </c>
      <c r="B201" s="2">
        <v>86</v>
      </c>
    </row>
    <row r="202" spans="1:2">
      <c r="A202" s="2">
        <v>5318</v>
      </c>
      <c r="B202" s="2">
        <v>945</v>
      </c>
    </row>
    <row r="203" spans="1:2">
      <c r="A203" s="2">
        <v>5401</v>
      </c>
      <c r="B203" s="2">
        <v>87</v>
      </c>
    </row>
    <row r="204" spans="1:2">
      <c r="A204" s="2">
        <v>5402</v>
      </c>
      <c r="B204" s="2">
        <v>377</v>
      </c>
    </row>
    <row r="205" spans="1:2">
      <c r="A205" s="2">
        <v>5403</v>
      </c>
      <c r="B205" s="2">
        <v>925</v>
      </c>
    </row>
    <row r="206" spans="1:2">
      <c r="A206" s="2">
        <v>5404</v>
      </c>
      <c r="B206" s="2">
        <v>69</v>
      </c>
    </row>
    <row r="207" spans="1:2">
      <c r="A207" s="2">
        <v>5405</v>
      </c>
      <c r="B207" s="2">
        <v>275</v>
      </c>
    </row>
    <row r="208" spans="1:2">
      <c r="A208" s="2">
        <v>5406</v>
      </c>
      <c r="B208" s="2">
        <v>169</v>
      </c>
    </row>
    <row r="209" spans="1:2">
      <c r="A209" s="2">
        <v>5407</v>
      </c>
      <c r="B209" s="2">
        <v>60</v>
      </c>
    </row>
    <row r="210" spans="1:2">
      <c r="A210" s="2">
        <v>5408</v>
      </c>
      <c r="B210" s="2">
        <v>244</v>
      </c>
    </row>
    <row r="211" spans="1:2">
      <c r="A211" s="2">
        <v>5409</v>
      </c>
      <c r="B211" s="2">
        <v>944</v>
      </c>
    </row>
    <row r="212" spans="1:2">
      <c r="A212" s="2">
        <v>5410</v>
      </c>
      <c r="B212" s="2">
        <v>1580</v>
      </c>
    </row>
    <row r="213" spans="1:2">
      <c r="A213" s="2">
        <v>5411</v>
      </c>
      <c r="B213" s="2">
        <v>68</v>
      </c>
    </row>
    <row r="214" spans="1:2">
      <c r="A214" s="2">
        <v>5412</v>
      </c>
      <c r="B214" s="2">
        <v>107</v>
      </c>
    </row>
    <row r="215" spans="1:2">
      <c r="A215" s="2">
        <v>5413</v>
      </c>
      <c r="B215" s="2">
        <v>1407</v>
      </c>
    </row>
    <row r="216" spans="1:2">
      <c r="A216" s="2">
        <v>7201</v>
      </c>
      <c r="B216" s="2">
        <v>177</v>
      </c>
    </row>
    <row r="217" spans="1:2">
      <c r="A217" s="2">
        <v>7202</v>
      </c>
      <c r="B217" s="2">
        <v>700</v>
      </c>
    </row>
    <row r="218" spans="1:2">
      <c r="A218" s="2">
        <v>7203</v>
      </c>
      <c r="B218" s="2">
        <v>65</v>
      </c>
    </row>
    <row r="219" spans="1:2">
      <c r="A219" s="2">
        <v>7204</v>
      </c>
      <c r="B219" s="2">
        <v>10522</v>
      </c>
    </row>
    <row r="220" spans="1:2">
      <c r="A220" s="2">
        <v>7205</v>
      </c>
      <c r="B220" s="2">
        <v>193</v>
      </c>
    </row>
    <row r="221" spans="1:2">
      <c r="A221" s="2">
        <v>7206</v>
      </c>
      <c r="B221" s="2">
        <v>51</v>
      </c>
    </row>
    <row r="222" spans="1:2">
      <c r="A222" s="2">
        <v>7207</v>
      </c>
      <c r="B222" s="2">
        <v>199</v>
      </c>
    </row>
    <row r="223" spans="1:2">
      <c r="A223" s="2">
        <v>7208</v>
      </c>
      <c r="B223" s="2">
        <v>265</v>
      </c>
    </row>
    <row r="224" spans="1:2">
      <c r="A224" s="2">
        <v>7209</v>
      </c>
      <c r="B224" s="2">
        <v>926</v>
      </c>
    </row>
    <row r="225" spans="1:2">
      <c r="A225" s="2">
        <v>7210</v>
      </c>
      <c r="B225" s="2">
        <v>186</v>
      </c>
    </row>
    <row r="226" spans="1:2">
      <c r="A226" s="2">
        <v>7211</v>
      </c>
      <c r="B226" s="2">
        <v>212</v>
      </c>
    </row>
    <row r="227" spans="1:2">
      <c r="A227" s="2">
        <v>7212</v>
      </c>
      <c r="B227" s="2">
        <v>730</v>
      </c>
    </row>
    <row r="228" spans="1:2">
      <c r="A228" s="2">
        <v>7213</v>
      </c>
      <c r="B228" s="2">
        <v>42</v>
      </c>
    </row>
    <row r="229" spans="1:2">
      <c r="A229" s="2">
        <v>7214</v>
      </c>
      <c r="B229" s="2">
        <v>1167</v>
      </c>
    </row>
    <row r="230" spans="1:2">
      <c r="A230" s="2">
        <v>7301</v>
      </c>
      <c r="B230" s="2">
        <v>210</v>
      </c>
    </row>
    <row r="231" spans="1:2">
      <c r="A231" s="2">
        <v>7302</v>
      </c>
      <c r="B231" s="2">
        <v>12</v>
      </c>
    </row>
    <row r="232" spans="1:2">
      <c r="A232" s="2">
        <v>7303</v>
      </c>
      <c r="B232" s="2">
        <v>81</v>
      </c>
    </row>
    <row r="233" spans="1:2">
      <c r="A233" s="2">
        <v>7304</v>
      </c>
      <c r="B233" s="2">
        <v>531</v>
      </c>
    </row>
    <row r="234" spans="1:2">
      <c r="A234" s="2">
        <v>7305</v>
      </c>
      <c r="B234" s="2">
        <v>23</v>
      </c>
    </row>
    <row r="235" spans="1:2">
      <c r="A235" s="2">
        <v>7306</v>
      </c>
      <c r="B235" s="2">
        <v>85</v>
      </c>
    </row>
    <row r="236" spans="1:2">
      <c r="A236" s="2">
        <v>7307</v>
      </c>
      <c r="B236" s="2">
        <v>325</v>
      </c>
    </row>
    <row r="237" spans="1:2">
      <c r="A237" s="2">
        <v>7308</v>
      </c>
      <c r="B237" s="2">
        <v>290</v>
      </c>
    </row>
    <row r="238" spans="1:2">
      <c r="A238" s="2">
        <v>7309</v>
      </c>
      <c r="B238" s="2">
        <v>260</v>
      </c>
    </row>
    <row r="239" spans="1:2">
      <c r="A239" s="2">
        <v>7310</v>
      </c>
      <c r="B239" s="2">
        <v>514</v>
      </c>
    </row>
    <row r="240" spans="1:2">
      <c r="A240" s="2">
        <v>7311</v>
      </c>
      <c r="B240" s="2">
        <v>429</v>
      </c>
    </row>
    <row r="241" spans="1:2">
      <c r="A241" s="2">
        <v>7312</v>
      </c>
      <c r="B241" s="2">
        <v>261</v>
      </c>
    </row>
    <row r="242" spans="1:2">
      <c r="A242" s="2">
        <v>7313</v>
      </c>
      <c r="B242" s="2">
        <v>594</v>
      </c>
    </row>
    <row r="243" spans="1:2">
      <c r="A243" s="2">
        <v>7401</v>
      </c>
      <c r="B243" s="2">
        <v>221</v>
      </c>
    </row>
    <row r="244" spans="1:2">
      <c r="A244" s="2">
        <v>7402</v>
      </c>
      <c r="B244" s="2">
        <v>44</v>
      </c>
    </row>
    <row r="245" spans="1:2">
      <c r="A245" s="2">
        <v>7403</v>
      </c>
      <c r="B245" s="2">
        <v>122</v>
      </c>
    </row>
    <row r="246" spans="1:2">
      <c r="A246" s="2">
        <v>7404</v>
      </c>
      <c r="B246" s="2">
        <v>1196</v>
      </c>
    </row>
    <row r="247" spans="1:2">
      <c r="A247" s="2">
        <v>8201</v>
      </c>
      <c r="B247" s="2">
        <v>386</v>
      </c>
    </row>
    <row r="248" spans="1:2">
      <c r="A248" s="2">
        <v>8202</v>
      </c>
      <c r="B248" s="2">
        <v>684</v>
      </c>
    </row>
    <row r="249" spans="1:2">
      <c r="A249" s="2">
        <v>8203</v>
      </c>
      <c r="B249" s="2">
        <v>439</v>
      </c>
    </row>
    <row r="250" spans="1:2">
      <c r="A250" s="2">
        <v>8204</v>
      </c>
      <c r="B250" s="2">
        <v>89</v>
      </c>
    </row>
    <row r="251" spans="1:2">
      <c r="A251" s="2">
        <v>8205</v>
      </c>
      <c r="B251" s="2">
        <v>76</v>
      </c>
    </row>
    <row r="252" spans="1:2">
      <c r="A252" s="2">
        <v>8206</v>
      </c>
      <c r="B252" s="2">
        <v>682</v>
      </c>
    </row>
    <row r="253" spans="1:2">
      <c r="A253" s="2">
        <v>8207</v>
      </c>
      <c r="B253" s="2">
        <v>175</v>
      </c>
    </row>
    <row r="254" spans="1:2">
      <c r="A254" s="2">
        <v>8208</v>
      </c>
      <c r="B254" s="2">
        <v>1788</v>
      </c>
    </row>
    <row r="255" spans="1:2">
      <c r="A255" s="2">
        <v>8209</v>
      </c>
      <c r="B255" s="2">
        <v>728</v>
      </c>
    </row>
    <row r="256" spans="1:2">
      <c r="A256" s="2">
        <v>8210</v>
      </c>
      <c r="B256" s="2">
        <v>7638</v>
      </c>
    </row>
    <row r="257" spans="1:2">
      <c r="A257" s="2">
        <v>8211</v>
      </c>
      <c r="B257" s="2">
        <v>533</v>
      </c>
    </row>
    <row r="258" spans="1:2">
      <c r="A258" s="2">
        <v>8212</v>
      </c>
      <c r="B258" s="2">
        <v>311</v>
      </c>
    </row>
    <row r="259" spans="1:2">
      <c r="A259" s="2">
        <v>8213</v>
      </c>
      <c r="B259" s="2">
        <v>660</v>
      </c>
    </row>
    <row r="260" spans="1:2">
      <c r="A260" s="2">
        <v>8214</v>
      </c>
      <c r="B260" s="2">
        <v>30569</v>
      </c>
    </row>
    <row r="261" spans="1:2">
      <c r="A261" s="2">
        <v>8215</v>
      </c>
      <c r="B261" s="2">
        <v>297</v>
      </c>
    </row>
    <row r="262" spans="1:2">
      <c r="A262" s="2">
        <v>8216</v>
      </c>
      <c r="B262" s="2">
        <v>1806</v>
      </c>
    </row>
    <row r="263" spans="1:2">
      <c r="A263" s="2">
        <v>8217</v>
      </c>
      <c r="B263" s="2">
        <v>48</v>
      </c>
    </row>
    <row r="264" spans="1:2">
      <c r="A264" s="2">
        <v>8218</v>
      </c>
      <c r="B264" s="2">
        <v>2506</v>
      </c>
    </row>
    <row r="265" spans="1:2">
      <c r="A265" s="2">
        <v>8219</v>
      </c>
      <c r="B265" s="2">
        <v>1166</v>
      </c>
    </row>
    <row r="266" spans="1:2">
      <c r="A266" s="2">
        <v>8220</v>
      </c>
      <c r="B266" s="2">
        <v>396</v>
      </c>
    </row>
    <row r="267" spans="1:2">
      <c r="A267" s="2">
        <v>8221</v>
      </c>
      <c r="B267" s="2">
        <v>160</v>
      </c>
    </row>
    <row r="268" spans="1:2">
      <c r="A268" s="2">
        <v>8222</v>
      </c>
      <c r="B268" s="2">
        <v>187</v>
      </c>
    </row>
    <row r="269" spans="1:2">
      <c r="A269" s="2">
        <v>8301</v>
      </c>
      <c r="B269" s="2">
        <v>209</v>
      </c>
    </row>
    <row r="270" spans="1:2">
      <c r="A270" s="2">
        <v>8302</v>
      </c>
      <c r="B270" s="2">
        <v>178</v>
      </c>
    </row>
    <row r="271" spans="1:2">
      <c r="A271" s="2">
        <v>8303</v>
      </c>
      <c r="B271" s="2">
        <v>278</v>
      </c>
    </row>
    <row r="272" spans="1:2">
      <c r="A272" s="2">
        <v>8304</v>
      </c>
      <c r="B272" s="2">
        <v>129</v>
      </c>
    </row>
    <row r="273" spans="1:2">
      <c r="A273" s="2">
        <v>8305</v>
      </c>
      <c r="B273" s="2">
        <v>8</v>
      </c>
    </row>
    <row r="274" spans="1:2">
      <c r="A274" s="2">
        <v>8306</v>
      </c>
      <c r="B274" s="2">
        <v>42</v>
      </c>
    </row>
    <row r="275" spans="1:2">
      <c r="A275" s="2">
        <v>8307</v>
      </c>
      <c r="B275" s="2">
        <v>72</v>
      </c>
    </row>
    <row r="276" spans="1:2">
      <c r="A276" s="2">
        <v>8308</v>
      </c>
      <c r="B276" s="2">
        <v>232</v>
      </c>
    </row>
    <row r="277" spans="1:2">
      <c r="A277" s="2">
        <v>8309</v>
      </c>
      <c r="B277" s="2">
        <v>28</v>
      </c>
    </row>
    <row r="278" spans="1:2">
      <c r="A278" s="2">
        <v>8310</v>
      </c>
      <c r="B278" s="2">
        <v>2924</v>
      </c>
    </row>
    <row r="279" spans="1:2">
      <c r="A279" s="2">
        <v>8311</v>
      </c>
      <c r="B279" s="2">
        <v>83</v>
      </c>
    </row>
    <row r="280" spans="1:2">
      <c r="A280" s="2">
        <v>8312</v>
      </c>
      <c r="B280" s="2">
        <v>53</v>
      </c>
    </row>
    <row r="281" spans="1:2">
      <c r="A281" s="2">
        <v>9101</v>
      </c>
      <c r="B281" s="2">
        <v>403</v>
      </c>
    </row>
    <row r="282" spans="1:2">
      <c r="A282" s="2">
        <v>9102</v>
      </c>
      <c r="B282" s="2">
        <v>21</v>
      </c>
    </row>
    <row r="283" spans="1:2">
      <c r="A283" s="2">
        <v>9103</v>
      </c>
      <c r="B283" s="2">
        <v>244</v>
      </c>
    </row>
    <row r="284" spans="1:2">
      <c r="A284" s="2">
        <v>9104</v>
      </c>
      <c r="B284" s="2">
        <v>171</v>
      </c>
    </row>
    <row r="285" spans="1:2">
      <c r="A285" s="2">
        <v>9105</v>
      </c>
      <c r="B285" s="2">
        <v>362</v>
      </c>
    </row>
    <row r="286" spans="1:2">
      <c r="A286" s="2">
        <v>9106</v>
      </c>
      <c r="B286" s="2">
        <v>1143</v>
      </c>
    </row>
    <row r="287" spans="1:2">
      <c r="A287" s="2">
        <v>9107</v>
      </c>
      <c r="B287" s="2">
        <v>56</v>
      </c>
    </row>
    <row r="288" spans="1:2">
      <c r="A288" s="2">
        <v>9108</v>
      </c>
      <c r="B288" s="2">
        <v>365</v>
      </c>
    </row>
    <row r="289" spans="1:2">
      <c r="A289" s="2">
        <v>9109</v>
      </c>
      <c r="B289" s="2">
        <v>34</v>
      </c>
    </row>
    <row r="290" spans="1:2">
      <c r="A290" s="2">
        <v>9110</v>
      </c>
      <c r="B290" s="2">
        <v>7</v>
      </c>
    </row>
    <row r="291" spans="1:2">
      <c r="A291" s="2">
        <v>9111</v>
      </c>
      <c r="B291" s="2">
        <v>5726</v>
      </c>
    </row>
    <row r="292" spans="1:2">
      <c r="A292" s="2">
        <v>9112</v>
      </c>
      <c r="B292" s="2">
        <v>146</v>
      </c>
    </row>
    <row r="293" spans="1:2">
      <c r="A293" s="2">
        <v>9113</v>
      </c>
      <c r="B293" s="2">
        <v>86</v>
      </c>
    </row>
    <row r="294" spans="1:2">
      <c r="A294" s="2">
        <v>9114</v>
      </c>
      <c r="B294" s="2">
        <v>18</v>
      </c>
    </row>
    <row r="295" spans="1:2">
      <c r="A295" s="2">
        <v>9115</v>
      </c>
      <c r="B295" s="2">
        <v>647</v>
      </c>
    </row>
    <row r="296" spans="1:2">
      <c r="A296" s="2">
        <v>9116</v>
      </c>
      <c r="B296" s="2">
        <v>20</v>
      </c>
    </row>
    <row r="297" spans="1:2">
      <c r="A297" s="2">
        <v>9301</v>
      </c>
      <c r="B297" s="2">
        <v>175</v>
      </c>
    </row>
    <row r="298" spans="1:2">
      <c r="A298" s="2">
        <v>9302</v>
      </c>
      <c r="B298" s="2">
        <v>173</v>
      </c>
    </row>
    <row r="299" spans="1:2">
      <c r="A299" s="2">
        <v>9303</v>
      </c>
      <c r="B299" s="2">
        <v>47</v>
      </c>
    </row>
    <row r="300" spans="1:2">
      <c r="A300" s="2">
        <v>9304</v>
      </c>
      <c r="B300" s="2">
        <v>239</v>
      </c>
    </row>
    <row r="301" spans="1:2">
      <c r="A301" s="2">
        <v>9305</v>
      </c>
      <c r="B301" s="2">
        <v>3294</v>
      </c>
    </row>
    <row r="302" spans="1:2">
      <c r="A302" s="2">
        <v>9306</v>
      </c>
      <c r="B302" s="2">
        <v>119</v>
      </c>
    </row>
    <row r="303" spans="1:2">
      <c r="A303" s="2">
        <v>9307</v>
      </c>
      <c r="B303" s="2">
        <v>3430</v>
      </c>
    </row>
    <row r="304" spans="1:2">
      <c r="A304" s="2">
        <v>9308</v>
      </c>
      <c r="B304" s="2">
        <v>4373</v>
      </c>
    </row>
    <row r="305" spans="1:2">
      <c r="A305" s="2">
        <v>9309</v>
      </c>
      <c r="B305" s="2">
        <v>162</v>
      </c>
    </row>
    <row r="306" spans="1:2">
      <c r="A306" s="2">
        <v>9310</v>
      </c>
      <c r="B306" s="2">
        <v>10425</v>
      </c>
    </row>
    <row r="307" spans="1:2">
      <c r="A307" s="2">
        <v>9311</v>
      </c>
      <c r="B307" s="2">
        <v>564</v>
      </c>
    </row>
    <row r="308" spans="1:2">
      <c r="A308" s="2">
        <v>9312</v>
      </c>
      <c r="B308" s="2">
        <v>265</v>
      </c>
    </row>
    <row r="309" spans="1:2">
      <c r="A309" s="2">
        <v>9313</v>
      </c>
      <c r="B309" s="2">
        <v>97</v>
      </c>
    </row>
    <row r="310" spans="1:2">
      <c r="A310" s="2">
        <v>9314</v>
      </c>
      <c r="B310" s="2">
        <v>297</v>
      </c>
    </row>
    <row r="311" spans="1:2">
      <c r="A311" s="2">
        <v>9315</v>
      </c>
      <c r="B311" s="2">
        <v>1813</v>
      </c>
    </row>
    <row r="312" spans="1:2">
      <c r="A312" s="2">
        <v>9316</v>
      </c>
      <c r="B312" s="2">
        <v>214</v>
      </c>
    </row>
    <row r="313" spans="1:2">
      <c r="A313" s="2">
        <v>9317</v>
      </c>
      <c r="B313" s="2">
        <v>160</v>
      </c>
    </row>
    <row r="314" spans="1:2">
      <c r="A314" s="2">
        <v>9401</v>
      </c>
      <c r="B314" s="2">
        <v>93</v>
      </c>
    </row>
    <row r="315" spans="1:2">
      <c r="A315" s="2">
        <v>9402</v>
      </c>
      <c r="B315" s="2">
        <v>10</v>
      </c>
    </row>
    <row r="316" spans="1:2">
      <c r="A316" s="2">
        <v>9403</v>
      </c>
      <c r="B316" s="2">
        <v>3</v>
      </c>
    </row>
    <row r="317" spans="1:2">
      <c r="A317" s="2">
        <v>9404</v>
      </c>
      <c r="B317" s="2">
        <v>58</v>
      </c>
    </row>
    <row r="318" spans="1:2">
      <c r="A318" s="2">
        <v>9405</v>
      </c>
      <c r="B318" s="2">
        <v>37</v>
      </c>
    </row>
    <row r="319" spans="1:2">
      <c r="A319" s="2">
        <v>9406</v>
      </c>
      <c r="B319" s="2">
        <v>3</v>
      </c>
    </row>
    <row r="320" spans="1:2">
      <c r="A320" s="2">
        <v>9407</v>
      </c>
      <c r="B320" s="2">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129"/>
  <sheetViews>
    <sheetView workbookViewId="0">
      <selection activeCell="B2" sqref="B2:B9"/>
    </sheetView>
  </sheetViews>
  <sheetFormatPr baseColWidth="10" defaultRowHeight="15"/>
  <cols>
    <col min="1" max="1" width="17.28515625" customWidth="1"/>
    <col min="2" max="2" width="19.42578125" customWidth="1"/>
  </cols>
  <sheetData>
    <row r="1" spans="1:3">
      <c r="A1" t="s">
        <v>0</v>
      </c>
      <c r="B1" t="s">
        <v>3</v>
      </c>
      <c r="C1" t="s">
        <v>1</v>
      </c>
    </row>
    <row r="2" spans="1:3">
      <c r="A2" s="2">
        <v>1</v>
      </c>
      <c r="B2" t="s">
        <v>6</v>
      </c>
      <c r="C2" s="2">
        <v>36</v>
      </c>
    </row>
    <row r="3" spans="1:3">
      <c r="A3" s="2">
        <v>1</v>
      </c>
      <c r="B3" t="s">
        <v>7</v>
      </c>
      <c r="C3" s="2">
        <v>39</v>
      </c>
    </row>
    <row r="4" spans="1:3">
      <c r="A4" s="2">
        <v>1</v>
      </c>
      <c r="B4" t="s">
        <v>13</v>
      </c>
      <c r="C4" s="2">
        <v>124</v>
      </c>
    </row>
    <row r="5" spans="1:3">
      <c r="A5" s="2">
        <v>1</v>
      </c>
      <c r="B5" t="s">
        <v>12</v>
      </c>
      <c r="C5" s="2">
        <v>208</v>
      </c>
    </row>
    <row r="6" spans="1:3">
      <c r="A6" s="2">
        <v>1</v>
      </c>
      <c r="B6" t="s">
        <v>11</v>
      </c>
      <c r="C6" s="2">
        <v>255</v>
      </c>
    </row>
    <row r="7" spans="1:3">
      <c r="A7" s="2">
        <v>1</v>
      </c>
      <c r="B7" t="s">
        <v>9</v>
      </c>
      <c r="C7" s="2">
        <v>438</v>
      </c>
    </row>
    <row r="8" spans="1:3">
      <c r="A8" s="2">
        <v>1</v>
      </c>
      <c r="B8" t="s">
        <v>5</v>
      </c>
      <c r="C8" s="2">
        <v>521</v>
      </c>
    </row>
    <row r="9" spans="1:3">
      <c r="A9" s="2">
        <v>1</v>
      </c>
      <c r="B9" t="s">
        <v>8</v>
      </c>
      <c r="C9" s="2">
        <v>566</v>
      </c>
    </row>
    <row r="10" spans="1:3">
      <c r="A10" s="2">
        <v>1</v>
      </c>
      <c r="B10" t="s">
        <v>10</v>
      </c>
      <c r="C10" s="2">
        <v>852</v>
      </c>
    </row>
    <row r="11" spans="1:3">
      <c r="A11" s="2">
        <v>1</v>
      </c>
      <c r="B11" t="s">
        <v>4</v>
      </c>
      <c r="C11" s="2">
        <v>1884</v>
      </c>
    </row>
    <row r="12" spans="1:3">
      <c r="A12" s="2">
        <v>2</v>
      </c>
      <c r="B12" t="s">
        <v>6</v>
      </c>
      <c r="C12" s="2">
        <v>27</v>
      </c>
    </row>
    <row r="13" spans="1:3">
      <c r="A13" s="2">
        <v>2</v>
      </c>
      <c r="B13" t="s">
        <v>7</v>
      </c>
      <c r="C13" s="2">
        <v>43</v>
      </c>
    </row>
    <row r="14" spans="1:3">
      <c r="A14" s="2">
        <v>2</v>
      </c>
      <c r="B14" t="s">
        <v>13</v>
      </c>
      <c r="C14" s="2">
        <v>174</v>
      </c>
    </row>
    <row r="15" spans="1:3">
      <c r="A15" s="2">
        <v>2</v>
      </c>
      <c r="B15" t="s">
        <v>11</v>
      </c>
      <c r="C15" s="2">
        <v>260</v>
      </c>
    </row>
    <row r="16" spans="1:3">
      <c r="A16" s="2">
        <v>2</v>
      </c>
      <c r="B16" t="s">
        <v>12</v>
      </c>
      <c r="C16" s="2">
        <v>271</v>
      </c>
    </row>
    <row r="17" spans="1:3">
      <c r="A17" s="2">
        <v>2</v>
      </c>
      <c r="B17" t="s">
        <v>8</v>
      </c>
      <c r="C17" s="2">
        <v>423</v>
      </c>
    </row>
    <row r="18" spans="1:3">
      <c r="A18" s="2">
        <v>2</v>
      </c>
      <c r="B18" t="s">
        <v>5</v>
      </c>
      <c r="C18" s="2">
        <v>454</v>
      </c>
    </row>
    <row r="19" spans="1:3">
      <c r="A19" s="2">
        <v>2</v>
      </c>
      <c r="B19" t="s">
        <v>9</v>
      </c>
      <c r="C19" s="2">
        <v>667</v>
      </c>
    </row>
    <row r="20" spans="1:3">
      <c r="A20" s="2">
        <v>2</v>
      </c>
      <c r="B20" t="s">
        <v>10</v>
      </c>
      <c r="C20" s="2">
        <v>1022</v>
      </c>
    </row>
    <row r="21" spans="1:3">
      <c r="A21" s="2">
        <v>2</v>
      </c>
      <c r="B21" t="s">
        <v>4</v>
      </c>
      <c r="C21" s="2">
        <v>1627</v>
      </c>
    </row>
    <row r="22" spans="1:3">
      <c r="A22" s="2">
        <v>3</v>
      </c>
      <c r="B22" t="s">
        <v>7</v>
      </c>
      <c r="C22" s="2">
        <v>81</v>
      </c>
    </row>
    <row r="23" spans="1:3">
      <c r="A23" s="2">
        <v>3</v>
      </c>
      <c r="B23" t="s">
        <v>6</v>
      </c>
      <c r="C23" s="2">
        <v>108</v>
      </c>
    </row>
    <row r="24" spans="1:3">
      <c r="A24" s="2">
        <v>3</v>
      </c>
      <c r="B24" t="s">
        <v>13</v>
      </c>
      <c r="C24" s="2">
        <v>264</v>
      </c>
    </row>
    <row r="25" spans="1:3">
      <c r="A25" s="2">
        <v>3</v>
      </c>
      <c r="B25" t="s">
        <v>11</v>
      </c>
      <c r="C25" s="2">
        <v>595</v>
      </c>
    </row>
    <row r="26" spans="1:3">
      <c r="A26" s="2">
        <v>3</v>
      </c>
      <c r="B26" t="s">
        <v>12</v>
      </c>
      <c r="C26" s="2">
        <v>640</v>
      </c>
    </row>
    <row r="27" spans="1:3">
      <c r="A27" s="2">
        <v>3</v>
      </c>
      <c r="B27" t="s">
        <v>5</v>
      </c>
      <c r="C27" s="2">
        <v>1320</v>
      </c>
    </row>
    <row r="28" spans="1:3">
      <c r="A28" s="2">
        <v>3</v>
      </c>
      <c r="B28" t="s">
        <v>9</v>
      </c>
      <c r="C28" s="2">
        <v>1333</v>
      </c>
    </row>
    <row r="29" spans="1:3">
      <c r="A29" s="2">
        <v>3</v>
      </c>
      <c r="B29" t="s">
        <v>8</v>
      </c>
      <c r="C29" s="2">
        <v>1610</v>
      </c>
    </row>
    <row r="30" spans="1:3">
      <c r="A30" s="2">
        <v>3</v>
      </c>
      <c r="B30" t="s">
        <v>10</v>
      </c>
      <c r="C30" s="2">
        <v>3057</v>
      </c>
    </row>
    <row r="31" spans="1:3">
      <c r="A31" s="2">
        <v>3</v>
      </c>
      <c r="B31" t="s">
        <v>4</v>
      </c>
      <c r="C31" s="2">
        <v>3671</v>
      </c>
    </row>
    <row r="32" spans="1:3">
      <c r="A32" s="2">
        <v>4</v>
      </c>
      <c r="B32" t="s">
        <v>6</v>
      </c>
      <c r="C32" s="2">
        <v>23</v>
      </c>
    </row>
    <row r="33" spans="1:3">
      <c r="A33" s="2">
        <v>4</v>
      </c>
      <c r="B33" t="s">
        <v>7</v>
      </c>
      <c r="C33" s="2">
        <v>23</v>
      </c>
    </row>
    <row r="34" spans="1:3">
      <c r="A34" s="2">
        <v>4</v>
      </c>
      <c r="B34" t="s">
        <v>13</v>
      </c>
      <c r="C34" s="2">
        <v>111</v>
      </c>
    </row>
    <row r="35" spans="1:3">
      <c r="A35" s="2">
        <v>4</v>
      </c>
      <c r="B35" t="s">
        <v>12</v>
      </c>
      <c r="C35" s="2">
        <v>154</v>
      </c>
    </row>
    <row r="36" spans="1:3">
      <c r="A36" s="2">
        <v>4</v>
      </c>
      <c r="B36" t="s">
        <v>11</v>
      </c>
      <c r="C36" s="2">
        <v>211</v>
      </c>
    </row>
    <row r="37" spans="1:3">
      <c r="A37" s="2">
        <v>4</v>
      </c>
      <c r="B37" t="s">
        <v>10</v>
      </c>
      <c r="C37" s="2">
        <v>231</v>
      </c>
    </row>
    <row r="38" spans="1:3">
      <c r="A38" s="2">
        <v>4</v>
      </c>
      <c r="B38" t="s">
        <v>9</v>
      </c>
      <c r="C38" s="2">
        <v>304</v>
      </c>
    </row>
    <row r="39" spans="1:3">
      <c r="A39" s="2">
        <v>4</v>
      </c>
      <c r="B39" t="s">
        <v>8</v>
      </c>
      <c r="C39" s="2">
        <v>339</v>
      </c>
    </row>
    <row r="40" spans="1:3">
      <c r="A40" s="2">
        <v>4</v>
      </c>
      <c r="B40" t="s">
        <v>5</v>
      </c>
      <c r="C40" s="2">
        <v>392</v>
      </c>
    </row>
    <row r="41" spans="1:3">
      <c r="A41" s="2">
        <v>4</v>
      </c>
      <c r="B41" t="s">
        <v>4</v>
      </c>
      <c r="C41" s="2">
        <v>1020</v>
      </c>
    </row>
    <row r="42" spans="1:3">
      <c r="A42" s="2">
        <v>5</v>
      </c>
      <c r="B42" t="s">
        <v>6</v>
      </c>
      <c r="C42" s="2">
        <v>11</v>
      </c>
    </row>
    <row r="43" spans="1:3">
      <c r="A43" s="2">
        <v>5</v>
      </c>
      <c r="B43" t="s">
        <v>7</v>
      </c>
      <c r="C43" s="2">
        <v>18</v>
      </c>
    </row>
    <row r="44" spans="1:3">
      <c r="A44" s="2">
        <v>5</v>
      </c>
      <c r="B44" t="s">
        <v>12</v>
      </c>
      <c r="C44" s="2">
        <v>101</v>
      </c>
    </row>
    <row r="45" spans="1:3">
      <c r="A45" s="2">
        <v>5</v>
      </c>
      <c r="B45" t="s">
        <v>13</v>
      </c>
      <c r="C45" s="2">
        <v>105</v>
      </c>
    </row>
    <row r="46" spans="1:3">
      <c r="A46" s="2">
        <v>5</v>
      </c>
      <c r="B46" t="s">
        <v>11</v>
      </c>
      <c r="C46" s="2">
        <v>178</v>
      </c>
    </row>
    <row r="47" spans="1:3">
      <c r="A47" s="2">
        <v>5</v>
      </c>
      <c r="B47" t="s">
        <v>9</v>
      </c>
      <c r="C47" s="2">
        <v>209</v>
      </c>
    </row>
    <row r="48" spans="1:3">
      <c r="A48" s="2">
        <v>5</v>
      </c>
      <c r="B48" t="s">
        <v>10</v>
      </c>
      <c r="C48" s="2">
        <v>297</v>
      </c>
    </row>
    <row r="49" spans="1:3">
      <c r="A49" s="2">
        <v>5</v>
      </c>
      <c r="B49" t="s">
        <v>8</v>
      </c>
      <c r="C49" s="2">
        <v>312</v>
      </c>
    </row>
    <row r="50" spans="1:3">
      <c r="A50" s="2">
        <v>5</v>
      </c>
      <c r="B50" t="s">
        <v>5</v>
      </c>
      <c r="C50" s="2">
        <v>356</v>
      </c>
    </row>
    <row r="51" spans="1:3">
      <c r="A51" s="2">
        <v>5</v>
      </c>
      <c r="B51" t="s">
        <v>4</v>
      </c>
      <c r="C51" s="2">
        <v>845</v>
      </c>
    </row>
    <row r="52" spans="1:3">
      <c r="A52" s="2">
        <v>6</v>
      </c>
      <c r="B52" t="s">
        <v>6</v>
      </c>
      <c r="C52" s="2">
        <v>22</v>
      </c>
    </row>
    <row r="53" spans="1:3">
      <c r="A53" s="2">
        <v>6</v>
      </c>
      <c r="B53" t="s">
        <v>7</v>
      </c>
      <c r="C53" s="2">
        <v>22</v>
      </c>
    </row>
    <row r="54" spans="1:3">
      <c r="A54" s="2">
        <v>6</v>
      </c>
      <c r="B54" t="s">
        <v>13</v>
      </c>
      <c r="C54" s="2">
        <v>62</v>
      </c>
    </row>
    <row r="55" spans="1:3">
      <c r="A55" s="2">
        <v>6</v>
      </c>
      <c r="B55" t="s">
        <v>11</v>
      </c>
      <c r="C55" s="2">
        <v>165</v>
      </c>
    </row>
    <row r="56" spans="1:3">
      <c r="A56" s="2">
        <v>6</v>
      </c>
      <c r="B56" t="s">
        <v>5</v>
      </c>
      <c r="C56" s="2">
        <v>174</v>
      </c>
    </row>
    <row r="57" spans="1:3">
      <c r="A57" s="2">
        <v>6</v>
      </c>
      <c r="B57" t="s">
        <v>12</v>
      </c>
      <c r="C57" s="2">
        <v>176</v>
      </c>
    </row>
    <row r="58" spans="1:3">
      <c r="A58" s="2">
        <v>6</v>
      </c>
      <c r="B58" t="s">
        <v>8</v>
      </c>
      <c r="C58" s="2">
        <v>290</v>
      </c>
    </row>
    <row r="59" spans="1:3">
      <c r="A59" s="2">
        <v>6</v>
      </c>
      <c r="B59" t="s">
        <v>9</v>
      </c>
      <c r="C59" s="2">
        <v>292</v>
      </c>
    </row>
    <row r="60" spans="1:3">
      <c r="A60" s="2">
        <v>6</v>
      </c>
      <c r="B60" t="s">
        <v>10</v>
      </c>
      <c r="C60" s="2">
        <v>789</v>
      </c>
    </row>
    <row r="61" spans="1:3">
      <c r="A61" s="2">
        <v>6</v>
      </c>
      <c r="B61" t="s">
        <v>4</v>
      </c>
      <c r="C61" s="2">
        <v>905</v>
      </c>
    </row>
    <row r="62" spans="1:3">
      <c r="A62" s="2">
        <v>7</v>
      </c>
      <c r="B62" t="s">
        <v>7</v>
      </c>
      <c r="C62" s="2">
        <v>19</v>
      </c>
    </row>
    <row r="63" spans="1:3">
      <c r="A63" s="2">
        <v>7</v>
      </c>
      <c r="B63" t="s">
        <v>6</v>
      </c>
      <c r="C63" s="2">
        <v>23</v>
      </c>
    </row>
    <row r="64" spans="1:3">
      <c r="A64" s="2">
        <v>7</v>
      </c>
      <c r="B64" t="s">
        <v>13</v>
      </c>
      <c r="C64" s="2">
        <v>83</v>
      </c>
    </row>
    <row r="65" spans="1:3">
      <c r="A65" s="2">
        <v>7</v>
      </c>
      <c r="B65" t="s">
        <v>12</v>
      </c>
      <c r="C65" s="2">
        <v>120</v>
      </c>
    </row>
    <row r="66" spans="1:3">
      <c r="A66" s="2">
        <v>7</v>
      </c>
      <c r="B66" t="s">
        <v>11</v>
      </c>
      <c r="C66" s="2">
        <v>210</v>
      </c>
    </row>
    <row r="67" spans="1:3">
      <c r="A67" s="2">
        <v>7</v>
      </c>
      <c r="B67" t="s">
        <v>9</v>
      </c>
      <c r="C67" s="2">
        <v>258</v>
      </c>
    </row>
    <row r="68" spans="1:3">
      <c r="A68" s="2">
        <v>7</v>
      </c>
      <c r="B68" t="s">
        <v>8</v>
      </c>
      <c r="C68" s="2">
        <v>323</v>
      </c>
    </row>
    <row r="69" spans="1:3">
      <c r="A69" s="2">
        <v>7</v>
      </c>
      <c r="B69" t="s">
        <v>10</v>
      </c>
      <c r="C69" s="2">
        <v>395</v>
      </c>
    </row>
    <row r="70" spans="1:3">
      <c r="A70" s="2">
        <v>7</v>
      </c>
      <c r="B70" t="s">
        <v>5</v>
      </c>
      <c r="C70" s="2">
        <v>414</v>
      </c>
    </row>
    <row r="71" spans="1:3">
      <c r="A71" s="2">
        <v>7</v>
      </c>
      <c r="B71" t="s">
        <v>4</v>
      </c>
      <c r="C71" s="2">
        <v>974</v>
      </c>
    </row>
    <row r="72" spans="1:3">
      <c r="A72" s="2">
        <v>8</v>
      </c>
      <c r="B72" t="s">
        <v>7</v>
      </c>
      <c r="C72" s="2">
        <v>168</v>
      </c>
    </row>
    <row r="73" spans="1:3">
      <c r="A73" s="2">
        <v>8</v>
      </c>
      <c r="B73" t="s">
        <v>13</v>
      </c>
      <c r="C73" s="2">
        <v>543</v>
      </c>
    </row>
    <row r="74" spans="1:3">
      <c r="A74" s="2">
        <v>8</v>
      </c>
      <c r="B74" t="s">
        <v>6</v>
      </c>
      <c r="C74" s="2">
        <v>827</v>
      </c>
    </row>
    <row r="75" spans="1:3">
      <c r="A75" s="2">
        <v>8</v>
      </c>
      <c r="B75" t="s">
        <v>11</v>
      </c>
      <c r="C75" s="2">
        <v>1304</v>
      </c>
    </row>
    <row r="76" spans="1:3">
      <c r="A76" s="2">
        <v>8</v>
      </c>
      <c r="B76" t="s">
        <v>5</v>
      </c>
      <c r="C76" s="2">
        <v>2795</v>
      </c>
    </row>
    <row r="77" spans="1:3">
      <c r="A77" s="2">
        <v>8</v>
      </c>
      <c r="B77" t="s">
        <v>12</v>
      </c>
      <c r="C77" s="2">
        <v>2942</v>
      </c>
    </row>
    <row r="78" spans="1:3">
      <c r="A78" s="2">
        <v>8</v>
      </c>
      <c r="B78" t="s">
        <v>8</v>
      </c>
      <c r="C78" s="2">
        <v>4214</v>
      </c>
    </row>
    <row r="79" spans="1:3">
      <c r="A79" s="2">
        <v>8</v>
      </c>
      <c r="B79" t="s">
        <v>9</v>
      </c>
      <c r="C79" s="2">
        <v>6693</v>
      </c>
    </row>
    <row r="80" spans="1:3">
      <c r="A80" s="2">
        <v>8</v>
      </c>
      <c r="B80" t="s">
        <v>4</v>
      </c>
      <c r="C80" s="2">
        <v>10576</v>
      </c>
    </row>
    <row r="81" spans="1:3">
      <c r="A81" s="2">
        <v>8</v>
      </c>
      <c r="B81" t="s">
        <v>10</v>
      </c>
      <c r="C81" s="2">
        <v>10770</v>
      </c>
    </row>
    <row r="82" spans="1:3">
      <c r="A82" s="2">
        <v>9</v>
      </c>
      <c r="B82" t="s">
        <v>7</v>
      </c>
      <c r="C82" s="2">
        <v>30</v>
      </c>
    </row>
    <row r="83" spans="1:3">
      <c r="A83" s="2">
        <v>9</v>
      </c>
      <c r="B83" t="s">
        <v>6</v>
      </c>
      <c r="C83" s="2">
        <v>37</v>
      </c>
    </row>
    <row r="84" spans="1:3">
      <c r="A84" s="2">
        <v>9</v>
      </c>
      <c r="B84" t="s">
        <v>13</v>
      </c>
      <c r="C84" s="2">
        <v>147</v>
      </c>
    </row>
    <row r="85" spans="1:3">
      <c r="A85" s="2">
        <v>9</v>
      </c>
      <c r="B85" t="s">
        <v>12</v>
      </c>
      <c r="C85" s="2">
        <v>230</v>
      </c>
    </row>
    <row r="86" spans="1:3">
      <c r="A86" s="2">
        <v>9</v>
      </c>
      <c r="B86" t="s">
        <v>11</v>
      </c>
      <c r="C86" s="2">
        <v>364</v>
      </c>
    </row>
    <row r="87" spans="1:3">
      <c r="A87" s="2">
        <v>9</v>
      </c>
      <c r="B87" t="s">
        <v>5</v>
      </c>
      <c r="C87" s="2">
        <v>450</v>
      </c>
    </row>
    <row r="88" spans="1:3">
      <c r="A88" s="2">
        <v>9</v>
      </c>
      <c r="B88" t="s">
        <v>9</v>
      </c>
      <c r="C88" s="2">
        <v>517</v>
      </c>
    </row>
    <row r="89" spans="1:3">
      <c r="A89" s="2">
        <v>9</v>
      </c>
      <c r="B89" t="s">
        <v>8</v>
      </c>
      <c r="C89" s="2">
        <v>704</v>
      </c>
    </row>
    <row r="90" spans="1:3">
      <c r="A90" s="2">
        <v>9</v>
      </c>
      <c r="B90" t="s">
        <v>4</v>
      </c>
      <c r="C90" s="2">
        <v>1670</v>
      </c>
    </row>
    <row r="91" spans="1:3">
      <c r="A91" s="2">
        <v>9</v>
      </c>
      <c r="B91" t="s">
        <v>10</v>
      </c>
      <c r="C91" s="2">
        <v>2048</v>
      </c>
    </row>
    <row r="92" spans="1:3">
      <c r="A92" s="2">
        <v>10</v>
      </c>
      <c r="B92" t="s">
        <v>7</v>
      </c>
      <c r="C92" s="2">
        <v>35</v>
      </c>
    </row>
    <row r="93" spans="1:3">
      <c r="A93" s="2">
        <v>10</v>
      </c>
      <c r="B93" t="s">
        <v>6</v>
      </c>
      <c r="C93" s="2">
        <v>64</v>
      </c>
    </row>
    <row r="94" spans="1:3">
      <c r="A94" s="2">
        <v>10</v>
      </c>
      <c r="B94" t="s">
        <v>13</v>
      </c>
      <c r="C94" s="2">
        <v>146</v>
      </c>
    </row>
    <row r="95" spans="1:3">
      <c r="A95" s="2">
        <v>10</v>
      </c>
      <c r="B95" t="s">
        <v>12</v>
      </c>
      <c r="C95" s="2">
        <v>343</v>
      </c>
    </row>
    <row r="96" spans="1:3">
      <c r="A96" s="2">
        <v>10</v>
      </c>
      <c r="B96" t="s">
        <v>11</v>
      </c>
      <c r="C96" s="2">
        <v>356</v>
      </c>
    </row>
    <row r="97" spans="1:3">
      <c r="A97" s="2">
        <v>10</v>
      </c>
      <c r="B97" t="s">
        <v>8</v>
      </c>
      <c r="C97" s="2">
        <v>600</v>
      </c>
    </row>
    <row r="98" spans="1:3">
      <c r="A98" s="2">
        <v>10</v>
      </c>
      <c r="B98" t="s">
        <v>9</v>
      </c>
      <c r="C98" s="2">
        <v>600</v>
      </c>
    </row>
    <row r="99" spans="1:3">
      <c r="A99" s="2">
        <v>10</v>
      </c>
      <c r="B99" t="s">
        <v>5</v>
      </c>
      <c r="C99" s="2">
        <v>800</v>
      </c>
    </row>
    <row r="100" spans="1:3">
      <c r="A100" s="2">
        <v>10</v>
      </c>
      <c r="B100" t="s">
        <v>10</v>
      </c>
      <c r="C100" s="2">
        <v>1224</v>
      </c>
    </row>
    <row r="101" spans="1:3">
      <c r="A101" s="2">
        <v>10</v>
      </c>
      <c r="B101" t="s">
        <v>4</v>
      </c>
      <c r="C101" s="2">
        <v>1990</v>
      </c>
    </row>
    <row r="102" spans="1:3">
      <c r="A102" s="2">
        <v>11</v>
      </c>
      <c r="B102" t="s">
        <v>7</v>
      </c>
      <c r="C102" s="2">
        <v>31</v>
      </c>
    </row>
    <row r="103" spans="1:3">
      <c r="A103" s="2">
        <v>11</v>
      </c>
      <c r="B103" t="s">
        <v>6</v>
      </c>
      <c r="C103" s="2">
        <v>40</v>
      </c>
    </row>
    <row r="104" spans="1:3">
      <c r="A104" s="2">
        <v>11</v>
      </c>
      <c r="B104" t="s">
        <v>13</v>
      </c>
      <c r="C104" s="2">
        <v>67</v>
      </c>
    </row>
    <row r="105" spans="1:3">
      <c r="A105" s="2">
        <v>11</v>
      </c>
      <c r="B105" t="s">
        <v>11</v>
      </c>
      <c r="C105" s="2">
        <v>223</v>
      </c>
    </row>
    <row r="106" spans="1:3">
      <c r="A106" s="2">
        <v>11</v>
      </c>
      <c r="B106" t="s">
        <v>12</v>
      </c>
      <c r="C106" s="2">
        <v>298</v>
      </c>
    </row>
    <row r="107" spans="1:3">
      <c r="A107" s="2">
        <v>11</v>
      </c>
      <c r="B107" t="s">
        <v>5</v>
      </c>
      <c r="C107" s="2">
        <v>420</v>
      </c>
    </row>
    <row r="108" spans="1:3">
      <c r="A108" s="2">
        <v>11</v>
      </c>
      <c r="B108" t="s">
        <v>9</v>
      </c>
      <c r="C108" s="2">
        <v>434</v>
      </c>
    </row>
    <row r="109" spans="1:3">
      <c r="A109" s="2">
        <v>11</v>
      </c>
      <c r="B109" t="s">
        <v>8</v>
      </c>
      <c r="C109" s="2">
        <v>526</v>
      </c>
    </row>
    <row r="110" spans="1:3">
      <c r="A110" s="2">
        <v>11</v>
      </c>
      <c r="B110" t="s">
        <v>10</v>
      </c>
      <c r="C110" s="2">
        <v>1223</v>
      </c>
    </row>
    <row r="111" spans="1:3">
      <c r="A111" s="2">
        <v>11</v>
      </c>
      <c r="B111" t="s">
        <v>4</v>
      </c>
      <c r="C111" s="2">
        <v>1534</v>
      </c>
    </row>
    <row r="112" spans="1:3">
      <c r="A112" s="2">
        <v>12</v>
      </c>
      <c r="B112" t="s">
        <v>7</v>
      </c>
      <c r="C112" s="2">
        <v>39</v>
      </c>
    </row>
    <row r="113" spans="1:3">
      <c r="A113" s="2">
        <v>12</v>
      </c>
      <c r="B113" t="s">
        <v>6</v>
      </c>
      <c r="C113" s="2">
        <v>62</v>
      </c>
    </row>
    <row r="114" spans="1:3">
      <c r="A114" s="2">
        <v>12</v>
      </c>
      <c r="B114" t="s">
        <v>13</v>
      </c>
      <c r="C114" s="2">
        <v>183</v>
      </c>
    </row>
    <row r="115" spans="1:3">
      <c r="A115" s="2">
        <v>12</v>
      </c>
      <c r="B115" t="s">
        <v>12</v>
      </c>
      <c r="C115" s="2">
        <v>234</v>
      </c>
    </row>
    <row r="116" spans="1:3">
      <c r="A116" s="2">
        <v>12</v>
      </c>
      <c r="B116" t="s">
        <v>11</v>
      </c>
      <c r="C116" s="2">
        <v>304</v>
      </c>
    </row>
    <row r="117" spans="1:3">
      <c r="A117" s="2">
        <v>12</v>
      </c>
      <c r="B117" t="s">
        <v>5</v>
      </c>
      <c r="C117" s="2">
        <v>535</v>
      </c>
    </row>
    <row r="118" spans="1:3">
      <c r="A118" s="2">
        <v>12</v>
      </c>
      <c r="B118" t="s">
        <v>9</v>
      </c>
      <c r="C118" s="2">
        <v>555</v>
      </c>
    </row>
    <row r="119" spans="1:3">
      <c r="A119" s="2">
        <v>12</v>
      </c>
      <c r="B119" t="s">
        <v>8</v>
      </c>
      <c r="C119" s="2">
        <v>871</v>
      </c>
    </row>
    <row r="120" spans="1:3">
      <c r="A120" s="2">
        <v>12</v>
      </c>
      <c r="B120" t="s">
        <v>4</v>
      </c>
      <c r="C120" s="2">
        <v>1844</v>
      </c>
    </row>
    <row r="121" spans="1:3">
      <c r="A121" s="2">
        <v>12</v>
      </c>
      <c r="B121" t="s">
        <v>10</v>
      </c>
      <c r="C121" s="2">
        <v>1844</v>
      </c>
    </row>
    <row r="122" spans="1:3">
      <c r="A122" s="2">
        <v>13</v>
      </c>
      <c r="B122" t="s">
        <v>7</v>
      </c>
      <c r="C122" s="2">
        <v>1</v>
      </c>
    </row>
    <row r="123" spans="1:3">
      <c r="A123" s="2">
        <v>13</v>
      </c>
      <c r="B123" t="s">
        <v>12</v>
      </c>
      <c r="C123" s="2">
        <v>1</v>
      </c>
    </row>
    <row r="124" spans="1:3">
      <c r="A124" s="2">
        <v>13</v>
      </c>
      <c r="B124" t="s">
        <v>5</v>
      </c>
      <c r="C124" s="2">
        <v>3</v>
      </c>
    </row>
    <row r="125" spans="1:3">
      <c r="A125" s="2">
        <v>13</v>
      </c>
      <c r="B125" t="s">
        <v>11</v>
      </c>
      <c r="C125" s="2">
        <v>3</v>
      </c>
    </row>
    <row r="126" spans="1:3">
      <c r="A126" s="2">
        <v>13</v>
      </c>
      <c r="B126" t="s">
        <v>9</v>
      </c>
      <c r="C126" s="2">
        <v>4</v>
      </c>
    </row>
    <row r="127" spans="1:3">
      <c r="A127" s="2">
        <v>13</v>
      </c>
      <c r="B127" t="s">
        <v>13</v>
      </c>
      <c r="C127" s="2">
        <v>5</v>
      </c>
    </row>
    <row r="128" spans="1:3">
      <c r="A128" s="2">
        <v>13</v>
      </c>
      <c r="B128" t="s">
        <v>8</v>
      </c>
      <c r="C128" s="2">
        <v>11</v>
      </c>
    </row>
    <row r="129" spans="1:3">
      <c r="A129" s="2">
        <v>13</v>
      </c>
      <c r="B129" t="s">
        <v>4</v>
      </c>
      <c r="C129" s="2">
        <v>20</v>
      </c>
    </row>
  </sheetData>
  <sortState ref="A2:C129">
    <sortCondition ref="A2:A129"/>
    <sortCondition ref="C2:C129"/>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D11"/>
  <sheetViews>
    <sheetView workbookViewId="0">
      <selection activeCell="A2" sqref="A2:A10"/>
    </sheetView>
  </sheetViews>
  <sheetFormatPr baseColWidth="10" defaultRowHeight="15"/>
  <cols>
    <col min="1" max="1" width="15.28515625" customWidth="1"/>
  </cols>
  <sheetData>
    <row r="1" spans="1:4">
      <c r="A1" t="s">
        <v>3</v>
      </c>
      <c r="B1" t="s">
        <v>1</v>
      </c>
      <c r="C1" t="s">
        <v>14</v>
      </c>
      <c r="D1" t="s">
        <v>15</v>
      </c>
    </row>
    <row r="2" spans="1:4">
      <c r="A2" s="138">
        <v>1</v>
      </c>
      <c r="B2" s="2">
        <v>28560</v>
      </c>
      <c r="C2" s="2">
        <v>98028</v>
      </c>
      <c r="D2" s="2">
        <v>0.29134532990574119</v>
      </c>
    </row>
    <row r="3" spans="1:4">
      <c r="A3" s="138">
        <v>10</v>
      </c>
      <c r="B3" s="2">
        <v>8634</v>
      </c>
      <c r="C3" s="2">
        <v>98028</v>
      </c>
      <c r="D3" s="2">
        <v>8.8076875994613779E-2</v>
      </c>
    </row>
    <row r="4" spans="1:4">
      <c r="A4" s="138">
        <v>2</v>
      </c>
      <c r="B4" s="2">
        <v>1280</v>
      </c>
      <c r="C4" s="2">
        <v>98028</v>
      </c>
      <c r="D4" s="2">
        <v>1.3057493777288119E-2</v>
      </c>
    </row>
    <row r="5" spans="1:4">
      <c r="A5" s="138">
        <v>3</v>
      </c>
      <c r="B5" s="2">
        <v>549</v>
      </c>
      <c r="C5" s="2">
        <v>98028</v>
      </c>
      <c r="D5" s="2">
        <v>5.6004406904149803E-3</v>
      </c>
    </row>
    <row r="6" spans="1:4">
      <c r="A6" s="138">
        <v>4</v>
      </c>
      <c r="B6" s="2">
        <v>10789</v>
      </c>
      <c r="C6" s="2">
        <v>98028</v>
      </c>
      <c r="D6" s="2">
        <v>0.11006039090871995</v>
      </c>
    </row>
    <row r="7" spans="1:4">
      <c r="A7" s="138">
        <v>5</v>
      </c>
      <c r="B7" s="2">
        <v>12304</v>
      </c>
      <c r="C7" s="2">
        <v>98028</v>
      </c>
      <c r="D7" s="2">
        <v>0.12551515893418208</v>
      </c>
    </row>
    <row r="8" spans="1:4">
      <c r="A8" s="138">
        <v>6</v>
      </c>
      <c r="B8" s="2">
        <v>23752</v>
      </c>
      <c r="C8" s="2">
        <v>98028</v>
      </c>
      <c r="D8" s="2">
        <v>0.24229811890480271</v>
      </c>
    </row>
    <row r="9" spans="1:4">
      <c r="A9" s="138">
        <v>7</v>
      </c>
      <c r="B9" s="2">
        <v>4428</v>
      </c>
      <c r="C9" s="2">
        <v>98028</v>
      </c>
      <c r="D9" s="2">
        <v>4.5170767535806088E-2</v>
      </c>
    </row>
    <row r="10" spans="1:4">
      <c r="A10" s="138">
        <v>8</v>
      </c>
      <c r="B10" s="2">
        <v>5718</v>
      </c>
      <c r="C10" s="2">
        <v>98028</v>
      </c>
      <c r="D10" s="2">
        <v>5.8330272983229278E-2</v>
      </c>
    </row>
    <row r="11" spans="1:4">
      <c r="A11" s="138">
        <v>9</v>
      </c>
      <c r="B11" s="2">
        <v>2014</v>
      </c>
      <c r="C11" s="2">
        <v>98028</v>
      </c>
      <c r="D11" s="2">
        <v>2.054515036520178E-2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79"/>
  <sheetViews>
    <sheetView workbookViewId="0">
      <selection activeCell="H1" sqref="H1:H2"/>
    </sheetView>
  </sheetViews>
  <sheetFormatPr baseColWidth="10" defaultRowHeight="15"/>
  <cols>
    <col min="4" max="5" width="11.42578125" style="24"/>
  </cols>
  <sheetData>
    <row r="1" spans="1:8">
      <c r="A1" t="s">
        <v>0</v>
      </c>
      <c r="B1" t="s">
        <v>16</v>
      </c>
      <c r="C1" t="s">
        <v>1</v>
      </c>
      <c r="D1" s="24" t="s">
        <v>17</v>
      </c>
      <c r="E1" s="24" t="s">
        <v>15</v>
      </c>
      <c r="F1" t="s">
        <v>18</v>
      </c>
      <c r="H1" s="152" t="s">
        <v>777</v>
      </c>
    </row>
    <row r="2" spans="1:8">
      <c r="A2" s="2">
        <v>1</v>
      </c>
      <c r="B2" t="s">
        <v>24</v>
      </c>
      <c r="C2" s="2">
        <v>127</v>
      </c>
      <c r="D2" s="151">
        <v>4923</v>
      </c>
      <c r="E2" s="151">
        <v>2.5797278082470041E-2</v>
      </c>
      <c r="F2" s="5">
        <v>6</v>
      </c>
      <c r="H2" s="1" t="s">
        <v>778</v>
      </c>
    </row>
    <row r="3" spans="1:8">
      <c r="A3" s="2">
        <v>1</v>
      </c>
      <c r="B3" t="s">
        <v>23</v>
      </c>
      <c r="C3" s="2">
        <v>167</v>
      </c>
      <c r="D3" s="151">
        <v>4923</v>
      </c>
      <c r="E3" s="151">
        <v>3.3922405037578707E-2</v>
      </c>
      <c r="F3" s="5">
        <v>5</v>
      </c>
    </row>
    <row r="4" spans="1:8">
      <c r="A4" s="2">
        <v>1</v>
      </c>
      <c r="B4" t="s">
        <v>22</v>
      </c>
      <c r="C4" s="2">
        <v>188</v>
      </c>
      <c r="D4" s="151">
        <v>4923</v>
      </c>
      <c r="E4" s="151">
        <v>3.8188096689010763E-2</v>
      </c>
      <c r="F4" s="5">
        <v>4</v>
      </c>
    </row>
    <row r="5" spans="1:8">
      <c r="A5" s="2">
        <v>1</v>
      </c>
      <c r="B5" t="s">
        <v>21</v>
      </c>
      <c r="C5" s="2">
        <v>194</v>
      </c>
      <c r="D5" s="151">
        <v>4923</v>
      </c>
      <c r="E5" s="151">
        <v>3.9406865732277072E-2</v>
      </c>
      <c r="F5" s="5">
        <v>3</v>
      </c>
    </row>
    <row r="6" spans="1:8">
      <c r="A6" s="2">
        <v>1</v>
      </c>
      <c r="B6" t="s">
        <v>20</v>
      </c>
      <c r="C6" s="2">
        <v>295</v>
      </c>
      <c r="D6" s="151">
        <v>4923</v>
      </c>
      <c r="E6" s="151">
        <v>5.9922811293926473E-2</v>
      </c>
      <c r="F6" s="5">
        <v>2</v>
      </c>
    </row>
    <row r="7" spans="1:8">
      <c r="A7" s="2">
        <v>1</v>
      </c>
      <c r="B7" t="s">
        <v>19</v>
      </c>
      <c r="C7" s="2">
        <v>412</v>
      </c>
      <c r="D7" s="151">
        <v>4923</v>
      </c>
      <c r="E7" s="151">
        <v>8.3688807637619336E-2</v>
      </c>
      <c r="F7" s="5">
        <v>1</v>
      </c>
    </row>
    <row r="8" spans="1:8">
      <c r="A8" s="2">
        <v>2</v>
      </c>
      <c r="B8" t="s">
        <v>51</v>
      </c>
      <c r="C8" s="2">
        <v>163</v>
      </c>
      <c r="D8" s="151">
        <v>4968</v>
      </c>
      <c r="E8" s="151">
        <v>3.2809983896940419E-2</v>
      </c>
      <c r="F8" s="5">
        <v>6</v>
      </c>
    </row>
    <row r="9" spans="1:8">
      <c r="A9" s="2">
        <v>2</v>
      </c>
      <c r="B9" t="s">
        <v>21</v>
      </c>
      <c r="C9" s="2">
        <v>167</v>
      </c>
      <c r="D9" s="151">
        <v>4968</v>
      </c>
      <c r="E9" s="151">
        <v>3.3615136876006438E-2</v>
      </c>
      <c r="F9" s="5">
        <v>5</v>
      </c>
    </row>
    <row r="10" spans="1:8">
      <c r="A10" s="2">
        <v>2</v>
      </c>
      <c r="B10" t="s">
        <v>31</v>
      </c>
      <c r="C10" s="2">
        <v>178</v>
      </c>
      <c r="D10" s="151">
        <v>4968</v>
      </c>
      <c r="E10" s="151">
        <v>3.5829307568438003E-2</v>
      </c>
      <c r="F10" s="5">
        <v>4</v>
      </c>
    </row>
    <row r="11" spans="1:8">
      <c r="A11" s="2">
        <v>2</v>
      </c>
      <c r="B11" t="s">
        <v>22</v>
      </c>
      <c r="C11" s="2">
        <v>201</v>
      </c>
      <c r="D11" s="151">
        <v>4968</v>
      </c>
      <c r="E11" s="151">
        <v>4.0458937198067632E-2</v>
      </c>
      <c r="F11" s="5">
        <v>3</v>
      </c>
    </row>
    <row r="12" spans="1:8">
      <c r="A12" s="2">
        <v>2</v>
      </c>
      <c r="B12" t="s">
        <v>20</v>
      </c>
      <c r="C12" s="2">
        <v>238</v>
      </c>
      <c r="D12" s="151">
        <v>4968</v>
      </c>
      <c r="E12" s="151">
        <v>4.7906602254428339E-2</v>
      </c>
      <c r="F12" s="5">
        <v>2</v>
      </c>
    </row>
    <row r="13" spans="1:8">
      <c r="A13" s="2">
        <v>2</v>
      </c>
      <c r="B13" t="s">
        <v>19</v>
      </c>
      <c r="C13" s="2">
        <v>491</v>
      </c>
      <c r="D13" s="151">
        <v>4968</v>
      </c>
      <c r="E13" s="151">
        <v>9.8832528180354262E-2</v>
      </c>
      <c r="F13" s="5">
        <v>1</v>
      </c>
    </row>
    <row r="14" spans="1:8">
      <c r="A14" s="2">
        <v>3</v>
      </c>
      <c r="B14" t="s">
        <v>22</v>
      </c>
      <c r="C14" s="2">
        <v>318</v>
      </c>
      <c r="D14" s="151">
        <v>12679</v>
      </c>
      <c r="E14" s="151">
        <v>2.5080842337723799E-2</v>
      </c>
      <c r="F14" s="5">
        <v>6</v>
      </c>
    </row>
    <row r="15" spans="1:8">
      <c r="A15" s="2">
        <v>3</v>
      </c>
      <c r="B15" t="s">
        <v>37</v>
      </c>
      <c r="C15" s="2">
        <v>320</v>
      </c>
      <c r="D15" s="151">
        <v>12679</v>
      </c>
      <c r="E15" s="151">
        <v>2.523858348450193E-2</v>
      </c>
      <c r="F15" s="5">
        <v>5</v>
      </c>
    </row>
    <row r="16" spans="1:8">
      <c r="A16" s="2">
        <v>3</v>
      </c>
      <c r="B16" t="s">
        <v>33</v>
      </c>
      <c r="C16" s="2">
        <v>424</v>
      </c>
      <c r="D16" s="151">
        <v>12679</v>
      </c>
      <c r="E16" s="151">
        <v>3.3441123116965059E-2</v>
      </c>
      <c r="F16" s="5">
        <v>4</v>
      </c>
    </row>
    <row r="17" spans="1:6">
      <c r="A17" s="2">
        <v>3</v>
      </c>
      <c r="B17" t="s">
        <v>21</v>
      </c>
      <c r="C17" s="2">
        <v>465</v>
      </c>
      <c r="D17" s="151">
        <v>12679</v>
      </c>
      <c r="E17" s="151">
        <v>3.6674816625916873E-2</v>
      </c>
      <c r="F17" s="5">
        <v>3</v>
      </c>
    </row>
    <row r="18" spans="1:6">
      <c r="A18" s="2">
        <v>3</v>
      </c>
      <c r="B18" t="s">
        <v>20</v>
      </c>
      <c r="C18" s="2">
        <v>490</v>
      </c>
      <c r="D18" s="151">
        <v>12679</v>
      </c>
      <c r="E18" s="151">
        <v>3.8646580960643592E-2</v>
      </c>
      <c r="F18" s="5">
        <v>2</v>
      </c>
    </row>
    <row r="19" spans="1:6">
      <c r="A19" s="2">
        <v>3</v>
      </c>
      <c r="B19" t="s">
        <v>19</v>
      </c>
      <c r="C19" s="2">
        <v>1328</v>
      </c>
      <c r="D19" s="151">
        <v>12679</v>
      </c>
      <c r="E19" s="151">
        <v>0.10474012146068302</v>
      </c>
      <c r="F19" s="5">
        <v>1</v>
      </c>
    </row>
    <row r="20" spans="1:6">
      <c r="A20" s="2">
        <v>4</v>
      </c>
      <c r="B20" t="s">
        <v>30</v>
      </c>
      <c r="C20" s="2">
        <v>76</v>
      </c>
      <c r="D20" s="151">
        <v>2808</v>
      </c>
      <c r="E20" s="151">
        <v>2.7065527065527069E-2</v>
      </c>
      <c r="F20" s="5">
        <v>6</v>
      </c>
    </row>
    <row r="21" spans="1:6">
      <c r="A21" s="2">
        <v>4</v>
      </c>
      <c r="B21" t="s">
        <v>26</v>
      </c>
      <c r="C21" s="2">
        <v>103</v>
      </c>
      <c r="D21" s="151">
        <v>2808</v>
      </c>
      <c r="E21" s="151">
        <v>3.6680911680911678E-2</v>
      </c>
      <c r="F21" s="5">
        <v>5</v>
      </c>
    </row>
    <row r="22" spans="1:6">
      <c r="A22" s="2">
        <v>4</v>
      </c>
      <c r="B22" t="s">
        <v>27</v>
      </c>
      <c r="C22" s="2">
        <v>111</v>
      </c>
      <c r="D22" s="151">
        <v>2808</v>
      </c>
      <c r="E22" s="151">
        <v>3.9529914529914528E-2</v>
      </c>
      <c r="F22" s="5">
        <v>4</v>
      </c>
    </row>
    <row r="23" spans="1:6">
      <c r="A23" s="2">
        <v>4</v>
      </c>
      <c r="B23" t="s">
        <v>21</v>
      </c>
      <c r="C23" s="2">
        <v>118</v>
      </c>
      <c r="D23" s="151">
        <v>2808</v>
      </c>
      <c r="E23" s="151">
        <v>4.2022792022792022E-2</v>
      </c>
      <c r="F23" s="5">
        <v>3</v>
      </c>
    </row>
    <row r="24" spans="1:6">
      <c r="A24" s="2">
        <v>4</v>
      </c>
      <c r="B24" t="s">
        <v>20</v>
      </c>
      <c r="C24" s="2">
        <v>134</v>
      </c>
      <c r="D24" s="151">
        <v>2808</v>
      </c>
      <c r="E24" s="151">
        <v>4.7720797720797722E-2</v>
      </c>
      <c r="F24" s="5">
        <v>2</v>
      </c>
    </row>
    <row r="25" spans="1:6">
      <c r="A25" s="2">
        <v>4</v>
      </c>
      <c r="B25" t="s">
        <v>22</v>
      </c>
      <c r="C25" s="2">
        <v>135</v>
      </c>
      <c r="D25" s="151">
        <v>2808</v>
      </c>
      <c r="E25" s="151">
        <v>4.807692307692308E-2</v>
      </c>
      <c r="F25" s="5">
        <v>1</v>
      </c>
    </row>
    <row r="26" spans="1:6">
      <c r="A26" s="2">
        <v>5</v>
      </c>
      <c r="B26" t="s">
        <v>23</v>
      </c>
      <c r="C26" s="2">
        <v>68</v>
      </c>
      <c r="D26" s="151">
        <v>2432</v>
      </c>
      <c r="E26" s="151">
        <v>2.796052631578947E-2</v>
      </c>
      <c r="F26" s="5">
        <v>6</v>
      </c>
    </row>
    <row r="27" spans="1:6">
      <c r="A27" s="2">
        <v>5</v>
      </c>
      <c r="B27" t="s">
        <v>32</v>
      </c>
      <c r="C27" s="2">
        <v>88</v>
      </c>
      <c r="D27" s="151">
        <v>2432</v>
      </c>
      <c r="E27" s="151">
        <v>3.6184210526315791E-2</v>
      </c>
      <c r="F27" s="5">
        <v>5</v>
      </c>
    </row>
    <row r="28" spans="1:6">
      <c r="A28" s="2">
        <v>5</v>
      </c>
      <c r="B28" t="s">
        <v>27</v>
      </c>
      <c r="C28" s="2">
        <v>95</v>
      </c>
      <c r="D28" s="151">
        <v>2432</v>
      </c>
      <c r="E28" s="151">
        <v>3.90625E-2</v>
      </c>
      <c r="F28" s="5">
        <v>4</v>
      </c>
    </row>
    <row r="29" spans="1:6">
      <c r="A29" s="2">
        <v>5</v>
      </c>
      <c r="B29" t="s">
        <v>22</v>
      </c>
      <c r="C29" s="2">
        <v>109</v>
      </c>
      <c r="D29" s="151">
        <v>2432</v>
      </c>
      <c r="E29" s="151">
        <v>4.4819078947368418E-2</v>
      </c>
      <c r="F29" s="5">
        <v>3</v>
      </c>
    </row>
    <row r="30" spans="1:6">
      <c r="A30" s="2">
        <v>5</v>
      </c>
      <c r="B30" t="s">
        <v>20</v>
      </c>
      <c r="C30" s="2">
        <v>114</v>
      </c>
      <c r="D30" s="151">
        <v>2432</v>
      </c>
      <c r="E30" s="151">
        <v>4.6875E-2</v>
      </c>
      <c r="F30" s="5">
        <v>2</v>
      </c>
    </row>
    <row r="31" spans="1:6">
      <c r="A31" s="2">
        <v>5</v>
      </c>
      <c r="B31" t="s">
        <v>19</v>
      </c>
      <c r="C31" s="2">
        <v>146</v>
      </c>
      <c r="D31" s="151">
        <v>2432</v>
      </c>
      <c r="E31" s="151">
        <v>6.0032894736842111E-2</v>
      </c>
      <c r="F31" s="5">
        <v>1</v>
      </c>
    </row>
    <row r="32" spans="1:6">
      <c r="A32" s="2">
        <v>6</v>
      </c>
      <c r="B32" t="s">
        <v>22</v>
      </c>
      <c r="C32" s="2">
        <v>81</v>
      </c>
      <c r="D32" s="151">
        <v>2897</v>
      </c>
      <c r="E32" s="151">
        <v>2.7959958577839152E-2</v>
      </c>
      <c r="F32" s="5">
        <v>6</v>
      </c>
    </row>
    <row r="33" spans="1:6">
      <c r="A33" s="2">
        <v>6</v>
      </c>
      <c r="B33" t="s">
        <v>37</v>
      </c>
      <c r="C33" s="2">
        <v>92</v>
      </c>
      <c r="D33" s="151">
        <v>2897</v>
      </c>
      <c r="E33" s="151">
        <v>3.1756989989644463E-2</v>
      </c>
      <c r="F33" s="5">
        <v>5</v>
      </c>
    </row>
    <row r="34" spans="1:6">
      <c r="A34" s="2">
        <v>6</v>
      </c>
      <c r="B34" t="s">
        <v>33</v>
      </c>
      <c r="C34" s="2">
        <v>96</v>
      </c>
      <c r="D34" s="151">
        <v>2897</v>
      </c>
      <c r="E34" s="151">
        <v>3.3137728684846393E-2</v>
      </c>
      <c r="F34" s="5">
        <v>4</v>
      </c>
    </row>
    <row r="35" spans="1:6">
      <c r="A35" s="2">
        <v>6</v>
      </c>
      <c r="B35" t="s">
        <v>21</v>
      </c>
      <c r="C35" s="2">
        <v>107</v>
      </c>
      <c r="D35" s="151">
        <v>2897</v>
      </c>
      <c r="E35" s="151">
        <v>3.6934760096651711E-2</v>
      </c>
      <c r="F35" s="5">
        <v>3</v>
      </c>
    </row>
    <row r="36" spans="1:6">
      <c r="A36" s="2">
        <v>6</v>
      </c>
      <c r="B36" t="s">
        <v>20</v>
      </c>
      <c r="C36" s="2">
        <v>126</v>
      </c>
      <c r="D36" s="151">
        <v>2897</v>
      </c>
      <c r="E36" s="151">
        <v>4.349326889886089E-2</v>
      </c>
      <c r="F36" s="5">
        <v>2</v>
      </c>
    </row>
    <row r="37" spans="1:6">
      <c r="A37" s="2">
        <v>6</v>
      </c>
      <c r="B37" t="s">
        <v>19</v>
      </c>
      <c r="C37" s="2">
        <v>352</v>
      </c>
      <c r="D37" s="151">
        <v>2897</v>
      </c>
      <c r="E37" s="151">
        <v>0.1215050051777701</v>
      </c>
      <c r="F37" s="5">
        <v>1</v>
      </c>
    </row>
    <row r="38" spans="1:6">
      <c r="A38" s="2">
        <v>7</v>
      </c>
      <c r="B38" t="s">
        <v>26</v>
      </c>
      <c r="C38" s="2">
        <v>85</v>
      </c>
      <c r="D38" s="151">
        <v>2819</v>
      </c>
      <c r="E38" s="151">
        <v>3.0152536360411489E-2</v>
      </c>
      <c r="F38" s="5">
        <v>6</v>
      </c>
    </row>
    <row r="39" spans="1:6">
      <c r="A39" s="2">
        <v>7</v>
      </c>
      <c r="B39" t="s">
        <v>21</v>
      </c>
      <c r="C39" s="2">
        <v>95</v>
      </c>
      <c r="D39" s="151">
        <v>2819</v>
      </c>
      <c r="E39" s="151">
        <v>3.3699893579283442E-2</v>
      </c>
      <c r="F39" s="5">
        <v>5</v>
      </c>
    </row>
    <row r="40" spans="1:6">
      <c r="A40" s="2">
        <v>7</v>
      </c>
      <c r="B40" t="s">
        <v>20</v>
      </c>
      <c r="C40" s="2">
        <v>115</v>
      </c>
      <c r="D40" s="151">
        <v>2819</v>
      </c>
      <c r="E40" s="151">
        <v>4.0794608017027313E-2</v>
      </c>
      <c r="F40" s="5">
        <v>4</v>
      </c>
    </row>
    <row r="41" spans="1:6">
      <c r="A41" s="2">
        <v>7</v>
      </c>
      <c r="B41" t="s">
        <v>27</v>
      </c>
      <c r="C41" s="2">
        <v>117</v>
      </c>
      <c r="D41" s="151">
        <v>2819</v>
      </c>
      <c r="E41" s="151">
        <v>4.1504079460801702E-2</v>
      </c>
      <c r="F41" s="5">
        <v>3</v>
      </c>
    </row>
    <row r="42" spans="1:6">
      <c r="A42" s="2">
        <v>7</v>
      </c>
      <c r="B42" t="s">
        <v>19</v>
      </c>
      <c r="C42" s="2">
        <v>135</v>
      </c>
      <c r="D42" s="151">
        <v>2819</v>
      </c>
      <c r="E42" s="151">
        <v>4.7889322454771198E-2</v>
      </c>
      <c r="F42" s="5">
        <v>2</v>
      </c>
    </row>
    <row r="43" spans="1:6">
      <c r="A43" s="2">
        <v>7</v>
      </c>
      <c r="B43" t="s">
        <v>22</v>
      </c>
      <c r="C43" s="2">
        <v>160</v>
      </c>
      <c r="D43" s="151">
        <v>2819</v>
      </c>
      <c r="E43" s="151">
        <v>5.6757715501951037E-2</v>
      </c>
      <c r="F43" s="5">
        <v>1</v>
      </c>
    </row>
    <row r="44" spans="1:6">
      <c r="A44" s="2">
        <v>8</v>
      </c>
      <c r="B44" t="s">
        <v>37</v>
      </c>
      <c r="C44" s="2">
        <v>1184</v>
      </c>
      <c r="D44" s="151">
        <v>40832</v>
      </c>
      <c r="E44" s="151">
        <v>2.8996865203761751E-2</v>
      </c>
      <c r="F44" s="5">
        <v>6</v>
      </c>
    </row>
    <row r="45" spans="1:6">
      <c r="A45" s="2">
        <v>8</v>
      </c>
      <c r="B45" t="s">
        <v>21</v>
      </c>
      <c r="C45" s="2">
        <v>1229</v>
      </c>
      <c r="D45" s="151">
        <v>40832</v>
      </c>
      <c r="E45" s="151">
        <v>3.0098942006269589E-2</v>
      </c>
      <c r="F45" s="5">
        <v>5</v>
      </c>
    </row>
    <row r="46" spans="1:6">
      <c r="A46" s="2">
        <v>8</v>
      </c>
      <c r="B46" t="s">
        <v>20</v>
      </c>
      <c r="C46" s="2">
        <v>1592</v>
      </c>
      <c r="D46" s="151">
        <v>40832</v>
      </c>
      <c r="E46" s="151">
        <v>3.8989028213166153E-2</v>
      </c>
      <c r="F46" s="5">
        <v>4</v>
      </c>
    </row>
    <row r="47" spans="1:6">
      <c r="A47" s="2">
        <v>8</v>
      </c>
      <c r="B47" t="s">
        <v>31</v>
      </c>
      <c r="C47" s="2">
        <v>1625</v>
      </c>
      <c r="D47" s="151">
        <v>40832</v>
      </c>
      <c r="E47" s="151">
        <v>3.9797217868338557E-2</v>
      </c>
      <c r="F47" s="5">
        <v>3</v>
      </c>
    </row>
    <row r="48" spans="1:6">
      <c r="A48" s="2">
        <v>8</v>
      </c>
      <c r="B48" t="s">
        <v>33</v>
      </c>
      <c r="C48" s="2">
        <v>2035</v>
      </c>
      <c r="D48" s="151">
        <v>40832</v>
      </c>
      <c r="E48" s="151">
        <v>4.9838362068965518E-2</v>
      </c>
      <c r="F48" s="5">
        <v>2</v>
      </c>
    </row>
    <row r="49" spans="1:6">
      <c r="A49" s="2">
        <v>8</v>
      </c>
      <c r="B49" t="s">
        <v>19</v>
      </c>
      <c r="C49" s="2">
        <v>3697</v>
      </c>
      <c r="D49" s="151">
        <v>40832</v>
      </c>
      <c r="E49" s="151">
        <v>9.054173197492163E-2</v>
      </c>
      <c r="F49" s="5">
        <v>1</v>
      </c>
    </row>
    <row r="50" spans="1:6">
      <c r="A50" s="2">
        <v>9</v>
      </c>
      <c r="B50" t="s">
        <v>22</v>
      </c>
      <c r="C50" s="2">
        <v>164</v>
      </c>
      <c r="D50" s="151">
        <v>6197</v>
      </c>
      <c r="E50" s="151">
        <v>2.646441826690334E-2</v>
      </c>
      <c r="F50" s="5">
        <v>6</v>
      </c>
    </row>
    <row r="51" spans="1:6">
      <c r="A51" s="2">
        <v>9</v>
      </c>
      <c r="B51" t="s">
        <v>21</v>
      </c>
      <c r="C51" s="2">
        <v>220</v>
      </c>
      <c r="D51" s="151">
        <v>6197</v>
      </c>
      <c r="E51" s="151">
        <v>3.5501048894626429E-2</v>
      </c>
      <c r="F51" s="5">
        <v>5</v>
      </c>
    </row>
    <row r="52" spans="1:6">
      <c r="A52" s="2">
        <v>9</v>
      </c>
      <c r="B52" t="s">
        <v>20</v>
      </c>
      <c r="C52" s="2">
        <v>223</v>
      </c>
      <c r="D52" s="151">
        <v>6197</v>
      </c>
      <c r="E52" s="151">
        <v>3.5985154106825887E-2</v>
      </c>
      <c r="F52" s="5">
        <v>4</v>
      </c>
    </row>
    <row r="53" spans="1:6">
      <c r="A53" s="2">
        <v>9</v>
      </c>
      <c r="B53" t="s">
        <v>37</v>
      </c>
      <c r="C53" s="2">
        <v>225</v>
      </c>
      <c r="D53" s="151">
        <v>6197</v>
      </c>
      <c r="E53" s="151">
        <v>3.6307890914958847E-2</v>
      </c>
      <c r="F53" s="5">
        <v>3</v>
      </c>
    </row>
    <row r="54" spans="1:6">
      <c r="A54" s="2">
        <v>9</v>
      </c>
      <c r="B54" t="s">
        <v>33</v>
      </c>
      <c r="C54" s="2">
        <v>255</v>
      </c>
      <c r="D54" s="151">
        <v>6197</v>
      </c>
      <c r="E54" s="151">
        <v>4.1148943036953357E-2</v>
      </c>
      <c r="F54" s="5">
        <v>2</v>
      </c>
    </row>
    <row r="55" spans="1:6">
      <c r="A55" s="2">
        <v>9</v>
      </c>
      <c r="B55" t="s">
        <v>19</v>
      </c>
      <c r="C55" s="2">
        <v>972</v>
      </c>
      <c r="D55" s="151">
        <v>6197</v>
      </c>
      <c r="E55" s="151">
        <v>0.15685008875262224</v>
      </c>
      <c r="F55" s="5">
        <v>1</v>
      </c>
    </row>
    <row r="56" spans="1:6">
      <c r="A56" s="2">
        <v>10</v>
      </c>
      <c r="B56" t="s">
        <v>27</v>
      </c>
      <c r="C56" s="2">
        <v>159</v>
      </c>
      <c r="D56" s="151">
        <v>6158</v>
      </c>
      <c r="E56" s="151">
        <v>2.5820071451770059E-2</v>
      </c>
      <c r="F56" s="5">
        <v>6</v>
      </c>
    </row>
    <row r="57" spans="1:6">
      <c r="A57" s="2">
        <v>10</v>
      </c>
      <c r="B57" t="s">
        <v>33</v>
      </c>
      <c r="C57" s="2">
        <v>182</v>
      </c>
      <c r="D57" s="151">
        <v>6158</v>
      </c>
      <c r="E57" s="151">
        <v>2.9555050341019809E-2</v>
      </c>
      <c r="F57" s="5">
        <v>5</v>
      </c>
    </row>
    <row r="58" spans="1:6">
      <c r="A58" s="2">
        <v>10</v>
      </c>
      <c r="B58" t="s">
        <v>22</v>
      </c>
      <c r="C58" s="2">
        <v>236</v>
      </c>
      <c r="D58" s="151">
        <v>6158</v>
      </c>
      <c r="E58" s="151">
        <v>3.8324131211432293E-2</v>
      </c>
      <c r="F58" s="5">
        <v>4</v>
      </c>
    </row>
    <row r="59" spans="1:6">
      <c r="A59" s="2">
        <v>10</v>
      </c>
      <c r="B59" t="s">
        <v>20</v>
      </c>
      <c r="C59" s="2">
        <v>243</v>
      </c>
      <c r="D59" s="151">
        <v>6158</v>
      </c>
      <c r="E59" s="151">
        <v>3.9460863916856131E-2</v>
      </c>
      <c r="F59" s="5">
        <v>3</v>
      </c>
    </row>
    <row r="60" spans="1:6">
      <c r="A60" s="2">
        <v>10</v>
      </c>
      <c r="B60" t="s">
        <v>21</v>
      </c>
      <c r="C60" s="2">
        <v>250</v>
      </c>
      <c r="D60" s="151">
        <v>6158</v>
      </c>
      <c r="E60" s="151">
        <v>4.0597596622279963E-2</v>
      </c>
      <c r="F60" s="5">
        <v>2</v>
      </c>
    </row>
    <row r="61" spans="1:6">
      <c r="A61" s="2">
        <v>10</v>
      </c>
      <c r="B61" t="s">
        <v>19</v>
      </c>
      <c r="C61" s="2">
        <v>456</v>
      </c>
      <c r="D61" s="151">
        <v>6158</v>
      </c>
      <c r="E61" s="151">
        <v>7.4050016239038646E-2</v>
      </c>
      <c r="F61" s="5">
        <v>1</v>
      </c>
    </row>
    <row r="62" spans="1:6">
      <c r="A62" s="2">
        <v>11</v>
      </c>
      <c r="B62" t="s">
        <v>37</v>
      </c>
      <c r="C62" s="2">
        <v>136</v>
      </c>
      <c r="D62" s="151">
        <v>4796</v>
      </c>
      <c r="E62" s="151">
        <v>2.8356964136780651E-2</v>
      </c>
      <c r="F62" s="5">
        <v>6</v>
      </c>
    </row>
    <row r="63" spans="1:6">
      <c r="A63" s="2">
        <v>11</v>
      </c>
      <c r="B63" t="s">
        <v>22</v>
      </c>
      <c r="C63" s="2">
        <v>137</v>
      </c>
      <c r="D63" s="151">
        <v>4796</v>
      </c>
      <c r="E63" s="151">
        <v>2.8565471226021689E-2</v>
      </c>
      <c r="F63" s="5">
        <v>5</v>
      </c>
    </row>
    <row r="64" spans="1:6">
      <c r="A64" s="2">
        <v>11</v>
      </c>
      <c r="B64" t="s">
        <v>33</v>
      </c>
      <c r="C64" s="2">
        <v>151</v>
      </c>
      <c r="D64" s="151">
        <v>4796</v>
      </c>
      <c r="E64" s="151">
        <v>3.1484570475396163E-2</v>
      </c>
      <c r="F64" s="5">
        <v>4</v>
      </c>
    </row>
    <row r="65" spans="1:6">
      <c r="A65" s="2">
        <v>11</v>
      </c>
      <c r="B65" t="s">
        <v>21</v>
      </c>
      <c r="C65" s="2">
        <v>187</v>
      </c>
      <c r="D65" s="151">
        <v>4796</v>
      </c>
      <c r="E65" s="151">
        <v>3.8990825688073397E-2</v>
      </c>
      <c r="F65" s="5">
        <v>3</v>
      </c>
    </row>
    <row r="66" spans="1:6">
      <c r="A66" s="2">
        <v>11</v>
      </c>
      <c r="B66" t="s">
        <v>20</v>
      </c>
      <c r="C66" s="2">
        <v>233</v>
      </c>
      <c r="D66" s="151">
        <v>4796</v>
      </c>
      <c r="E66" s="151">
        <v>4.8582151793160958E-2</v>
      </c>
      <c r="F66" s="5">
        <v>2</v>
      </c>
    </row>
    <row r="67" spans="1:6">
      <c r="A67" s="2">
        <v>11</v>
      </c>
      <c r="B67" t="s">
        <v>19</v>
      </c>
      <c r="C67" s="2">
        <v>519</v>
      </c>
      <c r="D67" s="151">
        <v>4796</v>
      </c>
      <c r="E67" s="151">
        <v>0.10821517931609674</v>
      </c>
      <c r="F67" s="5">
        <v>1</v>
      </c>
    </row>
    <row r="68" spans="1:6">
      <c r="A68" s="2">
        <v>12</v>
      </c>
      <c r="B68" t="s">
        <v>54</v>
      </c>
      <c r="C68" s="2">
        <v>145</v>
      </c>
      <c r="D68" s="151">
        <v>6471</v>
      </c>
      <c r="E68" s="151">
        <v>2.2407664966774841E-2</v>
      </c>
      <c r="F68" s="5">
        <v>6</v>
      </c>
    </row>
    <row r="69" spans="1:6">
      <c r="A69" s="2">
        <v>12</v>
      </c>
      <c r="B69" t="s">
        <v>33</v>
      </c>
      <c r="C69" s="2">
        <v>171</v>
      </c>
      <c r="D69" s="151">
        <v>6471</v>
      </c>
      <c r="E69" s="151">
        <v>2.6425591098748261E-2</v>
      </c>
      <c r="F69" s="5">
        <v>5</v>
      </c>
    </row>
    <row r="70" spans="1:6">
      <c r="A70" s="2">
        <v>12</v>
      </c>
      <c r="B70" t="s">
        <v>37</v>
      </c>
      <c r="C70" s="2">
        <v>198</v>
      </c>
      <c r="D70" s="151">
        <v>6471</v>
      </c>
      <c r="E70" s="151">
        <v>3.0598052851182202E-2</v>
      </c>
      <c r="F70" s="5">
        <v>4</v>
      </c>
    </row>
    <row r="71" spans="1:6">
      <c r="A71" s="2">
        <v>12</v>
      </c>
      <c r="B71" t="s">
        <v>21</v>
      </c>
      <c r="C71" s="2">
        <v>231</v>
      </c>
      <c r="D71" s="151">
        <v>6471</v>
      </c>
      <c r="E71" s="151">
        <v>3.5697728326379227E-2</v>
      </c>
      <c r="F71" s="5">
        <v>3</v>
      </c>
    </row>
    <row r="72" spans="1:6">
      <c r="A72" s="2">
        <v>12</v>
      </c>
      <c r="B72" t="s">
        <v>20</v>
      </c>
      <c r="C72" s="2">
        <v>271</v>
      </c>
      <c r="D72" s="151">
        <v>6471</v>
      </c>
      <c r="E72" s="151">
        <v>4.1879153144799883E-2</v>
      </c>
      <c r="F72" s="5">
        <v>2</v>
      </c>
    </row>
    <row r="73" spans="1:6">
      <c r="A73" s="2">
        <v>12</v>
      </c>
      <c r="B73" t="s">
        <v>19</v>
      </c>
      <c r="C73" s="2">
        <v>952</v>
      </c>
      <c r="D73" s="151">
        <v>6471</v>
      </c>
      <c r="E73" s="151">
        <v>0.14711791067841137</v>
      </c>
      <c r="F73" s="5">
        <v>1</v>
      </c>
    </row>
    <row r="74" spans="1:6">
      <c r="A74" s="2">
        <v>13</v>
      </c>
      <c r="B74" t="s">
        <v>34</v>
      </c>
      <c r="C74" s="2">
        <v>3</v>
      </c>
      <c r="D74" s="151">
        <v>48</v>
      </c>
      <c r="E74" s="151">
        <v>6.25E-2</v>
      </c>
      <c r="F74" s="5">
        <v>6</v>
      </c>
    </row>
    <row r="75" spans="1:6">
      <c r="A75" s="2">
        <v>13</v>
      </c>
      <c r="B75" t="s">
        <v>54</v>
      </c>
      <c r="C75" s="2">
        <v>3</v>
      </c>
      <c r="D75" s="151">
        <v>48</v>
      </c>
      <c r="E75" s="151">
        <v>6.25E-2</v>
      </c>
      <c r="F75" s="5">
        <v>5</v>
      </c>
    </row>
    <row r="76" spans="1:6">
      <c r="A76" s="2">
        <v>13</v>
      </c>
      <c r="B76" t="s">
        <v>28</v>
      </c>
      <c r="C76" s="2">
        <v>3</v>
      </c>
      <c r="D76" s="151">
        <v>48</v>
      </c>
      <c r="E76" s="151">
        <v>6.25E-2</v>
      </c>
      <c r="F76" s="5">
        <v>4</v>
      </c>
    </row>
    <row r="77" spans="1:6">
      <c r="A77" s="2">
        <v>13</v>
      </c>
      <c r="B77" t="s">
        <v>64</v>
      </c>
      <c r="C77" s="2">
        <v>3</v>
      </c>
      <c r="D77" s="151">
        <v>48</v>
      </c>
      <c r="E77" s="151">
        <v>6.25E-2</v>
      </c>
      <c r="F77" s="5">
        <v>3</v>
      </c>
    </row>
    <row r="78" spans="1:6">
      <c r="A78" s="2">
        <v>13</v>
      </c>
      <c r="B78" t="s">
        <v>69</v>
      </c>
      <c r="C78" s="2">
        <v>3</v>
      </c>
      <c r="D78" s="151">
        <v>48</v>
      </c>
      <c r="E78" s="151">
        <v>6.25E-2</v>
      </c>
      <c r="F78" s="5">
        <v>2</v>
      </c>
    </row>
    <row r="79" spans="1:6">
      <c r="A79" s="2">
        <v>13</v>
      </c>
      <c r="B79" t="s">
        <v>22</v>
      </c>
      <c r="C79" s="2">
        <v>9</v>
      </c>
      <c r="D79" s="151">
        <v>48</v>
      </c>
      <c r="E79" s="151">
        <v>0.1875</v>
      </c>
      <c r="F79" s="5">
        <v>1</v>
      </c>
    </row>
  </sheetData>
  <autoFilter ref="A1:F79">
    <sortState ref="A2:F79">
      <sortCondition ref="A2:A79"/>
      <sortCondition descending="1" ref="F2:F79"/>
    </sortState>
  </autoFilter>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G111"/>
  <sheetViews>
    <sheetView workbookViewId="0">
      <selection activeCell="G1" sqref="G1"/>
    </sheetView>
  </sheetViews>
  <sheetFormatPr baseColWidth="10" defaultRowHeight="15"/>
  <cols>
    <col min="3" max="4" width="11.42578125" style="24"/>
  </cols>
  <sheetData>
    <row r="1" spans="1:7">
      <c r="A1" t="s">
        <v>16</v>
      </c>
      <c r="B1" t="s">
        <v>1</v>
      </c>
      <c r="C1" s="24" t="s">
        <v>14</v>
      </c>
      <c r="D1" s="24" t="s">
        <v>15</v>
      </c>
      <c r="G1" s="152" t="s">
        <v>777</v>
      </c>
    </row>
    <row r="2" spans="1:7">
      <c r="A2" t="s">
        <v>122</v>
      </c>
      <c r="B2" s="2">
        <v>297</v>
      </c>
      <c r="C2" s="151">
        <v>98028</v>
      </c>
      <c r="D2" s="151">
        <v>3.0297466030113798E-3</v>
      </c>
      <c r="G2" s="1" t="s">
        <v>778</v>
      </c>
    </row>
    <row r="3" spans="1:7">
      <c r="A3" t="s">
        <v>58</v>
      </c>
      <c r="B3" s="2">
        <v>841</v>
      </c>
      <c r="C3" s="151">
        <v>98028</v>
      </c>
      <c r="D3" s="151">
        <v>8.5791814583588404E-3</v>
      </c>
    </row>
    <row r="4" spans="1:7">
      <c r="A4" t="s">
        <v>42</v>
      </c>
      <c r="B4" s="2">
        <v>1461</v>
      </c>
      <c r="C4" s="151">
        <v>98028</v>
      </c>
      <c r="D4" s="151">
        <v>1.4903905006732769E-2</v>
      </c>
    </row>
    <row r="5" spans="1:7">
      <c r="A5" t="s">
        <v>23</v>
      </c>
      <c r="B5" s="2">
        <v>1637</v>
      </c>
      <c r="C5" s="151">
        <v>98028</v>
      </c>
      <c r="D5" s="151">
        <v>1.669931040110989E-2</v>
      </c>
    </row>
    <row r="6" spans="1:7">
      <c r="A6" t="s">
        <v>70</v>
      </c>
      <c r="B6" s="2">
        <v>763</v>
      </c>
      <c r="C6" s="151">
        <v>98028</v>
      </c>
      <c r="D6" s="151">
        <v>7.7834904313053401E-3</v>
      </c>
    </row>
    <row r="7" spans="1:7">
      <c r="A7" t="s">
        <v>95</v>
      </c>
      <c r="B7" s="2">
        <v>164</v>
      </c>
      <c r="C7" s="151">
        <v>98028</v>
      </c>
      <c r="D7" s="151">
        <v>1.6729913902150399E-3</v>
      </c>
    </row>
    <row r="8" spans="1:7">
      <c r="A8" t="s">
        <v>59</v>
      </c>
      <c r="B8" s="2">
        <v>527</v>
      </c>
      <c r="C8" s="151">
        <v>98028</v>
      </c>
      <c r="D8" s="151">
        <v>5.3760150161178402E-3</v>
      </c>
    </row>
    <row r="9" spans="1:7">
      <c r="A9" t="s">
        <v>74</v>
      </c>
      <c r="B9" s="2">
        <v>551</v>
      </c>
      <c r="C9" s="151">
        <v>98028</v>
      </c>
      <c r="D9" s="151">
        <v>5.620843024442E-3</v>
      </c>
    </row>
    <row r="10" spans="1:7">
      <c r="A10" t="s">
        <v>68</v>
      </c>
      <c r="B10" s="2">
        <v>255</v>
      </c>
      <c r="C10" s="151">
        <v>98028</v>
      </c>
      <c r="D10" s="151">
        <v>2.6012975884441201E-3</v>
      </c>
    </row>
    <row r="11" spans="1:7">
      <c r="A11" t="s">
        <v>26</v>
      </c>
      <c r="B11" s="2">
        <v>1550</v>
      </c>
      <c r="C11" s="151">
        <v>98028</v>
      </c>
      <c r="D11" s="151">
        <v>1.5811808870934842E-2</v>
      </c>
    </row>
    <row r="12" spans="1:7">
      <c r="A12" t="s">
        <v>89</v>
      </c>
      <c r="B12" s="2">
        <v>336</v>
      </c>
      <c r="C12" s="151">
        <v>98028</v>
      </c>
      <c r="D12" s="151">
        <v>3.42759211653813E-3</v>
      </c>
    </row>
    <row r="13" spans="1:7">
      <c r="A13" t="s">
        <v>21</v>
      </c>
      <c r="B13" s="2">
        <v>3331</v>
      </c>
      <c r="C13" s="151">
        <v>98028</v>
      </c>
      <c r="D13" s="151">
        <v>3.3980087321989642E-2</v>
      </c>
    </row>
    <row r="14" spans="1:7">
      <c r="A14" t="s">
        <v>20</v>
      </c>
      <c r="B14" s="2">
        <v>4075</v>
      </c>
      <c r="C14" s="151">
        <v>98028</v>
      </c>
      <c r="D14" s="151">
        <v>4.1569755580038358E-2</v>
      </c>
    </row>
    <row r="15" spans="1:7">
      <c r="A15" t="s">
        <v>86</v>
      </c>
      <c r="B15" s="2">
        <v>246</v>
      </c>
      <c r="C15" s="151">
        <v>98028</v>
      </c>
      <c r="D15" s="151">
        <v>2.5094870853225601E-3</v>
      </c>
    </row>
    <row r="16" spans="1:7">
      <c r="A16" t="s">
        <v>39</v>
      </c>
      <c r="B16" s="2">
        <v>1525</v>
      </c>
      <c r="C16" s="151">
        <v>98028</v>
      </c>
      <c r="D16" s="151">
        <v>1.555677969559718E-2</v>
      </c>
    </row>
    <row r="17" spans="1:4">
      <c r="A17" t="s">
        <v>55</v>
      </c>
      <c r="B17" s="2">
        <v>1006</v>
      </c>
      <c r="C17" s="151">
        <v>98028</v>
      </c>
      <c r="D17" s="151">
        <v>1.026237401558738E-2</v>
      </c>
    </row>
    <row r="18" spans="1:4">
      <c r="A18" t="s">
        <v>34</v>
      </c>
      <c r="B18" s="2">
        <v>1098</v>
      </c>
      <c r="C18" s="151">
        <v>98028</v>
      </c>
      <c r="D18" s="151">
        <v>1.1200881380829969E-2</v>
      </c>
    </row>
    <row r="19" spans="1:4">
      <c r="A19" t="s">
        <v>25</v>
      </c>
      <c r="B19" s="2">
        <v>1556</v>
      </c>
      <c r="C19" s="151">
        <v>98028</v>
      </c>
      <c r="D19" s="151">
        <v>1.5873015873015869E-2</v>
      </c>
    </row>
    <row r="20" spans="1:4">
      <c r="A20" t="s">
        <v>82</v>
      </c>
      <c r="B20" s="2">
        <v>315</v>
      </c>
      <c r="C20" s="151">
        <v>98028</v>
      </c>
      <c r="D20" s="151">
        <v>3.2133676092545001E-3</v>
      </c>
    </row>
    <row r="21" spans="1:4">
      <c r="A21" t="s">
        <v>29</v>
      </c>
      <c r="B21" s="2">
        <v>922</v>
      </c>
      <c r="C21" s="151">
        <v>98028</v>
      </c>
      <c r="D21" s="151">
        <v>9.4054759864528499E-3</v>
      </c>
    </row>
    <row r="22" spans="1:4">
      <c r="A22" t="s">
        <v>117</v>
      </c>
      <c r="B22" s="2">
        <v>214</v>
      </c>
      <c r="C22" s="151">
        <v>98028</v>
      </c>
      <c r="D22" s="151">
        <v>2.1830497408903602E-3</v>
      </c>
    </row>
    <row r="23" spans="1:4">
      <c r="A23" t="s">
        <v>72</v>
      </c>
      <c r="B23" s="2">
        <v>852</v>
      </c>
      <c r="C23" s="151">
        <v>98028</v>
      </c>
      <c r="D23" s="151">
        <v>8.6913942955074101E-3</v>
      </c>
    </row>
    <row r="24" spans="1:4">
      <c r="A24" t="s">
        <v>77</v>
      </c>
      <c r="B24" s="2">
        <v>653</v>
      </c>
      <c r="C24" s="151">
        <v>98028</v>
      </c>
      <c r="D24" s="151">
        <v>6.6613620598196402E-3</v>
      </c>
    </row>
    <row r="25" spans="1:4">
      <c r="A25" t="s">
        <v>111</v>
      </c>
      <c r="B25" s="2">
        <v>651</v>
      </c>
      <c r="C25" s="151">
        <v>98028</v>
      </c>
      <c r="D25" s="151">
        <v>6.6409597257926301E-3</v>
      </c>
    </row>
    <row r="26" spans="1:4">
      <c r="A26" t="s">
        <v>22</v>
      </c>
      <c r="B26" s="2">
        <v>2471</v>
      </c>
      <c r="C26" s="151">
        <v>98028</v>
      </c>
      <c r="D26" s="151">
        <v>2.520708369037418E-2</v>
      </c>
    </row>
    <row r="27" spans="1:4">
      <c r="A27" t="s">
        <v>24</v>
      </c>
      <c r="B27" s="2">
        <v>1263</v>
      </c>
      <c r="C27" s="151">
        <v>98028</v>
      </c>
      <c r="D27" s="151">
        <v>1.288407393805851E-2</v>
      </c>
    </row>
    <row r="28" spans="1:4">
      <c r="A28" t="s">
        <v>90</v>
      </c>
      <c r="B28" s="2">
        <v>629</v>
      </c>
      <c r="C28" s="151">
        <v>98028</v>
      </c>
      <c r="D28" s="151">
        <v>6.4165340514954899E-3</v>
      </c>
    </row>
    <row r="29" spans="1:4">
      <c r="A29" t="s">
        <v>106</v>
      </c>
      <c r="B29" s="2">
        <v>210</v>
      </c>
      <c r="C29" s="151">
        <v>98028</v>
      </c>
      <c r="D29" s="151">
        <v>2.1422450728363299E-3</v>
      </c>
    </row>
    <row r="30" spans="1:4">
      <c r="A30" t="s">
        <v>121</v>
      </c>
      <c r="B30" s="2">
        <v>222</v>
      </c>
      <c r="C30" s="151">
        <v>98028</v>
      </c>
      <c r="D30" s="151">
        <v>2.2646590769984098E-3</v>
      </c>
    </row>
    <row r="31" spans="1:4">
      <c r="A31" t="s">
        <v>116</v>
      </c>
      <c r="B31" s="2">
        <v>126</v>
      </c>
      <c r="C31" s="151">
        <v>98028</v>
      </c>
      <c r="D31" s="151">
        <v>1.2853470437018E-3</v>
      </c>
    </row>
    <row r="32" spans="1:4">
      <c r="A32" t="s">
        <v>128</v>
      </c>
      <c r="B32" s="2">
        <v>93</v>
      </c>
      <c r="C32" s="151">
        <v>98028</v>
      </c>
      <c r="D32" s="151">
        <v>9.4870853225609004E-4</v>
      </c>
    </row>
    <row r="33" spans="1:4">
      <c r="A33" t="s">
        <v>61</v>
      </c>
      <c r="B33" s="2">
        <v>549</v>
      </c>
      <c r="C33" s="151">
        <v>98028</v>
      </c>
      <c r="D33" s="151">
        <v>5.6004406904149803E-3</v>
      </c>
    </row>
    <row r="34" spans="1:4">
      <c r="A34" t="s">
        <v>120</v>
      </c>
      <c r="B34" s="2">
        <v>177</v>
      </c>
      <c r="C34" s="151">
        <v>98028</v>
      </c>
      <c r="D34" s="151">
        <v>1.8056065613906199E-3</v>
      </c>
    </row>
    <row r="35" spans="1:4">
      <c r="A35" t="s">
        <v>65</v>
      </c>
      <c r="B35" s="2">
        <v>541</v>
      </c>
      <c r="C35" s="151">
        <v>98028</v>
      </c>
      <c r="D35" s="151">
        <v>5.5188313543069302E-3</v>
      </c>
    </row>
    <row r="36" spans="1:4">
      <c r="A36" t="s">
        <v>54</v>
      </c>
      <c r="B36" s="2">
        <v>1287</v>
      </c>
      <c r="C36" s="151">
        <v>98028</v>
      </c>
      <c r="D36" s="151">
        <v>1.312890194638267E-2</v>
      </c>
    </row>
    <row r="37" spans="1:4">
      <c r="A37" t="s">
        <v>125</v>
      </c>
      <c r="B37" s="2">
        <v>108</v>
      </c>
      <c r="C37" s="151">
        <v>98028</v>
      </c>
      <c r="D37" s="151">
        <v>1.1017260374586899E-3</v>
      </c>
    </row>
    <row r="38" spans="1:4">
      <c r="A38" t="s">
        <v>102</v>
      </c>
      <c r="B38" s="2">
        <v>138</v>
      </c>
      <c r="C38" s="151">
        <v>98028</v>
      </c>
      <c r="D38" s="151">
        <v>1.40776104786388E-3</v>
      </c>
    </row>
    <row r="39" spans="1:4">
      <c r="A39" t="s">
        <v>80</v>
      </c>
      <c r="B39" s="2">
        <v>334</v>
      </c>
      <c r="C39" s="151">
        <v>98028</v>
      </c>
      <c r="D39" s="151">
        <v>3.4071897825111198E-3</v>
      </c>
    </row>
    <row r="40" spans="1:4">
      <c r="A40" t="s">
        <v>41</v>
      </c>
      <c r="B40" s="2">
        <v>1267</v>
      </c>
      <c r="C40" s="151">
        <v>98028</v>
      </c>
      <c r="D40" s="151">
        <v>1.2924878606112539E-2</v>
      </c>
    </row>
    <row r="41" spans="1:4">
      <c r="A41" t="s">
        <v>75</v>
      </c>
      <c r="B41" s="2">
        <v>612</v>
      </c>
      <c r="C41" s="151">
        <v>98028</v>
      </c>
      <c r="D41" s="151">
        <v>6.2431142122658803E-3</v>
      </c>
    </row>
    <row r="42" spans="1:4">
      <c r="A42" t="s">
        <v>110</v>
      </c>
      <c r="B42" s="2">
        <v>183</v>
      </c>
      <c r="C42" s="151">
        <v>98028</v>
      </c>
      <c r="D42" s="151">
        <v>1.8668135634716599E-3</v>
      </c>
    </row>
    <row r="43" spans="1:4">
      <c r="A43" t="s">
        <v>50</v>
      </c>
      <c r="B43" s="2">
        <v>795</v>
      </c>
      <c r="C43" s="151">
        <v>98028</v>
      </c>
      <c r="D43" s="151">
        <v>8.1099277757375396E-3</v>
      </c>
    </row>
    <row r="44" spans="1:4">
      <c r="A44" t="s">
        <v>57</v>
      </c>
      <c r="B44" s="2">
        <v>652</v>
      </c>
      <c r="C44" s="151">
        <v>98028</v>
      </c>
      <c r="D44" s="151">
        <v>6.6511608928061404E-3</v>
      </c>
    </row>
    <row r="45" spans="1:4">
      <c r="A45" t="s">
        <v>124</v>
      </c>
      <c r="B45" s="2">
        <v>108</v>
      </c>
      <c r="C45" s="151">
        <v>98028</v>
      </c>
      <c r="D45" s="151">
        <v>1.1017260374586899E-3</v>
      </c>
    </row>
    <row r="46" spans="1:4">
      <c r="A46" t="s">
        <v>119</v>
      </c>
      <c r="B46" s="2">
        <v>260</v>
      </c>
      <c r="C46" s="151">
        <v>98028</v>
      </c>
      <c r="D46" s="151">
        <v>2.6523034235116502E-3</v>
      </c>
    </row>
    <row r="47" spans="1:4">
      <c r="A47" t="s">
        <v>92</v>
      </c>
      <c r="B47" s="2">
        <v>165</v>
      </c>
      <c r="C47" s="151">
        <v>98028</v>
      </c>
      <c r="D47" s="151">
        <v>1.68319255722855E-3</v>
      </c>
    </row>
    <row r="48" spans="1:4">
      <c r="A48" t="s">
        <v>28</v>
      </c>
      <c r="B48" s="2">
        <v>1808</v>
      </c>
      <c r="C48" s="151">
        <v>98028</v>
      </c>
      <c r="D48" s="151">
        <v>1.8443709960419469E-2</v>
      </c>
    </row>
    <row r="49" spans="1:4">
      <c r="A49" t="s">
        <v>38</v>
      </c>
      <c r="B49" s="2">
        <v>1163</v>
      </c>
      <c r="C49" s="151">
        <v>98028</v>
      </c>
      <c r="D49" s="151">
        <v>1.186395723670788E-2</v>
      </c>
    </row>
    <row r="50" spans="1:4">
      <c r="A50" t="s">
        <v>64</v>
      </c>
      <c r="B50" s="2">
        <v>595</v>
      </c>
      <c r="C50" s="151">
        <v>98028</v>
      </c>
      <c r="D50" s="151">
        <v>6.0696943730362803E-3</v>
      </c>
    </row>
    <row r="51" spans="1:4">
      <c r="A51" t="s">
        <v>73</v>
      </c>
      <c r="B51" s="2">
        <v>596</v>
      </c>
      <c r="C51" s="151">
        <v>98028</v>
      </c>
      <c r="D51" s="151">
        <v>6.0798955400497802E-3</v>
      </c>
    </row>
    <row r="52" spans="1:4">
      <c r="A52" t="s">
        <v>83</v>
      </c>
      <c r="B52" s="2">
        <v>768</v>
      </c>
      <c r="C52" s="151">
        <v>98028</v>
      </c>
      <c r="D52" s="151">
        <v>7.8344962663728698E-3</v>
      </c>
    </row>
    <row r="53" spans="1:4">
      <c r="A53" t="s">
        <v>88</v>
      </c>
      <c r="B53" s="2">
        <v>857</v>
      </c>
      <c r="C53" s="151">
        <v>98028</v>
      </c>
      <c r="D53" s="151">
        <v>8.7424001305749406E-3</v>
      </c>
    </row>
    <row r="54" spans="1:4">
      <c r="A54" t="s">
        <v>104</v>
      </c>
      <c r="B54" s="2">
        <v>341</v>
      </c>
      <c r="C54" s="151">
        <v>98028</v>
      </c>
      <c r="D54" s="151">
        <v>3.4785979516056601E-3</v>
      </c>
    </row>
    <row r="55" spans="1:4">
      <c r="A55" t="s">
        <v>31</v>
      </c>
      <c r="B55" s="2">
        <v>2963</v>
      </c>
      <c r="C55" s="151">
        <v>98028</v>
      </c>
      <c r="D55" s="151">
        <v>3.0226057861019302E-2</v>
      </c>
    </row>
    <row r="56" spans="1:4">
      <c r="A56" t="s">
        <v>51</v>
      </c>
      <c r="B56" s="2">
        <v>1081</v>
      </c>
      <c r="C56" s="151">
        <v>98028</v>
      </c>
      <c r="D56" s="151">
        <v>1.1027461541600361E-2</v>
      </c>
    </row>
    <row r="57" spans="1:4">
      <c r="A57" t="s">
        <v>43</v>
      </c>
      <c r="B57" s="2">
        <v>1676</v>
      </c>
      <c r="C57" s="151">
        <v>98028</v>
      </c>
      <c r="D57" s="151">
        <v>1.709715591463663E-2</v>
      </c>
    </row>
    <row r="58" spans="1:4">
      <c r="A58" t="s">
        <v>81</v>
      </c>
      <c r="B58" s="2">
        <v>481</v>
      </c>
      <c r="C58" s="151">
        <v>98028</v>
      </c>
      <c r="D58" s="151">
        <v>4.9067613334965498E-3</v>
      </c>
    </row>
    <row r="59" spans="1:4">
      <c r="A59" t="s">
        <v>36</v>
      </c>
      <c r="B59" s="2">
        <v>1509</v>
      </c>
      <c r="C59" s="151">
        <v>98028</v>
      </c>
      <c r="D59" s="151">
        <v>1.539356102338108E-2</v>
      </c>
    </row>
    <row r="60" spans="1:4">
      <c r="A60" t="s">
        <v>49</v>
      </c>
      <c r="B60" s="2">
        <v>1412</v>
      </c>
      <c r="C60" s="151">
        <v>98028</v>
      </c>
      <c r="D60" s="151">
        <v>1.440404782307096E-2</v>
      </c>
    </row>
    <row r="61" spans="1:4">
      <c r="A61" t="s">
        <v>101</v>
      </c>
      <c r="B61" s="2">
        <v>285</v>
      </c>
      <c r="C61" s="151">
        <v>98028</v>
      </c>
      <c r="D61" s="151">
        <v>2.9073325988493099E-3</v>
      </c>
    </row>
    <row r="62" spans="1:4">
      <c r="A62" t="s">
        <v>109</v>
      </c>
      <c r="B62" s="2">
        <v>463</v>
      </c>
      <c r="C62" s="151">
        <v>98028</v>
      </c>
      <c r="D62" s="151">
        <v>4.7231403272534403E-3</v>
      </c>
    </row>
    <row r="63" spans="1:4">
      <c r="A63" t="s">
        <v>115</v>
      </c>
      <c r="B63" s="2">
        <v>279</v>
      </c>
      <c r="C63" s="151">
        <v>98028</v>
      </c>
      <c r="D63" s="151">
        <v>2.8461255967682699E-3</v>
      </c>
    </row>
    <row r="64" spans="1:4">
      <c r="A64" t="s">
        <v>123</v>
      </c>
      <c r="B64" s="2">
        <v>189</v>
      </c>
      <c r="C64" s="151">
        <v>98028</v>
      </c>
      <c r="D64" s="151">
        <v>1.9280205655527001E-3</v>
      </c>
    </row>
    <row r="65" spans="1:4">
      <c r="A65" t="s">
        <v>94</v>
      </c>
      <c r="B65" s="2">
        <v>521</v>
      </c>
      <c r="C65" s="151">
        <v>98028</v>
      </c>
      <c r="D65" s="151">
        <v>5.3148080140368098E-3</v>
      </c>
    </row>
    <row r="66" spans="1:4">
      <c r="A66" t="s">
        <v>105</v>
      </c>
      <c r="B66" s="2">
        <v>463</v>
      </c>
      <c r="C66" s="151">
        <v>98028</v>
      </c>
      <c r="D66" s="151">
        <v>4.7231403272534403E-3</v>
      </c>
    </row>
    <row r="67" spans="1:4">
      <c r="A67" t="s">
        <v>19</v>
      </c>
      <c r="B67" s="2">
        <v>9527</v>
      </c>
      <c r="C67" s="151">
        <v>98028</v>
      </c>
      <c r="D67" s="151">
        <v>9.7186518137674954E-2</v>
      </c>
    </row>
    <row r="68" spans="1:4">
      <c r="A68" t="s">
        <v>33</v>
      </c>
      <c r="B68" s="2">
        <v>3692</v>
      </c>
      <c r="C68" s="151">
        <v>98028</v>
      </c>
      <c r="D68" s="151">
        <v>3.7662708613865427E-2</v>
      </c>
    </row>
    <row r="69" spans="1:4">
      <c r="A69" t="s">
        <v>46</v>
      </c>
      <c r="B69" s="2">
        <v>1360</v>
      </c>
      <c r="C69" s="151">
        <v>98028</v>
      </c>
      <c r="D69" s="151">
        <v>1.3873587138368631E-2</v>
      </c>
    </row>
    <row r="70" spans="1:4">
      <c r="A70" t="s">
        <v>127</v>
      </c>
      <c r="B70" s="2">
        <v>263</v>
      </c>
      <c r="C70" s="151">
        <v>98028</v>
      </c>
      <c r="D70" s="151">
        <v>2.6829069245521702E-3</v>
      </c>
    </row>
    <row r="71" spans="1:4">
      <c r="A71" t="s">
        <v>35</v>
      </c>
      <c r="B71" s="2">
        <v>1242</v>
      </c>
      <c r="C71" s="151">
        <v>98028</v>
      </c>
      <c r="D71" s="151">
        <v>1.266984943077488E-2</v>
      </c>
    </row>
    <row r="72" spans="1:4">
      <c r="A72" t="s">
        <v>87</v>
      </c>
      <c r="B72" s="2">
        <v>669</v>
      </c>
      <c r="C72" s="151">
        <v>98028</v>
      </c>
      <c r="D72" s="151">
        <v>6.8245807320357404E-3</v>
      </c>
    </row>
    <row r="73" spans="1:4">
      <c r="A73" t="s">
        <v>63</v>
      </c>
      <c r="B73" s="2">
        <v>1498</v>
      </c>
      <c r="C73" s="151">
        <v>98028</v>
      </c>
      <c r="D73" s="151">
        <v>1.528134818623251E-2</v>
      </c>
    </row>
    <row r="74" spans="1:4">
      <c r="A74" t="s">
        <v>114</v>
      </c>
      <c r="B74" s="2">
        <v>261</v>
      </c>
      <c r="C74" s="151">
        <v>98028</v>
      </c>
      <c r="D74" s="151">
        <v>2.66250459052516E-3</v>
      </c>
    </row>
    <row r="75" spans="1:4">
      <c r="A75" t="s">
        <v>118</v>
      </c>
      <c r="B75" s="2">
        <v>455</v>
      </c>
      <c r="C75" s="151">
        <v>98028</v>
      </c>
      <c r="D75" s="151">
        <v>4.6415309911453902E-3</v>
      </c>
    </row>
    <row r="76" spans="1:4">
      <c r="A76" t="s">
        <v>37</v>
      </c>
      <c r="B76" s="2">
        <v>2636</v>
      </c>
      <c r="C76" s="151">
        <v>98028</v>
      </c>
      <c r="D76" s="151">
        <v>2.6890276247602721E-2</v>
      </c>
    </row>
    <row r="77" spans="1:4">
      <c r="A77" t="s">
        <v>76</v>
      </c>
      <c r="B77" s="2">
        <v>760</v>
      </c>
      <c r="C77" s="151">
        <v>98028</v>
      </c>
      <c r="D77" s="151">
        <v>7.7528869302648197E-3</v>
      </c>
    </row>
    <row r="78" spans="1:4">
      <c r="A78" t="s">
        <v>108</v>
      </c>
      <c r="B78" s="2">
        <v>405</v>
      </c>
      <c r="C78" s="151">
        <v>98028</v>
      </c>
      <c r="D78" s="151">
        <v>4.13147264047007E-3</v>
      </c>
    </row>
    <row r="79" spans="1:4">
      <c r="A79" t="s">
        <v>30</v>
      </c>
      <c r="B79" s="2">
        <v>1691</v>
      </c>
      <c r="C79" s="151">
        <v>98028</v>
      </c>
      <c r="D79" s="151">
        <v>1.725017341983923E-2</v>
      </c>
    </row>
    <row r="80" spans="1:4">
      <c r="A80" t="s">
        <v>44</v>
      </c>
      <c r="B80" s="2">
        <v>1044</v>
      </c>
      <c r="C80" s="151">
        <v>98028</v>
      </c>
      <c r="D80" s="151">
        <v>1.0650018362100619E-2</v>
      </c>
    </row>
    <row r="81" spans="1:4">
      <c r="A81" t="s">
        <v>100</v>
      </c>
      <c r="B81" s="2">
        <v>286</v>
      </c>
      <c r="C81" s="151">
        <v>98028</v>
      </c>
      <c r="D81" s="151">
        <v>2.9175337658628102E-3</v>
      </c>
    </row>
    <row r="82" spans="1:4">
      <c r="A82" t="s">
        <v>48</v>
      </c>
      <c r="B82" s="2">
        <v>959</v>
      </c>
      <c r="C82" s="151">
        <v>98028</v>
      </c>
      <c r="D82" s="151">
        <v>9.7829191659525808E-3</v>
      </c>
    </row>
    <row r="83" spans="1:4">
      <c r="A83" t="s">
        <v>93</v>
      </c>
      <c r="B83" s="2">
        <v>162</v>
      </c>
      <c r="C83" s="151">
        <v>98028</v>
      </c>
      <c r="D83" s="151">
        <v>1.65258905618803E-3</v>
      </c>
    </row>
    <row r="84" spans="1:4">
      <c r="A84" t="s">
        <v>85</v>
      </c>
      <c r="B84" s="2">
        <v>286</v>
      </c>
      <c r="C84" s="151">
        <v>98028</v>
      </c>
      <c r="D84" s="151">
        <v>2.9175337658628102E-3</v>
      </c>
    </row>
    <row r="85" spans="1:4">
      <c r="A85" t="s">
        <v>91</v>
      </c>
      <c r="B85" s="2">
        <v>437</v>
      </c>
      <c r="C85" s="151">
        <v>98028</v>
      </c>
      <c r="D85" s="151">
        <v>4.4579099849022703E-3</v>
      </c>
    </row>
    <row r="86" spans="1:4">
      <c r="A86" t="s">
        <v>66</v>
      </c>
      <c r="B86" s="2">
        <v>1395</v>
      </c>
      <c r="C86" s="151">
        <v>98028</v>
      </c>
      <c r="D86" s="151">
        <v>1.423062798384135E-2</v>
      </c>
    </row>
    <row r="87" spans="1:4">
      <c r="A87" t="s">
        <v>113</v>
      </c>
      <c r="B87" s="2">
        <v>413</v>
      </c>
      <c r="C87" s="151">
        <v>98028</v>
      </c>
      <c r="D87" s="151">
        <v>4.2130819765781201E-3</v>
      </c>
    </row>
    <row r="88" spans="1:4">
      <c r="A88" t="s">
        <v>45</v>
      </c>
      <c r="B88" s="2">
        <v>820</v>
      </c>
      <c r="C88" s="151">
        <v>98028</v>
      </c>
      <c r="D88" s="151">
        <v>8.3649569510751993E-3</v>
      </c>
    </row>
    <row r="89" spans="1:4">
      <c r="A89" t="s">
        <v>62</v>
      </c>
      <c r="B89" s="2">
        <v>1396</v>
      </c>
      <c r="C89" s="151">
        <v>98028</v>
      </c>
      <c r="D89" s="151">
        <v>1.424082915085486E-2</v>
      </c>
    </row>
    <row r="90" spans="1:4">
      <c r="A90" t="s">
        <v>126</v>
      </c>
      <c r="B90" s="2">
        <v>232</v>
      </c>
      <c r="C90" s="151">
        <v>98028</v>
      </c>
      <c r="D90" s="151">
        <v>2.3666707471334701E-3</v>
      </c>
    </row>
    <row r="91" spans="1:4">
      <c r="A91" t="s">
        <v>112</v>
      </c>
      <c r="B91" s="2">
        <v>147</v>
      </c>
      <c r="C91" s="151">
        <v>98028</v>
      </c>
      <c r="D91" s="151">
        <v>1.4995715509854299E-3</v>
      </c>
    </row>
    <row r="92" spans="1:4">
      <c r="A92" t="s">
        <v>52</v>
      </c>
      <c r="B92" s="2">
        <v>571</v>
      </c>
      <c r="C92" s="151">
        <v>98028</v>
      </c>
      <c r="D92" s="151">
        <v>5.8248663647121196E-3</v>
      </c>
    </row>
    <row r="93" spans="1:4">
      <c r="A93" t="s">
        <v>103</v>
      </c>
      <c r="B93" s="2">
        <v>307</v>
      </c>
      <c r="C93" s="151">
        <v>98028</v>
      </c>
      <c r="D93" s="151">
        <v>3.13175827314645E-3</v>
      </c>
    </row>
    <row r="94" spans="1:4">
      <c r="A94" t="s">
        <v>69</v>
      </c>
      <c r="B94" s="2">
        <v>410</v>
      </c>
      <c r="C94" s="151">
        <v>98028</v>
      </c>
      <c r="D94" s="151">
        <v>4.1824784755375996E-3</v>
      </c>
    </row>
    <row r="95" spans="1:4">
      <c r="A95" t="s">
        <v>60</v>
      </c>
      <c r="B95" s="2">
        <v>524</v>
      </c>
      <c r="C95" s="151">
        <v>98028</v>
      </c>
      <c r="D95" s="151">
        <v>5.3454115150773302E-3</v>
      </c>
    </row>
    <row r="96" spans="1:4">
      <c r="A96" t="s">
        <v>79</v>
      </c>
      <c r="B96" s="2">
        <v>554</v>
      </c>
      <c r="C96" s="151">
        <v>98028</v>
      </c>
      <c r="D96" s="151">
        <v>5.6514465254825204E-3</v>
      </c>
    </row>
    <row r="97" spans="1:4">
      <c r="A97" t="s">
        <v>97</v>
      </c>
      <c r="B97" s="2">
        <v>191</v>
      </c>
      <c r="C97" s="151">
        <v>98028</v>
      </c>
      <c r="D97" s="151">
        <v>1.94842289957971E-3</v>
      </c>
    </row>
    <row r="98" spans="1:4">
      <c r="A98" t="s">
        <v>99</v>
      </c>
      <c r="B98" s="2">
        <v>117</v>
      </c>
      <c r="C98" s="151">
        <v>98028</v>
      </c>
      <c r="D98" s="151">
        <v>1.1935365405802399E-3</v>
      </c>
    </row>
    <row r="99" spans="1:4">
      <c r="A99" t="s">
        <v>98</v>
      </c>
      <c r="B99" s="2">
        <v>218</v>
      </c>
      <c r="C99" s="151">
        <v>98028</v>
      </c>
      <c r="D99" s="151">
        <v>2.22385440894438E-3</v>
      </c>
    </row>
    <row r="100" spans="1:4">
      <c r="A100" t="s">
        <v>40</v>
      </c>
      <c r="B100" s="2">
        <v>1204</v>
      </c>
      <c r="C100" s="151">
        <v>98028</v>
      </c>
      <c r="D100" s="151">
        <v>1.228220508426164E-2</v>
      </c>
    </row>
    <row r="101" spans="1:4">
      <c r="A101" t="s">
        <v>96</v>
      </c>
      <c r="B101" s="2">
        <v>271</v>
      </c>
      <c r="C101" s="151">
        <v>98028</v>
      </c>
      <c r="D101" s="151">
        <v>2.7645162606602198E-3</v>
      </c>
    </row>
    <row r="102" spans="1:4">
      <c r="A102" t="s">
        <v>56</v>
      </c>
      <c r="B102" s="2">
        <v>615</v>
      </c>
      <c r="C102" s="151">
        <v>98028</v>
      </c>
      <c r="D102" s="151">
        <v>6.2737177133063999E-3</v>
      </c>
    </row>
    <row r="103" spans="1:4">
      <c r="A103" t="s">
        <v>53</v>
      </c>
      <c r="B103" s="2">
        <v>648</v>
      </c>
      <c r="C103" s="151">
        <v>98028</v>
      </c>
      <c r="D103" s="151">
        <v>6.6103562247521097E-3</v>
      </c>
    </row>
    <row r="104" spans="1:4">
      <c r="A104" t="s">
        <v>84</v>
      </c>
      <c r="B104" s="2">
        <v>205</v>
      </c>
      <c r="C104" s="151">
        <v>98028</v>
      </c>
      <c r="D104" s="151">
        <v>2.0912392377687998E-3</v>
      </c>
    </row>
    <row r="105" spans="1:4">
      <c r="A105" t="s">
        <v>71</v>
      </c>
      <c r="B105" s="2">
        <v>569</v>
      </c>
      <c r="C105" s="151">
        <v>98028</v>
      </c>
      <c r="D105" s="151">
        <v>5.8044640306851103E-3</v>
      </c>
    </row>
    <row r="106" spans="1:4">
      <c r="A106" t="s">
        <v>47</v>
      </c>
      <c r="B106" s="2">
        <v>812</v>
      </c>
      <c r="C106" s="151">
        <v>98028</v>
      </c>
      <c r="D106" s="151">
        <v>8.2833476149671501E-3</v>
      </c>
    </row>
    <row r="107" spans="1:4">
      <c r="A107" t="s">
        <v>78</v>
      </c>
      <c r="B107" s="2">
        <v>307</v>
      </c>
      <c r="C107" s="151">
        <v>98028</v>
      </c>
      <c r="D107" s="151">
        <v>3.13175827314645E-3</v>
      </c>
    </row>
    <row r="108" spans="1:4">
      <c r="A108" t="s">
        <v>67</v>
      </c>
      <c r="B108" s="2">
        <v>509</v>
      </c>
      <c r="C108" s="151">
        <v>98028</v>
      </c>
      <c r="D108" s="151">
        <v>5.1923940098747299E-3</v>
      </c>
    </row>
    <row r="109" spans="1:4">
      <c r="A109" t="s">
        <v>32</v>
      </c>
      <c r="B109" s="2">
        <v>1310</v>
      </c>
      <c r="C109" s="151">
        <v>98028</v>
      </c>
      <c r="D109" s="151">
        <v>1.3363528787693309E-2</v>
      </c>
    </row>
    <row r="110" spans="1:4">
      <c r="A110" t="s">
        <v>107</v>
      </c>
      <c r="B110" s="2">
        <v>225</v>
      </c>
      <c r="C110" s="151">
        <v>98028</v>
      </c>
      <c r="D110" s="151">
        <v>2.2952625780389298E-3</v>
      </c>
    </row>
    <row r="111" spans="1:4">
      <c r="A111" t="s">
        <v>27</v>
      </c>
      <c r="B111" s="2">
        <v>1959</v>
      </c>
      <c r="C111" s="151">
        <v>98028</v>
      </c>
      <c r="D111" s="151">
        <v>1.9984086179458928E-2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C1296"/>
  <sheetViews>
    <sheetView workbookViewId="0">
      <selection activeCell="C1" sqref="C1"/>
    </sheetView>
  </sheetViews>
  <sheetFormatPr baseColWidth="10" defaultRowHeight="15"/>
  <sheetData>
    <row r="1" spans="1:3">
      <c r="A1" t="s">
        <v>0</v>
      </c>
      <c r="B1" t="s">
        <v>16</v>
      </c>
      <c r="C1" t="s">
        <v>1</v>
      </c>
    </row>
    <row r="2" spans="1:3">
      <c r="A2" s="2">
        <v>1</v>
      </c>
      <c r="B2" t="s">
        <v>122</v>
      </c>
      <c r="C2" s="2">
        <v>3</v>
      </c>
    </row>
    <row r="3" spans="1:3">
      <c r="A3" s="2">
        <v>1</v>
      </c>
      <c r="B3" t="s">
        <v>58</v>
      </c>
      <c r="C3" s="2">
        <v>20</v>
      </c>
    </row>
    <row r="4" spans="1:3">
      <c r="A4" s="2">
        <v>1</v>
      </c>
      <c r="B4" t="s">
        <v>42</v>
      </c>
      <c r="C4" s="2">
        <v>35</v>
      </c>
    </row>
    <row r="5" spans="1:3">
      <c r="A5" s="2">
        <v>1</v>
      </c>
      <c r="B5" t="s">
        <v>23</v>
      </c>
      <c r="C5" s="2">
        <v>97</v>
      </c>
    </row>
    <row r="6" spans="1:3">
      <c r="A6" s="2">
        <v>1</v>
      </c>
      <c r="B6" t="s">
        <v>70</v>
      </c>
      <c r="C6" s="2">
        <v>20</v>
      </c>
    </row>
    <row r="7" spans="1:3">
      <c r="A7" s="2">
        <v>1</v>
      </c>
      <c r="B7" t="s">
        <v>95</v>
      </c>
      <c r="C7" s="2">
        <v>6</v>
      </c>
    </row>
    <row r="8" spans="1:3">
      <c r="A8" s="2">
        <v>1</v>
      </c>
      <c r="B8" t="s">
        <v>59</v>
      </c>
      <c r="C8" s="2">
        <v>24</v>
      </c>
    </row>
    <row r="9" spans="1:3">
      <c r="A9" s="2">
        <v>1</v>
      </c>
      <c r="B9" t="s">
        <v>74</v>
      </c>
      <c r="C9" s="2">
        <v>16</v>
      </c>
    </row>
    <row r="10" spans="1:3">
      <c r="A10" s="2">
        <v>1</v>
      </c>
      <c r="B10" t="s">
        <v>68</v>
      </c>
      <c r="C10" s="2">
        <v>18</v>
      </c>
    </row>
    <row r="11" spans="1:3">
      <c r="A11" s="2">
        <v>1</v>
      </c>
      <c r="B11" t="s">
        <v>26</v>
      </c>
      <c r="C11" s="2">
        <v>51</v>
      </c>
    </row>
    <row r="12" spans="1:3">
      <c r="A12" s="2">
        <v>1</v>
      </c>
      <c r="B12" t="s">
        <v>89</v>
      </c>
      <c r="C12" s="2">
        <v>9</v>
      </c>
    </row>
    <row r="13" spans="1:3">
      <c r="A13" s="2">
        <v>1</v>
      </c>
      <c r="B13" t="s">
        <v>21</v>
      </c>
      <c r="C13" s="2">
        <v>109</v>
      </c>
    </row>
    <row r="14" spans="1:3">
      <c r="A14" s="2">
        <v>1</v>
      </c>
      <c r="B14" t="s">
        <v>20</v>
      </c>
      <c r="C14" s="2">
        <v>173</v>
      </c>
    </row>
    <row r="15" spans="1:3">
      <c r="A15" s="2">
        <v>1</v>
      </c>
      <c r="B15" t="s">
        <v>86</v>
      </c>
      <c r="C15" s="2">
        <v>11</v>
      </c>
    </row>
    <row r="16" spans="1:3">
      <c r="A16" s="2">
        <v>1</v>
      </c>
      <c r="B16" t="s">
        <v>39</v>
      </c>
      <c r="C16" s="2">
        <v>32</v>
      </c>
    </row>
    <row r="17" spans="1:3">
      <c r="A17" s="2">
        <v>1</v>
      </c>
      <c r="B17" t="s">
        <v>55</v>
      </c>
      <c r="C17" s="2">
        <v>21</v>
      </c>
    </row>
    <row r="18" spans="1:3">
      <c r="A18" s="2">
        <v>1</v>
      </c>
      <c r="B18" t="s">
        <v>34</v>
      </c>
      <c r="C18" s="2">
        <v>47</v>
      </c>
    </row>
    <row r="19" spans="1:3">
      <c r="A19" s="2">
        <v>1</v>
      </c>
      <c r="B19" t="s">
        <v>25</v>
      </c>
      <c r="C19" s="2">
        <v>51</v>
      </c>
    </row>
    <row r="20" spans="1:3">
      <c r="A20" s="2">
        <v>1</v>
      </c>
      <c r="B20" t="s">
        <v>82</v>
      </c>
      <c r="C20" s="2">
        <v>9</v>
      </c>
    </row>
    <row r="21" spans="1:3">
      <c r="A21" s="2">
        <v>1</v>
      </c>
      <c r="B21" t="s">
        <v>29</v>
      </c>
      <c r="C21" s="2">
        <v>58</v>
      </c>
    </row>
    <row r="22" spans="1:3">
      <c r="A22" s="2">
        <v>1</v>
      </c>
      <c r="B22" t="s">
        <v>117</v>
      </c>
      <c r="C22" s="2">
        <v>4</v>
      </c>
    </row>
    <row r="23" spans="1:3">
      <c r="A23" s="2">
        <v>1</v>
      </c>
      <c r="B23" t="s">
        <v>72</v>
      </c>
      <c r="C23" s="2">
        <v>14</v>
      </c>
    </row>
    <row r="24" spans="1:3">
      <c r="A24" s="2">
        <v>1</v>
      </c>
      <c r="B24" t="s">
        <v>77</v>
      </c>
      <c r="C24" s="2">
        <v>8</v>
      </c>
    </row>
    <row r="25" spans="1:3">
      <c r="A25" s="2">
        <v>1</v>
      </c>
      <c r="B25" t="s">
        <v>111</v>
      </c>
      <c r="C25" s="2">
        <v>2</v>
      </c>
    </row>
    <row r="26" spans="1:3">
      <c r="A26" s="2">
        <v>1</v>
      </c>
      <c r="B26" t="s">
        <v>22</v>
      </c>
      <c r="C26" s="2">
        <v>84</v>
      </c>
    </row>
    <row r="27" spans="1:3">
      <c r="A27" s="2">
        <v>1</v>
      </c>
      <c r="B27" t="s">
        <v>24</v>
      </c>
      <c r="C27" s="2">
        <v>56</v>
      </c>
    </row>
    <row r="28" spans="1:3">
      <c r="A28" s="2">
        <v>1</v>
      </c>
      <c r="B28" t="s">
        <v>90</v>
      </c>
      <c r="C28" s="2">
        <v>9</v>
      </c>
    </row>
    <row r="29" spans="1:3">
      <c r="A29" s="2">
        <v>1</v>
      </c>
      <c r="B29" t="s">
        <v>106</v>
      </c>
      <c r="C29" s="2">
        <v>2</v>
      </c>
    </row>
    <row r="30" spans="1:3">
      <c r="A30" s="2">
        <v>1</v>
      </c>
      <c r="B30" t="s">
        <v>121</v>
      </c>
      <c r="C30" s="2">
        <v>2</v>
      </c>
    </row>
    <row r="31" spans="1:3">
      <c r="A31" s="2">
        <v>1</v>
      </c>
      <c r="B31" t="s">
        <v>116</v>
      </c>
      <c r="C31" s="2">
        <v>5</v>
      </c>
    </row>
    <row r="32" spans="1:3">
      <c r="A32" s="2">
        <v>1</v>
      </c>
      <c r="B32" t="s">
        <v>128</v>
      </c>
      <c r="C32" s="2">
        <v>1</v>
      </c>
    </row>
    <row r="33" spans="1:3">
      <c r="A33" s="2">
        <v>1</v>
      </c>
      <c r="B33" t="s">
        <v>61</v>
      </c>
      <c r="C33" s="2">
        <v>17</v>
      </c>
    </row>
    <row r="34" spans="1:3">
      <c r="A34" s="2">
        <v>1</v>
      </c>
      <c r="B34" t="s">
        <v>120</v>
      </c>
      <c r="C34" s="2">
        <v>1</v>
      </c>
    </row>
    <row r="35" spans="1:3">
      <c r="A35" s="2">
        <v>1</v>
      </c>
      <c r="B35" t="s">
        <v>65</v>
      </c>
      <c r="C35" s="2">
        <v>14</v>
      </c>
    </row>
    <row r="36" spans="1:3">
      <c r="A36" s="2">
        <v>1</v>
      </c>
      <c r="B36" t="s">
        <v>54</v>
      </c>
      <c r="C36" s="2">
        <v>18</v>
      </c>
    </row>
    <row r="37" spans="1:3">
      <c r="A37" s="2">
        <v>1</v>
      </c>
      <c r="B37" t="s">
        <v>102</v>
      </c>
      <c r="C37" s="2">
        <v>5</v>
      </c>
    </row>
    <row r="38" spans="1:3">
      <c r="A38" s="2">
        <v>1</v>
      </c>
      <c r="B38" t="s">
        <v>80</v>
      </c>
      <c r="C38" s="2">
        <v>12</v>
      </c>
    </row>
    <row r="39" spans="1:3">
      <c r="A39" s="2">
        <v>1</v>
      </c>
      <c r="B39" t="s">
        <v>41</v>
      </c>
      <c r="C39" s="2">
        <v>32</v>
      </c>
    </row>
    <row r="40" spans="1:3">
      <c r="A40" s="2">
        <v>1</v>
      </c>
      <c r="B40" t="s">
        <v>75</v>
      </c>
      <c r="C40" s="2">
        <v>13</v>
      </c>
    </row>
    <row r="41" spans="1:3">
      <c r="A41" s="2">
        <v>1</v>
      </c>
      <c r="B41" t="s">
        <v>110</v>
      </c>
      <c r="C41" s="2">
        <v>3</v>
      </c>
    </row>
    <row r="42" spans="1:3">
      <c r="A42" s="2">
        <v>1</v>
      </c>
      <c r="B42" t="s">
        <v>50</v>
      </c>
      <c r="C42" s="2">
        <v>26</v>
      </c>
    </row>
    <row r="43" spans="1:3">
      <c r="A43" s="2">
        <v>1</v>
      </c>
      <c r="B43" t="s">
        <v>57</v>
      </c>
      <c r="C43" s="2">
        <v>16</v>
      </c>
    </row>
    <row r="44" spans="1:3">
      <c r="A44" s="2">
        <v>1</v>
      </c>
      <c r="B44" t="s">
        <v>124</v>
      </c>
      <c r="C44" s="2">
        <v>2</v>
      </c>
    </row>
    <row r="45" spans="1:3">
      <c r="A45" s="2">
        <v>1</v>
      </c>
      <c r="B45" t="s">
        <v>119</v>
      </c>
      <c r="C45" s="2">
        <v>1</v>
      </c>
    </row>
    <row r="46" spans="1:3">
      <c r="A46" s="2">
        <v>1</v>
      </c>
      <c r="B46" t="s">
        <v>92</v>
      </c>
      <c r="C46" s="2">
        <v>7</v>
      </c>
    </row>
    <row r="47" spans="1:3">
      <c r="A47" s="2">
        <v>1</v>
      </c>
      <c r="B47" t="s">
        <v>28</v>
      </c>
      <c r="C47" s="2">
        <v>56</v>
      </c>
    </row>
    <row r="48" spans="1:3">
      <c r="A48" s="2">
        <v>1</v>
      </c>
      <c r="B48" t="s">
        <v>38</v>
      </c>
      <c r="C48" s="2">
        <v>45</v>
      </c>
    </row>
    <row r="49" spans="1:3">
      <c r="A49" s="2">
        <v>1</v>
      </c>
      <c r="B49" t="s">
        <v>64</v>
      </c>
      <c r="C49" s="2">
        <v>20</v>
      </c>
    </row>
    <row r="50" spans="1:3">
      <c r="A50" s="2">
        <v>1</v>
      </c>
      <c r="B50" t="s">
        <v>73</v>
      </c>
      <c r="C50" s="2">
        <v>8</v>
      </c>
    </row>
    <row r="51" spans="1:3">
      <c r="A51" s="2">
        <v>1</v>
      </c>
      <c r="B51" t="s">
        <v>83</v>
      </c>
      <c r="C51" s="2">
        <v>10</v>
      </c>
    </row>
    <row r="52" spans="1:3">
      <c r="A52" s="2">
        <v>1</v>
      </c>
      <c r="B52" t="s">
        <v>88</v>
      </c>
      <c r="C52" s="2">
        <v>11</v>
      </c>
    </row>
    <row r="53" spans="1:3">
      <c r="A53" s="2">
        <v>1</v>
      </c>
      <c r="B53" t="s">
        <v>104</v>
      </c>
      <c r="C53" s="2">
        <v>4</v>
      </c>
    </row>
    <row r="54" spans="1:3">
      <c r="A54" s="2">
        <v>1</v>
      </c>
      <c r="B54" t="s">
        <v>31</v>
      </c>
      <c r="C54" s="2">
        <v>51</v>
      </c>
    </row>
    <row r="55" spans="1:3">
      <c r="A55" s="2">
        <v>1</v>
      </c>
      <c r="B55" t="s">
        <v>51</v>
      </c>
      <c r="C55" s="2">
        <v>31</v>
      </c>
    </row>
    <row r="56" spans="1:3">
      <c r="A56" s="2">
        <v>1</v>
      </c>
      <c r="B56" t="s">
        <v>43</v>
      </c>
      <c r="C56" s="2">
        <v>31</v>
      </c>
    </row>
    <row r="57" spans="1:3">
      <c r="A57" s="2">
        <v>1</v>
      </c>
      <c r="B57" t="s">
        <v>81</v>
      </c>
      <c r="C57" s="2">
        <v>14</v>
      </c>
    </row>
    <row r="58" spans="1:3">
      <c r="A58" s="2">
        <v>1</v>
      </c>
      <c r="B58" t="s">
        <v>36</v>
      </c>
      <c r="C58" s="2">
        <v>46</v>
      </c>
    </row>
    <row r="59" spans="1:3">
      <c r="A59" s="2">
        <v>1</v>
      </c>
      <c r="B59" t="s">
        <v>49</v>
      </c>
      <c r="C59" s="2">
        <v>15</v>
      </c>
    </row>
    <row r="60" spans="1:3">
      <c r="A60" s="2">
        <v>1</v>
      </c>
      <c r="B60" t="s">
        <v>101</v>
      </c>
      <c r="C60" s="2">
        <v>4</v>
      </c>
    </row>
    <row r="61" spans="1:3">
      <c r="A61" s="2">
        <v>1</v>
      </c>
      <c r="B61" t="s">
        <v>109</v>
      </c>
      <c r="C61" s="2">
        <v>5</v>
      </c>
    </row>
    <row r="62" spans="1:3">
      <c r="A62" s="2">
        <v>1</v>
      </c>
      <c r="B62" t="s">
        <v>115</v>
      </c>
      <c r="C62" s="2">
        <v>2</v>
      </c>
    </row>
    <row r="63" spans="1:3">
      <c r="A63" s="2">
        <v>1</v>
      </c>
      <c r="B63" t="s">
        <v>94</v>
      </c>
      <c r="C63" s="2">
        <v>5</v>
      </c>
    </row>
    <row r="64" spans="1:3">
      <c r="A64" s="2">
        <v>1</v>
      </c>
      <c r="B64" t="s">
        <v>105</v>
      </c>
      <c r="C64" s="2">
        <v>4</v>
      </c>
    </row>
    <row r="65" spans="1:3">
      <c r="A65" s="2">
        <v>1</v>
      </c>
      <c r="B65" t="s">
        <v>19</v>
      </c>
      <c r="C65" s="2">
        <v>225</v>
      </c>
    </row>
    <row r="66" spans="1:3">
      <c r="A66" s="2">
        <v>1</v>
      </c>
      <c r="B66" t="s">
        <v>33</v>
      </c>
      <c r="C66" s="2">
        <v>48</v>
      </c>
    </row>
    <row r="67" spans="1:3">
      <c r="A67" s="2">
        <v>1</v>
      </c>
      <c r="B67" t="s">
        <v>46</v>
      </c>
      <c r="C67" s="2">
        <v>29</v>
      </c>
    </row>
    <row r="68" spans="1:3">
      <c r="A68" s="2">
        <v>1</v>
      </c>
      <c r="B68" t="s">
        <v>35</v>
      </c>
      <c r="C68" s="2">
        <v>50</v>
      </c>
    </row>
    <row r="69" spans="1:3">
      <c r="A69" s="2">
        <v>1</v>
      </c>
      <c r="B69" t="s">
        <v>87</v>
      </c>
      <c r="C69" s="2">
        <v>8</v>
      </c>
    </row>
    <row r="70" spans="1:3">
      <c r="A70" s="2">
        <v>1</v>
      </c>
      <c r="B70" t="s">
        <v>63</v>
      </c>
      <c r="C70" s="2">
        <v>18</v>
      </c>
    </row>
    <row r="71" spans="1:3">
      <c r="A71" s="2">
        <v>1</v>
      </c>
      <c r="B71" t="s">
        <v>114</v>
      </c>
      <c r="C71" s="2">
        <v>2</v>
      </c>
    </row>
    <row r="72" spans="1:3">
      <c r="A72" s="2">
        <v>1</v>
      </c>
      <c r="B72" t="s">
        <v>118</v>
      </c>
      <c r="C72" s="2">
        <v>1</v>
      </c>
    </row>
    <row r="73" spans="1:3">
      <c r="A73" s="2">
        <v>1</v>
      </c>
      <c r="B73" t="s">
        <v>37</v>
      </c>
      <c r="C73" s="2">
        <v>32</v>
      </c>
    </row>
    <row r="74" spans="1:3">
      <c r="A74" s="2">
        <v>1</v>
      </c>
      <c r="B74" t="s">
        <v>76</v>
      </c>
      <c r="C74" s="2">
        <v>14</v>
      </c>
    </row>
    <row r="75" spans="1:3">
      <c r="A75" s="2">
        <v>1</v>
      </c>
      <c r="B75" t="s">
        <v>108</v>
      </c>
      <c r="C75" s="2">
        <v>4</v>
      </c>
    </row>
    <row r="76" spans="1:3">
      <c r="A76" s="2">
        <v>1</v>
      </c>
      <c r="B76" t="s">
        <v>30</v>
      </c>
      <c r="C76" s="2">
        <v>49</v>
      </c>
    </row>
    <row r="77" spans="1:3">
      <c r="A77" s="2">
        <v>1</v>
      </c>
      <c r="B77" t="s">
        <v>44</v>
      </c>
      <c r="C77" s="2">
        <v>32</v>
      </c>
    </row>
    <row r="78" spans="1:3">
      <c r="A78" s="2">
        <v>1</v>
      </c>
      <c r="B78" t="s">
        <v>100</v>
      </c>
      <c r="C78" s="2">
        <v>8</v>
      </c>
    </row>
    <row r="79" spans="1:3">
      <c r="A79" s="2">
        <v>1</v>
      </c>
      <c r="B79" t="s">
        <v>48</v>
      </c>
      <c r="C79" s="2">
        <v>30</v>
      </c>
    </row>
    <row r="80" spans="1:3">
      <c r="A80" s="2">
        <v>1</v>
      </c>
      <c r="B80" t="s">
        <v>93</v>
      </c>
      <c r="C80" s="2">
        <v>10</v>
      </c>
    </row>
    <row r="81" spans="1:3">
      <c r="A81" s="2">
        <v>1</v>
      </c>
      <c r="B81" t="s">
        <v>85</v>
      </c>
      <c r="C81" s="2">
        <v>11</v>
      </c>
    </row>
    <row r="82" spans="1:3">
      <c r="A82" s="2">
        <v>1</v>
      </c>
      <c r="B82" t="s">
        <v>91</v>
      </c>
      <c r="C82" s="2">
        <v>8</v>
      </c>
    </row>
    <row r="83" spans="1:3">
      <c r="A83" s="2">
        <v>1</v>
      </c>
      <c r="B83" t="s">
        <v>66</v>
      </c>
      <c r="C83" s="2">
        <v>9</v>
      </c>
    </row>
    <row r="84" spans="1:3">
      <c r="A84" s="2">
        <v>1</v>
      </c>
      <c r="B84" t="s">
        <v>113</v>
      </c>
      <c r="C84" s="2">
        <v>2</v>
      </c>
    </row>
    <row r="85" spans="1:3">
      <c r="A85" s="2">
        <v>1</v>
      </c>
      <c r="B85" t="s">
        <v>45</v>
      </c>
      <c r="C85" s="2">
        <v>26</v>
      </c>
    </row>
    <row r="86" spans="1:3">
      <c r="A86" s="2">
        <v>1</v>
      </c>
      <c r="B86" t="s">
        <v>62</v>
      </c>
      <c r="C86" s="2">
        <v>23</v>
      </c>
    </row>
    <row r="87" spans="1:3">
      <c r="A87" s="2">
        <v>1</v>
      </c>
      <c r="B87" t="s">
        <v>126</v>
      </c>
      <c r="C87" s="2">
        <v>1</v>
      </c>
    </row>
    <row r="88" spans="1:3">
      <c r="A88" s="2">
        <v>1</v>
      </c>
      <c r="B88" t="s">
        <v>112</v>
      </c>
      <c r="C88" s="2">
        <v>4</v>
      </c>
    </row>
    <row r="89" spans="1:3">
      <c r="A89" s="2">
        <v>1</v>
      </c>
      <c r="B89" t="s">
        <v>52</v>
      </c>
      <c r="C89" s="2">
        <v>20</v>
      </c>
    </row>
    <row r="90" spans="1:3">
      <c r="A90" s="2">
        <v>1</v>
      </c>
      <c r="B90" t="s">
        <v>103</v>
      </c>
      <c r="C90" s="2">
        <v>5</v>
      </c>
    </row>
    <row r="91" spans="1:3">
      <c r="A91" s="2">
        <v>1</v>
      </c>
      <c r="B91" t="s">
        <v>69</v>
      </c>
      <c r="C91" s="2">
        <v>15</v>
      </c>
    </row>
    <row r="92" spans="1:3">
      <c r="A92" s="2">
        <v>1</v>
      </c>
      <c r="B92" t="s">
        <v>60</v>
      </c>
      <c r="C92" s="2">
        <v>18</v>
      </c>
    </row>
    <row r="93" spans="1:3">
      <c r="A93" s="2">
        <v>1</v>
      </c>
      <c r="B93" t="s">
        <v>79</v>
      </c>
      <c r="C93" s="2">
        <v>18</v>
      </c>
    </row>
    <row r="94" spans="1:3">
      <c r="A94" s="2">
        <v>1</v>
      </c>
      <c r="B94" t="s">
        <v>97</v>
      </c>
      <c r="C94" s="2">
        <v>6</v>
      </c>
    </row>
    <row r="95" spans="1:3">
      <c r="A95" s="2">
        <v>1</v>
      </c>
      <c r="B95" t="s">
        <v>99</v>
      </c>
      <c r="C95" s="2">
        <v>5</v>
      </c>
    </row>
    <row r="96" spans="1:3">
      <c r="A96" s="2">
        <v>1</v>
      </c>
      <c r="B96" t="s">
        <v>98</v>
      </c>
      <c r="C96" s="2">
        <v>7</v>
      </c>
    </row>
    <row r="97" spans="1:3">
      <c r="A97" s="2">
        <v>1</v>
      </c>
      <c r="B97" t="s">
        <v>40</v>
      </c>
      <c r="C97" s="2">
        <v>38</v>
      </c>
    </row>
    <row r="98" spans="1:3">
      <c r="A98" s="2">
        <v>1</v>
      </c>
      <c r="B98" t="s">
        <v>96</v>
      </c>
      <c r="C98" s="2">
        <v>3</v>
      </c>
    </row>
    <row r="99" spans="1:3">
      <c r="A99" s="2">
        <v>1</v>
      </c>
      <c r="B99" t="s">
        <v>56</v>
      </c>
      <c r="C99" s="2">
        <v>24</v>
      </c>
    </row>
    <row r="100" spans="1:3">
      <c r="A100" s="2">
        <v>1</v>
      </c>
      <c r="B100" t="s">
        <v>53</v>
      </c>
      <c r="C100" s="2">
        <v>26</v>
      </c>
    </row>
    <row r="101" spans="1:3">
      <c r="A101" s="2">
        <v>1</v>
      </c>
      <c r="B101" t="s">
        <v>84</v>
      </c>
      <c r="C101" s="2">
        <v>7</v>
      </c>
    </row>
    <row r="102" spans="1:3">
      <c r="A102" s="2">
        <v>1</v>
      </c>
      <c r="B102" t="s">
        <v>71</v>
      </c>
      <c r="C102" s="2">
        <v>12</v>
      </c>
    </row>
    <row r="103" spans="1:3">
      <c r="A103" s="2">
        <v>1</v>
      </c>
      <c r="B103" t="s">
        <v>47</v>
      </c>
      <c r="C103" s="2">
        <v>23</v>
      </c>
    </row>
    <row r="104" spans="1:3">
      <c r="A104" s="2">
        <v>1</v>
      </c>
      <c r="B104" t="s">
        <v>78</v>
      </c>
      <c r="C104" s="2">
        <v>9</v>
      </c>
    </row>
    <row r="105" spans="1:3">
      <c r="A105" s="2">
        <v>1</v>
      </c>
      <c r="B105" t="s">
        <v>67</v>
      </c>
      <c r="C105" s="2">
        <v>16</v>
      </c>
    </row>
    <row r="106" spans="1:3">
      <c r="A106" s="2">
        <v>1</v>
      </c>
      <c r="B106" t="s">
        <v>32</v>
      </c>
      <c r="C106" s="2">
        <v>59</v>
      </c>
    </row>
    <row r="107" spans="1:3">
      <c r="A107" s="2">
        <v>1</v>
      </c>
      <c r="B107" t="s">
        <v>107</v>
      </c>
      <c r="C107" s="2">
        <v>3</v>
      </c>
    </row>
    <row r="108" spans="1:3">
      <c r="A108" s="2">
        <v>1</v>
      </c>
      <c r="B108" t="s">
        <v>27</v>
      </c>
      <c r="C108" s="2">
        <v>50</v>
      </c>
    </row>
    <row r="109" spans="1:3">
      <c r="A109" s="2">
        <v>2</v>
      </c>
      <c r="B109" t="s">
        <v>122</v>
      </c>
      <c r="C109" s="2">
        <v>2</v>
      </c>
    </row>
    <row r="110" spans="1:3">
      <c r="A110" s="2">
        <v>2</v>
      </c>
      <c r="B110" t="s">
        <v>58</v>
      </c>
      <c r="C110" s="2">
        <v>19</v>
      </c>
    </row>
    <row r="111" spans="1:3">
      <c r="A111" s="2">
        <v>2</v>
      </c>
      <c r="B111" t="s">
        <v>42</v>
      </c>
      <c r="C111" s="2">
        <v>28</v>
      </c>
    </row>
    <row r="112" spans="1:3">
      <c r="A112" s="2">
        <v>2</v>
      </c>
      <c r="B112" t="s">
        <v>23</v>
      </c>
      <c r="C112" s="2">
        <v>50</v>
      </c>
    </row>
    <row r="113" spans="1:3">
      <c r="A113" s="2">
        <v>2</v>
      </c>
      <c r="B113" t="s">
        <v>70</v>
      </c>
      <c r="C113" s="2">
        <v>4</v>
      </c>
    </row>
    <row r="114" spans="1:3">
      <c r="A114" s="2">
        <v>2</v>
      </c>
      <c r="B114" t="s">
        <v>95</v>
      </c>
      <c r="C114" s="2">
        <v>5</v>
      </c>
    </row>
    <row r="115" spans="1:3">
      <c r="A115" s="2">
        <v>2</v>
      </c>
      <c r="B115" t="s">
        <v>59</v>
      </c>
      <c r="C115" s="2">
        <v>13</v>
      </c>
    </row>
    <row r="116" spans="1:3">
      <c r="A116" s="2">
        <v>2</v>
      </c>
      <c r="B116" t="s">
        <v>74</v>
      </c>
      <c r="C116" s="2">
        <v>27</v>
      </c>
    </row>
    <row r="117" spans="1:3">
      <c r="A117" s="2">
        <v>2</v>
      </c>
      <c r="B117" t="s">
        <v>68</v>
      </c>
      <c r="C117" s="2">
        <v>16</v>
      </c>
    </row>
    <row r="118" spans="1:3">
      <c r="A118" s="2">
        <v>2</v>
      </c>
      <c r="B118" t="s">
        <v>26</v>
      </c>
      <c r="C118" s="2">
        <v>48</v>
      </c>
    </row>
    <row r="119" spans="1:3">
      <c r="A119" s="2">
        <v>2</v>
      </c>
      <c r="B119" t="s">
        <v>89</v>
      </c>
      <c r="C119" s="2">
        <v>6</v>
      </c>
    </row>
    <row r="120" spans="1:3">
      <c r="A120" s="2">
        <v>2</v>
      </c>
      <c r="B120" t="s">
        <v>21</v>
      </c>
      <c r="C120" s="2">
        <v>85</v>
      </c>
    </row>
    <row r="121" spans="1:3">
      <c r="A121" s="2">
        <v>2</v>
      </c>
      <c r="B121" t="s">
        <v>20</v>
      </c>
      <c r="C121" s="2">
        <v>116</v>
      </c>
    </row>
    <row r="122" spans="1:3">
      <c r="A122" s="2">
        <v>2</v>
      </c>
      <c r="B122" t="s">
        <v>86</v>
      </c>
      <c r="C122" s="2">
        <v>11</v>
      </c>
    </row>
    <row r="123" spans="1:3">
      <c r="A123" s="2">
        <v>2</v>
      </c>
      <c r="B123" t="s">
        <v>39</v>
      </c>
      <c r="C123" s="2">
        <v>33</v>
      </c>
    </row>
    <row r="124" spans="1:3">
      <c r="A124" s="2">
        <v>2</v>
      </c>
      <c r="B124" t="s">
        <v>55</v>
      </c>
      <c r="C124" s="2">
        <v>23</v>
      </c>
    </row>
    <row r="125" spans="1:3">
      <c r="A125" s="2">
        <v>2</v>
      </c>
      <c r="B125" t="s">
        <v>34</v>
      </c>
      <c r="C125" s="2">
        <v>51</v>
      </c>
    </row>
    <row r="126" spans="1:3">
      <c r="A126" s="2">
        <v>2</v>
      </c>
      <c r="B126" t="s">
        <v>25</v>
      </c>
      <c r="C126" s="2">
        <v>40</v>
      </c>
    </row>
    <row r="127" spans="1:3">
      <c r="A127" s="2">
        <v>2</v>
      </c>
      <c r="B127" t="s">
        <v>82</v>
      </c>
      <c r="C127" s="2">
        <v>6</v>
      </c>
    </row>
    <row r="128" spans="1:3">
      <c r="A128" s="2">
        <v>2</v>
      </c>
      <c r="B128" t="s">
        <v>29</v>
      </c>
      <c r="C128" s="2">
        <v>18</v>
      </c>
    </row>
    <row r="129" spans="1:3">
      <c r="A129" s="2">
        <v>2</v>
      </c>
      <c r="B129" t="s">
        <v>117</v>
      </c>
      <c r="C129" s="2">
        <v>2</v>
      </c>
    </row>
    <row r="130" spans="1:3">
      <c r="A130" s="2">
        <v>2</v>
      </c>
      <c r="B130" t="s">
        <v>72</v>
      </c>
      <c r="C130" s="2">
        <v>14</v>
      </c>
    </row>
    <row r="131" spans="1:3">
      <c r="A131" s="2">
        <v>2</v>
      </c>
      <c r="B131" t="s">
        <v>77</v>
      </c>
      <c r="C131" s="2">
        <v>15</v>
      </c>
    </row>
    <row r="132" spans="1:3">
      <c r="A132" s="2">
        <v>2</v>
      </c>
      <c r="B132" t="s">
        <v>111</v>
      </c>
      <c r="C132" s="2">
        <v>4</v>
      </c>
    </row>
    <row r="133" spans="1:3">
      <c r="A133" s="2">
        <v>2</v>
      </c>
      <c r="B133" t="s">
        <v>22</v>
      </c>
      <c r="C133" s="2">
        <v>96</v>
      </c>
    </row>
    <row r="134" spans="1:3">
      <c r="A134" s="2">
        <v>2</v>
      </c>
      <c r="B134" t="s">
        <v>24</v>
      </c>
      <c r="C134" s="2">
        <v>55</v>
      </c>
    </row>
    <row r="135" spans="1:3">
      <c r="A135" s="2">
        <v>2</v>
      </c>
      <c r="B135" t="s">
        <v>90</v>
      </c>
      <c r="C135" s="2">
        <v>6</v>
      </c>
    </row>
    <row r="136" spans="1:3">
      <c r="A136" s="2">
        <v>2</v>
      </c>
      <c r="B136" t="s">
        <v>106</v>
      </c>
      <c r="C136" s="2">
        <v>1</v>
      </c>
    </row>
    <row r="137" spans="1:3">
      <c r="A137" s="2">
        <v>2</v>
      </c>
      <c r="B137" t="s">
        <v>116</v>
      </c>
      <c r="C137" s="2">
        <v>1</v>
      </c>
    </row>
    <row r="138" spans="1:3">
      <c r="A138" s="2">
        <v>2</v>
      </c>
      <c r="B138" t="s">
        <v>128</v>
      </c>
      <c r="C138" s="2">
        <v>3</v>
      </c>
    </row>
    <row r="139" spans="1:3">
      <c r="A139" s="2">
        <v>2</v>
      </c>
      <c r="B139" t="s">
        <v>61</v>
      </c>
      <c r="C139" s="2">
        <v>15</v>
      </c>
    </row>
    <row r="140" spans="1:3">
      <c r="A140" s="2">
        <v>2</v>
      </c>
      <c r="B140" t="s">
        <v>120</v>
      </c>
      <c r="C140" s="2">
        <v>4</v>
      </c>
    </row>
    <row r="141" spans="1:3">
      <c r="A141" s="2">
        <v>2</v>
      </c>
      <c r="B141" t="s">
        <v>65</v>
      </c>
      <c r="C141" s="2">
        <v>16</v>
      </c>
    </row>
    <row r="142" spans="1:3">
      <c r="A142" s="2">
        <v>2</v>
      </c>
      <c r="B142" t="s">
        <v>54</v>
      </c>
      <c r="C142" s="2">
        <v>21</v>
      </c>
    </row>
    <row r="143" spans="1:3">
      <c r="A143" s="2">
        <v>2</v>
      </c>
      <c r="B143" t="s">
        <v>125</v>
      </c>
      <c r="C143" s="2">
        <v>1</v>
      </c>
    </row>
    <row r="144" spans="1:3">
      <c r="A144" s="2">
        <v>2</v>
      </c>
      <c r="B144" t="s">
        <v>102</v>
      </c>
      <c r="C144" s="2">
        <v>5</v>
      </c>
    </row>
    <row r="145" spans="1:3">
      <c r="A145" s="2">
        <v>2</v>
      </c>
      <c r="B145" t="s">
        <v>80</v>
      </c>
      <c r="C145" s="2">
        <v>2</v>
      </c>
    </row>
    <row r="146" spans="1:3">
      <c r="A146" s="2">
        <v>2</v>
      </c>
      <c r="B146" t="s">
        <v>41</v>
      </c>
      <c r="C146" s="2">
        <v>19</v>
      </c>
    </row>
    <row r="147" spans="1:3">
      <c r="A147" s="2">
        <v>2</v>
      </c>
      <c r="B147" t="s">
        <v>75</v>
      </c>
      <c r="C147" s="2">
        <v>10</v>
      </c>
    </row>
    <row r="148" spans="1:3">
      <c r="A148" s="2">
        <v>2</v>
      </c>
      <c r="B148" t="s">
        <v>110</v>
      </c>
      <c r="C148" s="2">
        <v>2</v>
      </c>
    </row>
    <row r="149" spans="1:3">
      <c r="A149" s="2">
        <v>2</v>
      </c>
      <c r="B149" t="s">
        <v>50</v>
      </c>
      <c r="C149" s="2">
        <v>21</v>
      </c>
    </row>
    <row r="150" spans="1:3">
      <c r="A150" s="2">
        <v>2</v>
      </c>
      <c r="B150" t="s">
        <v>57</v>
      </c>
      <c r="C150" s="2">
        <v>14</v>
      </c>
    </row>
    <row r="151" spans="1:3">
      <c r="A151" s="2">
        <v>2</v>
      </c>
      <c r="B151" t="s">
        <v>124</v>
      </c>
      <c r="C151" s="2">
        <v>3</v>
      </c>
    </row>
    <row r="152" spans="1:3">
      <c r="A152" s="2">
        <v>2</v>
      </c>
      <c r="B152" t="s">
        <v>119</v>
      </c>
      <c r="C152" s="2">
        <v>4</v>
      </c>
    </row>
    <row r="153" spans="1:3">
      <c r="A153" s="2">
        <v>2</v>
      </c>
      <c r="B153" t="s">
        <v>92</v>
      </c>
      <c r="C153" s="2">
        <v>9</v>
      </c>
    </row>
    <row r="154" spans="1:3">
      <c r="A154" s="2">
        <v>2</v>
      </c>
      <c r="B154" t="s">
        <v>28</v>
      </c>
      <c r="C154" s="2">
        <v>29</v>
      </c>
    </row>
    <row r="155" spans="1:3">
      <c r="A155" s="2">
        <v>2</v>
      </c>
      <c r="B155" t="s">
        <v>38</v>
      </c>
      <c r="C155" s="2">
        <v>21</v>
      </c>
    </row>
    <row r="156" spans="1:3">
      <c r="A156" s="2">
        <v>2</v>
      </c>
      <c r="B156" t="s">
        <v>64</v>
      </c>
      <c r="C156" s="2">
        <v>13</v>
      </c>
    </row>
    <row r="157" spans="1:3">
      <c r="A157" s="2">
        <v>2</v>
      </c>
      <c r="B157" t="s">
        <v>73</v>
      </c>
      <c r="C157" s="2">
        <v>6</v>
      </c>
    </row>
    <row r="158" spans="1:3">
      <c r="A158" s="2">
        <v>2</v>
      </c>
      <c r="B158" t="s">
        <v>83</v>
      </c>
      <c r="C158" s="2">
        <v>8</v>
      </c>
    </row>
    <row r="159" spans="1:3">
      <c r="A159" s="2">
        <v>2</v>
      </c>
      <c r="B159" t="s">
        <v>88</v>
      </c>
      <c r="C159" s="2">
        <v>19</v>
      </c>
    </row>
    <row r="160" spans="1:3">
      <c r="A160" s="2">
        <v>2</v>
      </c>
      <c r="B160" t="s">
        <v>104</v>
      </c>
      <c r="C160" s="2">
        <v>6</v>
      </c>
    </row>
    <row r="161" spans="1:3">
      <c r="A161" s="2">
        <v>2</v>
      </c>
      <c r="B161" t="s">
        <v>31</v>
      </c>
      <c r="C161" s="2">
        <v>110</v>
      </c>
    </row>
    <row r="162" spans="1:3">
      <c r="A162" s="2">
        <v>2</v>
      </c>
      <c r="B162" t="s">
        <v>51</v>
      </c>
      <c r="C162" s="2">
        <v>110</v>
      </c>
    </row>
    <row r="163" spans="1:3">
      <c r="A163" s="2">
        <v>2</v>
      </c>
      <c r="B163" t="s">
        <v>43</v>
      </c>
      <c r="C163" s="2">
        <v>34</v>
      </c>
    </row>
    <row r="164" spans="1:3">
      <c r="A164" s="2">
        <v>2</v>
      </c>
      <c r="B164" t="s">
        <v>81</v>
      </c>
      <c r="C164" s="2">
        <v>23</v>
      </c>
    </row>
    <row r="165" spans="1:3">
      <c r="A165" s="2">
        <v>2</v>
      </c>
      <c r="B165" t="s">
        <v>36</v>
      </c>
      <c r="C165" s="2">
        <v>32</v>
      </c>
    </row>
    <row r="166" spans="1:3">
      <c r="A166" s="2">
        <v>2</v>
      </c>
      <c r="B166" t="s">
        <v>49</v>
      </c>
      <c r="C166" s="2">
        <v>29</v>
      </c>
    </row>
    <row r="167" spans="1:3">
      <c r="A167" s="2">
        <v>2</v>
      </c>
      <c r="B167" t="s">
        <v>101</v>
      </c>
      <c r="C167" s="2">
        <v>9</v>
      </c>
    </row>
    <row r="168" spans="1:3">
      <c r="A168" s="2">
        <v>2</v>
      </c>
      <c r="B168" t="s">
        <v>109</v>
      </c>
      <c r="C168" s="2">
        <v>5</v>
      </c>
    </row>
    <row r="169" spans="1:3">
      <c r="A169" s="2">
        <v>2</v>
      </c>
      <c r="B169" t="s">
        <v>115</v>
      </c>
      <c r="C169" s="2">
        <v>5</v>
      </c>
    </row>
    <row r="170" spans="1:3">
      <c r="A170" s="2">
        <v>2</v>
      </c>
      <c r="B170" t="s">
        <v>94</v>
      </c>
      <c r="C170" s="2">
        <v>4</v>
      </c>
    </row>
    <row r="171" spans="1:3">
      <c r="A171" s="2">
        <v>2</v>
      </c>
      <c r="B171" t="s">
        <v>105</v>
      </c>
      <c r="C171" s="2">
        <v>14</v>
      </c>
    </row>
    <row r="172" spans="1:3">
      <c r="A172" s="2">
        <v>2</v>
      </c>
      <c r="B172" t="s">
        <v>19</v>
      </c>
      <c r="C172" s="2">
        <v>284</v>
      </c>
    </row>
    <row r="173" spans="1:3">
      <c r="A173" s="2">
        <v>2</v>
      </c>
      <c r="B173" t="s">
        <v>33</v>
      </c>
      <c r="C173" s="2">
        <v>72</v>
      </c>
    </row>
    <row r="174" spans="1:3">
      <c r="A174" s="2">
        <v>2</v>
      </c>
      <c r="B174" t="s">
        <v>46</v>
      </c>
      <c r="C174" s="2">
        <v>24</v>
      </c>
    </row>
    <row r="175" spans="1:3">
      <c r="A175" s="2">
        <v>2</v>
      </c>
      <c r="B175" t="s">
        <v>127</v>
      </c>
      <c r="C175" s="2">
        <v>5</v>
      </c>
    </row>
    <row r="176" spans="1:3">
      <c r="A176" s="2">
        <v>2</v>
      </c>
      <c r="B176" t="s">
        <v>35</v>
      </c>
      <c r="C176" s="2">
        <v>11</v>
      </c>
    </row>
    <row r="177" spans="1:3">
      <c r="A177" s="2">
        <v>2</v>
      </c>
      <c r="B177" t="s">
        <v>87</v>
      </c>
      <c r="C177" s="2">
        <v>19</v>
      </c>
    </row>
    <row r="178" spans="1:3">
      <c r="A178" s="2">
        <v>2</v>
      </c>
      <c r="B178" t="s">
        <v>63</v>
      </c>
      <c r="C178" s="2">
        <v>27</v>
      </c>
    </row>
    <row r="179" spans="1:3">
      <c r="A179" s="2">
        <v>2</v>
      </c>
      <c r="B179" t="s">
        <v>114</v>
      </c>
      <c r="C179" s="2">
        <v>4</v>
      </c>
    </row>
    <row r="180" spans="1:3">
      <c r="A180" s="2">
        <v>2</v>
      </c>
      <c r="B180" t="s">
        <v>118</v>
      </c>
      <c r="C180" s="2">
        <v>11</v>
      </c>
    </row>
    <row r="181" spans="1:3">
      <c r="A181" s="2">
        <v>2</v>
      </c>
      <c r="B181" t="s">
        <v>37</v>
      </c>
      <c r="C181" s="2">
        <v>57</v>
      </c>
    </row>
    <row r="182" spans="1:3">
      <c r="A182" s="2">
        <v>2</v>
      </c>
      <c r="B182" t="s">
        <v>76</v>
      </c>
      <c r="C182" s="2">
        <v>9</v>
      </c>
    </row>
    <row r="183" spans="1:3">
      <c r="A183" s="2">
        <v>2</v>
      </c>
      <c r="B183" t="s">
        <v>108</v>
      </c>
      <c r="C183" s="2">
        <v>2</v>
      </c>
    </row>
    <row r="184" spans="1:3">
      <c r="A184" s="2">
        <v>2</v>
      </c>
      <c r="B184" t="s">
        <v>30</v>
      </c>
      <c r="C184" s="2">
        <v>56</v>
      </c>
    </row>
    <row r="185" spans="1:3">
      <c r="A185" s="2">
        <v>2</v>
      </c>
      <c r="B185" t="s">
        <v>44</v>
      </c>
      <c r="C185" s="2">
        <v>24</v>
      </c>
    </row>
    <row r="186" spans="1:3">
      <c r="A186" s="2">
        <v>2</v>
      </c>
      <c r="B186" t="s">
        <v>100</v>
      </c>
      <c r="C186" s="2">
        <v>4</v>
      </c>
    </row>
    <row r="187" spans="1:3">
      <c r="A187" s="2">
        <v>2</v>
      </c>
      <c r="B187" t="s">
        <v>48</v>
      </c>
      <c r="C187" s="2">
        <v>32</v>
      </c>
    </row>
    <row r="188" spans="1:3">
      <c r="A188" s="2">
        <v>2</v>
      </c>
      <c r="B188" t="s">
        <v>93</v>
      </c>
      <c r="C188" s="2">
        <v>7</v>
      </c>
    </row>
    <row r="189" spans="1:3">
      <c r="A189" s="2">
        <v>2</v>
      </c>
      <c r="B189" t="s">
        <v>85</v>
      </c>
      <c r="C189" s="2">
        <v>10</v>
      </c>
    </row>
    <row r="190" spans="1:3">
      <c r="A190" s="2">
        <v>2</v>
      </c>
      <c r="B190" t="s">
        <v>91</v>
      </c>
      <c r="C190" s="2">
        <v>8</v>
      </c>
    </row>
    <row r="191" spans="1:3">
      <c r="A191" s="2">
        <v>2</v>
      </c>
      <c r="B191" t="s">
        <v>66</v>
      </c>
      <c r="C191" s="2">
        <v>58</v>
      </c>
    </row>
    <row r="192" spans="1:3">
      <c r="A192" s="2">
        <v>2</v>
      </c>
      <c r="B192" t="s">
        <v>113</v>
      </c>
      <c r="C192" s="2">
        <v>8</v>
      </c>
    </row>
    <row r="193" spans="1:3">
      <c r="A193" s="2">
        <v>2</v>
      </c>
      <c r="B193" t="s">
        <v>45</v>
      </c>
      <c r="C193" s="2">
        <v>16</v>
      </c>
    </row>
    <row r="194" spans="1:3">
      <c r="A194" s="2">
        <v>2</v>
      </c>
      <c r="B194" t="s">
        <v>62</v>
      </c>
      <c r="C194" s="2">
        <v>28</v>
      </c>
    </row>
    <row r="195" spans="1:3">
      <c r="A195" s="2">
        <v>2</v>
      </c>
      <c r="B195" t="s">
        <v>126</v>
      </c>
      <c r="C195" s="2">
        <v>5</v>
      </c>
    </row>
    <row r="196" spans="1:3">
      <c r="A196" s="2">
        <v>2</v>
      </c>
      <c r="B196" t="s">
        <v>52</v>
      </c>
      <c r="C196" s="2">
        <v>12</v>
      </c>
    </row>
    <row r="197" spans="1:3">
      <c r="A197" s="2">
        <v>2</v>
      </c>
      <c r="B197" t="s">
        <v>103</v>
      </c>
      <c r="C197" s="2">
        <v>2</v>
      </c>
    </row>
    <row r="198" spans="1:3">
      <c r="A198" s="2">
        <v>2</v>
      </c>
      <c r="B198" t="s">
        <v>69</v>
      </c>
      <c r="C198" s="2">
        <v>17</v>
      </c>
    </row>
    <row r="199" spans="1:3">
      <c r="A199" s="2">
        <v>2</v>
      </c>
      <c r="B199" t="s">
        <v>60</v>
      </c>
      <c r="C199" s="2">
        <v>23</v>
      </c>
    </row>
    <row r="200" spans="1:3">
      <c r="A200" s="2">
        <v>2</v>
      </c>
      <c r="B200" t="s">
        <v>79</v>
      </c>
      <c r="C200" s="2">
        <v>50</v>
      </c>
    </row>
    <row r="201" spans="1:3">
      <c r="A201" s="2">
        <v>2</v>
      </c>
      <c r="B201" t="s">
        <v>97</v>
      </c>
      <c r="C201" s="2">
        <v>9</v>
      </c>
    </row>
    <row r="202" spans="1:3">
      <c r="A202" s="2">
        <v>2</v>
      </c>
      <c r="B202" t="s">
        <v>99</v>
      </c>
      <c r="C202" s="2">
        <v>8</v>
      </c>
    </row>
    <row r="203" spans="1:3">
      <c r="A203" s="2">
        <v>2</v>
      </c>
      <c r="B203" t="s">
        <v>98</v>
      </c>
      <c r="C203" s="2">
        <v>22</v>
      </c>
    </row>
    <row r="204" spans="1:3">
      <c r="A204" s="2">
        <v>2</v>
      </c>
      <c r="B204" t="s">
        <v>40</v>
      </c>
      <c r="C204" s="2">
        <v>21</v>
      </c>
    </row>
    <row r="205" spans="1:3">
      <c r="A205" s="2">
        <v>2</v>
      </c>
      <c r="B205" t="s">
        <v>96</v>
      </c>
      <c r="C205" s="2">
        <v>8</v>
      </c>
    </row>
    <row r="206" spans="1:3">
      <c r="A206" s="2">
        <v>2</v>
      </c>
      <c r="B206" t="s">
        <v>56</v>
      </c>
      <c r="C206" s="2">
        <v>16</v>
      </c>
    </row>
    <row r="207" spans="1:3">
      <c r="A207" s="2">
        <v>2</v>
      </c>
      <c r="B207" t="s">
        <v>53</v>
      </c>
      <c r="C207" s="2">
        <v>16</v>
      </c>
    </row>
    <row r="208" spans="1:3">
      <c r="A208" s="2">
        <v>2</v>
      </c>
      <c r="B208" t="s">
        <v>84</v>
      </c>
      <c r="C208" s="2">
        <v>3</v>
      </c>
    </row>
    <row r="209" spans="1:3">
      <c r="A209" s="2">
        <v>2</v>
      </c>
      <c r="B209" t="s">
        <v>71</v>
      </c>
      <c r="C209" s="2">
        <v>17</v>
      </c>
    </row>
    <row r="210" spans="1:3">
      <c r="A210" s="2">
        <v>2</v>
      </c>
      <c r="B210" t="s">
        <v>47</v>
      </c>
      <c r="C210" s="2">
        <v>21</v>
      </c>
    </row>
    <row r="211" spans="1:3">
      <c r="A211" s="2">
        <v>2</v>
      </c>
      <c r="B211" t="s">
        <v>78</v>
      </c>
      <c r="C211" s="2">
        <v>21</v>
      </c>
    </row>
    <row r="212" spans="1:3">
      <c r="A212" s="2">
        <v>2</v>
      </c>
      <c r="B212" t="s">
        <v>67</v>
      </c>
      <c r="C212" s="2">
        <v>7</v>
      </c>
    </row>
    <row r="213" spans="1:3">
      <c r="A213" s="2">
        <v>2</v>
      </c>
      <c r="B213" t="s">
        <v>32</v>
      </c>
      <c r="C213" s="2">
        <v>55</v>
      </c>
    </row>
    <row r="214" spans="1:3">
      <c r="A214" s="2">
        <v>2</v>
      </c>
      <c r="B214" t="s">
        <v>107</v>
      </c>
      <c r="C214" s="2">
        <v>1</v>
      </c>
    </row>
    <row r="215" spans="1:3">
      <c r="A215" s="2">
        <v>2</v>
      </c>
      <c r="B215" t="s">
        <v>27</v>
      </c>
      <c r="C215" s="2">
        <v>45</v>
      </c>
    </row>
    <row r="216" spans="1:3">
      <c r="A216" s="2">
        <v>3</v>
      </c>
      <c r="B216" t="s">
        <v>122</v>
      </c>
      <c r="C216" s="2">
        <v>16</v>
      </c>
    </row>
    <row r="217" spans="1:3">
      <c r="A217" s="2">
        <v>3</v>
      </c>
      <c r="B217" t="s">
        <v>58</v>
      </c>
      <c r="C217" s="2">
        <v>48</v>
      </c>
    </row>
    <row r="218" spans="1:3">
      <c r="A218" s="2">
        <v>3</v>
      </c>
      <c r="B218" t="s">
        <v>42</v>
      </c>
      <c r="C218" s="2">
        <v>117</v>
      </c>
    </row>
    <row r="219" spans="1:3">
      <c r="A219" s="2">
        <v>3</v>
      </c>
      <c r="B219" t="s">
        <v>23</v>
      </c>
      <c r="C219" s="2">
        <v>108</v>
      </c>
    </row>
    <row r="220" spans="1:3">
      <c r="A220" s="2">
        <v>3</v>
      </c>
      <c r="B220" t="s">
        <v>70</v>
      </c>
      <c r="C220" s="2">
        <v>35</v>
      </c>
    </row>
    <row r="221" spans="1:3">
      <c r="A221" s="2">
        <v>3</v>
      </c>
      <c r="B221" t="s">
        <v>95</v>
      </c>
      <c r="C221" s="2">
        <v>10</v>
      </c>
    </row>
    <row r="222" spans="1:3">
      <c r="A222" s="2">
        <v>3</v>
      </c>
      <c r="B222" t="s">
        <v>59</v>
      </c>
      <c r="C222" s="2">
        <v>30</v>
      </c>
    </row>
    <row r="223" spans="1:3">
      <c r="A223" s="2">
        <v>3</v>
      </c>
      <c r="B223" t="s">
        <v>74</v>
      </c>
      <c r="C223" s="2">
        <v>42</v>
      </c>
    </row>
    <row r="224" spans="1:3">
      <c r="A224" s="2">
        <v>3</v>
      </c>
      <c r="B224" t="s">
        <v>68</v>
      </c>
      <c r="C224" s="2">
        <v>15</v>
      </c>
    </row>
    <row r="225" spans="1:3">
      <c r="A225" s="2">
        <v>3</v>
      </c>
      <c r="B225" t="s">
        <v>26</v>
      </c>
      <c r="C225" s="2">
        <v>121</v>
      </c>
    </row>
    <row r="226" spans="1:3">
      <c r="A226" s="2">
        <v>3</v>
      </c>
      <c r="B226" t="s">
        <v>89</v>
      </c>
      <c r="C226" s="2">
        <v>21</v>
      </c>
    </row>
    <row r="227" spans="1:3">
      <c r="A227" s="2">
        <v>3</v>
      </c>
      <c r="B227" t="s">
        <v>21</v>
      </c>
      <c r="C227" s="2">
        <v>245</v>
      </c>
    </row>
    <row r="228" spans="1:3">
      <c r="A228" s="2">
        <v>3</v>
      </c>
      <c r="B228" t="s">
        <v>20</v>
      </c>
      <c r="C228" s="2">
        <v>252</v>
      </c>
    </row>
    <row r="229" spans="1:3">
      <c r="A229" s="2">
        <v>3</v>
      </c>
      <c r="B229" t="s">
        <v>86</v>
      </c>
      <c r="C229" s="2">
        <v>21</v>
      </c>
    </row>
    <row r="230" spans="1:3">
      <c r="A230" s="2">
        <v>3</v>
      </c>
      <c r="B230" t="s">
        <v>39</v>
      </c>
      <c r="C230" s="2">
        <v>93</v>
      </c>
    </row>
    <row r="231" spans="1:3">
      <c r="A231" s="2">
        <v>3</v>
      </c>
      <c r="B231" t="s">
        <v>55</v>
      </c>
      <c r="C231" s="2">
        <v>51</v>
      </c>
    </row>
    <row r="232" spans="1:3">
      <c r="A232" s="2">
        <v>3</v>
      </c>
      <c r="B232" t="s">
        <v>34</v>
      </c>
      <c r="C232" s="2">
        <v>70</v>
      </c>
    </row>
    <row r="233" spans="1:3">
      <c r="A233" s="2">
        <v>3</v>
      </c>
      <c r="B233" t="s">
        <v>25</v>
      </c>
      <c r="C233" s="2">
        <v>102</v>
      </c>
    </row>
    <row r="234" spans="1:3">
      <c r="A234" s="2">
        <v>3</v>
      </c>
      <c r="B234" t="s">
        <v>82</v>
      </c>
      <c r="C234" s="2">
        <v>13</v>
      </c>
    </row>
    <row r="235" spans="1:3">
      <c r="A235" s="2">
        <v>3</v>
      </c>
      <c r="B235" t="s">
        <v>29</v>
      </c>
      <c r="C235" s="2">
        <v>49</v>
      </c>
    </row>
    <row r="236" spans="1:3">
      <c r="A236" s="2">
        <v>3</v>
      </c>
      <c r="B236" t="s">
        <v>117</v>
      </c>
      <c r="C236" s="2">
        <v>21</v>
      </c>
    </row>
    <row r="237" spans="1:3">
      <c r="A237" s="2">
        <v>3</v>
      </c>
      <c r="B237" t="s">
        <v>72</v>
      </c>
      <c r="C237" s="2">
        <v>35</v>
      </c>
    </row>
    <row r="238" spans="1:3">
      <c r="A238" s="2">
        <v>3</v>
      </c>
      <c r="B238" t="s">
        <v>77</v>
      </c>
      <c r="C238" s="2">
        <v>25</v>
      </c>
    </row>
    <row r="239" spans="1:3">
      <c r="A239" s="2">
        <v>3</v>
      </c>
      <c r="B239" t="s">
        <v>111</v>
      </c>
      <c r="C239" s="2">
        <v>21</v>
      </c>
    </row>
    <row r="240" spans="1:3">
      <c r="A240" s="2">
        <v>3</v>
      </c>
      <c r="B240" t="s">
        <v>22</v>
      </c>
      <c r="C240" s="2">
        <v>135</v>
      </c>
    </row>
    <row r="241" spans="1:3">
      <c r="A241" s="2">
        <v>3</v>
      </c>
      <c r="B241" t="s">
        <v>24</v>
      </c>
      <c r="C241" s="2">
        <v>75</v>
      </c>
    </row>
    <row r="242" spans="1:3">
      <c r="A242" s="2">
        <v>3</v>
      </c>
      <c r="B242" t="s">
        <v>90</v>
      </c>
      <c r="C242" s="2">
        <v>15</v>
      </c>
    </row>
    <row r="243" spans="1:3">
      <c r="A243" s="2">
        <v>3</v>
      </c>
      <c r="B243" t="s">
        <v>106</v>
      </c>
      <c r="C243" s="2">
        <v>13</v>
      </c>
    </row>
    <row r="244" spans="1:3">
      <c r="A244" s="2">
        <v>3</v>
      </c>
      <c r="B244" t="s">
        <v>121</v>
      </c>
      <c r="C244" s="2">
        <v>12</v>
      </c>
    </row>
    <row r="245" spans="1:3">
      <c r="A245" s="2">
        <v>3</v>
      </c>
      <c r="B245" t="s">
        <v>116</v>
      </c>
      <c r="C245" s="2">
        <v>9</v>
      </c>
    </row>
    <row r="246" spans="1:3">
      <c r="A246" s="2">
        <v>3</v>
      </c>
      <c r="B246" t="s">
        <v>128</v>
      </c>
      <c r="C246" s="2">
        <v>3</v>
      </c>
    </row>
    <row r="247" spans="1:3">
      <c r="A247" s="2">
        <v>3</v>
      </c>
      <c r="B247" t="s">
        <v>61</v>
      </c>
      <c r="C247" s="2">
        <v>37</v>
      </c>
    </row>
    <row r="248" spans="1:3">
      <c r="A248" s="2">
        <v>3</v>
      </c>
      <c r="B248" t="s">
        <v>120</v>
      </c>
      <c r="C248" s="2">
        <v>12</v>
      </c>
    </row>
    <row r="249" spans="1:3">
      <c r="A249" s="2">
        <v>3</v>
      </c>
      <c r="B249" t="s">
        <v>65</v>
      </c>
      <c r="C249" s="2">
        <v>35</v>
      </c>
    </row>
    <row r="250" spans="1:3">
      <c r="A250" s="2">
        <v>3</v>
      </c>
      <c r="B250" t="s">
        <v>54</v>
      </c>
      <c r="C250" s="2">
        <v>96</v>
      </c>
    </row>
    <row r="251" spans="1:3">
      <c r="A251" s="2">
        <v>3</v>
      </c>
      <c r="B251" t="s">
        <v>125</v>
      </c>
      <c r="C251" s="2">
        <v>7</v>
      </c>
    </row>
    <row r="252" spans="1:3">
      <c r="A252" s="2">
        <v>3</v>
      </c>
      <c r="B252" t="s">
        <v>102</v>
      </c>
      <c r="C252" s="2">
        <v>10</v>
      </c>
    </row>
    <row r="253" spans="1:3">
      <c r="A253" s="2">
        <v>3</v>
      </c>
      <c r="B253" t="s">
        <v>80</v>
      </c>
      <c r="C253" s="2">
        <v>24</v>
      </c>
    </row>
    <row r="254" spans="1:3">
      <c r="A254" s="2">
        <v>3</v>
      </c>
      <c r="B254" t="s">
        <v>41</v>
      </c>
      <c r="C254" s="2">
        <v>82</v>
      </c>
    </row>
    <row r="255" spans="1:3">
      <c r="A255" s="2">
        <v>3</v>
      </c>
      <c r="B255" t="s">
        <v>75</v>
      </c>
      <c r="C255" s="2">
        <v>45</v>
      </c>
    </row>
    <row r="256" spans="1:3">
      <c r="A256" s="2">
        <v>3</v>
      </c>
      <c r="B256" t="s">
        <v>110</v>
      </c>
      <c r="C256" s="2">
        <v>33</v>
      </c>
    </row>
    <row r="257" spans="1:3">
      <c r="A257" s="2">
        <v>3</v>
      </c>
      <c r="B257" t="s">
        <v>50</v>
      </c>
      <c r="C257" s="2">
        <v>64</v>
      </c>
    </row>
    <row r="258" spans="1:3">
      <c r="A258" s="2">
        <v>3</v>
      </c>
      <c r="B258" t="s">
        <v>57</v>
      </c>
      <c r="C258" s="2">
        <v>34</v>
      </c>
    </row>
    <row r="259" spans="1:3">
      <c r="A259" s="2">
        <v>3</v>
      </c>
      <c r="B259" t="s">
        <v>124</v>
      </c>
      <c r="C259" s="2">
        <v>3</v>
      </c>
    </row>
    <row r="260" spans="1:3">
      <c r="A260" s="2">
        <v>3</v>
      </c>
      <c r="B260" t="s">
        <v>119</v>
      </c>
      <c r="C260" s="2">
        <v>8</v>
      </c>
    </row>
    <row r="261" spans="1:3">
      <c r="A261" s="2">
        <v>3</v>
      </c>
      <c r="B261" t="s">
        <v>92</v>
      </c>
      <c r="C261" s="2">
        <v>12</v>
      </c>
    </row>
    <row r="262" spans="1:3">
      <c r="A262" s="2">
        <v>3</v>
      </c>
      <c r="B262" t="s">
        <v>28</v>
      </c>
      <c r="C262" s="2">
        <v>110</v>
      </c>
    </row>
    <row r="263" spans="1:3">
      <c r="A263" s="2">
        <v>3</v>
      </c>
      <c r="B263" t="s">
        <v>38</v>
      </c>
      <c r="C263" s="2">
        <v>113</v>
      </c>
    </row>
    <row r="264" spans="1:3">
      <c r="A264" s="2">
        <v>3</v>
      </c>
      <c r="B264" t="s">
        <v>64</v>
      </c>
      <c r="C264" s="2">
        <v>44</v>
      </c>
    </row>
    <row r="265" spans="1:3">
      <c r="A265" s="2">
        <v>3</v>
      </c>
      <c r="B265" t="s">
        <v>73</v>
      </c>
      <c r="C265" s="2">
        <v>47</v>
      </c>
    </row>
    <row r="266" spans="1:3">
      <c r="A266" s="2">
        <v>3</v>
      </c>
      <c r="B266" t="s">
        <v>83</v>
      </c>
      <c r="C266" s="2">
        <v>35</v>
      </c>
    </row>
    <row r="267" spans="1:3">
      <c r="A267" s="2">
        <v>3</v>
      </c>
      <c r="B267" t="s">
        <v>88</v>
      </c>
      <c r="C267" s="2">
        <v>59</v>
      </c>
    </row>
    <row r="268" spans="1:3">
      <c r="A268" s="2">
        <v>3</v>
      </c>
      <c r="B268" t="s">
        <v>104</v>
      </c>
      <c r="C268" s="2">
        <v>15</v>
      </c>
    </row>
    <row r="269" spans="1:3">
      <c r="A269" s="2">
        <v>3</v>
      </c>
      <c r="B269" t="s">
        <v>31</v>
      </c>
      <c r="C269" s="2">
        <v>142</v>
      </c>
    </row>
    <row r="270" spans="1:3">
      <c r="A270" s="2">
        <v>3</v>
      </c>
      <c r="B270" t="s">
        <v>51</v>
      </c>
      <c r="C270" s="2">
        <v>111</v>
      </c>
    </row>
    <row r="271" spans="1:3">
      <c r="A271" s="2">
        <v>3</v>
      </c>
      <c r="B271" t="s">
        <v>43</v>
      </c>
      <c r="C271" s="2">
        <v>111</v>
      </c>
    </row>
    <row r="272" spans="1:3">
      <c r="A272" s="2">
        <v>3</v>
      </c>
      <c r="B272" t="s">
        <v>81</v>
      </c>
      <c r="C272" s="2">
        <v>33</v>
      </c>
    </row>
    <row r="273" spans="1:3">
      <c r="A273" s="2">
        <v>3</v>
      </c>
      <c r="B273" t="s">
        <v>36</v>
      </c>
      <c r="C273" s="2">
        <v>73</v>
      </c>
    </row>
    <row r="274" spans="1:3">
      <c r="A274" s="2">
        <v>3</v>
      </c>
      <c r="B274" t="s">
        <v>49</v>
      </c>
      <c r="C274" s="2">
        <v>59</v>
      </c>
    </row>
    <row r="275" spans="1:3">
      <c r="A275" s="2">
        <v>3</v>
      </c>
      <c r="B275" t="s">
        <v>101</v>
      </c>
      <c r="C275" s="2">
        <v>8</v>
      </c>
    </row>
    <row r="276" spans="1:3">
      <c r="A276" s="2">
        <v>3</v>
      </c>
      <c r="B276" t="s">
        <v>109</v>
      </c>
      <c r="C276" s="2">
        <v>14</v>
      </c>
    </row>
    <row r="277" spans="1:3">
      <c r="A277" s="2">
        <v>3</v>
      </c>
      <c r="B277" t="s">
        <v>115</v>
      </c>
      <c r="C277" s="2">
        <v>7</v>
      </c>
    </row>
    <row r="278" spans="1:3">
      <c r="A278" s="2">
        <v>3</v>
      </c>
      <c r="B278" t="s">
        <v>123</v>
      </c>
      <c r="C278" s="2">
        <v>17</v>
      </c>
    </row>
    <row r="279" spans="1:3">
      <c r="A279" s="2">
        <v>3</v>
      </c>
      <c r="B279" t="s">
        <v>94</v>
      </c>
      <c r="C279" s="2">
        <v>27</v>
      </c>
    </row>
    <row r="280" spans="1:3">
      <c r="A280" s="2">
        <v>3</v>
      </c>
      <c r="B280" t="s">
        <v>105</v>
      </c>
      <c r="C280" s="2">
        <v>23</v>
      </c>
    </row>
    <row r="281" spans="1:3">
      <c r="A281" s="2">
        <v>3</v>
      </c>
      <c r="B281" t="s">
        <v>19</v>
      </c>
      <c r="C281" s="2">
        <v>736</v>
      </c>
    </row>
    <row r="282" spans="1:3">
      <c r="A282" s="2">
        <v>3</v>
      </c>
      <c r="B282" t="s">
        <v>33</v>
      </c>
      <c r="C282" s="2">
        <v>196</v>
      </c>
    </row>
    <row r="283" spans="1:3">
      <c r="A283" s="2">
        <v>3</v>
      </c>
      <c r="B283" t="s">
        <v>46</v>
      </c>
      <c r="C283" s="2">
        <v>114</v>
      </c>
    </row>
    <row r="284" spans="1:3">
      <c r="A284" s="2">
        <v>3</v>
      </c>
      <c r="B284" t="s">
        <v>127</v>
      </c>
      <c r="C284" s="2">
        <v>15</v>
      </c>
    </row>
    <row r="285" spans="1:3">
      <c r="A285" s="2">
        <v>3</v>
      </c>
      <c r="B285" t="s">
        <v>35</v>
      </c>
      <c r="C285" s="2">
        <v>119</v>
      </c>
    </row>
    <row r="286" spans="1:3">
      <c r="A286" s="2">
        <v>3</v>
      </c>
      <c r="B286" t="s">
        <v>87</v>
      </c>
      <c r="C286" s="2">
        <v>30</v>
      </c>
    </row>
    <row r="287" spans="1:3">
      <c r="A287" s="2">
        <v>3</v>
      </c>
      <c r="B287" t="s">
        <v>63</v>
      </c>
      <c r="C287" s="2">
        <v>68</v>
      </c>
    </row>
    <row r="288" spans="1:3">
      <c r="A288" s="2">
        <v>3</v>
      </c>
      <c r="B288" t="s">
        <v>114</v>
      </c>
      <c r="C288" s="2">
        <v>10</v>
      </c>
    </row>
    <row r="289" spans="1:3">
      <c r="A289" s="2">
        <v>3</v>
      </c>
      <c r="B289" t="s">
        <v>118</v>
      </c>
      <c r="C289" s="2">
        <v>15</v>
      </c>
    </row>
    <row r="290" spans="1:3">
      <c r="A290" s="2">
        <v>3</v>
      </c>
      <c r="B290" t="s">
        <v>37</v>
      </c>
      <c r="C290" s="2">
        <v>148</v>
      </c>
    </row>
    <row r="291" spans="1:3">
      <c r="A291" s="2">
        <v>3</v>
      </c>
      <c r="B291" t="s">
        <v>76</v>
      </c>
      <c r="C291" s="2">
        <v>38</v>
      </c>
    </row>
    <row r="292" spans="1:3">
      <c r="A292" s="2">
        <v>3</v>
      </c>
      <c r="B292" t="s">
        <v>108</v>
      </c>
      <c r="C292" s="2">
        <v>19</v>
      </c>
    </row>
    <row r="293" spans="1:3">
      <c r="A293" s="2">
        <v>3</v>
      </c>
      <c r="B293" t="s">
        <v>30</v>
      </c>
      <c r="C293" s="2">
        <v>132</v>
      </c>
    </row>
    <row r="294" spans="1:3">
      <c r="A294" s="2">
        <v>3</v>
      </c>
      <c r="B294" t="s">
        <v>44</v>
      </c>
      <c r="C294" s="2">
        <v>66</v>
      </c>
    </row>
    <row r="295" spans="1:3">
      <c r="A295" s="2">
        <v>3</v>
      </c>
      <c r="B295" t="s">
        <v>100</v>
      </c>
      <c r="C295" s="2">
        <v>11</v>
      </c>
    </row>
    <row r="296" spans="1:3">
      <c r="A296" s="2">
        <v>3</v>
      </c>
      <c r="B296" t="s">
        <v>48</v>
      </c>
      <c r="C296" s="2">
        <v>49</v>
      </c>
    </row>
    <row r="297" spans="1:3">
      <c r="A297" s="2">
        <v>3</v>
      </c>
      <c r="B297" t="s">
        <v>93</v>
      </c>
      <c r="C297" s="2">
        <v>10</v>
      </c>
    </row>
    <row r="298" spans="1:3">
      <c r="A298" s="2">
        <v>3</v>
      </c>
      <c r="B298" t="s">
        <v>85</v>
      </c>
      <c r="C298" s="2">
        <v>21</v>
      </c>
    </row>
    <row r="299" spans="1:3">
      <c r="A299" s="2">
        <v>3</v>
      </c>
      <c r="B299" t="s">
        <v>91</v>
      </c>
      <c r="C299" s="2">
        <v>20</v>
      </c>
    </row>
    <row r="300" spans="1:3">
      <c r="A300" s="2">
        <v>3</v>
      </c>
      <c r="B300" t="s">
        <v>66</v>
      </c>
      <c r="C300" s="2">
        <v>74</v>
      </c>
    </row>
    <row r="301" spans="1:3">
      <c r="A301" s="2">
        <v>3</v>
      </c>
      <c r="B301" t="s">
        <v>113</v>
      </c>
      <c r="C301" s="2">
        <v>24</v>
      </c>
    </row>
    <row r="302" spans="1:3">
      <c r="A302" s="2">
        <v>3</v>
      </c>
      <c r="B302" t="s">
        <v>45</v>
      </c>
      <c r="C302" s="2">
        <v>49</v>
      </c>
    </row>
    <row r="303" spans="1:3">
      <c r="A303" s="2">
        <v>3</v>
      </c>
      <c r="B303" t="s">
        <v>62</v>
      </c>
      <c r="C303" s="2">
        <v>82</v>
      </c>
    </row>
    <row r="304" spans="1:3">
      <c r="A304" s="2">
        <v>3</v>
      </c>
      <c r="B304" t="s">
        <v>126</v>
      </c>
      <c r="C304" s="2">
        <v>11</v>
      </c>
    </row>
    <row r="305" spans="1:3">
      <c r="A305" s="2">
        <v>3</v>
      </c>
      <c r="B305" t="s">
        <v>112</v>
      </c>
      <c r="C305" s="2">
        <v>8</v>
      </c>
    </row>
    <row r="306" spans="1:3">
      <c r="A306" s="2">
        <v>3</v>
      </c>
      <c r="B306" t="s">
        <v>52</v>
      </c>
      <c r="C306" s="2">
        <v>33</v>
      </c>
    </row>
    <row r="307" spans="1:3">
      <c r="A307" s="2">
        <v>3</v>
      </c>
      <c r="B307" t="s">
        <v>103</v>
      </c>
      <c r="C307" s="2">
        <v>20</v>
      </c>
    </row>
    <row r="308" spans="1:3">
      <c r="A308" s="2">
        <v>3</v>
      </c>
      <c r="B308" t="s">
        <v>69</v>
      </c>
      <c r="C308" s="2">
        <v>22</v>
      </c>
    </row>
    <row r="309" spans="1:3">
      <c r="A309" s="2">
        <v>3</v>
      </c>
      <c r="B309" t="s">
        <v>60</v>
      </c>
      <c r="C309" s="2">
        <v>39</v>
      </c>
    </row>
    <row r="310" spans="1:3">
      <c r="A310" s="2">
        <v>3</v>
      </c>
      <c r="B310" t="s">
        <v>79</v>
      </c>
      <c r="C310" s="2">
        <v>57</v>
      </c>
    </row>
    <row r="311" spans="1:3">
      <c r="A311" s="2">
        <v>3</v>
      </c>
      <c r="B311" t="s">
        <v>97</v>
      </c>
      <c r="C311" s="2">
        <v>20</v>
      </c>
    </row>
    <row r="312" spans="1:3">
      <c r="A312" s="2">
        <v>3</v>
      </c>
      <c r="B312" t="s">
        <v>99</v>
      </c>
      <c r="C312" s="2">
        <v>12</v>
      </c>
    </row>
    <row r="313" spans="1:3">
      <c r="A313" s="2">
        <v>3</v>
      </c>
      <c r="B313" t="s">
        <v>98</v>
      </c>
      <c r="C313" s="2">
        <v>21</v>
      </c>
    </row>
    <row r="314" spans="1:3">
      <c r="A314" s="2">
        <v>3</v>
      </c>
      <c r="B314" t="s">
        <v>40</v>
      </c>
      <c r="C314" s="2">
        <v>88</v>
      </c>
    </row>
    <row r="315" spans="1:3">
      <c r="A315" s="2">
        <v>3</v>
      </c>
      <c r="B315" t="s">
        <v>96</v>
      </c>
      <c r="C315" s="2">
        <v>27</v>
      </c>
    </row>
    <row r="316" spans="1:3">
      <c r="A316" s="2">
        <v>3</v>
      </c>
      <c r="B316" t="s">
        <v>56</v>
      </c>
      <c r="C316" s="2">
        <v>30</v>
      </c>
    </row>
    <row r="317" spans="1:3">
      <c r="A317" s="2">
        <v>3</v>
      </c>
      <c r="B317" t="s">
        <v>53</v>
      </c>
      <c r="C317" s="2">
        <v>48</v>
      </c>
    </row>
    <row r="318" spans="1:3">
      <c r="A318" s="2">
        <v>3</v>
      </c>
      <c r="B318" t="s">
        <v>84</v>
      </c>
      <c r="C318" s="2">
        <v>15</v>
      </c>
    </row>
    <row r="319" spans="1:3">
      <c r="A319" s="2">
        <v>3</v>
      </c>
      <c r="B319" t="s">
        <v>71</v>
      </c>
      <c r="C319" s="2">
        <v>33</v>
      </c>
    </row>
    <row r="320" spans="1:3">
      <c r="A320" s="2">
        <v>3</v>
      </c>
      <c r="B320" t="s">
        <v>47</v>
      </c>
      <c r="C320" s="2">
        <v>51</v>
      </c>
    </row>
    <row r="321" spans="1:3">
      <c r="A321" s="2">
        <v>3</v>
      </c>
      <c r="B321" t="s">
        <v>78</v>
      </c>
      <c r="C321" s="2">
        <v>18</v>
      </c>
    </row>
    <row r="322" spans="1:3">
      <c r="A322" s="2">
        <v>3</v>
      </c>
      <c r="B322" t="s">
        <v>67</v>
      </c>
      <c r="C322" s="2">
        <v>33</v>
      </c>
    </row>
    <row r="323" spans="1:3">
      <c r="A323" s="2">
        <v>3</v>
      </c>
      <c r="B323" t="s">
        <v>32</v>
      </c>
      <c r="C323" s="2">
        <v>82</v>
      </c>
    </row>
    <row r="324" spans="1:3">
      <c r="A324" s="2">
        <v>3</v>
      </c>
      <c r="B324" t="s">
        <v>107</v>
      </c>
      <c r="C324" s="2">
        <v>29</v>
      </c>
    </row>
    <row r="325" spans="1:3">
      <c r="A325" s="2">
        <v>3</v>
      </c>
      <c r="B325" t="s">
        <v>27</v>
      </c>
      <c r="C325" s="2">
        <v>143</v>
      </c>
    </row>
    <row r="326" spans="1:3">
      <c r="A326" s="2">
        <v>4</v>
      </c>
      <c r="B326" t="s">
        <v>122</v>
      </c>
      <c r="C326" s="2">
        <v>2</v>
      </c>
    </row>
    <row r="327" spans="1:3">
      <c r="A327" s="2">
        <v>4</v>
      </c>
      <c r="B327" t="s">
        <v>58</v>
      </c>
      <c r="C327" s="2">
        <v>14</v>
      </c>
    </row>
    <row r="328" spans="1:3">
      <c r="A328" s="2">
        <v>4</v>
      </c>
      <c r="B328" t="s">
        <v>42</v>
      </c>
      <c r="C328" s="2">
        <v>24</v>
      </c>
    </row>
    <row r="329" spans="1:3">
      <c r="A329" s="2">
        <v>4</v>
      </c>
      <c r="B329" t="s">
        <v>23</v>
      </c>
      <c r="C329" s="2">
        <v>30</v>
      </c>
    </row>
    <row r="330" spans="1:3">
      <c r="A330" s="2">
        <v>4</v>
      </c>
      <c r="B330" t="s">
        <v>70</v>
      </c>
      <c r="C330" s="2">
        <v>8</v>
      </c>
    </row>
    <row r="331" spans="1:3">
      <c r="A331" s="2">
        <v>4</v>
      </c>
      <c r="B331" t="s">
        <v>95</v>
      </c>
      <c r="C331" s="2">
        <v>3</v>
      </c>
    </row>
    <row r="332" spans="1:3">
      <c r="A332" s="2">
        <v>4</v>
      </c>
      <c r="B332" t="s">
        <v>59</v>
      </c>
      <c r="C332" s="2">
        <v>16</v>
      </c>
    </row>
    <row r="333" spans="1:3">
      <c r="A333" s="2">
        <v>4</v>
      </c>
      <c r="B333" t="s">
        <v>74</v>
      </c>
      <c r="C333" s="2">
        <v>8</v>
      </c>
    </row>
    <row r="334" spans="1:3">
      <c r="A334" s="2">
        <v>4</v>
      </c>
      <c r="B334" t="s">
        <v>68</v>
      </c>
      <c r="C334" s="2">
        <v>9</v>
      </c>
    </row>
    <row r="335" spans="1:3">
      <c r="A335" s="2">
        <v>4</v>
      </c>
      <c r="B335" t="s">
        <v>26</v>
      </c>
      <c r="C335" s="2">
        <v>52</v>
      </c>
    </row>
    <row r="336" spans="1:3">
      <c r="A336" s="2">
        <v>4</v>
      </c>
      <c r="B336" t="s">
        <v>89</v>
      </c>
      <c r="C336" s="2">
        <v>2</v>
      </c>
    </row>
    <row r="337" spans="1:3">
      <c r="A337" s="2">
        <v>4</v>
      </c>
      <c r="B337" t="s">
        <v>21</v>
      </c>
      <c r="C337" s="2">
        <v>68</v>
      </c>
    </row>
    <row r="338" spans="1:3">
      <c r="A338" s="2">
        <v>4</v>
      </c>
      <c r="B338" t="s">
        <v>20</v>
      </c>
      <c r="C338" s="2">
        <v>77</v>
      </c>
    </row>
    <row r="339" spans="1:3">
      <c r="A339" s="2">
        <v>4</v>
      </c>
      <c r="B339" t="s">
        <v>86</v>
      </c>
      <c r="C339" s="2">
        <v>1</v>
      </c>
    </row>
    <row r="340" spans="1:3">
      <c r="A340" s="2">
        <v>4</v>
      </c>
      <c r="B340" t="s">
        <v>39</v>
      </c>
      <c r="C340" s="2">
        <v>17</v>
      </c>
    </row>
    <row r="341" spans="1:3">
      <c r="A341" s="2">
        <v>4</v>
      </c>
      <c r="B341" t="s">
        <v>55</v>
      </c>
      <c r="C341" s="2">
        <v>14</v>
      </c>
    </row>
    <row r="342" spans="1:3">
      <c r="A342" s="2">
        <v>4</v>
      </c>
      <c r="B342" t="s">
        <v>34</v>
      </c>
      <c r="C342" s="2">
        <v>26</v>
      </c>
    </row>
    <row r="343" spans="1:3">
      <c r="A343" s="2">
        <v>4</v>
      </c>
      <c r="B343" t="s">
        <v>25</v>
      </c>
      <c r="C343" s="2">
        <v>17</v>
      </c>
    </row>
    <row r="344" spans="1:3">
      <c r="A344" s="2">
        <v>4</v>
      </c>
      <c r="B344" t="s">
        <v>82</v>
      </c>
      <c r="C344" s="2">
        <v>9</v>
      </c>
    </row>
    <row r="345" spans="1:3">
      <c r="A345" s="2">
        <v>4</v>
      </c>
      <c r="B345" t="s">
        <v>29</v>
      </c>
      <c r="C345" s="2">
        <v>13</v>
      </c>
    </row>
    <row r="346" spans="1:3">
      <c r="A346" s="2">
        <v>4</v>
      </c>
      <c r="B346" t="s">
        <v>72</v>
      </c>
      <c r="C346" s="2">
        <v>7</v>
      </c>
    </row>
    <row r="347" spans="1:3">
      <c r="A347" s="2">
        <v>4</v>
      </c>
      <c r="B347" t="s">
        <v>77</v>
      </c>
      <c r="C347" s="2">
        <v>3</v>
      </c>
    </row>
    <row r="348" spans="1:3">
      <c r="A348" s="2">
        <v>4</v>
      </c>
      <c r="B348" t="s">
        <v>111</v>
      </c>
      <c r="C348" s="2">
        <v>3</v>
      </c>
    </row>
    <row r="349" spans="1:3">
      <c r="A349" s="2">
        <v>4</v>
      </c>
      <c r="B349" t="s">
        <v>22</v>
      </c>
      <c r="C349" s="2">
        <v>81</v>
      </c>
    </row>
    <row r="350" spans="1:3">
      <c r="A350" s="2">
        <v>4</v>
      </c>
      <c r="B350" t="s">
        <v>24</v>
      </c>
      <c r="C350" s="2">
        <v>26</v>
      </c>
    </row>
    <row r="351" spans="1:3">
      <c r="A351" s="2">
        <v>4</v>
      </c>
      <c r="B351" t="s">
        <v>90</v>
      </c>
      <c r="C351" s="2">
        <v>5</v>
      </c>
    </row>
    <row r="352" spans="1:3">
      <c r="A352" s="2">
        <v>4</v>
      </c>
      <c r="B352" t="s">
        <v>106</v>
      </c>
      <c r="C352" s="2">
        <v>1</v>
      </c>
    </row>
    <row r="353" spans="1:3">
      <c r="A353" s="2">
        <v>4</v>
      </c>
      <c r="B353" t="s">
        <v>121</v>
      </c>
      <c r="C353" s="2">
        <v>3</v>
      </c>
    </row>
    <row r="354" spans="1:3">
      <c r="A354" s="2">
        <v>4</v>
      </c>
      <c r="B354" t="s">
        <v>128</v>
      </c>
      <c r="C354" s="2">
        <v>2</v>
      </c>
    </row>
    <row r="355" spans="1:3">
      <c r="A355" s="2">
        <v>4</v>
      </c>
      <c r="B355" t="s">
        <v>61</v>
      </c>
      <c r="C355" s="2">
        <v>9</v>
      </c>
    </row>
    <row r="356" spans="1:3">
      <c r="A356" s="2">
        <v>4</v>
      </c>
      <c r="B356" t="s">
        <v>120</v>
      </c>
      <c r="C356" s="2">
        <v>2</v>
      </c>
    </row>
    <row r="357" spans="1:3">
      <c r="A357" s="2">
        <v>4</v>
      </c>
      <c r="B357" t="s">
        <v>65</v>
      </c>
      <c r="C357" s="2">
        <v>9</v>
      </c>
    </row>
    <row r="358" spans="1:3">
      <c r="A358" s="2">
        <v>4</v>
      </c>
      <c r="B358" t="s">
        <v>54</v>
      </c>
      <c r="C358" s="2">
        <v>15</v>
      </c>
    </row>
    <row r="359" spans="1:3">
      <c r="A359" s="2">
        <v>4</v>
      </c>
      <c r="B359" t="s">
        <v>125</v>
      </c>
      <c r="C359" s="2">
        <v>1</v>
      </c>
    </row>
    <row r="360" spans="1:3">
      <c r="A360" s="2">
        <v>4</v>
      </c>
      <c r="B360" t="s">
        <v>102</v>
      </c>
      <c r="C360" s="2">
        <v>1</v>
      </c>
    </row>
    <row r="361" spans="1:3">
      <c r="A361" s="2">
        <v>4</v>
      </c>
      <c r="B361" t="s">
        <v>80</v>
      </c>
      <c r="C361" s="2">
        <v>7</v>
      </c>
    </row>
    <row r="362" spans="1:3">
      <c r="A362" s="2">
        <v>4</v>
      </c>
      <c r="B362" t="s">
        <v>41</v>
      </c>
      <c r="C362" s="2">
        <v>12</v>
      </c>
    </row>
    <row r="363" spans="1:3">
      <c r="A363" s="2">
        <v>4</v>
      </c>
      <c r="B363" t="s">
        <v>75</v>
      </c>
      <c r="C363" s="2">
        <v>13</v>
      </c>
    </row>
    <row r="364" spans="1:3">
      <c r="A364" s="2">
        <v>4</v>
      </c>
      <c r="B364" t="s">
        <v>110</v>
      </c>
      <c r="C364" s="2">
        <v>3</v>
      </c>
    </row>
    <row r="365" spans="1:3">
      <c r="A365" s="2">
        <v>4</v>
      </c>
      <c r="B365" t="s">
        <v>50</v>
      </c>
      <c r="C365" s="2">
        <v>13</v>
      </c>
    </row>
    <row r="366" spans="1:3">
      <c r="A366" s="2">
        <v>4</v>
      </c>
      <c r="B366" t="s">
        <v>57</v>
      </c>
      <c r="C366" s="2">
        <v>16</v>
      </c>
    </row>
    <row r="367" spans="1:3">
      <c r="A367" s="2">
        <v>4</v>
      </c>
      <c r="B367" t="s">
        <v>124</v>
      </c>
      <c r="C367" s="2">
        <v>1</v>
      </c>
    </row>
    <row r="368" spans="1:3">
      <c r="A368" s="2">
        <v>4</v>
      </c>
      <c r="B368" t="s">
        <v>119</v>
      </c>
      <c r="C368" s="2">
        <v>2</v>
      </c>
    </row>
    <row r="369" spans="1:3">
      <c r="A369" s="2">
        <v>4</v>
      </c>
      <c r="B369" t="s">
        <v>92</v>
      </c>
      <c r="C369" s="2">
        <v>1</v>
      </c>
    </row>
    <row r="370" spans="1:3">
      <c r="A370" s="2">
        <v>4</v>
      </c>
      <c r="B370" t="s">
        <v>28</v>
      </c>
      <c r="C370" s="2">
        <v>32</v>
      </c>
    </row>
    <row r="371" spans="1:3">
      <c r="A371" s="2">
        <v>4</v>
      </c>
      <c r="B371" t="s">
        <v>38</v>
      </c>
      <c r="C371" s="2">
        <v>27</v>
      </c>
    </row>
    <row r="372" spans="1:3">
      <c r="A372" s="2">
        <v>4</v>
      </c>
      <c r="B372" t="s">
        <v>64</v>
      </c>
      <c r="C372" s="2">
        <v>15</v>
      </c>
    </row>
    <row r="373" spans="1:3">
      <c r="A373" s="2">
        <v>4</v>
      </c>
      <c r="B373" t="s">
        <v>73</v>
      </c>
      <c r="C373" s="2">
        <v>18</v>
      </c>
    </row>
    <row r="374" spans="1:3">
      <c r="A374" s="2">
        <v>4</v>
      </c>
      <c r="B374" t="s">
        <v>83</v>
      </c>
      <c r="C374" s="2">
        <v>5</v>
      </c>
    </row>
    <row r="375" spans="1:3">
      <c r="A375" s="2">
        <v>4</v>
      </c>
      <c r="B375" t="s">
        <v>88</v>
      </c>
      <c r="C375" s="2">
        <v>5</v>
      </c>
    </row>
    <row r="376" spans="1:3">
      <c r="A376" s="2">
        <v>4</v>
      </c>
      <c r="B376" t="s">
        <v>104</v>
      </c>
      <c r="C376" s="2">
        <v>3</v>
      </c>
    </row>
    <row r="377" spans="1:3">
      <c r="A377" s="2">
        <v>4</v>
      </c>
      <c r="B377" t="s">
        <v>31</v>
      </c>
      <c r="C377" s="2">
        <v>29</v>
      </c>
    </row>
    <row r="378" spans="1:3">
      <c r="A378" s="2">
        <v>4</v>
      </c>
      <c r="B378" t="s">
        <v>51</v>
      </c>
      <c r="C378" s="2">
        <v>20</v>
      </c>
    </row>
    <row r="379" spans="1:3">
      <c r="A379" s="2">
        <v>4</v>
      </c>
      <c r="B379" t="s">
        <v>43</v>
      </c>
      <c r="C379" s="2">
        <v>31</v>
      </c>
    </row>
    <row r="380" spans="1:3">
      <c r="A380" s="2">
        <v>4</v>
      </c>
      <c r="B380" t="s">
        <v>81</v>
      </c>
      <c r="C380" s="2">
        <v>8</v>
      </c>
    </row>
    <row r="381" spans="1:3">
      <c r="A381" s="2">
        <v>4</v>
      </c>
      <c r="B381" t="s">
        <v>36</v>
      </c>
      <c r="C381" s="2">
        <v>21</v>
      </c>
    </row>
    <row r="382" spans="1:3">
      <c r="A382" s="2">
        <v>4</v>
      </c>
      <c r="B382" t="s">
        <v>49</v>
      </c>
      <c r="C382" s="2">
        <v>22</v>
      </c>
    </row>
    <row r="383" spans="1:3">
      <c r="A383" s="2">
        <v>4</v>
      </c>
      <c r="B383" t="s">
        <v>101</v>
      </c>
      <c r="C383" s="2">
        <v>1</v>
      </c>
    </row>
    <row r="384" spans="1:3">
      <c r="A384" s="2">
        <v>4</v>
      </c>
      <c r="B384" t="s">
        <v>109</v>
      </c>
      <c r="C384" s="2">
        <v>2</v>
      </c>
    </row>
    <row r="385" spans="1:3">
      <c r="A385" s="2">
        <v>4</v>
      </c>
      <c r="B385" t="s">
        <v>123</v>
      </c>
      <c r="C385" s="2">
        <v>1</v>
      </c>
    </row>
    <row r="386" spans="1:3">
      <c r="A386" s="2">
        <v>4</v>
      </c>
      <c r="B386" t="s">
        <v>94</v>
      </c>
      <c r="C386" s="2">
        <v>4</v>
      </c>
    </row>
    <row r="387" spans="1:3">
      <c r="A387" s="2">
        <v>4</v>
      </c>
      <c r="B387" t="s">
        <v>105</v>
      </c>
      <c r="C387" s="2">
        <v>1</v>
      </c>
    </row>
    <row r="388" spans="1:3">
      <c r="A388" s="2">
        <v>4</v>
      </c>
      <c r="B388" t="s">
        <v>19</v>
      </c>
      <c r="C388" s="2">
        <v>39</v>
      </c>
    </row>
    <row r="389" spans="1:3">
      <c r="A389" s="2">
        <v>4</v>
      </c>
      <c r="B389" t="s">
        <v>33</v>
      </c>
      <c r="C389" s="2">
        <v>15</v>
      </c>
    </row>
    <row r="390" spans="1:3">
      <c r="A390" s="2">
        <v>4</v>
      </c>
      <c r="B390" t="s">
        <v>46</v>
      </c>
      <c r="C390" s="2">
        <v>7</v>
      </c>
    </row>
    <row r="391" spans="1:3">
      <c r="A391" s="2">
        <v>4</v>
      </c>
      <c r="B391" t="s">
        <v>35</v>
      </c>
      <c r="C391" s="2">
        <v>27</v>
      </c>
    </row>
    <row r="392" spans="1:3">
      <c r="A392" s="2">
        <v>4</v>
      </c>
      <c r="B392" t="s">
        <v>87</v>
      </c>
      <c r="C392" s="2">
        <v>1</v>
      </c>
    </row>
    <row r="393" spans="1:3">
      <c r="A393" s="2">
        <v>4</v>
      </c>
      <c r="B393" t="s">
        <v>63</v>
      </c>
      <c r="C393" s="2">
        <v>4</v>
      </c>
    </row>
    <row r="394" spans="1:3">
      <c r="A394" s="2">
        <v>4</v>
      </c>
      <c r="B394" t="s">
        <v>118</v>
      </c>
      <c r="C394" s="2">
        <v>1</v>
      </c>
    </row>
    <row r="395" spans="1:3">
      <c r="A395" s="2">
        <v>4</v>
      </c>
      <c r="B395" t="s">
        <v>37</v>
      </c>
      <c r="C395" s="2">
        <v>20</v>
      </c>
    </row>
    <row r="396" spans="1:3">
      <c r="A396" s="2">
        <v>4</v>
      </c>
      <c r="B396" t="s">
        <v>76</v>
      </c>
      <c r="C396" s="2">
        <v>5</v>
      </c>
    </row>
    <row r="397" spans="1:3">
      <c r="A397" s="2">
        <v>4</v>
      </c>
      <c r="B397" t="s">
        <v>108</v>
      </c>
      <c r="C397" s="2">
        <v>1</v>
      </c>
    </row>
    <row r="398" spans="1:3">
      <c r="A398" s="2">
        <v>4</v>
      </c>
      <c r="B398" t="s">
        <v>30</v>
      </c>
      <c r="C398" s="2">
        <v>36</v>
      </c>
    </row>
    <row r="399" spans="1:3">
      <c r="A399" s="2">
        <v>4</v>
      </c>
      <c r="B399" t="s">
        <v>44</v>
      </c>
      <c r="C399" s="2">
        <v>21</v>
      </c>
    </row>
    <row r="400" spans="1:3">
      <c r="A400" s="2">
        <v>4</v>
      </c>
      <c r="B400" t="s">
        <v>100</v>
      </c>
      <c r="C400" s="2">
        <v>2</v>
      </c>
    </row>
    <row r="401" spans="1:3">
      <c r="A401" s="2">
        <v>4</v>
      </c>
      <c r="B401" t="s">
        <v>48</v>
      </c>
      <c r="C401" s="2">
        <v>22</v>
      </c>
    </row>
    <row r="402" spans="1:3">
      <c r="A402" s="2">
        <v>4</v>
      </c>
      <c r="B402" t="s">
        <v>93</v>
      </c>
      <c r="C402" s="2">
        <v>3</v>
      </c>
    </row>
    <row r="403" spans="1:3">
      <c r="A403" s="2">
        <v>4</v>
      </c>
      <c r="B403" t="s">
        <v>85</v>
      </c>
      <c r="C403" s="2">
        <v>8</v>
      </c>
    </row>
    <row r="404" spans="1:3">
      <c r="A404" s="2">
        <v>4</v>
      </c>
      <c r="B404" t="s">
        <v>91</v>
      </c>
      <c r="C404" s="2">
        <v>2</v>
      </c>
    </row>
    <row r="405" spans="1:3">
      <c r="A405" s="2">
        <v>4</v>
      </c>
      <c r="B405" t="s">
        <v>66</v>
      </c>
      <c r="C405" s="2">
        <v>11</v>
      </c>
    </row>
    <row r="406" spans="1:3">
      <c r="A406" s="2">
        <v>4</v>
      </c>
      <c r="B406" t="s">
        <v>113</v>
      </c>
      <c r="C406" s="2">
        <v>5</v>
      </c>
    </row>
    <row r="407" spans="1:3">
      <c r="A407" s="2">
        <v>4</v>
      </c>
      <c r="B407" t="s">
        <v>45</v>
      </c>
      <c r="C407" s="2">
        <v>20</v>
      </c>
    </row>
    <row r="408" spans="1:3">
      <c r="A408" s="2">
        <v>4</v>
      </c>
      <c r="B408" t="s">
        <v>62</v>
      </c>
      <c r="C408" s="2">
        <v>10</v>
      </c>
    </row>
    <row r="409" spans="1:3">
      <c r="A409" s="2">
        <v>4</v>
      </c>
      <c r="B409" t="s">
        <v>126</v>
      </c>
      <c r="C409" s="2">
        <v>1</v>
      </c>
    </row>
    <row r="410" spans="1:3">
      <c r="A410" s="2">
        <v>4</v>
      </c>
      <c r="B410" t="s">
        <v>112</v>
      </c>
      <c r="C410" s="2">
        <v>5</v>
      </c>
    </row>
    <row r="411" spans="1:3">
      <c r="A411" s="2">
        <v>4</v>
      </c>
      <c r="B411" t="s">
        <v>52</v>
      </c>
      <c r="C411" s="2">
        <v>9</v>
      </c>
    </row>
    <row r="412" spans="1:3">
      <c r="A412" s="2">
        <v>4</v>
      </c>
      <c r="B412" t="s">
        <v>103</v>
      </c>
      <c r="C412" s="2">
        <v>1</v>
      </c>
    </row>
    <row r="413" spans="1:3">
      <c r="A413" s="2">
        <v>4</v>
      </c>
      <c r="B413" t="s">
        <v>69</v>
      </c>
      <c r="C413" s="2">
        <v>15</v>
      </c>
    </row>
    <row r="414" spans="1:3">
      <c r="A414" s="2">
        <v>4</v>
      </c>
      <c r="B414" t="s">
        <v>60</v>
      </c>
      <c r="C414" s="2">
        <v>10</v>
      </c>
    </row>
    <row r="415" spans="1:3">
      <c r="A415" s="2">
        <v>4</v>
      </c>
      <c r="B415" t="s">
        <v>79</v>
      </c>
      <c r="C415" s="2">
        <v>31</v>
      </c>
    </row>
    <row r="416" spans="1:3">
      <c r="A416" s="2">
        <v>4</v>
      </c>
      <c r="B416" t="s">
        <v>97</v>
      </c>
      <c r="C416" s="2">
        <v>9</v>
      </c>
    </row>
    <row r="417" spans="1:3">
      <c r="A417" s="2">
        <v>4</v>
      </c>
      <c r="B417" t="s">
        <v>99</v>
      </c>
      <c r="C417" s="2">
        <v>2</v>
      </c>
    </row>
    <row r="418" spans="1:3">
      <c r="A418" s="2">
        <v>4</v>
      </c>
      <c r="B418" t="s">
        <v>98</v>
      </c>
      <c r="C418" s="2">
        <v>10</v>
      </c>
    </row>
    <row r="419" spans="1:3">
      <c r="A419" s="2">
        <v>4</v>
      </c>
      <c r="B419" t="s">
        <v>40</v>
      </c>
      <c r="C419" s="2">
        <v>16</v>
      </c>
    </row>
    <row r="420" spans="1:3">
      <c r="A420" s="2">
        <v>4</v>
      </c>
      <c r="B420" t="s">
        <v>96</v>
      </c>
      <c r="C420" s="2">
        <v>6</v>
      </c>
    </row>
    <row r="421" spans="1:3">
      <c r="A421" s="2">
        <v>4</v>
      </c>
      <c r="B421" t="s">
        <v>56</v>
      </c>
      <c r="C421" s="2">
        <v>11</v>
      </c>
    </row>
    <row r="422" spans="1:3">
      <c r="A422" s="2">
        <v>4</v>
      </c>
      <c r="B422" t="s">
        <v>53</v>
      </c>
      <c r="C422" s="2">
        <v>9</v>
      </c>
    </row>
    <row r="423" spans="1:3">
      <c r="A423" s="2">
        <v>4</v>
      </c>
      <c r="B423" t="s">
        <v>84</v>
      </c>
      <c r="C423" s="2">
        <v>1</v>
      </c>
    </row>
    <row r="424" spans="1:3">
      <c r="A424" s="2">
        <v>4</v>
      </c>
      <c r="B424" t="s">
        <v>71</v>
      </c>
      <c r="C424" s="2">
        <v>7</v>
      </c>
    </row>
    <row r="425" spans="1:3">
      <c r="A425" s="2">
        <v>4</v>
      </c>
      <c r="B425" t="s">
        <v>47</v>
      </c>
      <c r="C425" s="2">
        <v>18</v>
      </c>
    </row>
    <row r="426" spans="1:3">
      <c r="A426" s="2">
        <v>4</v>
      </c>
      <c r="B426" t="s">
        <v>78</v>
      </c>
      <c r="C426" s="2">
        <v>2</v>
      </c>
    </row>
    <row r="427" spans="1:3">
      <c r="A427" s="2">
        <v>4</v>
      </c>
      <c r="B427" t="s">
        <v>67</v>
      </c>
      <c r="C427" s="2">
        <v>20</v>
      </c>
    </row>
    <row r="428" spans="1:3">
      <c r="A428" s="2">
        <v>4</v>
      </c>
      <c r="B428" t="s">
        <v>32</v>
      </c>
      <c r="C428" s="2">
        <v>29</v>
      </c>
    </row>
    <row r="429" spans="1:3">
      <c r="A429" s="2">
        <v>4</v>
      </c>
      <c r="B429" t="s">
        <v>107</v>
      </c>
      <c r="C429" s="2">
        <v>4</v>
      </c>
    </row>
    <row r="430" spans="1:3">
      <c r="A430" s="2">
        <v>4</v>
      </c>
      <c r="B430" t="s">
        <v>27</v>
      </c>
      <c r="C430" s="2">
        <v>55</v>
      </c>
    </row>
    <row r="431" spans="1:3">
      <c r="A431" s="2">
        <v>5</v>
      </c>
      <c r="B431" t="s">
        <v>58</v>
      </c>
      <c r="C431" s="2">
        <v>14</v>
      </c>
    </row>
    <row r="432" spans="1:3">
      <c r="A432" s="2">
        <v>5</v>
      </c>
      <c r="B432" t="s">
        <v>42</v>
      </c>
      <c r="C432" s="2">
        <v>15</v>
      </c>
    </row>
    <row r="433" spans="1:3">
      <c r="A433" s="2">
        <v>5</v>
      </c>
      <c r="B433" t="s">
        <v>23</v>
      </c>
      <c r="C433" s="2">
        <v>35</v>
      </c>
    </row>
    <row r="434" spans="1:3">
      <c r="A434" s="2">
        <v>5</v>
      </c>
      <c r="B434" t="s">
        <v>70</v>
      </c>
      <c r="C434" s="2">
        <v>5</v>
      </c>
    </row>
    <row r="435" spans="1:3">
      <c r="A435" s="2">
        <v>5</v>
      </c>
      <c r="B435" t="s">
        <v>95</v>
      </c>
      <c r="C435" s="2">
        <v>10</v>
      </c>
    </row>
    <row r="436" spans="1:3">
      <c r="A436" s="2">
        <v>5</v>
      </c>
      <c r="B436" t="s">
        <v>59</v>
      </c>
      <c r="C436" s="2">
        <v>20</v>
      </c>
    </row>
    <row r="437" spans="1:3">
      <c r="A437" s="2">
        <v>5</v>
      </c>
      <c r="B437" t="s">
        <v>74</v>
      </c>
      <c r="C437" s="2">
        <v>3</v>
      </c>
    </row>
    <row r="438" spans="1:3">
      <c r="A438" s="2">
        <v>5</v>
      </c>
      <c r="B438" t="s">
        <v>68</v>
      </c>
      <c r="C438" s="2">
        <v>20</v>
      </c>
    </row>
    <row r="439" spans="1:3">
      <c r="A439" s="2">
        <v>5</v>
      </c>
      <c r="B439" t="s">
        <v>26</v>
      </c>
      <c r="C439" s="2">
        <v>18</v>
      </c>
    </row>
    <row r="440" spans="1:3">
      <c r="A440" s="2">
        <v>5</v>
      </c>
      <c r="B440" t="s">
        <v>89</v>
      </c>
      <c r="C440" s="2">
        <v>4</v>
      </c>
    </row>
    <row r="441" spans="1:3">
      <c r="A441" s="2">
        <v>5</v>
      </c>
      <c r="B441" t="s">
        <v>21</v>
      </c>
      <c r="C441" s="2">
        <v>30</v>
      </c>
    </row>
    <row r="442" spans="1:3">
      <c r="A442" s="2">
        <v>5</v>
      </c>
      <c r="B442" t="s">
        <v>20</v>
      </c>
      <c r="C442" s="2">
        <v>77</v>
      </c>
    </row>
    <row r="443" spans="1:3">
      <c r="A443" s="2">
        <v>5</v>
      </c>
      <c r="B443" t="s">
        <v>86</v>
      </c>
      <c r="C443" s="2">
        <v>3</v>
      </c>
    </row>
    <row r="444" spans="1:3">
      <c r="A444" s="2">
        <v>5</v>
      </c>
      <c r="B444" t="s">
        <v>39</v>
      </c>
      <c r="C444" s="2">
        <v>14</v>
      </c>
    </row>
    <row r="445" spans="1:3">
      <c r="A445" s="2">
        <v>5</v>
      </c>
      <c r="B445" t="s">
        <v>55</v>
      </c>
      <c r="C445" s="2">
        <v>14</v>
      </c>
    </row>
    <row r="446" spans="1:3">
      <c r="A446" s="2">
        <v>5</v>
      </c>
      <c r="B446" t="s">
        <v>34</v>
      </c>
      <c r="C446" s="2">
        <v>27</v>
      </c>
    </row>
    <row r="447" spans="1:3">
      <c r="A447" s="2">
        <v>5</v>
      </c>
      <c r="B447" t="s">
        <v>25</v>
      </c>
      <c r="C447" s="2">
        <v>13</v>
      </c>
    </row>
    <row r="448" spans="1:3">
      <c r="A448" s="2">
        <v>5</v>
      </c>
      <c r="B448" t="s">
        <v>82</v>
      </c>
      <c r="C448" s="2">
        <v>8</v>
      </c>
    </row>
    <row r="449" spans="1:3">
      <c r="A449" s="2">
        <v>5</v>
      </c>
      <c r="B449" t="s">
        <v>29</v>
      </c>
      <c r="C449" s="2">
        <v>22</v>
      </c>
    </row>
    <row r="450" spans="1:3">
      <c r="A450" s="2">
        <v>5</v>
      </c>
      <c r="B450" t="s">
        <v>72</v>
      </c>
      <c r="C450" s="2">
        <v>9</v>
      </c>
    </row>
    <row r="451" spans="1:3">
      <c r="A451" s="2">
        <v>5</v>
      </c>
      <c r="B451" t="s">
        <v>77</v>
      </c>
      <c r="C451" s="2">
        <v>6</v>
      </c>
    </row>
    <row r="452" spans="1:3">
      <c r="A452" s="2">
        <v>5</v>
      </c>
      <c r="B452" t="s">
        <v>111</v>
      </c>
      <c r="C452" s="2">
        <v>4</v>
      </c>
    </row>
    <row r="453" spans="1:3">
      <c r="A453" s="2">
        <v>5</v>
      </c>
      <c r="B453" t="s">
        <v>22</v>
      </c>
      <c r="C453" s="2">
        <v>47</v>
      </c>
    </row>
    <row r="454" spans="1:3">
      <c r="A454" s="2">
        <v>5</v>
      </c>
      <c r="B454" t="s">
        <v>24</v>
      </c>
      <c r="C454" s="2">
        <v>31</v>
      </c>
    </row>
    <row r="455" spans="1:3">
      <c r="A455" s="2">
        <v>5</v>
      </c>
      <c r="B455" t="s">
        <v>90</v>
      </c>
      <c r="C455" s="2">
        <v>2</v>
      </c>
    </row>
    <row r="456" spans="1:3">
      <c r="A456" s="2">
        <v>5</v>
      </c>
      <c r="B456" t="s">
        <v>128</v>
      </c>
      <c r="C456" s="2">
        <v>1</v>
      </c>
    </row>
    <row r="457" spans="1:3">
      <c r="A457" s="2">
        <v>5</v>
      </c>
      <c r="B457" t="s">
        <v>61</v>
      </c>
      <c r="C457" s="2">
        <v>8</v>
      </c>
    </row>
    <row r="458" spans="1:3">
      <c r="A458" s="2">
        <v>5</v>
      </c>
      <c r="B458" t="s">
        <v>120</v>
      </c>
      <c r="C458" s="2">
        <v>1</v>
      </c>
    </row>
    <row r="459" spans="1:3">
      <c r="A459" s="2">
        <v>5</v>
      </c>
      <c r="B459" t="s">
        <v>65</v>
      </c>
      <c r="C459" s="2">
        <v>9</v>
      </c>
    </row>
    <row r="460" spans="1:3">
      <c r="A460" s="2">
        <v>5</v>
      </c>
      <c r="B460" t="s">
        <v>54</v>
      </c>
      <c r="C460" s="2">
        <v>15</v>
      </c>
    </row>
    <row r="461" spans="1:3">
      <c r="A461" s="2">
        <v>5</v>
      </c>
      <c r="B461" t="s">
        <v>102</v>
      </c>
      <c r="C461" s="2">
        <v>1</v>
      </c>
    </row>
    <row r="462" spans="1:3">
      <c r="A462" s="2">
        <v>5</v>
      </c>
      <c r="B462" t="s">
        <v>80</v>
      </c>
      <c r="C462" s="2">
        <v>2</v>
      </c>
    </row>
    <row r="463" spans="1:3">
      <c r="A463" s="2">
        <v>5</v>
      </c>
      <c r="B463" t="s">
        <v>41</v>
      </c>
      <c r="C463" s="2">
        <v>12</v>
      </c>
    </row>
    <row r="464" spans="1:3">
      <c r="A464" s="2">
        <v>5</v>
      </c>
      <c r="B464" t="s">
        <v>75</v>
      </c>
      <c r="C464" s="2">
        <v>3</v>
      </c>
    </row>
    <row r="465" spans="1:3">
      <c r="A465" s="2">
        <v>5</v>
      </c>
      <c r="B465" t="s">
        <v>110</v>
      </c>
      <c r="C465" s="2">
        <v>19</v>
      </c>
    </row>
    <row r="466" spans="1:3">
      <c r="A466" s="2">
        <v>5</v>
      </c>
      <c r="B466" t="s">
        <v>50</v>
      </c>
      <c r="C466" s="2">
        <v>30</v>
      </c>
    </row>
    <row r="467" spans="1:3">
      <c r="A467" s="2">
        <v>5</v>
      </c>
      <c r="B467" t="s">
        <v>57</v>
      </c>
      <c r="C467" s="2">
        <v>7</v>
      </c>
    </row>
    <row r="468" spans="1:3">
      <c r="A468" s="2">
        <v>5</v>
      </c>
      <c r="B468" t="s">
        <v>119</v>
      </c>
      <c r="C468" s="2">
        <v>3</v>
      </c>
    </row>
    <row r="469" spans="1:3">
      <c r="A469" s="2">
        <v>5</v>
      </c>
      <c r="B469" t="s">
        <v>28</v>
      </c>
      <c r="C469" s="2">
        <v>31</v>
      </c>
    </row>
    <row r="470" spans="1:3">
      <c r="A470" s="2">
        <v>5</v>
      </c>
      <c r="B470" t="s">
        <v>38</v>
      </c>
      <c r="C470" s="2">
        <v>17</v>
      </c>
    </row>
    <row r="471" spans="1:3">
      <c r="A471" s="2">
        <v>5</v>
      </c>
      <c r="B471" t="s">
        <v>64</v>
      </c>
      <c r="C471" s="2">
        <v>5</v>
      </c>
    </row>
    <row r="472" spans="1:3">
      <c r="A472" s="2">
        <v>5</v>
      </c>
      <c r="B472" t="s">
        <v>73</v>
      </c>
      <c r="C472" s="2">
        <v>7</v>
      </c>
    </row>
    <row r="473" spans="1:3">
      <c r="A473" s="2">
        <v>5</v>
      </c>
      <c r="B473" t="s">
        <v>83</v>
      </c>
      <c r="C473" s="2">
        <v>1</v>
      </c>
    </row>
    <row r="474" spans="1:3">
      <c r="A474" s="2">
        <v>5</v>
      </c>
      <c r="B474" t="s">
        <v>88</v>
      </c>
      <c r="C474" s="2">
        <v>4</v>
      </c>
    </row>
    <row r="475" spans="1:3">
      <c r="A475" s="2">
        <v>5</v>
      </c>
      <c r="B475" t="s">
        <v>104</v>
      </c>
      <c r="C475" s="2">
        <v>1</v>
      </c>
    </row>
    <row r="476" spans="1:3">
      <c r="A476" s="2">
        <v>5</v>
      </c>
      <c r="B476" t="s">
        <v>31</v>
      </c>
      <c r="C476" s="2">
        <v>30</v>
      </c>
    </row>
    <row r="477" spans="1:3">
      <c r="A477" s="2">
        <v>5</v>
      </c>
      <c r="B477" t="s">
        <v>51</v>
      </c>
      <c r="C477" s="2">
        <v>13</v>
      </c>
    </row>
    <row r="478" spans="1:3">
      <c r="A478" s="2">
        <v>5</v>
      </c>
      <c r="B478" t="s">
        <v>43</v>
      </c>
      <c r="C478" s="2">
        <v>27</v>
      </c>
    </row>
    <row r="479" spans="1:3">
      <c r="A479" s="2">
        <v>5</v>
      </c>
      <c r="B479" t="s">
        <v>81</v>
      </c>
      <c r="C479" s="2">
        <v>2</v>
      </c>
    </row>
    <row r="480" spans="1:3">
      <c r="A480" s="2">
        <v>5</v>
      </c>
      <c r="B480" t="s">
        <v>36</v>
      </c>
      <c r="C480" s="2">
        <v>25</v>
      </c>
    </row>
    <row r="481" spans="1:3">
      <c r="A481" s="2">
        <v>5</v>
      </c>
      <c r="B481" t="s">
        <v>49</v>
      </c>
      <c r="C481" s="2">
        <v>12</v>
      </c>
    </row>
    <row r="482" spans="1:3">
      <c r="A482" s="2">
        <v>5</v>
      </c>
      <c r="B482" t="s">
        <v>123</v>
      </c>
      <c r="C482" s="2">
        <v>1</v>
      </c>
    </row>
    <row r="483" spans="1:3">
      <c r="A483" s="2">
        <v>5</v>
      </c>
      <c r="B483" t="s">
        <v>94</v>
      </c>
      <c r="C483" s="2">
        <v>2</v>
      </c>
    </row>
    <row r="484" spans="1:3">
      <c r="A484" s="2">
        <v>5</v>
      </c>
      <c r="B484" t="s">
        <v>105</v>
      </c>
      <c r="C484" s="2">
        <v>2</v>
      </c>
    </row>
    <row r="485" spans="1:3">
      <c r="A485" s="2">
        <v>5</v>
      </c>
      <c r="B485" t="s">
        <v>19</v>
      </c>
      <c r="C485" s="2">
        <v>91</v>
      </c>
    </row>
    <row r="486" spans="1:3">
      <c r="A486" s="2">
        <v>5</v>
      </c>
      <c r="B486" t="s">
        <v>33</v>
      </c>
      <c r="C486" s="2">
        <v>15</v>
      </c>
    </row>
    <row r="487" spans="1:3">
      <c r="A487" s="2">
        <v>5</v>
      </c>
      <c r="B487" t="s">
        <v>46</v>
      </c>
      <c r="C487" s="2">
        <v>6</v>
      </c>
    </row>
    <row r="488" spans="1:3">
      <c r="A488" s="2">
        <v>5</v>
      </c>
      <c r="B488" t="s">
        <v>127</v>
      </c>
      <c r="C488" s="2">
        <v>7</v>
      </c>
    </row>
    <row r="489" spans="1:3">
      <c r="A489" s="2">
        <v>5</v>
      </c>
      <c r="B489" t="s">
        <v>35</v>
      </c>
      <c r="C489" s="2">
        <v>15</v>
      </c>
    </row>
    <row r="490" spans="1:3">
      <c r="A490" s="2">
        <v>5</v>
      </c>
      <c r="B490" t="s">
        <v>87</v>
      </c>
      <c r="C490" s="2">
        <v>5</v>
      </c>
    </row>
    <row r="491" spans="1:3">
      <c r="A491" s="2">
        <v>5</v>
      </c>
      <c r="B491" t="s">
        <v>63</v>
      </c>
      <c r="C491" s="2">
        <v>2</v>
      </c>
    </row>
    <row r="492" spans="1:3">
      <c r="A492" s="2">
        <v>5</v>
      </c>
      <c r="B492" t="s">
        <v>114</v>
      </c>
      <c r="C492" s="2">
        <v>1</v>
      </c>
    </row>
    <row r="493" spans="1:3">
      <c r="A493" s="2">
        <v>5</v>
      </c>
      <c r="B493" t="s">
        <v>37</v>
      </c>
      <c r="C493" s="2">
        <v>18</v>
      </c>
    </row>
    <row r="494" spans="1:3">
      <c r="A494" s="2">
        <v>5</v>
      </c>
      <c r="B494" t="s">
        <v>76</v>
      </c>
      <c r="C494" s="2">
        <v>1</v>
      </c>
    </row>
    <row r="495" spans="1:3">
      <c r="A495" s="2">
        <v>5</v>
      </c>
      <c r="B495" t="s">
        <v>30</v>
      </c>
      <c r="C495" s="2">
        <v>23</v>
      </c>
    </row>
    <row r="496" spans="1:3">
      <c r="A496" s="2">
        <v>5</v>
      </c>
      <c r="B496" t="s">
        <v>44</v>
      </c>
      <c r="C496" s="2">
        <v>23</v>
      </c>
    </row>
    <row r="497" spans="1:3">
      <c r="A497" s="2">
        <v>5</v>
      </c>
      <c r="B497" t="s">
        <v>48</v>
      </c>
      <c r="C497" s="2">
        <v>22</v>
      </c>
    </row>
    <row r="498" spans="1:3">
      <c r="A498" s="2">
        <v>5</v>
      </c>
      <c r="B498" t="s">
        <v>93</v>
      </c>
      <c r="C498" s="2">
        <v>7</v>
      </c>
    </row>
    <row r="499" spans="1:3">
      <c r="A499" s="2">
        <v>5</v>
      </c>
      <c r="B499" t="s">
        <v>85</v>
      </c>
      <c r="C499" s="2">
        <v>8</v>
      </c>
    </row>
    <row r="500" spans="1:3">
      <c r="A500" s="2">
        <v>5</v>
      </c>
      <c r="B500" t="s">
        <v>66</v>
      </c>
      <c r="C500" s="2">
        <v>9</v>
      </c>
    </row>
    <row r="501" spans="1:3">
      <c r="A501" s="2">
        <v>5</v>
      </c>
      <c r="B501" t="s">
        <v>113</v>
      </c>
      <c r="C501" s="2">
        <v>4</v>
      </c>
    </row>
    <row r="502" spans="1:3">
      <c r="A502" s="2">
        <v>5</v>
      </c>
      <c r="B502" t="s">
        <v>45</v>
      </c>
      <c r="C502" s="2">
        <v>17</v>
      </c>
    </row>
    <row r="503" spans="1:3">
      <c r="A503" s="2">
        <v>5</v>
      </c>
      <c r="B503" t="s">
        <v>62</v>
      </c>
      <c r="C503" s="2">
        <v>4</v>
      </c>
    </row>
    <row r="504" spans="1:3">
      <c r="A504" s="2">
        <v>5</v>
      </c>
      <c r="B504" t="s">
        <v>52</v>
      </c>
      <c r="C504" s="2">
        <v>7</v>
      </c>
    </row>
    <row r="505" spans="1:3">
      <c r="A505" s="2">
        <v>5</v>
      </c>
      <c r="B505" t="s">
        <v>69</v>
      </c>
      <c r="C505" s="2">
        <v>14</v>
      </c>
    </row>
    <row r="506" spans="1:3">
      <c r="A506" s="2">
        <v>5</v>
      </c>
      <c r="B506" t="s">
        <v>60</v>
      </c>
      <c r="C506" s="2">
        <v>19</v>
      </c>
    </row>
    <row r="507" spans="1:3">
      <c r="A507" s="2">
        <v>5</v>
      </c>
      <c r="B507" t="s">
        <v>79</v>
      </c>
      <c r="C507" s="2">
        <v>20</v>
      </c>
    </row>
    <row r="508" spans="1:3">
      <c r="A508" s="2">
        <v>5</v>
      </c>
      <c r="B508" t="s">
        <v>97</v>
      </c>
      <c r="C508" s="2">
        <v>5</v>
      </c>
    </row>
    <row r="509" spans="1:3">
      <c r="A509" s="2">
        <v>5</v>
      </c>
      <c r="B509" t="s">
        <v>99</v>
      </c>
      <c r="C509" s="2">
        <v>5</v>
      </c>
    </row>
    <row r="510" spans="1:3">
      <c r="A510" s="2">
        <v>5</v>
      </c>
      <c r="B510" t="s">
        <v>98</v>
      </c>
      <c r="C510" s="2">
        <v>5</v>
      </c>
    </row>
    <row r="511" spans="1:3">
      <c r="A511" s="2">
        <v>5</v>
      </c>
      <c r="B511" t="s">
        <v>40</v>
      </c>
      <c r="C511" s="2">
        <v>19</v>
      </c>
    </row>
    <row r="512" spans="1:3">
      <c r="A512" s="2">
        <v>5</v>
      </c>
      <c r="B512" t="s">
        <v>96</v>
      </c>
      <c r="C512" s="2">
        <v>3</v>
      </c>
    </row>
    <row r="513" spans="1:3">
      <c r="A513" s="2">
        <v>5</v>
      </c>
      <c r="B513" t="s">
        <v>56</v>
      </c>
      <c r="C513" s="2">
        <v>12</v>
      </c>
    </row>
    <row r="514" spans="1:3">
      <c r="A514" s="2">
        <v>5</v>
      </c>
      <c r="B514" t="s">
        <v>53</v>
      </c>
      <c r="C514" s="2">
        <v>5</v>
      </c>
    </row>
    <row r="515" spans="1:3">
      <c r="A515" s="2">
        <v>5</v>
      </c>
      <c r="B515" t="s">
        <v>84</v>
      </c>
      <c r="C515" s="2">
        <v>3</v>
      </c>
    </row>
    <row r="516" spans="1:3">
      <c r="A516" s="2">
        <v>5</v>
      </c>
      <c r="B516" t="s">
        <v>71</v>
      </c>
      <c r="C516" s="2">
        <v>5</v>
      </c>
    </row>
    <row r="517" spans="1:3">
      <c r="A517" s="2">
        <v>5</v>
      </c>
      <c r="B517" t="s">
        <v>47</v>
      </c>
      <c r="C517" s="2">
        <v>15</v>
      </c>
    </row>
    <row r="518" spans="1:3">
      <c r="A518" s="2">
        <v>5</v>
      </c>
      <c r="B518" t="s">
        <v>78</v>
      </c>
      <c r="C518" s="2">
        <v>9</v>
      </c>
    </row>
    <row r="519" spans="1:3">
      <c r="A519" s="2">
        <v>5</v>
      </c>
      <c r="B519" t="s">
        <v>67</v>
      </c>
      <c r="C519" s="2">
        <v>10</v>
      </c>
    </row>
    <row r="520" spans="1:3">
      <c r="A520" s="2">
        <v>5</v>
      </c>
      <c r="B520" t="s">
        <v>32</v>
      </c>
      <c r="C520" s="2">
        <v>44</v>
      </c>
    </row>
    <row r="521" spans="1:3">
      <c r="A521" s="2">
        <v>5</v>
      </c>
      <c r="B521" t="s">
        <v>107</v>
      </c>
      <c r="C521" s="2">
        <v>4</v>
      </c>
    </row>
    <row r="522" spans="1:3">
      <c r="A522" s="2">
        <v>5</v>
      </c>
      <c r="B522" t="s">
        <v>27</v>
      </c>
      <c r="C522" s="2">
        <v>49</v>
      </c>
    </row>
    <row r="523" spans="1:3">
      <c r="A523" s="2">
        <v>6</v>
      </c>
      <c r="B523" t="s">
        <v>122</v>
      </c>
      <c r="C523" s="2">
        <v>2</v>
      </c>
    </row>
    <row r="524" spans="1:3">
      <c r="A524" s="2">
        <v>6</v>
      </c>
      <c r="B524" t="s">
        <v>58</v>
      </c>
      <c r="C524" s="2">
        <v>14</v>
      </c>
    </row>
    <row r="525" spans="1:3">
      <c r="A525" s="2">
        <v>6</v>
      </c>
      <c r="B525" t="s">
        <v>42</v>
      </c>
      <c r="C525" s="2">
        <v>15</v>
      </c>
    </row>
    <row r="526" spans="1:3">
      <c r="A526" s="2">
        <v>6</v>
      </c>
      <c r="B526" t="s">
        <v>23</v>
      </c>
      <c r="C526" s="2">
        <v>40</v>
      </c>
    </row>
    <row r="527" spans="1:3">
      <c r="A527" s="2">
        <v>6</v>
      </c>
      <c r="B527" t="s">
        <v>70</v>
      </c>
      <c r="C527" s="2">
        <v>8</v>
      </c>
    </row>
    <row r="528" spans="1:3">
      <c r="A528" s="2">
        <v>6</v>
      </c>
      <c r="B528" t="s">
        <v>95</v>
      </c>
      <c r="C528" s="2">
        <v>1</v>
      </c>
    </row>
    <row r="529" spans="1:3">
      <c r="A529" s="2">
        <v>6</v>
      </c>
      <c r="B529" t="s">
        <v>59</v>
      </c>
      <c r="C529" s="2">
        <v>15</v>
      </c>
    </row>
    <row r="530" spans="1:3">
      <c r="A530" s="2">
        <v>6</v>
      </c>
      <c r="B530" t="s">
        <v>74</v>
      </c>
      <c r="C530" s="2">
        <v>9</v>
      </c>
    </row>
    <row r="531" spans="1:3">
      <c r="A531" s="2">
        <v>6</v>
      </c>
      <c r="B531" t="s">
        <v>68</v>
      </c>
      <c r="C531" s="2">
        <v>6</v>
      </c>
    </row>
    <row r="532" spans="1:3">
      <c r="A532" s="2">
        <v>6</v>
      </c>
      <c r="B532" t="s">
        <v>26</v>
      </c>
      <c r="C532" s="2">
        <v>26</v>
      </c>
    </row>
    <row r="533" spans="1:3">
      <c r="A533" s="2">
        <v>6</v>
      </c>
      <c r="B533" t="s">
        <v>89</v>
      </c>
      <c r="C533" s="2">
        <v>6</v>
      </c>
    </row>
    <row r="534" spans="1:3">
      <c r="A534" s="2">
        <v>6</v>
      </c>
      <c r="B534" t="s">
        <v>21</v>
      </c>
      <c r="C534" s="2">
        <v>50</v>
      </c>
    </row>
    <row r="535" spans="1:3">
      <c r="A535" s="2">
        <v>6</v>
      </c>
      <c r="B535" t="s">
        <v>20</v>
      </c>
      <c r="C535" s="2">
        <v>77</v>
      </c>
    </row>
    <row r="536" spans="1:3">
      <c r="A536" s="2">
        <v>6</v>
      </c>
      <c r="B536" t="s">
        <v>86</v>
      </c>
      <c r="C536" s="2">
        <v>7</v>
      </c>
    </row>
    <row r="537" spans="1:3">
      <c r="A537" s="2">
        <v>6</v>
      </c>
      <c r="B537" t="s">
        <v>39</v>
      </c>
      <c r="C537" s="2">
        <v>13</v>
      </c>
    </row>
    <row r="538" spans="1:3">
      <c r="A538" s="2">
        <v>6</v>
      </c>
      <c r="B538" t="s">
        <v>55</v>
      </c>
      <c r="C538" s="2">
        <v>17</v>
      </c>
    </row>
    <row r="539" spans="1:3">
      <c r="A539" s="2">
        <v>6</v>
      </c>
      <c r="B539" t="s">
        <v>34</v>
      </c>
      <c r="C539" s="2">
        <v>30</v>
      </c>
    </row>
    <row r="540" spans="1:3">
      <c r="A540" s="2">
        <v>6</v>
      </c>
      <c r="B540" t="s">
        <v>25</v>
      </c>
      <c r="C540" s="2">
        <v>17</v>
      </c>
    </row>
    <row r="541" spans="1:3">
      <c r="A541" s="2">
        <v>6</v>
      </c>
      <c r="B541" t="s">
        <v>82</v>
      </c>
      <c r="C541" s="2">
        <v>4</v>
      </c>
    </row>
    <row r="542" spans="1:3">
      <c r="A542" s="2">
        <v>6</v>
      </c>
      <c r="B542" t="s">
        <v>29</v>
      </c>
      <c r="C542" s="2">
        <v>18</v>
      </c>
    </row>
    <row r="543" spans="1:3">
      <c r="A543" s="2">
        <v>6</v>
      </c>
      <c r="B543" t="s">
        <v>72</v>
      </c>
      <c r="C543" s="2">
        <v>8</v>
      </c>
    </row>
    <row r="544" spans="1:3">
      <c r="A544" s="2">
        <v>6</v>
      </c>
      <c r="B544" t="s">
        <v>77</v>
      </c>
      <c r="C544" s="2">
        <v>9</v>
      </c>
    </row>
    <row r="545" spans="1:3">
      <c r="A545" s="2">
        <v>6</v>
      </c>
      <c r="B545" t="s">
        <v>111</v>
      </c>
      <c r="C545" s="2">
        <v>4</v>
      </c>
    </row>
    <row r="546" spans="1:3">
      <c r="A546" s="2">
        <v>6</v>
      </c>
      <c r="B546" t="s">
        <v>22</v>
      </c>
      <c r="C546" s="2">
        <v>47</v>
      </c>
    </row>
    <row r="547" spans="1:3">
      <c r="A547" s="2">
        <v>6</v>
      </c>
      <c r="B547" t="s">
        <v>24</v>
      </c>
      <c r="C547" s="2">
        <v>13</v>
      </c>
    </row>
    <row r="548" spans="1:3">
      <c r="A548" s="2">
        <v>6</v>
      </c>
      <c r="B548" t="s">
        <v>90</v>
      </c>
      <c r="C548" s="2">
        <v>1</v>
      </c>
    </row>
    <row r="549" spans="1:3">
      <c r="A549" s="2">
        <v>6</v>
      </c>
      <c r="B549" t="s">
        <v>106</v>
      </c>
      <c r="C549" s="2">
        <v>2</v>
      </c>
    </row>
    <row r="550" spans="1:3">
      <c r="A550" s="2">
        <v>6</v>
      </c>
      <c r="B550" t="s">
        <v>121</v>
      </c>
      <c r="C550" s="2">
        <v>2</v>
      </c>
    </row>
    <row r="551" spans="1:3">
      <c r="A551" s="2">
        <v>6</v>
      </c>
      <c r="B551" t="s">
        <v>116</v>
      </c>
      <c r="C551" s="2">
        <v>1</v>
      </c>
    </row>
    <row r="552" spans="1:3">
      <c r="A552" s="2">
        <v>6</v>
      </c>
      <c r="B552" t="s">
        <v>128</v>
      </c>
      <c r="C552" s="2">
        <v>1</v>
      </c>
    </row>
    <row r="553" spans="1:3">
      <c r="A553" s="2">
        <v>6</v>
      </c>
      <c r="B553" t="s">
        <v>61</v>
      </c>
      <c r="C553" s="2">
        <v>8</v>
      </c>
    </row>
    <row r="554" spans="1:3">
      <c r="A554" s="2">
        <v>6</v>
      </c>
      <c r="B554" t="s">
        <v>120</v>
      </c>
      <c r="C554" s="2">
        <v>10</v>
      </c>
    </row>
    <row r="555" spans="1:3">
      <c r="A555" s="2">
        <v>6</v>
      </c>
      <c r="B555" t="s">
        <v>65</v>
      </c>
      <c r="C555" s="2">
        <v>3</v>
      </c>
    </row>
    <row r="556" spans="1:3">
      <c r="A556" s="2">
        <v>6</v>
      </c>
      <c r="B556" t="s">
        <v>54</v>
      </c>
      <c r="C556" s="2">
        <v>15</v>
      </c>
    </row>
    <row r="557" spans="1:3">
      <c r="A557" s="2">
        <v>6</v>
      </c>
      <c r="B557" t="s">
        <v>102</v>
      </c>
      <c r="C557" s="2">
        <v>2</v>
      </c>
    </row>
    <row r="558" spans="1:3">
      <c r="A558" s="2">
        <v>6</v>
      </c>
      <c r="B558" t="s">
        <v>80</v>
      </c>
      <c r="C558" s="2">
        <v>3</v>
      </c>
    </row>
    <row r="559" spans="1:3">
      <c r="A559" s="2">
        <v>6</v>
      </c>
      <c r="B559" t="s">
        <v>41</v>
      </c>
      <c r="C559" s="2">
        <v>36</v>
      </c>
    </row>
    <row r="560" spans="1:3">
      <c r="A560" s="2">
        <v>6</v>
      </c>
      <c r="B560" t="s">
        <v>75</v>
      </c>
      <c r="C560" s="2">
        <v>4</v>
      </c>
    </row>
    <row r="561" spans="1:3">
      <c r="A561" s="2">
        <v>6</v>
      </c>
      <c r="B561" t="s">
        <v>110</v>
      </c>
      <c r="C561" s="2">
        <v>4</v>
      </c>
    </row>
    <row r="562" spans="1:3">
      <c r="A562" s="2">
        <v>6</v>
      </c>
      <c r="B562" t="s">
        <v>50</v>
      </c>
      <c r="C562" s="2">
        <v>12</v>
      </c>
    </row>
    <row r="563" spans="1:3">
      <c r="A563" s="2">
        <v>6</v>
      </c>
      <c r="B563" t="s">
        <v>57</v>
      </c>
      <c r="C563" s="2">
        <v>8</v>
      </c>
    </row>
    <row r="564" spans="1:3">
      <c r="A564" s="2">
        <v>6</v>
      </c>
      <c r="B564" t="s">
        <v>124</v>
      </c>
      <c r="C564" s="2">
        <v>2</v>
      </c>
    </row>
    <row r="565" spans="1:3">
      <c r="A565" s="2">
        <v>6</v>
      </c>
      <c r="B565" t="s">
        <v>119</v>
      </c>
      <c r="C565" s="2">
        <v>2</v>
      </c>
    </row>
    <row r="566" spans="1:3">
      <c r="A566" s="2">
        <v>6</v>
      </c>
      <c r="B566" t="s">
        <v>92</v>
      </c>
      <c r="C566" s="2">
        <v>6</v>
      </c>
    </row>
    <row r="567" spans="1:3">
      <c r="A567" s="2">
        <v>6</v>
      </c>
      <c r="B567" t="s">
        <v>28</v>
      </c>
      <c r="C567" s="2">
        <v>16</v>
      </c>
    </row>
    <row r="568" spans="1:3">
      <c r="A568" s="2">
        <v>6</v>
      </c>
      <c r="B568" t="s">
        <v>38</v>
      </c>
      <c r="C568" s="2">
        <v>16</v>
      </c>
    </row>
    <row r="569" spans="1:3">
      <c r="A569" s="2">
        <v>6</v>
      </c>
      <c r="B569" t="s">
        <v>64</v>
      </c>
      <c r="C569" s="2">
        <v>8</v>
      </c>
    </row>
    <row r="570" spans="1:3">
      <c r="A570" s="2">
        <v>6</v>
      </c>
      <c r="B570" t="s">
        <v>73</v>
      </c>
      <c r="C570" s="2">
        <v>16</v>
      </c>
    </row>
    <row r="571" spans="1:3">
      <c r="A571" s="2">
        <v>6</v>
      </c>
      <c r="B571" t="s">
        <v>83</v>
      </c>
      <c r="C571" s="2">
        <v>3</v>
      </c>
    </row>
    <row r="572" spans="1:3">
      <c r="A572" s="2">
        <v>6</v>
      </c>
      <c r="B572" t="s">
        <v>88</v>
      </c>
      <c r="C572" s="2">
        <v>18</v>
      </c>
    </row>
    <row r="573" spans="1:3">
      <c r="A573" s="2">
        <v>6</v>
      </c>
      <c r="B573" t="s">
        <v>104</v>
      </c>
      <c r="C573" s="2">
        <v>2</v>
      </c>
    </row>
    <row r="574" spans="1:3">
      <c r="A574" s="2">
        <v>6</v>
      </c>
      <c r="B574" t="s">
        <v>31</v>
      </c>
      <c r="C574" s="2">
        <v>48</v>
      </c>
    </row>
    <row r="575" spans="1:3">
      <c r="A575" s="2">
        <v>6</v>
      </c>
      <c r="B575" t="s">
        <v>51</v>
      </c>
      <c r="C575" s="2">
        <v>20</v>
      </c>
    </row>
    <row r="576" spans="1:3">
      <c r="A576" s="2">
        <v>6</v>
      </c>
      <c r="B576" t="s">
        <v>43</v>
      </c>
      <c r="C576" s="2">
        <v>17</v>
      </c>
    </row>
    <row r="577" spans="1:3">
      <c r="A577" s="2">
        <v>6</v>
      </c>
      <c r="B577" t="s">
        <v>81</v>
      </c>
      <c r="C577" s="2">
        <v>13</v>
      </c>
    </row>
    <row r="578" spans="1:3">
      <c r="A578" s="2">
        <v>6</v>
      </c>
      <c r="B578" t="s">
        <v>36</v>
      </c>
      <c r="C578" s="2">
        <v>17</v>
      </c>
    </row>
    <row r="579" spans="1:3">
      <c r="A579" s="2">
        <v>6</v>
      </c>
      <c r="B579" t="s">
        <v>49</v>
      </c>
      <c r="C579" s="2">
        <v>19</v>
      </c>
    </row>
    <row r="580" spans="1:3">
      <c r="A580" s="2">
        <v>6</v>
      </c>
      <c r="B580" t="s">
        <v>101</v>
      </c>
      <c r="C580" s="2">
        <v>2</v>
      </c>
    </row>
    <row r="581" spans="1:3">
      <c r="A581" s="2">
        <v>6</v>
      </c>
      <c r="B581" t="s">
        <v>109</v>
      </c>
      <c r="C581" s="2">
        <v>1</v>
      </c>
    </row>
    <row r="582" spans="1:3">
      <c r="A582" s="2">
        <v>6</v>
      </c>
      <c r="B582" t="s">
        <v>115</v>
      </c>
      <c r="C582" s="2">
        <v>1</v>
      </c>
    </row>
    <row r="583" spans="1:3">
      <c r="A583" s="2">
        <v>6</v>
      </c>
      <c r="B583" t="s">
        <v>123</v>
      </c>
      <c r="C583" s="2">
        <v>6</v>
      </c>
    </row>
    <row r="584" spans="1:3">
      <c r="A584" s="2">
        <v>6</v>
      </c>
      <c r="B584" t="s">
        <v>94</v>
      </c>
      <c r="C584" s="2">
        <v>8</v>
      </c>
    </row>
    <row r="585" spans="1:3">
      <c r="A585" s="2">
        <v>6</v>
      </c>
      <c r="B585" t="s">
        <v>105</v>
      </c>
      <c r="C585" s="2">
        <v>4</v>
      </c>
    </row>
    <row r="586" spans="1:3">
      <c r="A586" s="2">
        <v>6</v>
      </c>
      <c r="B586" t="s">
        <v>19</v>
      </c>
      <c r="C586" s="2">
        <v>184</v>
      </c>
    </row>
    <row r="587" spans="1:3">
      <c r="A587" s="2">
        <v>6</v>
      </c>
      <c r="B587" t="s">
        <v>33</v>
      </c>
      <c r="C587" s="2">
        <v>47</v>
      </c>
    </row>
    <row r="588" spans="1:3">
      <c r="A588" s="2">
        <v>6</v>
      </c>
      <c r="B588" t="s">
        <v>46</v>
      </c>
      <c r="C588" s="2">
        <v>15</v>
      </c>
    </row>
    <row r="589" spans="1:3">
      <c r="A589" s="2">
        <v>6</v>
      </c>
      <c r="B589" t="s">
        <v>127</v>
      </c>
      <c r="C589" s="2">
        <v>4</v>
      </c>
    </row>
    <row r="590" spans="1:3">
      <c r="A590" s="2">
        <v>6</v>
      </c>
      <c r="B590" t="s">
        <v>35</v>
      </c>
      <c r="C590" s="2">
        <v>29</v>
      </c>
    </row>
    <row r="591" spans="1:3">
      <c r="A591" s="2">
        <v>6</v>
      </c>
      <c r="B591" t="s">
        <v>87</v>
      </c>
      <c r="C591" s="2">
        <v>8</v>
      </c>
    </row>
    <row r="592" spans="1:3">
      <c r="A592" s="2">
        <v>6</v>
      </c>
      <c r="B592" t="s">
        <v>63</v>
      </c>
      <c r="C592" s="2">
        <v>18</v>
      </c>
    </row>
    <row r="593" spans="1:3">
      <c r="A593" s="2">
        <v>6</v>
      </c>
      <c r="B593" t="s">
        <v>118</v>
      </c>
      <c r="C593" s="2">
        <v>6</v>
      </c>
    </row>
    <row r="594" spans="1:3">
      <c r="A594" s="2">
        <v>6</v>
      </c>
      <c r="B594" t="s">
        <v>37</v>
      </c>
      <c r="C594" s="2">
        <v>54</v>
      </c>
    </row>
    <row r="595" spans="1:3">
      <c r="A595" s="2">
        <v>6</v>
      </c>
      <c r="B595" t="s">
        <v>76</v>
      </c>
      <c r="C595" s="2">
        <v>14</v>
      </c>
    </row>
    <row r="596" spans="1:3">
      <c r="A596" s="2">
        <v>6</v>
      </c>
      <c r="B596" t="s">
        <v>108</v>
      </c>
      <c r="C596" s="2">
        <v>3</v>
      </c>
    </row>
    <row r="597" spans="1:3">
      <c r="A597" s="2">
        <v>6</v>
      </c>
      <c r="B597" t="s">
        <v>30</v>
      </c>
      <c r="C597" s="2">
        <v>34</v>
      </c>
    </row>
    <row r="598" spans="1:3">
      <c r="A598" s="2">
        <v>6</v>
      </c>
      <c r="B598" t="s">
        <v>44</v>
      </c>
      <c r="C598" s="2">
        <v>15</v>
      </c>
    </row>
    <row r="599" spans="1:3">
      <c r="A599" s="2">
        <v>6</v>
      </c>
      <c r="B599" t="s">
        <v>100</v>
      </c>
      <c r="C599" s="2">
        <v>2</v>
      </c>
    </row>
    <row r="600" spans="1:3">
      <c r="A600" s="2">
        <v>6</v>
      </c>
      <c r="B600" t="s">
        <v>48</v>
      </c>
      <c r="C600" s="2">
        <v>26</v>
      </c>
    </row>
    <row r="601" spans="1:3">
      <c r="A601" s="2">
        <v>6</v>
      </c>
      <c r="B601" t="s">
        <v>93</v>
      </c>
      <c r="C601" s="2">
        <v>1</v>
      </c>
    </row>
    <row r="602" spans="1:3">
      <c r="A602" s="2">
        <v>6</v>
      </c>
      <c r="B602" t="s">
        <v>85</v>
      </c>
      <c r="C602" s="2">
        <v>5</v>
      </c>
    </row>
    <row r="603" spans="1:3">
      <c r="A603" s="2">
        <v>6</v>
      </c>
      <c r="B603" t="s">
        <v>91</v>
      </c>
      <c r="C603" s="2">
        <v>2</v>
      </c>
    </row>
    <row r="604" spans="1:3">
      <c r="A604" s="2">
        <v>6</v>
      </c>
      <c r="B604" t="s">
        <v>66</v>
      </c>
      <c r="C604" s="2">
        <v>43</v>
      </c>
    </row>
    <row r="605" spans="1:3">
      <c r="A605" s="2">
        <v>6</v>
      </c>
      <c r="B605" t="s">
        <v>113</v>
      </c>
      <c r="C605" s="2">
        <v>5</v>
      </c>
    </row>
    <row r="606" spans="1:3">
      <c r="A606" s="2">
        <v>6</v>
      </c>
      <c r="B606" t="s">
        <v>45</v>
      </c>
      <c r="C606" s="2">
        <v>12</v>
      </c>
    </row>
    <row r="607" spans="1:3">
      <c r="A607" s="2">
        <v>6</v>
      </c>
      <c r="B607" t="s">
        <v>62</v>
      </c>
      <c r="C607" s="2">
        <v>17</v>
      </c>
    </row>
    <row r="608" spans="1:3">
      <c r="A608" s="2">
        <v>6</v>
      </c>
      <c r="B608" t="s">
        <v>112</v>
      </c>
      <c r="C608" s="2">
        <v>2</v>
      </c>
    </row>
    <row r="609" spans="1:3">
      <c r="A609" s="2">
        <v>6</v>
      </c>
      <c r="B609" t="s">
        <v>52</v>
      </c>
      <c r="C609" s="2">
        <v>9</v>
      </c>
    </row>
    <row r="610" spans="1:3">
      <c r="A610" s="2">
        <v>6</v>
      </c>
      <c r="B610" t="s">
        <v>103</v>
      </c>
      <c r="C610" s="2">
        <v>4</v>
      </c>
    </row>
    <row r="611" spans="1:3">
      <c r="A611" s="2">
        <v>6</v>
      </c>
      <c r="B611" t="s">
        <v>69</v>
      </c>
      <c r="C611" s="2">
        <v>10</v>
      </c>
    </row>
    <row r="612" spans="1:3">
      <c r="A612" s="2">
        <v>6</v>
      </c>
      <c r="B612" t="s">
        <v>60</v>
      </c>
      <c r="C612" s="2">
        <v>13</v>
      </c>
    </row>
    <row r="613" spans="1:3">
      <c r="A613" s="2">
        <v>6</v>
      </c>
      <c r="B613" t="s">
        <v>79</v>
      </c>
      <c r="C613" s="2">
        <v>11</v>
      </c>
    </row>
    <row r="614" spans="1:3">
      <c r="A614" s="2">
        <v>6</v>
      </c>
      <c r="B614" t="s">
        <v>97</v>
      </c>
      <c r="C614" s="2">
        <v>3</v>
      </c>
    </row>
    <row r="615" spans="1:3">
      <c r="A615" s="2">
        <v>6</v>
      </c>
      <c r="B615" t="s">
        <v>99</v>
      </c>
      <c r="C615" s="2">
        <v>2</v>
      </c>
    </row>
    <row r="616" spans="1:3">
      <c r="A616" s="2">
        <v>6</v>
      </c>
      <c r="B616" t="s">
        <v>98</v>
      </c>
      <c r="C616" s="2">
        <v>2</v>
      </c>
    </row>
    <row r="617" spans="1:3">
      <c r="A617" s="2">
        <v>6</v>
      </c>
      <c r="B617" t="s">
        <v>40</v>
      </c>
      <c r="C617" s="2">
        <v>12</v>
      </c>
    </row>
    <row r="618" spans="1:3">
      <c r="A618" s="2">
        <v>6</v>
      </c>
      <c r="B618" t="s">
        <v>96</v>
      </c>
      <c r="C618" s="2">
        <v>3</v>
      </c>
    </row>
    <row r="619" spans="1:3">
      <c r="A619" s="2">
        <v>6</v>
      </c>
      <c r="B619" t="s">
        <v>56</v>
      </c>
      <c r="C619" s="2">
        <v>11</v>
      </c>
    </row>
    <row r="620" spans="1:3">
      <c r="A620" s="2">
        <v>6</v>
      </c>
      <c r="B620" t="s">
        <v>53</v>
      </c>
      <c r="C620" s="2">
        <v>3</v>
      </c>
    </row>
    <row r="621" spans="1:3">
      <c r="A621" s="2">
        <v>6</v>
      </c>
      <c r="B621" t="s">
        <v>84</v>
      </c>
      <c r="C621" s="2">
        <v>6</v>
      </c>
    </row>
    <row r="622" spans="1:3">
      <c r="A622" s="2">
        <v>6</v>
      </c>
      <c r="B622" t="s">
        <v>71</v>
      </c>
      <c r="C622" s="2">
        <v>7</v>
      </c>
    </row>
    <row r="623" spans="1:3">
      <c r="A623" s="2">
        <v>6</v>
      </c>
      <c r="B623" t="s">
        <v>47</v>
      </c>
      <c r="C623" s="2">
        <v>8</v>
      </c>
    </row>
    <row r="624" spans="1:3">
      <c r="A624" s="2">
        <v>6</v>
      </c>
      <c r="B624" t="s">
        <v>78</v>
      </c>
      <c r="C624" s="2">
        <v>8</v>
      </c>
    </row>
    <row r="625" spans="1:3">
      <c r="A625" s="2">
        <v>6</v>
      </c>
      <c r="B625" t="s">
        <v>67</v>
      </c>
      <c r="C625" s="2">
        <v>3</v>
      </c>
    </row>
    <row r="626" spans="1:3">
      <c r="A626" s="2">
        <v>6</v>
      </c>
      <c r="B626" t="s">
        <v>32</v>
      </c>
      <c r="C626" s="2">
        <v>13</v>
      </c>
    </row>
    <row r="627" spans="1:3">
      <c r="A627" s="2">
        <v>6</v>
      </c>
      <c r="B627" t="s">
        <v>27</v>
      </c>
      <c r="C627" s="2">
        <v>18</v>
      </c>
    </row>
    <row r="628" spans="1:3">
      <c r="A628" s="2">
        <v>7</v>
      </c>
      <c r="B628" t="s">
        <v>122</v>
      </c>
      <c r="C628" s="2">
        <v>2</v>
      </c>
    </row>
    <row r="629" spans="1:3">
      <c r="A629" s="2">
        <v>7</v>
      </c>
      <c r="B629" t="s">
        <v>58</v>
      </c>
      <c r="C629" s="2">
        <v>17</v>
      </c>
    </row>
    <row r="630" spans="1:3">
      <c r="A630" s="2">
        <v>7</v>
      </c>
      <c r="B630" t="s">
        <v>42</v>
      </c>
      <c r="C630" s="2">
        <v>23</v>
      </c>
    </row>
    <row r="631" spans="1:3">
      <c r="A631" s="2">
        <v>7</v>
      </c>
      <c r="B631" t="s">
        <v>23</v>
      </c>
      <c r="C631" s="2">
        <v>23</v>
      </c>
    </row>
    <row r="632" spans="1:3">
      <c r="A632" s="2">
        <v>7</v>
      </c>
      <c r="B632" t="s">
        <v>70</v>
      </c>
      <c r="C632" s="2">
        <v>17</v>
      </c>
    </row>
    <row r="633" spans="1:3">
      <c r="A633" s="2">
        <v>7</v>
      </c>
      <c r="B633" t="s">
        <v>95</v>
      </c>
      <c r="C633" s="2">
        <v>2</v>
      </c>
    </row>
    <row r="634" spans="1:3">
      <c r="A634" s="2">
        <v>7</v>
      </c>
      <c r="B634" t="s">
        <v>59</v>
      </c>
      <c r="C634" s="2">
        <v>15</v>
      </c>
    </row>
    <row r="635" spans="1:3">
      <c r="A635" s="2">
        <v>7</v>
      </c>
      <c r="B635" t="s">
        <v>74</v>
      </c>
      <c r="C635" s="2">
        <v>6</v>
      </c>
    </row>
    <row r="636" spans="1:3">
      <c r="A636" s="2">
        <v>7</v>
      </c>
      <c r="B636" t="s">
        <v>68</v>
      </c>
      <c r="C636" s="2">
        <v>8</v>
      </c>
    </row>
    <row r="637" spans="1:3">
      <c r="A637" s="2">
        <v>7</v>
      </c>
      <c r="B637" t="s">
        <v>26</v>
      </c>
      <c r="C637" s="2">
        <v>35</v>
      </c>
    </row>
    <row r="638" spans="1:3">
      <c r="A638" s="2">
        <v>7</v>
      </c>
      <c r="B638" t="s">
        <v>89</v>
      </c>
      <c r="C638" s="2">
        <v>2</v>
      </c>
    </row>
    <row r="639" spans="1:3">
      <c r="A639" s="2">
        <v>7</v>
      </c>
      <c r="B639" t="s">
        <v>21</v>
      </c>
      <c r="C639" s="2">
        <v>46</v>
      </c>
    </row>
    <row r="640" spans="1:3">
      <c r="A640" s="2">
        <v>7</v>
      </c>
      <c r="B640" t="s">
        <v>20</v>
      </c>
      <c r="C640" s="2">
        <v>66</v>
      </c>
    </row>
    <row r="641" spans="1:3">
      <c r="A641" s="2">
        <v>7</v>
      </c>
      <c r="B641" t="s">
        <v>86</v>
      </c>
      <c r="C641" s="2">
        <v>3</v>
      </c>
    </row>
    <row r="642" spans="1:3">
      <c r="A642" s="2">
        <v>7</v>
      </c>
      <c r="B642" t="s">
        <v>39</v>
      </c>
      <c r="C642" s="2">
        <v>19</v>
      </c>
    </row>
    <row r="643" spans="1:3">
      <c r="A643" s="2">
        <v>7</v>
      </c>
      <c r="B643" t="s">
        <v>55</v>
      </c>
      <c r="C643" s="2">
        <v>13</v>
      </c>
    </row>
    <row r="644" spans="1:3">
      <c r="A644" s="2">
        <v>7</v>
      </c>
      <c r="B644" t="s">
        <v>34</v>
      </c>
      <c r="C644" s="2">
        <v>33</v>
      </c>
    </row>
    <row r="645" spans="1:3">
      <c r="A645" s="2">
        <v>7</v>
      </c>
      <c r="B645" t="s">
        <v>25</v>
      </c>
      <c r="C645" s="2">
        <v>26</v>
      </c>
    </row>
    <row r="646" spans="1:3">
      <c r="A646" s="2">
        <v>7</v>
      </c>
      <c r="B646" t="s">
        <v>82</v>
      </c>
      <c r="C646" s="2">
        <v>7</v>
      </c>
    </row>
    <row r="647" spans="1:3">
      <c r="A647" s="2">
        <v>7</v>
      </c>
      <c r="B647" t="s">
        <v>29</v>
      </c>
      <c r="C647" s="2">
        <v>23</v>
      </c>
    </row>
    <row r="648" spans="1:3">
      <c r="A648" s="2">
        <v>7</v>
      </c>
      <c r="B648" t="s">
        <v>117</v>
      </c>
      <c r="C648" s="2">
        <v>2</v>
      </c>
    </row>
    <row r="649" spans="1:3">
      <c r="A649" s="2">
        <v>7</v>
      </c>
      <c r="B649" t="s">
        <v>72</v>
      </c>
      <c r="C649" s="2">
        <v>8</v>
      </c>
    </row>
    <row r="650" spans="1:3">
      <c r="A650" s="2">
        <v>7</v>
      </c>
      <c r="B650" t="s">
        <v>77</v>
      </c>
      <c r="C650" s="2">
        <v>4</v>
      </c>
    </row>
    <row r="651" spans="1:3">
      <c r="A651" s="2">
        <v>7</v>
      </c>
      <c r="B651" t="s">
        <v>111</v>
      </c>
      <c r="C651" s="2">
        <v>2</v>
      </c>
    </row>
    <row r="652" spans="1:3">
      <c r="A652" s="2">
        <v>7</v>
      </c>
      <c r="B652" t="s">
        <v>22</v>
      </c>
      <c r="C652" s="2">
        <v>85</v>
      </c>
    </row>
    <row r="653" spans="1:3">
      <c r="A653" s="2">
        <v>7</v>
      </c>
      <c r="B653" t="s">
        <v>24</v>
      </c>
      <c r="C653" s="2">
        <v>22</v>
      </c>
    </row>
    <row r="654" spans="1:3">
      <c r="A654" s="2">
        <v>7</v>
      </c>
      <c r="B654" t="s">
        <v>90</v>
      </c>
      <c r="C654" s="2">
        <v>5</v>
      </c>
    </row>
    <row r="655" spans="1:3">
      <c r="A655" s="2">
        <v>7</v>
      </c>
      <c r="B655" t="s">
        <v>106</v>
      </c>
      <c r="C655" s="2">
        <v>2</v>
      </c>
    </row>
    <row r="656" spans="1:3">
      <c r="A656" s="2">
        <v>7</v>
      </c>
      <c r="B656" t="s">
        <v>121</v>
      </c>
      <c r="C656" s="2">
        <v>3</v>
      </c>
    </row>
    <row r="657" spans="1:3">
      <c r="A657" s="2">
        <v>7</v>
      </c>
      <c r="B657" t="s">
        <v>116</v>
      </c>
      <c r="C657" s="2">
        <v>2</v>
      </c>
    </row>
    <row r="658" spans="1:3">
      <c r="A658" s="2">
        <v>7</v>
      </c>
      <c r="B658" t="s">
        <v>128</v>
      </c>
      <c r="C658" s="2">
        <v>2</v>
      </c>
    </row>
    <row r="659" spans="1:3">
      <c r="A659" s="2">
        <v>7</v>
      </c>
      <c r="B659" t="s">
        <v>61</v>
      </c>
      <c r="C659" s="2">
        <v>4</v>
      </c>
    </row>
    <row r="660" spans="1:3">
      <c r="A660" s="2">
        <v>7</v>
      </c>
      <c r="B660" t="s">
        <v>120</v>
      </c>
      <c r="C660" s="2">
        <v>4</v>
      </c>
    </row>
    <row r="661" spans="1:3">
      <c r="A661" s="2">
        <v>7</v>
      </c>
      <c r="B661" t="s">
        <v>65</v>
      </c>
      <c r="C661" s="2">
        <v>9</v>
      </c>
    </row>
    <row r="662" spans="1:3">
      <c r="A662" s="2">
        <v>7</v>
      </c>
      <c r="B662" t="s">
        <v>54</v>
      </c>
      <c r="C662" s="2">
        <v>13</v>
      </c>
    </row>
    <row r="663" spans="1:3">
      <c r="A663" s="2">
        <v>7</v>
      </c>
      <c r="B663" t="s">
        <v>125</v>
      </c>
      <c r="C663" s="2">
        <v>3</v>
      </c>
    </row>
    <row r="664" spans="1:3">
      <c r="A664" s="2">
        <v>7</v>
      </c>
      <c r="B664" t="s">
        <v>102</v>
      </c>
      <c r="C664" s="2">
        <v>4</v>
      </c>
    </row>
    <row r="665" spans="1:3">
      <c r="A665" s="2">
        <v>7</v>
      </c>
      <c r="B665" t="s">
        <v>80</v>
      </c>
      <c r="C665" s="2">
        <v>7</v>
      </c>
    </row>
    <row r="666" spans="1:3">
      <c r="A666" s="2">
        <v>7</v>
      </c>
      <c r="B666" t="s">
        <v>41</v>
      </c>
      <c r="C666" s="2">
        <v>17</v>
      </c>
    </row>
    <row r="667" spans="1:3">
      <c r="A667" s="2">
        <v>7</v>
      </c>
      <c r="B667" t="s">
        <v>75</v>
      </c>
      <c r="C667" s="2">
        <v>5</v>
      </c>
    </row>
    <row r="668" spans="1:3">
      <c r="A668" s="2">
        <v>7</v>
      </c>
      <c r="B668" t="s">
        <v>110</v>
      </c>
      <c r="C668" s="2">
        <v>4</v>
      </c>
    </row>
    <row r="669" spans="1:3">
      <c r="A669" s="2">
        <v>7</v>
      </c>
      <c r="B669" t="s">
        <v>50</v>
      </c>
      <c r="C669" s="2">
        <v>19</v>
      </c>
    </row>
    <row r="670" spans="1:3">
      <c r="A670" s="2">
        <v>7</v>
      </c>
      <c r="B670" t="s">
        <v>57</v>
      </c>
      <c r="C670" s="2">
        <v>10</v>
      </c>
    </row>
    <row r="671" spans="1:3">
      <c r="A671" s="2">
        <v>7</v>
      </c>
      <c r="B671" t="s">
        <v>124</v>
      </c>
      <c r="C671" s="2">
        <v>1</v>
      </c>
    </row>
    <row r="672" spans="1:3">
      <c r="A672" s="2">
        <v>7</v>
      </c>
      <c r="B672" t="s">
        <v>119</v>
      </c>
      <c r="C672" s="2">
        <v>4</v>
      </c>
    </row>
    <row r="673" spans="1:3">
      <c r="A673" s="2">
        <v>7</v>
      </c>
      <c r="B673" t="s">
        <v>92</v>
      </c>
      <c r="C673" s="2">
        <v>3</v>
      </c>
    </row>
    <row r="674" spans="1:3">
      <c r="A674" s="2">
        <v>7</v>
      </c>
      <c r="B674" t="s">
        <v>28</v>
      </c>
      <c r="C674" s="2">
        <v>22</v>
      </c>
    </row>
    <row r="675" spans="1:3">
      <c r="A675" s="2">
        <v>7</v>
      </c>
      <c r="B675" t="s">
        <v>38</v>
      </c>
      <c r="C675" s="2">
        <v>22</v>
      </c>
    </row>
    <row r="676" spans="1:3">
      <c r="A676" s="2">
        <v>7</v>
      </c>
      <c r="B676" t="s">
        <v>64</v>
      </c>
      <c r="C676" s="2">
        <v>10</v>
      </c>
    </row>
    <row r="677" spans="1:3">
      <c r="A677" s="2">
        <v>7</v>
      </c>
      <c r="B677" t="s">
        <v>73</v>
      </c>
      <c r="C677" s="2">
        <v>9</v>
      </c>
    </row>
    <row r="678" spans="1:3">
      <c r="A678" s="2">
        <v>7</v>
      </c>
      <c r="B678" t="s">
        <v>83</v>
      </c>
      <c r="C678" s="2">
        <v>7</v>
      </c>
    </row>
    <row r="679" spans="1:3">
      <c r="A679" s="2">
        <v>7</v>
      </c>
      <c r="B679" t="s">
        <v>88</v>
      </c>
      <c r="C679" s="2">
        <v>12</v>
      </c>
    </row>
    <row r="680" spans="1:3">
      <c r="A680" s="2">
        <v>7</v>
      </c>
      <c r="B680" t="s">
        <v>104</v>
      </c>
      <c r="C680" s="2">
        <v>2</v>
      </c>
    </row>
    <row r="681" spans="1:3">
      <c r="A681" s="2">
        <v>7</v>
      </c>
      <c r="B681" t="s">
        <v>31</v>
      </c>
      <c r="C681" s="2">
        <v>39</v>
      </c>
    </row>
    <row r="682" spans="1:3">
      <c r="A682" s="2">
        <v>7</v>
      </c>
      <c r="B682" t="s">
        <v>51</v>
      </c>
      <c r="C682" s="2">
        <v>8</v>
      </c>
    </row>
    <row r="683" spans="1:3">
      <c r="A683" s="2">
        <v>7</v>
      </c>
      <c r="B683" t="s">
        <v>43</v>
      </c>
      <c r="C683" s="2">
        <v>17</v>
      </c>
    </row>
    <row r="684" spans="1:3">
      <c r="A684" s="2">
        <v>7</v>
      </c>
      <c r="B684" t="s">
        <v>81</v>
      </c>
      <c r="C684" s="2">
        <v>9</v>
      </c>
    </row>
    <row r="685" spans="1:3">
      <c r="A685" s="2">
        <v>7</v>
      </c>
      <c r="B685" t="s">
        <v>36</v>
      </c>
      <c r="C685" s="2">
        <v>22</v>
      </c>
    </row>
    <row r="686" spans="1:3">
      <c r="A686" s="2">
        <v>7</v>
      </c>
      <c r="B686" t="s">
        <v>49</v>
      </c>
      <c r="C686" s="2">
        <v>7</v>
      </c>
    </row>
    <row r="687" spans="1:3">
      <c r="A687" s="2">
        <v>7</v>
      </c>
      <c r="B687" t="s">
        <v>101</v>
      </c>
      <c r="C687" s="2">
        <v>2</v>
      </c>
    </row>
    <row r="688" spans="1:3">
      <c r="A688" s="2">
        <v>7</v>
      </c>
      <c r="B688" t="s">
        <v>109</v>
      </c>
      <c r="C688" s="2">
        <v>1</v>
      </c>
    </row>
    <row r="689" spans="1:3">
      <c r="A689" s="2">
        <v>7</v>
      </c>
      <c r="B689" t="s">
        <v>115</v>
      </c>
      <c r="C689" s="2">
        <v>4</v>
      </c>
    </row>
    <row r="690" spans="1:3">
      <c r="A690" s="2">
        <v>7</v>
      </c>
      <c r="B690" t="s">
        <v>123</v>
      </c>
      <c r="C690" s="2">
        <v>2</v>
      </c>
    </row>
    <row r="691" spans="1:3">
      <c r="A691" s="2">
        <v>7</v>
      </c>
      <c r="B691" t="s">
        <v>94</v>
      </c>
      <c r="C691" s="2">
        <v>3</v>
      </c>
    </row>
    <row r="692" spans="1:3">
      <c r="A692" s="2">
        <v>7</v>
      </c>
      <c r="B692" t="s">
        <v>105</v>
      </c>
      <c r="C692" s="2">
        <v>12</v>
      </c>
    </row>
    <row r="693" spans="1:3">
      <c r="A693" s="2">
        <v>7</v>
      </c>
      <c r="B693" t="s">
        <v>19</v>
      </c>
      <c r="C693" s="2">
        <v>64</v>
      </c>
    </row>
    <row r="694" spans="1:3">
      <c r="A694" s="2">
        <v>7</v>
      </c>
      <c r="B694" t="s">
        <v>33</v>
      </c>
      <c r="C694" s="2">
        <v>26</v>
      </c>
    </row>
    <row r="695" spans="1:3">
      <c r="A695" s="2">
        <v>7</v>
      </c>
      <c r="B695" t="s">
        <v>46</v>
      </c>
      <c r="C695" s="2">
        <v>8</v>
      </c>
    </row>
    <row r="696" spans="1:3">
      <c r="A696" s="2">
        <v>7</v>
      </c>
      <c r="B696" t="s">
        <v>127</v>
      </c>
      <c r="C696" s="2">
        <v>2</v>
      </c>
    </row>
    <row r="697" spans="1:3">
      <c r="A697" s="2">
        <v>7</v>
      </c>
      <c r="B697" t="s">
        <v>35</v>
      </c>
      <c r="C697" s="2">
        <v>22</v>
      </c>
    </row>
    <row r="698" spans="1:3">
      <c r="A698" s="2">
        <v>7</v>
      </c>
      <c r="B698" t="s">
        <v>87</v>
      </c>
      <c r="C698" s="2">
        <v>5</v>
      </c>
    </row>
    <row r="699" spans="1:3">
      <c r="A699" s="2">
        <v>7</v>
      </c>
      <c r="B699" t="s">
        <v>63</v>
      </c>
      <c r="C699" s="2">
        <v>18</v>
      </c>
    </row>
    <row r="700" spans="1:3">
      <c r="A700" s="2">
        <v>7</v>
      </c>
      <c r="B700" t="s">
        <v>118</v>
      </c>
      <c r="C700" s="2">
        <v>2</v>
      </c>
    </row>
    <row r="701" spans="1:3">
      <c r="A701" s="2">
        <v>7</v>
      </c>
      <c r="B701" t="s">
        <v>37</v>
      </c>
      <c r="C701" s="2">
        <v>16</v>
      </c>
    </row>
    <row r="702" spans="1:3">
      <c r="A702" s="2">
        <v>7</v>
      </c>
      <c r="B702" t="s">
        <v>76</v>
      </c>
      <c r="C702" s="2">
        <v>2</v>
      </c>
    </row>
    <row r="703" spans="1:3">
      <c r="A703" s="2">
        <v>7</v>
      </c>
      <c r="B703" t="s">
        <v>108</v>
      </c>
      <c r="C703" s="2">
        <v>1</v>
      </c>
    </row>
    <row r="704" spans="1:3">
      <c r="A704" s="2">
        <v>7</v>
      </c>
      <c r="B704" t="s">
        <v>30</v>
      </c>
      <c r="C704" s="2">
        <v>31</v>
      </c>
    </row>
    <row r="705" spans="1:3">
      <c r="A705" s="2">
        <v>7</v>
      </c>
      <c r="B705" t="s">
        <v>44</v>
      </c>
      <c r="C705" s="2">
        <v>22</v>
      </c>
    </row>
    <row r="706" spans="1:3">
      <c r="A706" s="2">
        <v>7</v>
      </c>
      <c r="B706" t="s">
        <v>100</v>
      </c>
      <c r="C706" s="2">
        <v>4</v>
      </c>
    </row>
    <row r="707" spans="1:3">
      <c r="A707" s="2">
        <v>7</v>
      </c>
      <c r="B707" t="s">
        <v>48</v>
      </c>
      <c r="C707" s="2">
        <v>38</v>
      </c>
    </row>
    <row r="708" spans="1:3">
      <c r="A708" s="2">
        <v>7</v>
      </c>
      <c r="B708" t="s">
        <v>93</v>
      </c>
      <c r="C708" s="2">
        <v>8</v>
      </c>
    </row>
    <row r="709" spans="1:3">
      <c r="A709" s="2">
        <v>7</v>
      </c>
      <c r="B709" t="s">
        <v>85</v>
      </c>
      <c r="C709" s="2">
        <v>11</v>
      </c>
    </row>
    <row r="710" spans="1:3">
      <c r="A710" s="2">
        <v>7</v>
      </c>
      <c r="B710" t="s">
        <v>91</v>
      </c>
      <c r="C710" s="2">
        <v>2</v>
      </c>
    </row>
    <row r="711" spans="1:3">
      <c r="A711" s="2">
        <v>7</v>
      </c>
      <c r="B711" t="s">
        <v>66</v>
      </c>
      <c r="C711" s="2">
        <v>10</v>
      </c>
    </row>
    <row r="712" spans="1:3">
      <c r="A712" s="2">
        <v>7</v>
      </c>
      <c r="B712" t="s">
        <v>113</v>
      </c>
      <c r="C712" s="2">
        <v>4</v>
      </c>
    </row>
    <row r="713" spans="1:3">
      <c r="A713" s="2">
        <v>7</v>
      </c>
      <c r="B713" t="s">
        <v>45</v>
      </c>
      <c r="C713" s="2">
        <v>8</v>
      </c>
    </row>
    <row r="714" spans="1:3">
      <c r="A714" s="2">
        <v>7</v>
      </c>
      <c r="B714" t="s">
        <v>62</v>
      </c>
      <c r="C714" s="2">
        <v>15</v>
      </c>
    </row>
    <row r="715" spans="1:3">
      <c r="A715" s="2">
        <v>7</v>
      </c>
      <c r="B715" t="s">
        <v>126</v>
      </c>
      <c r="C715" s="2">
        <v>1</v>
      </c>
    </row>
    <row r="716" spans="1:3">
      <c r="A716" s="2">
        <v>7</v>
      </c>
      <c r="B716" t="s">
        <v>112</v>
      </c>
      <c r="C716" s="2">
        <v>3</v>
      </c>
    </row>
    <row r="717" spans="1:3">
      <c r="A717" s="2">
        <v>7</v>
      </c>
      <c r="B717" t="s">
        <v>52</v>
      </c>
      <c r="C717" s="2">
        <v>9</v>
      </c>
    </row>
    <row r="718" spans="1:3">
      <c r="A718" s="2">
        <v>7</v>
      </c>
      <c r="B718" t="s">
        <v>103</v>
      </c>
      <c r="C718" s="2">
        <v>4</v>
      </c>
    </row>
    <row r="719" spans="1:3">
      <c r="A719" s="2">
        <v>7</v>
      </c>
      <c r="B719" t="s">
        <v>69</v>
      </c>
      <c r="C719" s="2">
        <v>1</v>
      </c>
    </row>
    <row r="720" spans="1:3">
      <c r="A720" s="2">
        <v>7</v>
      </c>
      <c r="B720" t="s">
        <v>60</v>
      </c>
      <c r="C720" s="2">
        <v>10</v>
      </c>
    </row>
    <row r="721" spans="1:3">
      <c r="A721" s="2">
        <v>7</v>
      </c>
      <c r="B721" t="s">
        <v>79</v>
      </c>
      <c r="C721" s="2">
        <v>29</v>
      </c>
    </row>
    <row r="722" spans="1:3">
      <c r="A722" s="2">
        <v>7</v>
      </c>
      <c r="B722" t="s">
        <v>97</v>
      </c>
      <c r="C722" s="2">
        <v>10</v>
      </c>
    </row>
    <row r="723" spans="1:3">
      <c r="A723" s="2">
        <v>7</v>
      </c>
      <c r="B723" t="s">
        <v>99</v>
      </c>
      <c r="C723" s="2">
        <v>6</v>
      </c>
    </row>
    <row r="724" spans="1:3">
      <c r="A724" s="2">
        <v>7</v>
      </c>
      <c r="B724" t="s">
        <v>98</v>
      </c>
      <c r="C724" s="2">
        <v>4</v>
      </c>
    </row>
    <row r="725" spans="1:3">
      <c r="A725" s="2">
        <v>7</v>
      </c>
      <c r="B725" t="s">
        <v>40</v>
      </c>
      <c r="C725" s="2">
        <v>46</v>
      </c>
    </row>
    <row r="726" spans="1:3">
      <c r="A726" s="2">
        <v>7</v>
      </c>
      <c r="B726" t="s">
        <v>96</v>
      </c>
      <c r="C726" s="2">
        <v>8</v>
      </c>
    </row>
    <row r="727" spans="1:3">
      <c r="A727" s="2">
        <v>7</v>
      </c>
      <c r="B727" t="s">
        <v>56</v>
      </c>
      <c r="C727" s="2">
        <v>21</v>
      </c>
    </row>
    <row r="728" spans="1:3">
      <c r="A728" s="2">
        <v>7</v>
      </c>
      <c r="B728" t="s">
        <v>53</v>
      </c>
      <c r="C728" s="2">
        <v>13</v>
      </c>
    </row>
    <row r="729" spans="1:3">
      <c r="A729" s="2">
        <v>7</v>
      </c>
      <c r="B729" t="s">
        <v>84</v>
      </c>
      <c r="C729" s="2">
        <v>7</v>
      </c>
    </row>
    <row r="730" spans="1:3">
      <c r="A730" s="2">
        <v>7</v>
      </c>
      <c r="B730" t="s">
        <v>71</v>
      </c>
      <c r="C730" s="2">
        <v>11</v>
      </c>
    </row>
    <row r="731" spans="1:3">
      <c r="A731" s="2">
        <v>7</v>
      </c>
      <c r="B731" t="s">
        <v>47</v>
      </c>
      <c r="C731" s="2">
        <v>14</v>
      </c>
    </row>
    <row r="732" spans="1:3">
      <c r="A732" s="2">
        <v>7</v>
      </c>
      <c r="B732" t="s">
        <v>78</v>
      </c>
      <c r="C732" s="2">
        <v>8</v>
      </c>
    </row>
    <row r="733" spans="1:3">
      <c r="A733" s="2">
        <v>7</v>
      </c>
      <c r="B733" t="s">
        <v>67</v>
      </c>
      <c r="C733" s="2">
        <v>8</v>
      </c>
    </row>
    <row r="734" spans="1:3">
      <c r="A734" s="2">
        <v>7</v>
      </c>
      <c r="B734" t="s">
        <v>32</v>
      </c>
      <c r="C734" s="2">
        <v>26</v>
      </c>
    </row>
    <row r="735" spans="1:3">
      <c r="A735" s="2">
        <v>7</v>
      </c>
      <c r="B735" t="s">
        <v>107</v>
      </c>
      <c r="C735" s="2">
        <v>2</v>
      </c>
    </row>
    <row r="736" spans="1:3">
      <c r="A736" s="2">
        <v>7</v>
      </c>
      <c r="B736" t="s">
        <v>27</v>
      </c>
      <c r="C736" s="2">
        <v>63</v>
      </c>
    </row>
    <row r="737" spans="1:3">
      <c r="A737" s="2">
        <v>8</v>
      </c>
      <c r="B737" t="s">
        <v>122</v>
      </c>
      <c r="C737" s="2">
        <v>104</v>
      </c>
    </row>
    <row r="738" spans="1:3">
      <c r="A738" s="2">
        <v>8</v>
      </c>
      <c r="B738" t="s">
        <v>58</v>
      </c>
      <c r="C738" s="2">
        <v>209</v>
      </c>
    </row>
    <row r="739" spans="1:3">
      <c r="A739" s="2">
        <v>8</v>
      </c>
      <c r="B739" t="s">
        <v>42</v>
      </c>
      <c r="C739" s="2">
        <v>361</v>
      </c>
    </row>
    <row r="740" spans="1:3">
      <c r="A740" s="2">
        <v>8</v>
      </c>
      <c r="B740" t="s">
        <v>23</v>
      </c>
      <c r="C740" s="2">
        <v>193</v>
      </c>
    </row>
    <row r="741" spans="1:3">
      <c r="A741" s="2">
        <v>8</v>
      </c>
      <c r="B741" t="s">
        <v>70</v>
      </c>
      <c r="C741" s="2">
        <v>222</v>
      </c>
    </row>
    <row r="742" spans="1:3">
      <c r="A742" s="2">
        <v>8</v>
      </c>
      <c r="B742" t="s">
        <v>95</v>
      </c>
      <c r="C742" s="2">
        <v>42</v>
      </c>
    </row>
    <row r="743" spans="1:3">
      <c r="A743" s="2">
        <v>8</v>
      </c>
      <c r="B743" t="s">
        <v>59</v>
      </c>
      <c r="C743" s="2">
        <v>98</v>
      </c>
    </row>
    <row r="744" spans="1:3">
      <c r="A744" s="2">
        <v>8</v>
      </c>
      <c r="B744" t="s">
        <v>74</v>
      </c>
      <c r="C744" s="2">
        <v>100</v>
      </c>
    </row>
    <row r="745" spans="1:3">
      <c r="A745" s="2">
        <v>8</v>
      </c>
      <c r="B745" t="s">
        <v>68</v>
      </c>
      <c r="C745" s="2">
        <v>40</v>
      </c>
    </row>
    <row r="746" spans="1:3">
      <c r="A746" s="2">
        <v>8</v>
      </c>
      <c r="B746" t="s">
        <v>26</v>
      </c>
      <c r="C746" s="2">
        <v>157</v>
      </c>
    </row>
    <row r="747" spans="1:3">
      <c r="A747" s="2">
        <v>8</v>
      </c>
      <c r="B747" t="s">
        <v>89</v>
      </c>
      <c r="C747" s="2">
        <v>53</v>
      </c>
    </row>
    <row r="748" spans="1:3">
      <c r="A748" s="2">
        <v>8</v>
      </c>
      <c r="B748" t="s">
        <v>21</v>
      </c>
      <c r="C748" s="2">
        <v>620</v>
      </c>
    </row>
    <row r="749" spans="1:3">
      <c r="A749" s="2">
        <v>8</v>
      </c>
      <c r="B749" t="s">
        <v>20</v>
      </c>
      <c r="C749" s="2">
        <v>846</v>
      </c>
    </row>
    <row r="750" spans="1:3">
      <c r="A750" s="2">
        <v>8</v>
      </c>
      <c r="B750" t="s">
        <v>86</v>
      </c>
      <c r="C750" s="2">
        <v>34</v>
      </c>
    </row>
    <row r="751" spans="1:3">
      <c r="A751" s="2">
        <v>8</v>
      </c>
      <c r="B751" t="s">
        <v>39</v>
      </c>
      <c r="C751" s="2">
        <v>388</v>
      </c>
    </row>
    <row r="752" spans="1:3">
      <c r="A752" s="2">
        <v>8</v>
      </c>
      <c r="B752" t="s">
        <v>55</v>
      </c>
      <c r="C752" s="2">
        <v>199</v>
      </c>
    </row>
    <row r="753" spans="1:3">
      <c r="A753" s="2">
        <v>8</v>
      </c>
      <c r="B753" t="s">
        <v>34</v>
      </c>
      <c r="C753" s="2">
        <v>92</v>
      </c>
    </row>
    <row r="754" spans="1:3">
      <c r="A754" s="2">
        <v>8</v>
      </c>
      <c r="B754" t="s">
        <v>25</v>
      </c>
      <c r="C754" s="2">
        <v>261</v>
      </c>
    </row>
    <row r="755" spans="1:3">
      <c r="A755" s="2">
        <v>8</v>
      </c>
      <c r="B755" t="s">
        <v>82</v>
      </c>
      <c r="C755" s="2">
        <v>55</v>
      </c>
    </row>
    <row r="756" spans="1:3">
      <c r="A756" s="2">
        <v>8</v>
      </c>
      <c r="B756" t="s">
        <v>29</v>
      </c>
      <c r="C756" s="2">
        <v>121</v>
      </c>
    </row>
    <row r="757" spans="1:3">
      <c r="A757" s="2">
        <v>8</v>
      </c>
      <c r="B757" t="s">
        <v>117</v>
      </c>
      <c r="C757" s="2">
        <v>64</v>
      </c>
    </row>
    <row r="758" spans="1:3">
      <c r="A758" s="2">
        <v>8</v>
      </c>
      <c r="B758" t="s">
        <v>72</v>
      </c>
      <c r="C758" s="2">
        <v>221</v>
      </c>
    </row>
    <row r="759" spans="1:3">
      <c r="A759" s="2">
        <v>8</v>
      </c>
      <c r="B759" t="s">
        <v>77</v>
      </c>
      <c r="C759" s="2">
        <v>187</v>
      </c>
    </row>
    <row r="760" spans="1:3">
      <c r="A760" s="2">
        <v>8</v>
      </c>
      <c r="B760" t="s">
        <v>111</v>
      </c>
      <c r="C760" s="2">
        <v>187</v>
      </c>
    </row>
    <row r="761" spans="1:3">
      <c r="A761" s="2">
        <v>8</v>
      </c>
      <c r="B761" t="s">
        <v>22</v>
      </c>
      <c r="C761" s="2">
        <v>354</v>
      </c>
    </row>
    <row r="762" spans="1:3">
      <c r="A762" s="2">
        <v>8</v>
      </c>
      <c r="B762" t="s">
        <v>24</v>
      </c>
      <c r="C762" s="2">
        <v>188</v>
      </c>
    </row>
    <row r="763" spans="1:3">
      <c r="A763" s="2">
        <v>8</v>
      </c>
      <c r="B763" t="s">
        <v>90</v>
      </c>
      <c r="C763" s="2">
        <v>198</v>
      </c>
    </row>
    <row r="764" spans="1:3">
      <c r="A764" s="2">
        <v>8</v>
      </c>
      <c r="B764" t="s">
        <v>106</v>
      </c>
      <c r="C764" s="2">
        <v>53</v>
      </c>
    </row>
    <row r="765" spans="1:3">
      <c r="A765" s="2">
        <v>8</v>
      </c>
      <c r="B765" t="s">
        <v>121</v>
      </c>
      <c r="C765" s="2">
        <v>68</v>
      </c>
    </row>
    <row r="766" spans="1:3">
      <c r="A766" s="2">
        <v>8</v>
      </c>
      <c r="B766" t="s">
        <v>116</v>
      </c>
      <c r="C766" s="2">
        <v>48</v>
      </c>
    </row>
    <row r="767" spans="1:3">
      <c r="A767" s="2">
        <v>8</v>
      </c>
      <c r="B767" t="s">
        <v>128</v>
      </c>
      <c r="C767" s="2">
        <v>33</v>
      </c>
    </row>
    <row r="768" spans="1:3">
      <c r="A768" s="2">
        <v>8</v>
      </c>
      <c r="B768" t="s">
        <v>61</v>
      </c>
      <c r="C768" s="2">
        <v>76</v>
      </c>
    </row>
    <row r="769" spans="1:3">
      <c r="A769" s="2">
        <v>8</v>
      </c>
      <c r="B769" t="s">
        <v>120</v>
      </c>
      <c r="C769" s="2">
        <v>34</v>
      </c>
    </row>
    <row r="770" spans="1:3">
      <c r="A770" s="2">
        <v>8</v>
      </c>
      <c r="B770" t="s">
        <v>65</v>
      </c>
      <c r="C770" s="2">
        <v>91</v>
      </c>
    </row>
    <row r="771" spans="1:3">
      <c r="A771" s="2">
        <v>8</v>
      </c>
      <c r="B771" t="s">
        <v>54</v>
      </c>
      <c r="C771" s="2">
        <v>200</v>
      </c>
    </row>
    <row r="772" spans="1:3">
      <c r="A772" s="2">
        <v>8</v>
      </c>
      <c r="B772" t="s">
        <v>125</v>
      </c>
      <c r="C772" s="2">
        <v>27</v>
      </c>
    </row>
    <row r="773" spans="1:3">
      <c r="A773" s="2">
        <v>8</v>
      </c>
      <c r="B773" t="s">
        <v>102</v>
      </c>
      <c r="C773" s="2">
        <v>25</v>
      </c>
    </row>
    <row r="774" spans="1:3">
      <c r="A774" s="2">
        <v>8</v>
      </c>
      <c r="B774" t="s">
        <v>80</v>
      </c>
      <c r="C774" s="2">
        <v>40</v>
      </c>
    </row>
    <row r="775" spans="1:3">
      <c r="A775" s="2">
        <v>8</v>
      </c>
      <c r="B775" t="s">
        <v>41</v>
      </c>
      <c r="C775" s="2">
        <v>280</v>
      </c>
    </row>
    <row r="776" spans="1:3">
      <c r="A776" s="2">
        <v>8</v>
      </c>
      <c r="B776" t="s">
        <v>75</v>
      </c>
      <c r="C776" s="2">
        <v>104</v>
      </c>
    </row>
    <row r="777" spans="1:3">
      <c r="A777" s="2">
        <v>8</v>
      </c>
      <c r="B777" t="s">
        <v>110</v>
      </c>
      <c r="C777" s="2">
        <v>26</v>
      </c>
    </row>
    <row r="778" spans="1:3">
      <c r="A778" s="2">
        <v>8</v>
      </c>
      <c r="B778" t="s">
        <v>50</v>
      </c>
      <c r="C778" s="2">
        <v>168</v>
      </c>
    </row>
    <row r="779" spans="1:3">
      <c r="A779" s="2">
        <v>8</v>
      </c>
      <c r="B779" t="s">
        <v>57</v>
      </c>
      <c r="C779" s="2">
        <v>109</v>
      </c>
    </row>
    <row r="780" spans="1:3">
      <c r="A780" s="2">
        <v>8</v>
      </c>
      <c r="B780" t="s">
        <v>124</v>
      </c>
      <c r="C780" s="2">
        <v>42</v>
      </c>
    </row>
    <row r="781" spans="1:3">
      <c r="A781" s="2">
        <v>8</v>
      </c>
      <c r="B781" t="s">
        <v>119</v>
      </c>
      <c r="C781" s="2">
        <v>83</v>
      </c>
    </row>
    <row r="782" spans="1:3">
      <c r="A782" s="2">
        <v>8</v>
      </c>
      <c r="B782" t="s">
        <v>92</v>
      </c>
      <c r="C782" s="2">
        <v>25</v>
      </c>
    </row>
    <row r="783" spans="1:3">
      <c r="A783" s="2">
        <v>8</v>
      </c>
      <c r="B783" t="s">
        <v>28</v>
      </c>
      <c r="C783" s="2">
        <v>391</v>
      </c>
    </row>
    <row r="784" spans="1:3">
      <c r="A784" s="2">
        <v>8</v>
      </c>
      <c r="B784" t="s">
        <v>38</v>
      </c>
      <c r="C784" s="2">
        <v>244</v>
      </c>
    </row>
    <row r="785" spans="1:3">
      <c r="A785" s="2">
        <v>8</v>
      </c>
      <c r="B785" t="s">
        <v>64</v>
      </c>
      <c r="C785" s="2">
        <v>98</v>
      </c>
    </row>
    <row r="786" spans="1:3">
      <c r="A786" s="2">
        <v>8</v>
      </c>
      <c r="B786" t="s">
        <v>73</v>
      </c>
      <c r="C786" s="2">
        <v>110</v>
      </c>
    </row>
    <row r="787" spans="1:3">
      <c r="A787" s="2">
        <v>8</v>
      </c>
      <c r="B787" t="s">
        <v>83</v>
      </c>
      <c r="C787" s="2">
        <v>284</v>
      </c>
    </row>
    <row r="788" spans="1:3">
      <c r="A788" s="2">
        <v>8</v>
      </c>
      <c r="B788" t="s">
        <v>88</v>
      </c>
      <c r="C788" s="2">
        <v>284</v>
      </c>
    </row>
    <row r="789" spans="1:3">
      <c r="A789" s="2">
        <v>8</v>
      </c>
      <c r="B789" t="s">
        <v>104</v>
      </c>
      <c r="C789" s="2">
        <v>95</v>
      </c>
    </row>
    <row r="790" spans="1:3">
      <c r="A790" s="2">
        <v>8</v>
      </c>
      <c r="B790" t="s">
        <v>31</v>
      </c>
      <c r="C790" s="2">
        <v>824</v>
      </c>
    </row>
    <row r="791" spans="1:3">
      <c r="A791" s="2">
        <v>8</v>
      </c>
      <c r="B791" t="s">
        <v>51</v>
      </c>
      <c r="C791" s="2">
        <v>158</v>
      </c>
    </row>
    <row r="792" spans="1:3">
      <c r="A792" s="2">
        <v>8</v>
      </c>
      <c r="B792" t="s">
        <v>43</v>
      </c>
      <c r="C792" s="2">
        <v>448</v>
      </c>
    </row>
    <row r="793" spans="1:3">
      <c r="A793" s="2">
        <v>8</v>
      </c>
      <c r="B793" t="s">
        <v>81</v>
      </c>
      <c r="C793" s="2">
        <v>65</v>
      </c>
    </row>
    <row r="794" spans="1:3">
      <c r="A794" s="2">
        <v>8</v>
      </c>
      <c r="B794" t="s">
        <v>36</v>
      </c>
      <c r="C794" s="2">
        <v>349</v>
      </c>
    </row>
    <row r="795" spans="1:3">
      <c r="A795" s="2">
        <v>8</v>
      </c>
      <c r="B795" t="s">
        <v>49</v>
      </c>
      <c r="C795" s="2">
        <v>458</v>
      </c>
    </row>
    <row r="796" spans="1:3">
      <c r="A796" s="2">
        <v>8</v>
      </c>
      <c r="B796" t="s">
        <v>101</v>
      </c>
      <c r="C796" s="2">
        <v>107</v>
      </c>
    </row>
    <row r="797" spans="1:3">
      <c r="A797" s="2">
        <v>8</v>
      </c>
      <c r="B797" t="s">
        <v>109</v>
      </c>
      <c r="C797" s="2">
        <v>203</v>
      </c>
    </row>
    <row r="798" spans="1:3">
      <c r="A798" s="2">
        <v>8</v>
      </c>
      <c r="B798" t="s">
        <v>115</v>
      </c>
      <c r="C798" s="2">
        <v>111</v>
      </c>
    </row>
    <row r="799" spans="1:3">
      <c r="A799" s="2">
        <v>8</v>
      </c>
      <c r="B799" t="s">
        <v>123</v>
      </c>
      <c r="C799" s="2">
        <v>63</v>
      </c>
    </row>
    <row r="800" spans="1:3">
      <c r="A800" s="2">
        <v>8</v>
      </c>
      <c r="B800" t="s">
        <v>94</v>
      </c>
      <c r="C800" s="2">
        <v>102</v>
      </c>
    </row>
    <row r="801" spans="1:3">
      <c r="A801" s="2">
        <v>8</v>
      </c>
      <c r="B801" t="s">
        <v>105</v>
      </c>
      <c r="C801" s="2">
        <v>125</v>
      </c>
    </row>
    <row r="802" spans="1:3">
      <c r="A802" s="2">
        <v>8</v>
      </c>
      <c r="B802" t="s">
        <v>19</v>
      </c>
      <c r="C802" s="2">
        <v>1867</v>
      </c>
    </row>
    <row r="803" spans="1:3">
      <c r="A803" s="2">
        <v>8</v>
      </c>
      <c r="B803" t="s">
        <v>33</v>
      </c>
      <c r="C803" s="2">
        <v>925</v>
      </c>
    </row>
    <row r="804" spans="1:3">
      <c r="A804" s="2">
        <v>8</v>
      </c>
      <c r="B804" t="s">
        <v>46</v>
      </c>
      <c r="C804" s="2">
        <v>293</v>
      </c>
    </row>
    <row r="805" spans="1:3">
      <c r="A805" s="2">
        <v>8</v>
      </c>
      <c r="B805" t="s">
        <v>127</v>
      </c>
      <c r="C805" s="2">
        <v>44</v>
      </c>
    </row>
    <row r="806" spans="1:3">
      <c r="A806" s="2">
        <v>8</v>
      </c>
      <c r="B806" t="s">
        <v>35</v>
      </c>
      <c r="C806" s="2">
        <v>215</v>
      </c>
    </row>
    <row r="807" spans="1:3">
      <c r="A807" s="2">
        <v>8</v>
      </c>
      <c r="B807" t="s">
        <v>87</v>
      </c>
      <c r="C807" s="2">
        <v>164</v>
      </c>
    </row>
    <row r="808" spans="1:3">
      <c r="A808" s="2">
        <v>8</v>
      </c>
      <c r="B808" t="s">
        <v>63</v>
      </c>
      <c r="C808" s="2">
        <v>400</v>
      </c>
    </row>
    <row r="809" spans="1:3">
      <c r="A809" s="2">
        <v>8</v>
      </c>
      <c r="B809" t="s">
        <v>114</v>
      </c>
      <c r="C809" s="2">
        <v>49</v>
      </c>
    </row>
    <row r="810" spans="1:3">
      <c r="A810" s="2">
        <v>8</v>
      </c>
      <c r="B810" t="s">
        <v>118</v>
      </c>
      <c r="C810" s="2">
        <v>152</v>
      </c>
    </row>
    <row r="811" spans="1:3">
      <c r="A811" s="2">
        <v>8</v>
      </c>
      <c r="B811" t="s">
        <v>37</v>
      </c>
      <c r="C811" s="2">
        <v>527</v>
      </c>
    </row>
    <row r="812" spans="1:3">
      <c r="A812" s="2">
        <v>8</v>
      </c>
      <c r="B812" t="s">
        <v>76</v>
      </c>
      <c r="C812" s="2">
        <v>179</v>
      </c>
    </row>
    <row r="813" spans="1:3">
      <c r="A813" s="2">
        <v>8</v>
      </c>
      <c r="B813" t="s">
        <v>108</v>
      </c>
      <c r="C813" s="2">
        <v>124</v>
      </c>
    </row>
    <row r="814" spans="1:3">
      <c r="A814" s="2">
        <v>8</v>
      </c>
      <c r="B814" t="s">
        <v>30</v>
      </c>
      <c r="C814" s="2">
        <v>239</v>
      </c>
    </row>
    <row r="815" spans="1:3">
      <c r="A815" s="2">
        <v>8</v>
      </c>
      <c r="B815" t="s">
        <v>44</v>
      </c>
      <c r="C815" s="2">
        <v>198</v>
      </c>
    </row>
    <row r="816" spans="1:3">
      <c r="A816" s="2">
        <v>8</v>
      </c>
      <c r="B816" t="s">
        <v>100</v>
      </c>
      <c r="C816" s="2">
        <v>67</v>
      </c>
    </row>
    <row r="817" spans="1:3">
      <c r="A817" s="2">
        <v>8</v>
      </c>
      <c r="B817" t="s">
        <v>48</v>
      </c>
      <c r="C817" s="2">
        <v>87</v>
      </c>
    </row>
    <row r="818" spans="1:3">
      <c r="A818" s="2">
        <v>8</v>
      </c>
      <c r="B818" t="s">
        <v>93</v>
      </c>
      <c r="C818" s="2">
        <v>19</v>
      </c>
    </row>
    <row r="819" spans="1:3">
      <c r="A819" s="2">
        <v>8</v>
      </c>
      <c r="B819" t="s">
        <v>85</v>
      </c>
      <c r="C819" s="2">
        <v>31</v>
      </c>
    </row>
    <row r="820" spans="1:3">
      <c r="A820" s="2">
        <v>8</v>
      </c>
      <c r="B820" t="s">
        <v>91</v>
      </c>
      <c r="C820" s="2">
        <v>115</v>
      </c>
    </row>
    <row r="821" spans="1:3">
      <c r="A821" s="2">
        <v>8</v>
      </c>
      <c r="B821" t="s">
        <v>66</v>
      </c>
      <c r="C821" s="2">
        <v>306</v>
      </c>
    </row>
    <row r="822" spans="1:3">
      <c r="A822" s="2">
        <v>8</v>
      </c>
      <c r="B822" t="s">
        <v>113</v>
      </c>
      <c r="C822" s="2">
        <v>115</v>
      </c>
    </row>
    <row r="823" spans="1:3">
      <c r="A823" s="2">
        <v>8</v>
      </c>
      <c r="B823" t="s">
        <v>45</v>
      </c>
      <c r="C823" s="2">
        <v>141</v>
      </c>
    </row>
    <row r="824" spans="1:3">
      <c r="A824" s="2">
        <v>8</v>
      </c>
      <c r="B824" t="s">
        <v>62</v>
      </c>
      <c r="C824" s="2">
        <v>438</v>
      </c>
    </row>
    <row r="825" spans="1:3">
      <c r="A825" s="2">
        <v>8</v>
      </c>
      <c r="B825" t="s">
        <v>126</v>
      </c>
      <c r="C825" s="2">
        <v>82</v>
      </c>
    </row>
    <row r="826" spans="1:3">
      <c r="A826" s="2">
        <v>8</v>
      </c>
      <c r="B826" t="s">
        <v>112</v>
      </c>
      <c r="C826" s="2">
        <v>25</v>
      </c>
    </row>
    <row r="827" spans="1:3">
      <c r="A827" s="2">
        <v>8</v>
      </c>
      <c r="B827" t="s">
        <v>52</v>
      </c>
      <c r="C827" s="2">
        <v>96</v>
      </c>
    </row>
    <row r="828" spans="1:3">
      <c r="A828" s="2">
        <v>8</v>
      </c>
      <c r="B828" t="s">
        <v>103</v>
      </c>
      <c r="C828" s="2">
        <v>96</v>
      </c>
    </row>
    <row r="829" spans="1:3">
      <c r="A829" s="2">
        <v>8</v>
      </c>
      <c r="B829" t="s">
        <v>69</v>
      </c>
      <c r="C829" s="2">
        <v>60</v>
      </c>
    </row>
    <row r="830" spans="1:3">
      <c r="A830" s="2">
        <v>8</v>
      </c>
      <c r="B830" t="s">
        <v>60</v>
      </c>
      <c r="C830" s="2">
        <v>74</v>
      </c>
    </row>
    <row r="831" spans="1:3">
      <c r="A831" s="2">
        <v>8</v>
      </c>
      <c r="B831" t="s">
        <v>79</v>
      </c>
      <c r="C831" s="2">
        <v>111</v>
      </c>
    </row>
    <row r="832" spans="1:3">
      <c r="A832" s="2">
        <v>8</v>
      </c>
      <c r="B832" t="s">
        <v>97</v>
      </c>
      <c r="C832" s="2">
        <v>26</v>
      </c>
    </row>
    <row r="833" spans="1:3">
      <c r="A833" s="2">
        <v>8</v>
      </c>
      <c r="B833" t="s">
        <v>99</v>
      </c>
      <c r="C833" s="2">
        <v>12</v>
      </c>
    </row>
    <row r="834" spans="1:3">
      <c r="A834" s="2">
        <v>8</v>
      </c>
      <c r="B834" t="s">
        <v>98</v>
      </c>
      <c r="C834" s="2">
        <v>47</v>
      </c>
    </row>
    <row r="835" spans="1:3">
      <c r="A835" s="2">
        <v>8</v>
      </c>
      <c r="B835" t="s">
        <v>40</v>
      </c>
      <c r="C835" s="2">
        <v>215</v>
      </c>
    </row>
    <row r="836" spans="1:3">
      <c r="A836" s="2">
        <v>8</v>
      </c>
      <c r="B836" t="s">
        <v>96</v>
      </c>
      <c r="C836" s="2">
        <v>56</v>
      </c>
    </row>
    <row r="837" spans="1:3">
      <c r="A837" s="2">
        <v>8</v>
      </c>
      <c r="B837" t="s">
        <v>56</v>
      </c>
      <c r="C837" s="2">
        <v>79</v>
      </c>
    </row>
    <row r="838" spans="1:3">
      <c r="A838" s="2">
        <v>8</v>
      </c>
      <c r="B838" t="s">
        <v>53</v>
      </c>
      <c r="C838" s="2">
        <v>161</v>
      </c>
    </row>
    <row r="839" spans="1:3">
      <c r="A839" s="2">
        <v>8</v>
      </c>
      <c r="B839" t="s">
        <v>84</v>
      </c>
      <c r="C839" s="2">
        <v>25</v>
      </c>
    </row>
    <row r="840" spans="1:3">
      <c r="A840" s="2">
        <v>8</v>
      </c>
      <c r="B840" t="s">
        <v>71</v>
      </c>
      <c r="C840" s="2">
        <v>121</v>
      </c>
    </row>
    <row r="841" spans="1:3">
      <c r="A841" s="2">
        <v>8</v>
      </c>
      <c r="B841" t="s">
        <v>47</v>
      </c>
      <c r="C841" s="2">
        <v>129</v>
      </c>
    </row>
    <row r="842" spans="1:3">
      <c r="A842" s="2">
        <v>8</v>
      </c>
      <c r="B842" t="s">
        <v>78</v>
      </c>
      <c r="C842" s="2">
        <v>27</v>
      </c>
    </row>
    <row r="843" spans="1:3">
      <c r="A843" s="2">
        <v>8</v>
      </c>
      <c r="B843" t="s">
        <v>67</v>
      </c>
      <c r="C843" s="2">
        <v>114</v>
      </c>
    </row>
    <row r="844" spans="1:3">
      <c r="A844" s="2">
        <v>8</v>
      </c>
      <c r="B844" t="s">
        <v>32</v>
      </c>
      <c r="C844" s="2">
        <v>178</v>
      </c>
    </row>
    <row r="845" spans="1:3">
      <c r="A845" s="2">
        <v>8</v>
      </c>
      <c r="B845" t="s">
        <v>107</v>
      </c>
      <c r="C845" s="2">
        <v>53</v>
      </c>
    </row>
    <row r="846" spans="1:3">
      <c r="A846" s="2">
        <v>8</v>
      </c>
      <c r="B846" t="s">
        <v>27</v>
      </c>
      <c r="C846" s="2">
        <v>272</v>
      </c>
    </row>
    <row r="847" spans="1:3">
      <c r="A847" s="2">
        <v>9</v>
      </c>
      <c r="B847" t="s">
        <v>122</v>
      </c>
      <c r="C847" s="2">
        <v>8</v>
      </c>
    </row>
    <row r="848" spans="1:3">
      <c r="A848" s="2">
        <v>9</v>
      </c>
      <c r="B848" t="s">
        <v>58</v>
      </c>
      <c r="C848" s="2">
        <v>16</v>
      </c>
    </row>
    <row r="849" spans="1:3">
      <c r="A849" s="2">
        <v>9</v>
      </c>
      <c r="B849" t="s">
        <v>42</v>
      </c>
      <c r="C849" s="2">
        <v>33</v>
      </c>
    </row>
    <row r="850" spans="1:3">
      <c r="A850" s="2">
        <v>9</v>
      </c>
      <c r="B850" t="s">
        <v>23</v>
      </c>
      <c r="C850" s="2">
        <v>55</v>
      </c>
    </row>
    <row r="851" spans="1:3">
      <c r="A851" s="2">
        <v>9</v>
      </c>
      <c r="B851" t="s">
        <v>70</v>
      </c>
      <c r="C851" s="2">
        <v>15</v>
      </c>
    </row>
    <row r="852" spans="1:3">
      <c r="A852" s="2">
        <v>9</v>
      </c>
      <c r="B852" t="s">
        <v>95</v>
      </c>
      <c r="C852" s="2">
        <v>1</v>
      </c>
    </row>
    <row r="853" spans="1:3">
      <c r="A853" s="2">
        <v>9</v>
      </c>
      <c r="B853" t="s">
        <v>59</v>
      </c>
      <c r="C853" s="2">
        <v>15</v>
      </c>
    </row>
    <row r="854" spans="1:3">
      <c r="A854" s="2">
        <v>9</v>
      </c>
      <c r="B854" t="s">
        <v>74</v>
      </c>
      <c r="C854" s="2">
        <v>26</v>
      </c>
    </row>
    <row r="855" spans="1:3">
      <c r="A855" s="2">
        <v>9</v>
      </c>
      <c r="B855" t="s">
        <v>68</v>
      </c>
      <c r="C855" s="2">
        <v>11</v>
      </c>
    </row>
    <row r="856" spans="1:3">
      <c r="A856" s="2">
        <v>9</v>
      </c>
      <c r="B856" t="s">
        <v>26</v>
      </c>
      <c r="C856" s="2">
        <v>50</v>
      </c>
    </row>
    <row r="857" spans="1:3">
      <c r="A857" s="2">
        <v>9</v>
      </c>
      <c r="B857" t="s">
        <v>89</v>
      </c>
      <c r="C857" s="2">
        <v>11</v>
      </c>
    </row>
    <row r="858" spans="1:3">
      <c r="A858" s="2">
        <v>9</v>
      </c>
      <c r="B858" t="s">
        <v>21</v>
      </c>
      <c r="C858" s="2">
        <v>117</v>
      </c>
    </row>
    <row r="859" spans="1:3">
      <c r="A859" s="2">
        <v>9</v>
      </c>
      <c r="B859" t="s">
        <v>20</v>
      </c>
      <c r="C859" s="2">
        <v>113</v>
      </c>
    </row>
    <row r="860" spans="1:3">
      <c r="A860" s="2">
        <v>9</v>
      </c>
      <c r="B860" t="s">
        <v>86</v>
      </c>
      <c r="C860" s="2">
        <v>7</v>
      </c>
    </row>
    <row r="861" spans="1:3">
      <c r="A861" s="2">
        <v>9</v>
      </c>
      <c r="B861" t="s">
        <v>39</v>
      </c>
      <c r="C861" s="2">
        <v>35</v>
      </c>
    </row>
    <row r="862" spans="1:3">
      <c r="A862" s="2">
        <v>9</v>
      </c>
      <c r="B862" t="s">
        <v>55</v>
      </c>
      <c r="C862" s="2">
        <v>29</v>
      </c>
    </row>
    <row r="863" spans="1:3">
      <c r="A863" s="2">
        <v>9</v>
      </c>
      <c r="B863" t="s">
        <v>34</v>
      </c>
      <c r="C863" s="2">
        <v>36</v>
      </c>
    </row>
    <row r="864" spans="1:3">
      <c r="A864" s="2">
        <v>9</v>
      </c>
      <c r="B864" t="s">
        <v>25</v>
      </c>
      <c r="C864" s="2">
        <v>61</v>
      </c>
    </row>
    <row r="865" spans="1:3">
      <c r="A865" s="2">
        <v>9</v>
      </c>
      <c r="B865" t="s">
        <v>82</v>
      </c>
      <c r="C865" s="2">
        <v>10</v>
      </c>
    </row>
    <row r="866" spans="1:3">
      <c r="A866" s="2">
        <v>9</v>
      </c>
      <c r="B866" t="s">
        <v>29</v>
      </c>
      <c r="C866" s="2">
        <v>32</v>
      </c>
    </row>
    <row r="867" spans="1:3">
      <c r="A867" s="2">
        <v>9</v>
      </c>
      <c r="B867" t="s">
        <v>117</v>
      </c>
      <c r="C867" s="2">
        <v>1</v>
      </c>
    </row>
    <row r="868" spans="1:3">
      <c r="A868" s="2">
        <v>9</v>
      </c>
      <c r="B868" t="s">
        <v>72</v>
      </c>
      <c r="C868" s="2">
        <v>14</v>
      </c>
    </row>
    <row r="869" spans="1:3">
      <c r="A869" s="2">
        <v>9</v>
      </c>
      <c r="B869" t="s">
        <v>77</v>
      </c>
      <c r="C869" s="2">
        <v>10</v>
      </c>
    </row>
    <row r="870" spans="1:3">
      <c r="A870" s="2">
        <v>9</v>
      </c>
      <c r="B870" t="s">
        <v>111</v>
      </c>
      <c r="C870" s="2">
        <v>11</v>
      </c>
    </row>
    <row r="871" spans="1:3">
      <c r="A871" s="2">
        <v>9</v>
      </c>
      <c r="B871" t="s">
        <v>22</v>
      </c>
      <c r="C871" s="2">
        <v>85</v>
      </c>
    </row>
    <row r="872" spans="1:3">
      <c r="A872" s="2">
        <v>9</v>
      </c>
      <c r="B872" t="s">
        <v>24</v>
      </c>
      <c r="C872" s="2">
        <v>43</v>
      </c>
    </row>
    <row r="873" spans="1:3">
      <c r="A873" s="2">
        <v>9</v>
      </c>
      <c r="B873" t="s">
        <v>90</v>
      </c>
      <c r="C873" s="2">
        <v>6</v>
      </c>
    </row>
    <row r="874" spans="1:3">
      <c r="A874" s="2">
        <v>9</v>
      </c>
      <c r="B874" t="s">
        <v>106</v>
      </c>
      <c r="C874" s="2">
        <v>2</v>
      </c>
    </row>
    <row r="875" spans="1:3">
      <c r="A875" s="2">
        <v>9</v>
      </c>
      <c r="B875" t="s">
        <v>121</v>
      </c>
      <c r="C875" s="2">
        <v>4</v>
      </c>
    </row>
    <row r="876" spans="1:3">
      <c r="A876" s="2">
        <v>9</v>
      </c>
      <c r="B876" t="s">
        <v>116</v>
      </c>
      <c r="C876" s="2">
        <v>3</v>
      </c>
    </row>
    <row r="877" spans="1:3">
      <c r="A877" s="2">
        <v>9</v>
      </c>
      <c r="B877" t="s">
        <v>128</v>
      </c>
      <c r="C877" s="2">
        <v>1</v>
      </c>
    </row>
    <row r="878" spans="1:3">
      <c r="A878" s="2">
        <v>9</v>
      </c>
      <c r="B878" t="s">
        <v>61</v>
      </c>
      <c r="C878" s="2">
        <v>14</v>
      </c>
    </row>
    <row r="879" spans="1:3">
      <c r="A879" s="2">
        <v>9</v>
      </c>
      <c r="B879" t="s">
        <v>120</v>
      </c>
      <c r="C879" s="2">
        <v>8</v>
      </c>
    </row>
    <row r="880" spans="1:3">
      <c r="A880" s="2">
        <v>9</v>
      </c>
      <c r="B880" t="s">
        <v>65</v>
      </c>
      <c r="C880" s="2">
        <v>18</v>
      </c>
    </row>
    <row r="881" spans="1:3">
      <c r="A881" s="2">
        <v>9</v>
      </c>
      <c r="B881" t="s">
        <v>54</v>
      </c>
      <c r="C881" s="2">
        <v>26</v>
      </c>
    </row>
    <row r="882" spans="1:3">
      <c r="A882" s="2">
        <v>9</v>
      </c>
      <c r="B882" t="s">
        <v>125</v>
      </c>
      <c r="C882" s="2">
        <v>6</v>
      </c>
    </row>
    <row r="883" spans="1:3">
      <c r="A883" s="2">
        <v>9</v>
      </c>
      <c r="B883" t="s">
        <v>102</v>
      </c>
      <c r="C883" s="2">
        <v>8</v>
      </c>
    </row>
    <row r="884" spans="1:3">
      <c r="A884" s="2">
        <v>9</v>
      </c>
      <c r="B884" t="s">
        <v>80</v>
      </c>
      <c r="C884" s="2">
        <v>9</v>
      </c>
    </row>
    <row r="885" spans="1:3">
      <c r="A885" s="2">
        <v>9</v>
      </c>
      <c r="B885" t="s">
        <v>41</v>
      </c>
      <c r="C885" s="2">
        <v>92</v>
      </c>
    </row>
    <row r="886" spans="1:3">
      <c r="A886" s="2">
        <v>9</v>
      </c>
      <c r="B886" t="s">
        <v>75</v>
      </c>
      <c r="C886" s="2">
        <v>18</v>
      </c>
    </row>
    <row r="887" spans="1:3">
      <c r="A887" s="2">
        <v>9</v>
      </c>
      <c r="B887" t="s">
        <v>110</v>
      </c>
      <c r="C887" s="2">
        <v>5</v>
      </c>
    </row>
    <row r="888" spans="1:3">
      <c r="A888" s="2">
        <v>9</v>
      </c>
      <c r="B888" t="s">
        <v>50</v>
      </c>
      <c r="C888" s="2">
        <v>22</v>
      </c>
    </row>
    <row r="889" spans="1:3">
      <c r="A889" s="2">
        <v>9</v>
      </c>
      <c r="B889" t="s">
        <v>57</v>
      </c>
      <c r="C889" s="2">
        <v>15</v>
      </c>
    </row>
    <row r="890" spans="1:3">
      <c r="A890" s="2">
        <v>9</v>
      </c>
      <c r="B890" t="s">
        <v>119</v>
      </c>
      <c r="C890" s="2">
        <v>6</v>
      </c>
    </row>
    <row r="891" spans="1:3">
      <c r="A891" s="2">
        <v>9</v>
      </c>
      <c r="B891" t="s">
        <v>92</v>
      </c>
      <c r="C891" s="2">
        <v>2</v>
      </c>
    </row>
    <row r="892" spans="1:3">
      <c r="A892" s="2">
        <v>9</v>
      </c>
      <c r="B892" t="s">
        <v>28</v>
      </c>
      <c r="C892" s="2">
        <v>40</v>
      </c>
    </row>
    <row r="893" spans="1:3">
      <c r="A893" s="2">
        <v>9</v>
      </c>
      <c r="B893" t="s">
        <v>38</v>
      </c>
      <c r="C893" s="2">
        <v>56</v>
      </c>
    </row>
    <row r="894" spans="1:3">
      <c r="A894" s="2">
        <v>9</v>
      </c>
      <c r="B894" t="s">
        <v>64</v>
      </c>
      <c r="C894" s="2">
        <v>21</v>
      </c>
    </row>
    <row r="895" spans="1:3">
      <c r="A895" s="2">
        <v>9</v>
      </c>
      <c r="B895" t="s">
        <v>73</v>
      </c>
      <c r="C895" s="2">
        <v>37</v>
      </c>
    </row>
    <row r="896" spans="1:3">
      <c r="A896" s="2">
        <v>9</v>
      </c>
      <c r="B896" t="s">
        <v>83</v>
      </c>
      <c r="C896" s="2">
        <v>11</v>
      </c>
    </row>
    <row r="897" spans="1:3">
      <c r="A897" s="2">
        <v>9</v>
      </c>
      <c r="B897" t="s">
        <v>88</v>
      </c>
      <c r="C897" s="2">
        <v>20</v>
      </c>
    </row>
    <row r="898" spans="1:3">
      <c r="A898" s="2">
        <v>9</v>
      </c>
      <c r="B898" t="s">
        <v>104</v>
      </c>
      <c r="C898" s="2">
        <v>8</v>
      </c>
    </row>
    <row r="899" spans="1:3">
      <c r="A899" s="2">
        <v>9</v>
      </c>
      <c r="B899" t="s">
        <v>31</v>
      </c>
      <c r="C899" s="2">
        <v>85</v>
      </c>
    </row>
    <row r="900" spans="1:3">
      <c r="A900" s="2">
        <v>9</v>
      </c>
      <c r="B900" t="s">
        <v>51</v>
      </c>
      <c r="C900" s="2">
        <v>42</v>
      </c>
    </row>
    <row r="901" spans="1:3">
      <c r="A901" s="2">
        <v>9</v>
      </c>
      <c r="B901" t="s">
        <v>43</v>
      </c>
      <c r="C901" s="2">
        <v>41</v>
      </c>
    </row>
    <row r="902" spans="1:3">
      <c r="A902" s="2">
        <v>9</v>
      </c>
      <c r="B902" t="s">
        <v>81</v>
      </c>
      <c r="C902" s="2">
        <v>10</v>
      </c>
    </row>
    <row r="903" spans="1:3">
      <c r="A903" s="2">
        <v>9</v>
      </c>
      <c r="B903" t="s">
        <v>36</v>
      </c>
      <c r="C903" s="2">
        <v>36</v>
      </c>
    </row>
    <row r="904" spans="1:3">
      <c r="A904" s="2">
        <v>9</v>
      </c>
      <c r="B904" t="s">
        <v>49</v>
      </c>
      <c r="C904" s="2">
        <v>26</v>
      </c>
    </row>
    <row r="905" spans="1:3">
      <c r="A905" s="2">
        <v>9</v>
      </c>
      <c r="B905" t="s">
        <v>101</v>
      </c>
      <c r="C905" s="2">
        <v>2</v>
      </c>
    </row>
    <row r="906" spans="1:3">
      <c r="A906" s="2">
        <v>9</v>
      </c>
      <c r="B906" t="s">
        <v>109</v>
      </c>
      <c r="C906" s="2">
        <v>6</v>
      </c>
    </row>
    <row r="907" spans="1:3">
      <c r="A907" s="2">
        <v>9</v>
      </c>
      <c r="B907" t="s">
        <v>115</v>
      </c>
      <c r="C907" s="2">
        <v>2</v>
      </c>
    </row>
    <row r="908" spans="1:3">
      <c r="A908" s="2">
        <v>9</v>
      </c>
      <c r="B908" t="s">
        <v>123</v>
      </c>
      <c r="C908" s="2">
        <v>4</v>
      </c>
    </row>
    <row r="909" spans="1:3">
      <c r="A909" s="2">
        <v>9</v>
      </c>
      <c r="B909" t="s">
        <v>94</v>
      </c>
      <c r="C909" s="2">
        <v>14</v>
      </c>
    </row>
    <row r="910" spans="1:3">
      <c r="A910" s="2">
        <v>9</v>
      </c>
      <c r="B910" t="s">
        <v>105</v>
      </c>
      <c r="C910" s="2">
        <v>11</v>
      </c>
    </row>
    <row r="911" spans="1:3">
      <c r="A911" s="2">
        <v>9</v>
      </c>
      <c r="B911" t="s">
        <v>19</v>
      </c>
      <c r="C911" s="2">
        <v>525</v>
      </c>
    </row>
    <row r="912" spans="1:3">
      <c r="A912" s="2">
        <v>9</v>
      </c>
      <c r="B912" t="s">
        <v>33</v>
      </c>
      <c r="C912" s="2">
        <v>110</v>
      </c>
    </row>
    <row r="913" spans="1:3">
      <c r="A913" s="2">
        <v>9</v>
      </c>
      <c r="B913" t="s">
        <v>46</v>
      </c>
      <c r="C913" s="2">
        <v>33</v>
      </c>
    </row>
    <row r="914" spans="1:3">
      <c r="A914" s="2">
        <v>9</v>
      </c>
      <c r="B914" t="s">
        <v>127</v>
      </c>
      <c r="C914" s="2">
        <v>10</v>
      </c>
    </row>
    <row r="915" spans="1:3">
      <c r="A915" s="2">
        <v>9</v>
      </c>
      <c r="B915" t="s">
        <v>35</v>
      </c>
      <c r="C915" s="2">
        <v>60</v>
      </c>
    </row>
    <row r="916" spans="1:3">
      <c r="A916" s="2">
        <v>9</v>
      </c>
      <c r="B916" t="s">
        <v>87</v>
      </c>
      <c r="C916" s="2">
        <v>12</v>
      </c>
    </row>
    <row r="917" spans="1:3">
      <c r="A917" s="2">
        <v>9</v>
      </c>
      <c r="B917" t="s">
        <v>63</v>
      </c>
      <c r="C917" s="2">
        <v>38</v>
      </c>
    </row>
    <row r="918" spans="1:3">
      <c r="A918" s="2">
        <v>9</v>
      </c>
      <c r="B918" t="s">
        <v>114</v>
      </c>
      <c r="C918" s="2">
        <v>18</v>
      </c>
    </row>
    <row r="919" spans="1:3">
      <c r="A919" s="2">
        <v>9</v>
      </c>
      <c r="B919" t="s">
        <v>118</v>
      </c>
      <c r="C919" s="2">
        <v>18</v>
      </c>
    </row>
    <row r="920" spans="1:3">
      <c r="A920" s="2">
        <v>9</v>
      </c>
      <c r="B920" t="s">
        <v>37</v>
      </c>
      <c r="C920" s="2">
        <v>102</v>
      </c>
    </row>
    <row r="921" spans="1:3">
      <c r="A921" s="2">
        <v>9</v>
      </c>
      <c r="B921" t="s">
        <v>76</v>
      </c>
      <c r="C921" s="2">
        <v>41</v>
      </c>
    </row>
    <row r="922" spans="1:3">
      <c r="A922" s="2">
        <v>9</v>
      </c>
      <c r="B922" t="s">
        <v>108</v>
      </c>
      <c r="C922" s="2">
        <v>26</v>
      </c>
    </row>
    <row r="923" spans="1:3">
      <c r="A923" s="2">
        <v>9</v>
      </c>
      <c r="B923" t="s">
        <v>30</v>
      </c>
      <c r="C923" s="2">
        <v>93</v>
      </c>
    </row>
    <row r="924" spans="1:3">
      <c r="A924" s="2">
        <v>9</v>
      </c>
      <c r="B924" t="s">
        <v>44</v>
      </c>
      <c r="C924" s="2">
        <v>59</v>
      </c>
    </row>
    <row r="925" spans="1:3">
      <c r="A925" s="2">
        <v>9</v>
      </c>
      <c r="B925" t="s">
        <v>100</v>
      </c>
      <c r="C925" s="2">
        <v>4</v>
      </c>
    </row>
    <row r="926" spans="1:3">
      <c r="A926" s="2">
        <v>9</v>
      </c>
      <c r="B926" t="s">
        <v>48</v>
      </c>
      <c r="C926" s="2">
        <v>44</v>
      </c>
    </row>
    <row r="927" spans="1:3">
      <c r="A927" s="2">
        <v>9</v>
      </c>
      <c r="B927" t="s">
        <v>93</v>
      </c>
      <c r="C927" s="2">
        <v>1</v>
      </c>
    </row>
    <row r="928" spans="1:3">
      <c r="A928" s="2">
        <v>9</v>
      </c>
      <c r="B928" t="s">
        <v>85</v>
      </c>
      <c r="C928" s="2">
        <v>7</v>
      </c>
    </row>
    <row r="929" spans="1:3">
      <c r="A929" s="2">
        <v>9</v>
      </c>
      <c r="B929" t="s">
        <v>91</v>
      </c>
      <c r="C929" s="2">
        <v>7</v>
      </c>
    </row>
    <row r="930" spans="1:3">
      <c r="A930" s="2">
        <v>9</v>
      </c>
      <c r="B930" t="s">
        <v>66</v>
      </c>
      <c r="C930" s="2">
        <v>41</v>
      </c>
    </row>
    <row r="931" spans="1:3">
      <c r="A931" s="2">
        <v>9</v>
      </c>
      <c r="B931" t="s">
        <v>113</v>
      </c>
      <c r="C931" s="2">
        <v>12</v>
      </c>
    </row>
    <row r="932" spans="1:3">
      <c r="A932" s="2">
        <v>9</v>
      </c>
      <c r="B932" t="s">
        <v>45</v>
      </c>
      <c r="C932" s="2">
        <v>12</v>
      </c>
    </row>
    <row r="933" spans="1:3">
      <c r="A933" s="2">
        <v>9</v>
      </c>
      <c r="B933" t="s">
        <v>62</v>
      </c>
      <c r="C933" s="2">
        <v>27</v>
      </c>
    </row>
    <row r="934" spans="1:3">
      <c r="A934" s="2">
        <v>9</v>
      </c>
      <c r="B934" t="s">
        <v>126</v>
      </c>
      <c r="C934" s="2">
        <v>2</v>
      </c>
    </row>
    <row r="935" spans="1:3">
      <c r="A935" s="2">
        <v>9</v>
      </c>
      <c r="B935" t="s">
        <v>112</v>
      </c>
      <c r="C935" s="2">
        <v>5</v>
      </c>
    </row>
    <row r="936" spans="1:3">
      <c r="A936" s="2">
        <v>9</v>
      </c>
      <c r="B936" t="s">
        <v>52</v>
      </c>
      <c r="C936" s="2">
        <v>14</v>
      </c>
    </row>
    <row r="937" spans="1:3">
      <c r="A937" s="2">
        <v>9</v>
      </c>
      <c r="B937" t="s">
        <v>103</v>
      </c>
      <c r="C937" s="2">
        <v>5</v>
      </c>
    </row>
    <row r="938" spans="1:3">
      <c r="A938" s="2">
        <v>9</v>
      </c>
      <c r="B938" t="s">
        <v>69</v>
      </c>
      <c r="C938" s="2">
        <v>6</v>
      </c>
    </row>
    <row r="939" spans="1:3">
      <c r="A939" s="2">
        <v>9</v>
      </c>
      <c r="B939" t="s">
        <v>60</v>
      </c>
      <c r="C939" s="2">
        <v>21</v>
      </c>
    </row>
    <row r="940" spans="1:3">
      <c r="A940" s="2">
        <v>9</v>
      </c>
      <c r="B940" t="s">
        <v>79</v>
      </c>
      <c r="C940" s="2">
        <v>60</v>
      </c>
    </row>
    <row r="941" spans="1:3">
      <c r="A941" s="2">
        <v>9</v>
      </c>
      <c r="B941" t="s">
        <v>97</v>
      </c>
      <c r="C941" s="2">
        <v>8</v>
      </c>
    </row>
    <row r="942" spans="1:3">
      <c r="A942" s="2">
        <v>9</v>
      </c>
      <c r="B942" t="s">
        <v>99</v>
      </c>
      <c r="C942" s="2">
        <v>1</v>
      </c>
    </row>
    <row r="943" spans="1:3">
      <c r="A943" s="2">
        <v>9</v>
      </c>
      <c r="B943" t="s">
        <v>98</v>
      </c>
      <c r="C943" s="2">
        <v>10</v>
      </c>
    </row>
    <row r="944" spans="1:3">
      <c r="A944" s="2">
        <v>9</v>
      </c>
      <c r="B944" t="s">
        <v>40</v>
      </c>
      <c r="C944" s="2">
        <v>31</v>
      </c>
    </row>
    <row r="945" spans="1:3">
      <c r="A945" s="2">
        <v>9</v>
      </c>
      <c r="B945" t="s">
        <v>96</v>
      </c>
      <c r="C945" s="2">
        <v>5</v>
      </c>
    </row>
    <row r="946" spans="1:3">
      <c r="A946" s="2">
        <v>9</v>
      </c>
      <c r="B946" t="s">
        <v>56</v>
      </c>
      <c r="C946" s="2">
        <v>15</v>
      </c>
    </row>
    <row r="947" spans="1:3">
      <c r="A947" s="2">
        <v>9</v>
      </c>
      <c r="B947" t="s">
        <v>53</v>
      </c>
      <c r="C947" s="2">
        <v>15</v>
      </c>
    </row>
    <row r="948" spans="1:3">
      <c r="A948" s="2">
        <v>9</v>
      </c>
      <c r="B948" t="s">
        <v>84</v>
      </c>
      <c r="C948" s="2">
        <v>3</v>
      </c>
    </row>
    <row r="949" spans="1:3">
      <c r="A949" s="2">
        <v>9</v>
      </c>
      <c r="B949" t="s">
        <v>71</v>
      </c>
      <c r="C949" s="2">
        <v>26</v>
      </c>
    </row>
    <row r="950" spans="1:3">
      <c r="A950" s="2">
        <v>9</v>
      </c>
      <c r="B950" t="s">
        <v>47</v>
      </c>
      <c r="C950" s="2">
        <v>19</v>
      </c>
    </row>
    <row r="951" spans="1:3">
      <c r="A951" s="2">
        <v>9</v>
      </c>
      <c r="B951" t="s">
        <v>78</v>
      </c>
      <c r="C951" s="2">
        <v>10</v>
      </c>
    </row>
    <row r="952" spans="1:3">
      <c r="A952" s="2">
        <v>9</v>
      </c>
      <c r="B952" t="s">
        <v>67</v>
      </c>
      <c r="C952" s="2">
        <v>9</v>
      </c>
    </row>
    <row r="953" spans="1:3">
      <c r="A953" s="2">
        <v>9</v>
      </c>
      <c r="B953" t="s">
        <v>32</v>
      </c>
      <c r="C953" s="2">
        <v>28</v>
      </c>
    </row>
    <row r="954" spans="1:3">
      <c r="A954" s="2">
        <v>9</v>
      </c>
      <c r="B954" t="s">
        <v>107</v>
      </c>
      <c r="C954" s="2">
        <v>1</v>
      </c>
    </row>
    <row r="955" spans="1:3">
      <c r="A955" s="2">
        <v>9</v>
      </c>
      <c r="B955" t="s">
        <v>27</v>
      </c>
      <c r="C955" s="2">
        <v>83</v>
      </c>
    </row>
    <row r="956" spans="1:3">
      <c r="A956" s="2">
        <v>10</v>
      </c>
      <c r="B956" t="s">
        <v>122</v>
      </c>
      <c r="C956" s="2">
        <v>4</v>
      </c>
    </row>
    <row r="957" spans="1:3">
      <c r="A957" s="2">
        <v>10</v>
      </c>
      <c r="B957" t="s">
        <v>58</v>
      </c>
      <c r="C957" s="2">
        <v>41</v>
      </c>
    </row>
    <row r="958" spans="1:3">
      <c r="A958" s="2">
        <v>10</v>
      </c>
      <c r="B958" t="s">
        <v>42</v>
      </c>
      <c r="C958" s="2">
        <v>47</v>
      </c>
    </row>
    <row r="959" spans="1:3">
      <c r="A959" s="2">
        <v>10</v>
      </c>
      <c r="B959" t="s">
        <v>23</v>
      </c>
      <c r="C959" s="2">
        <v>72</v>
      </c>
    </row>
    <row r="960" spans="1:3">
      <c r="A960" s="2">
        <v>10</v>
      </c>
      <c r="B960" t="s">
        <v>70</v>
      </c>
      <c r="C960" s="2">
        <v>21</v>
      </c>
    </row>
    <row r="961" spans="1:3">
      <c r="A961" s="2">
        <v>10</v>
      </c>
      <c r="B961" t="s">
        <v>95</v>
      </c>
      <c r="C961" s="2">
        <v>5</v>
      </c>
    </row>
    <row r="962" spans="1:3">
      <c r="A962" s="2">
        <v>10</v>
      </c>
      <c r="B962" t="s">
        <v>59</v>
      </c>
      <c r="C962" s="2">
        <v>17</v>
      </c>
    </row>
    <row r="963" spans="1:3">
      <c r="A963" s="2">
        <v>10</v>
      </c>
      <c r="B963" t="s">
        <v>74</v>
      </c>
      <c r="C963" s="2">
        <v>30</v>
      </c>
    </row>
    <row r="964" spans="1:3">
      <c r="A964" s="2">
        <v>10</v>
      </c>
      <c r="B964" t="s">
        <v>68</v>
      </c>
      <c r="C964" s="2">
        <v>12</v>
      </c>
    </row>
    <row r="965" spans="1:3">
      <c r="A965" s="2">
        <v>10</v>
      </c>
      <c r="B965" t="s">
        <v>26</v>
      </c>
      <c r="C965" s="2">
        <v>71</v>
      </c>
    </row>
    <row r="966" spans="1:3">
      <c r="A966" s="2">
        <v>10</v>
      </c>
      <c r="B966" t="s">
        <v>89</v>
      </c>
      <c r="C966" s="2">
        <v>6</v>
      </c>
    </row>
    <row r="967" spans="1:3">
      <c r="A967" s="2">
        <v>10</v>
      </c>
      <c r="B967" t="s">
        <v>21</v>
      </c>
      <c r="C967" s="2">
        <v>120</v>
      </c>
    </row>
    <row r="968" spans="1:3">
      <c r="A968" s="2">
        <v>10</v>
      </c>
      <c r="B968" t="s">
        <v>20</v>
      </c>
      <c r="C968" s="2">
        <v>133</v>
      </c>
    </row>
    <row r="969" spans="1:3">
      <c r="A969" s="2">
        <v>10</v>
      </c>
      <c r="B969" t="s">
        <v>86</v>
      </c>
      <c r="C969" s="2">
        <v>6</v>
      </c>
    </row>
    <row r="970" spans="1:3">
      <c r="A970" s="2">
        <v>10</v>
      </c>
      <c r="B970" t="s">
        <v>39</v>
      </c>
      <c r="C970" s="2">
        <v>42</v>
      </c>
    </row>
    <row r="971" spans="1:3">
      <c r="A971" s="2">
        <v>10</v>
      </c>
      <c r="B971" t="s">
        <v>55</v>
      </c>
      <c r="C971" s="2">
        <v>39</v>
      </c>
    </row>
    <row r="972" spans="1:3">
      <c r="A972" s="2">
        <v>10</v>
      </c>
      <c r="B972" t="s">
        <v>34</v>
      </c>
      <c r="C972" s="2">
        <v>50</v>
      </c>
    </row>
    <row r="973" spans="1:3">
      <c r="A973" s="2">
        <v>10</v>
      </c>
      <c r="B973" t="s">
        <v>25</v>
      </c>
      <c r="C973" s="2">
        <v>48</v>
      </c>
    </row>
    <row r="974" spans="1:3">
      <c r="A974" s="2">
        <v>10</v>
      </c>
      <c r="B974" t="s">
        <v>82</v>
      </c>
      <c r="C974" s="2">
        <v>3</v>
      </c>
    </row>
    <row r="975" spans="1:3">
      <c r="A975" s="2">
        <v>10</v>
      </c>
      <c r="B975" t="s">
        <v>29</v>
      </c>
      <c r="C975" s="2">
        <v>41</v>
      </c>
    </row>
    <row r="976" spans="1:3">
      <c r="A976" s="2">
        <v>10</v>
      </c>
      <c r="B976" t="s">
        <v>117</v>
      </c>
      <c r="C976" s="2">
        <v>8</v>
      </c>
    </row>
    <row r="977" spans="1:3">
      <c r="A977" s="2">
        <v>10</v>
      </c>
      <c r="B977" t="s">
        <v>72</v>
      </c>
      <c r="C977" s="2">
        <v>21</v>
      </c>
    </row>
    <row r="978" spans="1:3">
      <c r="A978" s="2">
        <v>10</v>
      </c>
      <c r="B978" t="s">
        <v>77</v>
      </c>
      <c r="C978" s="2">
        <v>18</v>
      </c>
    </row>
    <row r="979" spans="1:3">
      <c r="A979" s="2">
        <v>10</v>
      </c>
      <c r="B979" t="s">
        <v>111</v>
      </c>
      <c r="C979" s="2">
        <v>26</v>
      </c>
    </row>
    <row r="980" spans="1:3">
      <c r="A980" s="2">
        <v>10</v>
      </c>
      <c r="B980" t="s">
        <v>22</v>
      </c>
      <c r="C980" s="2">
        <v>126</v>
      </c>
    </row>
    <row r="981" spans="1:3">
      <c r="A981" s="2">
        <v>10</v>
      </c>
      <c r="B981" t="s">
        <v>24</v>
      </c>
      <c r="C981" s="2">
        <v>40</v>
      </c>
    </row>
    <row r="982" spans="1:3">
      <c r="A982" s="2">
        <v>10</v>
      </c>
      <c r="B982" t="s">
        <v>90</v>
      </c>
      <c r="C982" s="2">
        <v>17</v>
      </c>
    </row>
    <row r="983" spans="1:3">
      <c r="A983" s="2">
        <v>10</v>
      </c>
      <c r="B983" t="s">
        <v>106</v>
      </c>
      <c r="C983" s="2">
        <v>3</v>
      </c>
    </row>
    <row r="984" spans="1:3">
      <c r="A984" s="2">
        <v>10</v>
      </c>
      <c r="B984" t="s">
        <v>121</v>
      </c>
      <c r="C984" s="2">
        <v>11</v>
      </c>
    </row>
    <row r="985" spans="1:3">
      <c r="A985" s="2">
        <v>10</v>
      </c>
      <c r="B985" t="s">
        <v>128</v>
      </c>
      <c r="C985" s="2">
        <v>4</v>
      </c>
    </row>
    <row r="986" spans="1:3">
      <c r="A986" s="2">
        <v>10</v>
      </c>
      <c r="B986" t="s">
        <v>61</v>
      </c>
      <c r="C986" s="2">
        <v>16</v>
      </c>
    </row>
    <row r="987" spans="1:3">
      <c r="A987" s="2">
        <v>10</v>
      </c>
      <c r="B987" t="s">
        <v>120</v>
      </c>
      <c r="C987" s="2">
        <v>8</v>
      </c>
    </row>
    <row r="988" spans="1:3">
      <c r="A988" s="2">
        <v>10</v>
      </c>
      <c r="B988" t="s">
        <v>65</v>
      </c>
      <c r="C988" s="2">
        <v>13</v>
      </c>
    </row>
    <row r="989" spans="1:3">
      <c r="A989" s="2">
        <v>10</v>
      </c>
      <c r="B989" t="s">
        <v>54</v>
      </c>
      <c r="C989" s="2">
        <v>33</v>
      </c>
    </row>
    <row r="990" spans="1:3">
      <c r="A990" s="2">
        <v>10</v>
      </c>
      <c r="B990" t="s">
        <v>125</v>
      </c>
      <c r="C990" s="2">
        <v>1</v>
      </c>
    </row>
    <row r="991" spans="1:3">
      <c r="A991" s="2">
        <v>10</v>
      </c>
      <c r="B991" t="s">
        <v>102</v>
      </c>
      <c r="C991" s="2">
        <v>9</v>
      </c>
    </row>
    <row r="992" spans="1:3">
      <c r="A992" s="2">
        <v>10</v>
      </c>
      <c r="B992" t="s">
        <v>80</v>
      </c>
      <c r="C992" s="2">
        <v>5</v>
      </c>
    </row>
    <row r="993" spans="1:3">
      <c r="A993" s="2">
        <v>10</v>
      </c>
      <c r="B993" t="s">
        <v>41</v>
      </c>
      <c r="C993" s="2">
        <v>16</v>
      </c>
    </row>
    <row r="994" spans="1:3">
      <c r="A994" s="2">
        <v>10</v>
      </c>
      <c r="B994" t="s">
        <v>75</v>
      </c>
      <c r="C994" s="2">
        <v>23</v>
      </c>
    </row>
    <row r="995" spans="1:3">
      <c r="A995" s="2">
        <v>10</v>
      </c>
      <c r="B995" t="s">
        <v>110</v>
      </c>
      <c r="C995" s="2">
        <v>8</v>
      </c>
    </row>
    <row r="996" spans="1:3">
      <c r="A996" s="2">
        <v>10</v>
      </c>
      <c r="B996" t="s">
        <v>50</v>
      </c>
      <c r="C996" s="2">
        <v>21</v>
      </c>
    </row>
    <row r="997" spans="1:3">
      <c r="A997" s="2">
        <v>10</v>
      </c>
      <c r="B997" t="s">
        <v>57</v>
      </c>
      <c r="C997" s="2">
        <v>19</v>
      </c>
    </row>
    <row r="998" spans="1:3">
      <c r="A998" s="2">
        <v>10</v>
      </c>
      <c r="B998" t="s">
        <v>124</v>
      </c>
      <c r="C998" s="2">
        <v>2</v>
      </c>
    </row>
    <row r="999" spans="1:3">
      <c r="A999" s="2">
        <v>10</v>
      </c>
      <c r="B999" t="s">
        <v>119</v>
      </c>
      <c r="C999" s="2">
        <v>9</v>
      </c>
    </row>
    <row r="1000" spans="1:3">
      <c r="A1000" s="2">
        <v>10</v>
      </c>
      <c r="B1000" t="s">
        <v>92</v>
      </c>
      <c r="C1000" s="2">
        <v>2</v>
      </c>
    </row>
    <row r="1001" spans="1:3">
      <c r="A1001" s="2">
        <v>10</v>
      </c>
      <c r="B1001" t="s">
        <v>28</v>
      </c>
      <c r="C1001" s="2">
        <v>52</v>
      </c>
    </row>
    <row r="1002" spans="1:3">
      <c r="A1002" s="2">
        <v>10</v>
      </c>
      <c r="B1002" t="s">
        <v>38</v>
      </c>
      <c r="C1002" s="2">
        <v>52</v>
      </c>
    </row>
    <row r="1003" spans="1:3">
      <c r="A1003" s="2">
        <v>10</v>
      </c>
      <c r="B1003" t="s">
        <v>64</v>
      </c>
      <c r="C1003" s="2">
        <v>15</v>
      </c>
    </row>
    <row r="1004" spans="1:3">
      <c r="A1004" s="2">
        <v>10</v>
      </c>
      <c r="B1004" t="s">
        <v>73</v>
      </c>
      <c r="C1004" s="2">
        <v>18</v>
      </c>
    </row>
    <row r="1005" spans="1:3">
      <c r="A1005" s="2">
        <v>10</v>
      </c>
      <c r="B1005" t="s">
        <v>83</v>
      </c>
      <c r="C1005" s="2">
        <v>10</v>
      </c>
    </row>
    <row r="1006" spans="1:3">
      <c r="A1006" s="2">
        <v>10</v>
      </c>
      <c r="B1006" t="s">
        <v>88</v>
      </c>
      <c r="C1006" s="2">
        <v>17</v>
      </c>
    </row>
    <row r="1007" spans="1:3">
      <c r="A1007" s="2">
        <v>10</v>
      </c>
      <c r="B1007" t="s">
        <v>104</v>
      </c>
      <c r="C1007" s="2">
        <v>2</v>
      </c>
    </row>
    <row r="1008" spans="1:3">
      <c r="A1008" s="2">
        <v>10</v>
      </c>
      <c r="B1008" t="s">
        <v>31</v>
      </c>
      <c r="C1008" s="2">
        <v>52</v>
      </c>
    </row>
    <row r="1009" spans="1:3">
      <c r="A1009" s="2">
        <v>10</v>
      </c>
      <c r="B1009" t="s">
        <v>51</v>
      </c>
      <c r="C1009" s="2">
        <v>34</v>
      </c>
    </row>
    <row r="1010" spans="1:3">
      <c r="A1010" s="2">
        <v>10</v>
      </c>
      <c r="B1010" t="s">
        <v>43</v>
      </c>
      <c r="C1010" s="2">
        <v>72</v>
      </c>
    </row>
    <row r="1011" spans="1:3">
      <c r="A1011" s="2">
        <v>10</v>
      </c>
      <c r="B1011" t="s">
        <v>81</v>
      </c>
      <c r="C1011" s="2">
        <v>20</v>
      </c>
    </row>
    <row r="1012" spans="1:3">
      <c r="A1012" s="2">
        <v>10</v>
      </c>
      <c r="B1012" t="s">
        <v>36</v>
      </c>
      <c r="C1012" s="2">
        <v>51</v>
      </c>
    </row>
    <row r="1013" spans="1:3">
      <c r="A1013" s="2">
        <v>10</v>
      </c>
      <c r="B1013" t="s">
        <v>49</v>
      </c>
      <c r="C1013" s="2">
        <v>40</v>
      </c>
    </row>
    <row r="1014" spans="1:3">
      <c r="A1014" s="2">
        <v>10</v>
      </c>
      <c r="B1014" t="s">
        <v>101</v>
      </c>
      <c r="C1014" s="2">
        <v>3</v>
      </c>
    </row>
    <row r="1015" spans="1:3">
      <c r="A1015" s="2">
        <v>10</v>
      </c>
      <c r="B1015" t="s">
        <v>109</v>
      </c>
      <c r="C1015" s="2">
        <v>6</v>
      </c>
    </row>
    <row r="1016" spans="1:3">
      <c r="A1016" s="2">
        <v>10</v>
      </c>
      <c r="B1016" t="s">
        <v>115</v>
      </c>
      <c r="C1016" s="2">
        <v>9</v>
      </c>
    </row>
    <row r="1017" spans="1:3">
      <c r="A1017" s="2">
        <v>10</v>
      </c>
      <c r="B1017" t="s">
        <v>123</v>
      </c>
      <c r="C1017" s="2">
        <v>6</v>
      </c>
    </row>
    <row r="1018" spans="1:3">
      <c r="A1018" s="2">
        <v>10</v>
      </c>
      <c r="B1018" t="s">
        <v>94</v>
      </c>
      <c r="C1018" s="2">
        <v>11</v>
      </c>
    </row>
    <row r="1019" spans="1:3">
      <c r="A1019" s="2">
        <v>10</v>
      </c>
      <c r="B1019" t="s">
        <v>105</v>
      </c>
      <c r="C1019" s="2">
        <v>21</v>
      </c>
    </row>
    <row r="1020" spans="1:3">
      <c r="A1020" s="2">
        <v>10</v>
      </c>
      <c r="B1020" t="s">
        <v>19</v>
      </c>
      <c r="C1020" s="2">
        <v>261</v>
      </c>
    </row>
    <row r="1021" spans="1:3">
      <c r="A1021" s="2">
        <v>10</v>
      </c>
      <c r="B1021" t="s">
        <v>33</v>
      </c>
      <c r="C1021" s="2">
        <v>100</v>
      </c>
    </row>
    <row r="1022" spans="1:3">
      <c r="A1022" s="2">
        <v>10</v>
      </c>
      <c r="B1022" t="s">
        <v>46</v>
      </c>
      <c r="C1022" s="2">
        <v>52</v>
      </c>
    </row>
    <row r="1023" spans="1:3">
      <c r="A1023" s="2">
        <v>10</v>
      </c>
      <c r="B1023" t="s">
        <v>127</v>
      </c>
      <c r="C1023" s="2">
        <v>11</v>
      </c>
    </row>
    <row r="1024" spans="1:3">
      <c r="A1024" s="2">
        <v>10</v>
      </c>
      <c r="B1024" t="s">
        <v>35</v>
      </c>
      <c r="C1024" s="2">
        <v>29</v>
      </c>
    </row>
    <row r="1025" spans="1:3">
      <c r="A1025" s="2">
        <v>10</v>
      </c>
      <c r="B1025" t="s">
        <v>87</v>
      </c>
      <c r="C1025" s="2">
        <v>20</v>
      </c>
    </row>
    <row r="1026" spans="1:3">
      <c r="A1026" s="2">
        <v>10</v>
      </c>
      <c r="B1026" t="s">
        <v>63</v>
      </c>
      <c r="C1026" s="2">
        <v>39</v>
      </c>
    </row>
    <row r="1027" spans="1:3">
      <c r="A1027" s="2">
        <v>10</v>
      </c>
      <c r="B1027" t="s">
        <v>114</v>
      </c>
      <c r="C1027" s="2">
        <v>12</v>
      </c>
    </row>
    <row r="1028" spans="1:3">
      <c r="A1028" s="2">
        <v>10</v>
      </c>
      <c r="B1028" t="s">
        <v>118</v>
      </c>
      <c r="C1028" s="2">
        <v>14</v>
      </c>
    </row>
    <row r="1029" spans="1:3">
      <c r="A1029" s="2">
        <v>10</v>
      </c>
      <c r="B1029" t="s">
        <v>37</v>
      </c>
      <c r="C1029" s="2">
        <v>64</v>
      </c>
    </row>
    <row r="1030" spans="1:3">
      <c r="A1030" s="2">
        <v>10</v>
      </c>
      <c r="B1030" t="s">
        <v>76</v>
      </c>
      <c r="C1030" s="2">
        <v>17</v>
      </c>
    </row>
    <row r="1031" spans="1:3">
      <c r="A1031" s="2">
        <v>10</v>
      </c>
      <c r="B1031" t="s">
        <v>108</v>
      </c>
      <c r="C1031" s="2">
        <v>7</v>
      </c>
    </row>
    <row r="1032" spans="1:3">
      <c r="A1032" s="2">
        <v>10</v>
      </c>
      <c r="B1032" t="s">
        <v>30</v>
      </c>
      <c r="C1032" s="2">
        <v>58</v>
      </c>
    </row>
    <row r="1033" spans="1:3">
      <c r="A1033" s="2">
        <v>10</v>
      </c>
      <c r="B1033" t="s">
        <v>44</v>
      </c>
      <c r="C1033" s="2">
        <v>31</v>
      </c>
    </row>
    <row r="1034" spans="1:3">
      <c r="A1034" s="2">
        <v>10</v>
      </c>
      <c r="B1034" t="s">
        <v>100</v>
      </c>
      <c r="C1034" s="2">
        <v>10</v>
      </c>
    </row>
    <row r="1035" spans="1:3">
      <c r="A1035" s="2">
        <v>10</v>
      </c>
      <c r="B1035" t="s">
        <v>48</v>
      </c>
      <c r="C1035" s="2">
        <v>63</v>
      </c>
    </row>
    <row r="1036" spans="1:3">
      <c r="A1036" s="2">
        <v>10</v>
      </c>
      <c r="B1036" t="s">
        <v>93</v>
      </c>
      <c r="C1036" s="2">
        <v>8</v>
      </c>
    </row>
    <row r="1037" spans="1:3">
      <c r="A1037" s="2">
        <v>10</v>
      </c>
      <c r="B1037" t="s">
        <v>85</v>
      </c>
      <c r="C1037" s="2">
        <v>10</v>
      </c>
    </row>
    <row r="1038" spans="1:3">
      <c r="A1038" s="2">
        <v>10</v>
      </c>
      <c r="B1038" t="s">
        <v>91</v>
      </c>
      <c r="C1038" s="2">
        <v>10</v>
      </c>
    </row>
    <row r="1039" spans="1:3">
      <c r="A1039" s="2">
        <v>10</v>
      </c>
      <c r="B1039" t="s">
        <v>66</v>
      </c>
      <c r="C1039" s="2">
        <v>31</v>
      </c>
    </row>
    <row r="1040" spans="1:3">
      <c r="A1040" s="2">
        <v>10</v>
      </c>
      <c r="B1040" t="s">
        <v>113</v>
      </c>
      <c r="C1040" s="2">
        <v>18</v>
      </c>
    </row>
    <row r="1041" spans="1:3">
      <c r="A1041" s="2">
        <v>10</v>
      </c>
      <c r="B1041" t="s">
        <v>45</v>
      </c>
      <c r="C1041" s="2">
        <v>22</v>
      </c>
    </row>
    <row r="1042" spans="1:3">
      <c r="A1042" s="2">
        <v>10</v>
      </c>
      <c r="B1042" t="s">
        <v>62</v>
      </c>
      <c r="C1042" s="2">
        <v>36</v>
      </c>
    </row>
    <row r="1043" spans="1:3">
      <c r="A1043" s="2">
        <v>10</v>
      </c>
      <c r="B1043" t="s">
        <v>126</v>
      </c>
      <c r="C1043" s="2">
        <v>5</v>
      </c>
    </row>
    <row r="1044" spans="1:3">
      <c r="A1044" s="2">
        <v>10</v>
      </c>
      <c r="B1044" t="s">
        <v>112</v>
      </c>
      <c r="C1044" s="2">
        <v>6</v>
      </c>
    </row>
    <row r="1045" spans="1:3">
      <c r="A1045" s="2">
        <v>10</v>
      </c>
      <c r="B1045" t="s">
        <v>52</v>
      </c>
      <c r="C1045" s="2">
        <v>31</v>
      </c>
    </row>
    <row r="1046" spans="1:3">
      <c r="A1046" s="2">
        <v>10</v>
      </c>
      <c r="B1046" t="s">
        <v>103</v>
      </c>
      <c r="C1046" s="2">
        <v>7</v>
      </c>
    </row>
    <row r="1047" spans="1:3">
      <c r="A1047" s="2">
        <v>10</v>
      </c>
      <c r="B1047" t="s">
        <v>69</v>
      </c>
      <c r="C1047" s="2">
        <v>15</v>
      </c>
    </row>
    <row r="1048" spans="1:3">
      <c r="A1048" s="2">
        <v>10</v>
      </c>
      <c r="B1048" t="s">
        <v>60</v>
      </c>
      <c r="C1048" s="2">
        <v>22</v>
      </c>
    </row>
    <row r="1049" spans="1:3">
      <c r="A1049" s="2">
        <v>10</v>
      </c>
      <c r="B1049" t="s">
        <v>79</v>
      </c>
      <c r="C1049" s="2">
        <v>27</v>
      </c>
    </row>
    <row r="1050" spans="1:3">
      <c r="A1050" s="2">
        <v>10</v>
      </c>
      <c r="B1050" t="s">
        <v>97</v>
      </c>
      <c r="C1050" s="2">
        <v>18</v>
      </c>
    </row>
    <row r="1051" spans="1:3">
      <c r="A1051" s="2">
        <v>10</v>
      </c>
      <c r="B1051" t="s">
        <v>99</v>
      </c>
      <c r="C1051" s="2">
        <v>9</v>
      </c>
    </row>
    <row r="1052" spans="1:3">
      <c r="A1052" s="2">
        <v>10</v>
      </c>
      <c r="B1052" t="s">
        <v>98</v>
      </c>
      <c r="C1052" s="2">
        <v>12</v>
      </c>
    </row>
    <row r="1053" spans="1:3">
      <c r="A1053" s="2">
        <v>10</v>
      </c>
      <c r="B1053" t="s">
        <v>40</v>
      </c>
      <c r="C1053" s="2">
        <v>54</v>
      </c>
    </row>
    <row r="1054" spans="1:3">
      <c r="A1054" s="2">
        <v>10</v>
      </c>
      <c r="B1054" t="s">
        <v>96</v>
      </c>
      <c r="C1054" s="2">
        <v>7</v>
      </c>
    </row>
    <row r="1055" spans="1:3">
      <c r="A1055" s="2">
        <v>10</v>
      </c>
      <c r="B1055" t="s">
        <v>56</v>
      </c>
      <c r="C1055" s="2">
        <v>48</v>
      </c>
    </row>
    <row r="1056" spans="1:3">
      <c r="A1056" s="2">
        <v>10</v>
      </c>
      <c r="B1056" t="s">
        <v>53</v>
      </c>
      <c r="C1056" s="2">
        <v>33</v>
      </c>
    </row>
    <row r="1057" spans="1:3">
      <c r="A1057" s="2">
        <v>10</v>
      </c>
      <c r="B1057" t="s">
        <v>84</v>
      </c>
      <c r="C1057" s="2">
        <v>8</v>
      </c>
    </row>
    <row r="1058" spans="1:3">
      <c r="A1058" s="2">
        <v>10</v>
      </c>
      <c r="B1058" t="s">
        <v>71</v>
      </c>
      <c r="C1058" s="2">
        <v>19</v>
      </c>
    </row>
    <row r="1059" spans="1:3">
      <c r="A1059" s="2">
        <v>10</v>
      </c>
      <c r="B1059" t="s">
        <v>47</v>
      </c>
      <c r="C1059" s="2">
        <v>35</v>
      </c>
    </row>
    <row r="1060" spans="1:3">
      <c r="A1060" s="2">
        <v>10</v>
      </c>
      <c r="B1060" t="s">
        <v>78</v>
      </c>
      <c r="C1060" s="2">
        <v>14</v>
      </c>
    </row>
    <row r="1061" spans="1:3">
      <c r="A1061" s="2">
        <v>10</v>
      </c>
      <c r="B1061" t="s">
        <v>67</v>
      </c>
      <c r="C1061" s="2">
        <v>17</v>
      </c>
    </row>
    <row r="1062" spans="1:3">
      <c r="A1062" s="2">
        <v>10</v>
      </c>
      <c r="B1062" t="s">
        <v>32</v>
      </c>
      <c r="C1062" s="2">
        <v>80</v>
      </c>
    </row>
    <row r="1063" spans="1:3">
      <c r="A1063" s="2">
        <v>10</v>
      </c>
      <c r="B1063" t="s">
        <v>107</v>
      </c>
      <c r="C1063" s="2">
        <v>8</v>
      </c>
    </row>
    <row r="1064" spans="1:3">
      <c r="A1064" s="2">
        <v>10</v>
      </c>
      <c r="B1064" t="s">
        <v>27</v>
      </c>
      <c r="C1064" s="2">
        <v>80</v>
      </c>
    </row>
    <row r="1065" spans="1:3">
      <c r="A1065" s="2">
        <v>11</v>
      </c>
      <c r="B1065" t="s">
        <v>122</v>
      </c>
      <c r="C1065" s="2">
        <v>2</v>
      </c>
    </row>
    <row r="1066" spans="1:3">
      <c r="A1066" s="2">
        <v>11</v>
      </c>
      <c r="B1066" t="s">
        <v>58</v>
      </c>
      <c r="C1066" s="2">
        <v>20</v>
      </c>
    </row>
    <row r="1067" spans="1:3">
      <c r="A1067" s="2">
        <v>11</v>
      </c>
      <c r="B1067" t="s">
        <v>42</v>
      </c>
      <c r="C1067" s="2">
        <v>45</v>
      </c>
    </row>
    <row r="1068" spans="1:3">
      <c r="A1068" s="2">
        <v>11</v>
      </c>
      <c r="B1068" t="s">
        <v>23</v>
      </c>
      <c r="C1068" s="2">
        <v>58</v>
      </c>
    </row>
    <row r="1069" spans="1:3">
      <c r="A1069" s="2">
        <v>11</v>
      </c>
      <c r="B1069" t="s">
        <v>70</v>
      </c>
      <c r="C1069" s="2">
        <v>16</v>
      </c>
    </row>
    <row r="1070" spans="1:3">
      <c r="A1070" s="2">
        <v>11</v>
      </c>
      <c r="B1070" t="s">
        <v>95</v>
      </c>
      <c r="C1070" s="2">
        <v>4</v>
      </c>
    </row>
    <row r="1071" spans="1:3">
      <c r="A1071" s="2">
        <v>11</v>
      </c>
      <c r="B1071" t="s">
        <v>59</v>
      </c>
      <c r="C1071" s="2">
        <v>26</v>
      </c>
    </row>
    <row r="1072" spans="1:3">
      <c r="A1072" s="2">
        <v>11</v>
      </c>
      <c r="B1072" t="s">
        <v>74</v>
      </c>
      <c r="C1072" s="2">
        <v>15</v>
      </c>
    </row>
    <row r="1073" spans="1:3">
      <c r="A1073" s="2">
        <v>11</v>
      </c>
      <c r="B1073" t="s">
        <v>68</v>
      </c>
      <c r="C1073" s="2">
        <v>4</v>
      </c>
    </row>
    <row r="1074" spans="1:3">
      <c r="A1074" s="2">
        <v>11</v>
      </c>
      <c r="B1074" t="s">
        <v>26</v>
      </c>
      <c r="C1074" s="2">
        <v>49</v>
      </c>
    </row>
    <row r="1075" spans="1:3">
      <c r="A1075" s="2">
        <v>11</v>
      </c>
      <c r="B1075" t="s">
        <v>89</v>
      </c>
      <c r="C1075" s="2">
        <v>9</v>
      </c>
    </row>
    <row r="1076" spans="1:3">
      <c r="A1076" s="2">
        <v>11</v>
      </c>
      <c r="B1076" t="s">
        <v>21</v>
      </c>
      <c r="C1076" s="2">
        <v>87</v>
      </c>
    </row>
    <row r="1077" spans="1:3">
      <c r="A1077" s="2">
        <v>11</v>
      </c>
      <c r="B1077" t="s">
        <v>20</v>
      </c>
      <c r="C1077" s="2">
        <v>131</v>
      </c>
    </row>
    <row r="1078" spans="1:3">
      <c r="A1078" s="2">
        <v>11</v>
      </c>
      <c r="B1078" t="s">
        <v>86</v>
      </c>
      <c r="C1078" s="2">
        <v>4</v>
      </c>
    </row>
    <row r="1079" spans="1:3">
      <c r="A1079" s="2">
        <v>11</v>
      </c>
      <c r="B1079" t="s">
        <v>39</v>
      </c>
      <c r="C1079" s="2">
        <v>31</v>
      </c>
    </row>
    <row r="1080" spans="1:3">
      <c r="A1080" s="2">
        <v>11</v>
      </c>
      <c r="B1080" t="s">
        <v>55</v>
      </c>
      <c r="C1080" s="2">
        <v>21</v>
      </c>
    </row>
    <row r="1081" spans="1:3">
      <c r="A1081" s="2">
        <v>11</v>
      </c>
      <c r="B1081" t="s">
        <v>34</v>
      </c>
      <c r="C1081" s="2">
        <v>39</v>
      </c>
    </row>
    <row r="1082" spans="1:3">
      <c r="A1082" s="2">
        <v>11</v>
      </c>
      <c r="B1082" t="s">
        <v>25</v>
      </c>
      <c r="C1082" s="2">
        <v>34</v>
      </c>
    </row>
    <row r="1083" spans="1:3">
      <c r="A1083" s="2">
        <v>11</v>
      </c>
      <c r="B1083" t="s">
        <v>82</v>
      </c>
      <c r="C1083" s="2">
        <v>7</v>
      </c>
    </row>
    <row r="1084" spans="1:3">
      <c r="A1084" s="2">
        <v>11</v>
      </c>
      <c r="B1084" t="s">
        <v>29</v>
      </c>
      <c r="C1084" s="2">
        <v>36</v>
      </c>
    </row>
    <row r="1085" spans="1:3">
      <c r="A1085" s="2">
        <v>11</v>
      </c>
      <c r="B1085" t="s">
        <v>117</v>
      </c>
      <c r="C1085" s="2">
        <v>4</v>
      </c>
    </row>
    <row r="1086" spans="1:3">
      <c r="A1086" s="2">
        <v>11</v>
      </c>
      <c r="B1086" t="s">
        <v>72</v>
      </c>
      <c r="C1086" s="2">
        <v>11</v>
      </c>
    </row>
    <row r="1087" spans="1:3">
      <c r="A1087" s="2">
        <v>11</v>
      </c>
      <c r="B1087" t="s">
        <v>77</v>
      </c>
      <c r="C1087" s="2">
        <v>8</v>
      </c>
    </row>
    <row r="1088" spans="1:3">
      <c r="A1088" s="2">
        <v>11</v>
      </c>
      <c r="B1088" t="s">
        <v>111</v>
      </c>
      <c r="C1088" s="2">
        <v>15</v>
      </c>
    </row>
    <row r="1089" spans="1:3">
      <c r="A1089" s="2">
        <v>11</v>
      </c>
      <c r="B1089" t="s">
        <v>22</v>
      </c>
      <c r="C1089" s="2">
        <v>67</v>
      </c>
    </row>
    <row r="1090" spans="1:3">
      <c r="A1090" s="2">
        <v>11</v>
      </c>
      <c r="B1090" t="s">
        <v>24</v>
      </c>
      <c r="C1090" s="2">
        <v>22</v>
      </c>
    </row>
    <row r="1091" spans="1:3">
      <c r="A1091" s="2">
        <v>11</v>
      </c>
      <c r="B1091" t="s">
        <v>90</v>
      </c>
      <c r="C1091" s="2">
        <v>14</v>
      </c>
    </row>
    <row r="1092" spans="1:3">
      <c r="A1092" s="2">
        <v>11</v>
      </c>
      <c r="B1092" t="s">
        <v>121</v>
      </c>
      <c r="C1092" s="2">
        <v>3</v>
      </c>
    </row>
    <row r="1093" spans="1:3">
      <c r="A1093" s="2">
        <v>11</v>
      </c>
      <c r="B1093" t="s">
        <v>116</v>
      </c>
      <c r="C1093" s="2">
        <v>3</v>
      </c>
    </row>
    <row r="1094" spans="1:3">
      <c r="A1094" s="2">
        <v>11</v>
      </c>
      <c r="B1094" t="s">
        <v>61</v>
      </c>
      <c r="C1094" s="2">
        <v>11</v>
      </c>
    </row>
    <row r="1095" spans="1:3">
      <c r="A1095" s="2">
        <v>11</v>
      </c>
      <c r="B1095" t="s">
        <v>120</v>
      </c>
      <c r="C1095" s="2">
        <v>4</v>
      </c>
    </row>
    <row r="1096" spans="1:3">
      <c r="A1096" s="2">
        <v>11</v>
      </c>
      <c r="B1096" t="s">
        <v>65</v>
      </c>
      <c r="C1096" s="2">
        <v>12</v>
      </c>
    </row>
    <row r="1097" spans="1:3">
      <c r="A1097" s="2">
        <v>11</v>
      </c>
      <c r="B1097" t="s">
        <v>54</v>
      </c>
      <c r="C1097" s="2">
        <v>35</v>
      </c>
    </row>
    <row r="1098" spans="1:3">
      <c r="A1098" s="2">
        <v>11</v>
      </c>
      <c r="B1098" t="s">
        <v>125</v>
      </c>
      <c r="C1098" s="2">
        <v>1</v>
      </c>
    </row>
    <row r="1099" spans="1:3">
      <c r="A1099" s="2">
        <v>11</v>
      </c>
      <c r="B1099" t="s">
        <v>102</v>
      </c>
      <c r="C1099" s="2">
        <v>3</v>
      </c>
    </row>
    <row r="1100" spans="1:3">
      <c r="A1100" s="2">
        <v>11</v>
      </c>
      <c r="B1100" t="s">
        <v>80</v>
      </c>
      <c r="C1100" s="2">
        <v>4</v>
      </c>
    </row>
    <row r="1101" spans="1:3">
      <c r="A1101" s="2">
        <v>11</v>
      </c>
      <c r="B1101" t="s">
        <v>41</v>
      </c>
      <c r="C1101" s="2">
        <v>32</v>
      </c>
    </row>
    <row r="1102" spans="1:3">
      <c r="A1102" s="2">
        <v>11</v>
      </c>
      <c r="B1102" t="s">
        <v>75</v>
      </c>
      <c r="C1102" s="2">
        <v>15</v>
      </c>
    </row>
    <row r="1103" spans="1:3">
      <c r="A1103" s="2">
        <v>11</v>
      </c>
      <c r="B1103" t="s">
        <v>110</v>
      </c>
      <c r="C1103" s="2">
        <v>3</v>
      </c>
    </row>
    <row r="1104" spans="1:3">
      <c r="A1104" s="2">
        <v>11</v>
      </c>
      <c r="B1104" t="s">
        <v>50</v>
      </c>
      <c r="C1104" s="2">
        <v>17</v>
      </c>
    </row>
    <row r="1105" spans="1:3">
      <c r="A1105" s="2">
        <v>11</v>
      </c>
      <c r="B1105" t="s">
        <v>57</v>
      </c>
      <c r="C1105" s="2">
        <v>20</v>
      </c>
    </row>
    <row r="1106" spans="1:3">
      <c r="A1106" s="2">
        <v>11</v>
      </c>
      <c r="B1106" t="s">
        <v>119</v>
      </c>
      <c r="C1106" s="2">
        <v>5</v>
      </c>
    </row>
    <row r="1107" spans="1:3">
      <c r="A1107" s="2">
        <v>11</v>
      </c>
      <c r="B1107" t="s">
        <v>92</v>
      </c>
      <c r="C1107" s="2">
        <v>4</v>
      </c>
    </row>
    <row r="1108" spans="1:3">
      <c r="A1108" s="2">
        <v>11</v>
      </c>
      <c r="B1108" t="s">
        <v>28</v>
      </c>
      <c r="C1108" s="2">
        <v>58</v>
      </c>
    </row>
    <row r="1109" spans="1:3">
      <c r="A1109" s="2">
        <v>11</v>
      </c>
      <c r="B1109" t="s">
        <v>38</v>
      </c>
      <c r="C1109" s="2">
        <v>22</v>
      </c>
    </row>
    <row r="1110" spans="1:3">
      <c r="A1110" s="2">
        <v>11</v>
      </c>
      <c r="B1110" t="s">
        <v>64</v>
      </c>
      <c r="C1110" s="2">
        <v>23</v>
      </c>
    </row>
    <row r="1111" spans="1:3">
      <c r="A1111" s="2">
        <v>11</v>
      </c>
      <c r="B1111" t="s">
        <v>73</v>
      </c>
      <c r="C1111" s="2">
        <v>16</v>
      </c>
    </row>
    <row r="1112" spans="1:3">
      <c r="A1112" s="2">
        <v>11</v>
      </c>
      <c r="B1112" t="s">
        <v>83</v>
      </c>
      <c r="C1112" s="2">
        <v>5</v>
      </c>
    </row>
    <row r="1113" spans="1:3">
      <c r="A1113" s="2">
        <v>11</v>
      </c>
      <c r="B1113" t="s">
        <v>88</v>
      </c>
      <c r="C1113" s="2">
        <v>17</v>
      </c>
    </row>
    <row r="1114" spans="1:3">
      <c r="A1114" s="2">
        <v>11</v>
      </c>
      <c r="B1114" t="s">
        <v>104</v>
      </c>
      <c r="C1114" s="2">
        <v>4</v>
      </c>
    </row>
    <row r="1115" spans="1:3">
      <c r="A1115" s="2">
        <v>11</v>
      </c>
      <c r="B1115" t="s">
        <v>31</v>
      </c>
      <c r="C1115" s="2">
        <v>49</v>
      </c>
    </row>
    <row r="1116" spans="1:3">
      <c r="A1116" s="2">
        <v>11</v>
      </c>
      <c r="B1116" t="s">
        <v>51</v>
      </c>
      <c r="C1116" s="2">
        <v>33</v>
      </c>
    </row>
    <row r="1117" spans="1:3">
      <c r="A1117" s="2">
        <v>11</v>
      </c>
      <c r="B1117" t="s">
        <v>43</v>
      </c>
      <c r="C1117" s="2">
        <v>37</v>
      </c>
    </row>
    <row r="1118" spans="1:3">
      <c r="A1118" s="2">
        <v>11</v>
      </c>
      <c r="B1118" t="s">
        <v>81</v>
      </c>
      <c r="C1118" s="2">
        <v>9</v>
      </c>
    </row>
    <row r="1119" spans="1:3">
      <c r="A1119" s="2">
        <v>11</v>
      </c>
      <c r="B1119" t="s">
        <v>36</v>
      </c>
      <c r="C1119" s="2">
        <v>38</v>
      </c>
    </row>
    <row r="1120" spans="1:3">
      <c r="A1120" s="2">
        <v>11</v>
      </c>
      <c r="B1120" t="s">
        <v>49</v>
      </c>
      <c r="C1120" s="2">
        <v>28</v>
      </c>
    </row>
    <row r="1121" spans="1:3">
      <c r="A1121" s="2">
        <v>11</v>
      </c>
      <c r="B1121" t="s">
        <v>101</v>
      </c>
      <c r="C1121" s="2">
        <v>1</v>
      </c>
    </row>
    <row r="1122" spans="1:3">
      <c r="A1122" s="2">
        <v>11</v>
      </c>
      <c r="B1122" t="s">
        <v>109</v>
      </c>
      <c r="C1122" s="2">
        <v>7</v>
      </c>
    </row>
    <row r="1123" spans="1:3">
      <c r="A1123" s="2">
        <v>11</v>
      </c>
      <c r="B1123" t="s">
        <v>115</v>
      </c>
      <c r="C1123" s="2">
        <v>3</v>
      </c>
    </row>
    <row r="1124" spans="1:3">
      <c r="A1124" s="2">
        <v>11</v>
      </c>
      <c r="B1124" t="s">
        <v>123</v>
      </c>
      <c r="C1124" s="2">
        <v>3</v>
      </c>
    </row>
    <row r="1125" spans="1:3">
      <c r="A1125" s="2">
        <v>11</v>
      </c>
      <c r="B1125" t="s">
        <v>94</v>
      </c>
      <c r="C1125" s="2">
        <v>12</v>
      </c>
    </row>
    <row r="1126" spans="1:3">
      <c r="A1126" s="2">
        <v>11</v>
      </c>
      <c r="B1126" t="s">
        <v>105</v>
      </c>
      <c r="C1126" s="2">
        <v>17</v>
      </c>
    </row>
    <row r="1127" spans="1:3">
      <c r="A1127" s="2">
        <v>11</v>
      </c>
      <c r="B1127" t="s">
        <v>19</v>
      </c>
      <c r="C1127" s="2">
        <v>311</v>
      </c>
    </row>
    <row r="1128" spans="1:3">
      <c r="A1128" s="2">
        <v>11</v>
      </c>
      <c r="B1128" t="s">
        <v>33</v>
      </c>
      <c r="C1128" s="2">
        <v>76</v>
      </c>
    </row>
    <row r="1129" spans="1:3">
      <c r="A1129" s="2">
        <v>11</v>
      </c>
      <c r="B1129" t="s">
        <v>46</v>
      </c>
      <c r="C1129" s="2">
        <v>29</v>
      </c>
    </row>
    <row r="1130" spans="1:3">
      <c r="A1130" s="2">
        <v>11</v>
      </c>
      <c r="B1130" t="s">
        <v>127</v>
      </c>
      <c r="C1130" s="2">
        <v>11</v>
      </c>
    </row>
    <row r="1131" spans="1:3">
      <c r="A1131" s="2">
        <v>11</v>
      </c>
      <c r="B1131" t="s">
        <v>35</v>
      </c>
      <c r="C1131" s="2">
        <v>34</v>
      </c>
    </row>
    <row r="1132" spans="1:3">
      <c r="A1132" s="2">
        <v>11</v>
      </c>
      <c r="B1132" t="s">
        <v>87</v>
      </c>
      <c r="C1132" s="2">
        <v>23</v>
      </c>
    </row>
    <row r="1133" spans="1:3">
      <c r="A1133" s="2">
        <v>11</v>
      </c>
      <c r="B1133" t="s">
        <v>63</v>
      </c>
      <c r="C1133" s="2">
        <v>41</v>
      </c>
    </row>
    <row r="1134" spans="1:3">
      <c r="A1134" s="2">
        <v>11</v>
      </c>
      <c r="B1134" t="s">
        <v>114</v>
      </c>
      <c r="C1134" s="2">
        <v>10</v>
      </c>
    </row>
    <row r="1135" spans="1:3">
      <c r="A1135" s="2">
        <v>11</v>
      </c>
      <c r="B1135" t="s">
        <v>118</v>
      </c>
      <c r="C1135" s="2">
        <v>6</v>
      </c>
    </row>
    <row r="1136" spans="1:3">
      <c r="A1136" s="2">
        <v>11</v>
      </c>
      <c r="B1136" t="s">
        <v>37</v>
      </c>
      <c r="C1136" s="2">
        <v>76</v>
      </c>
    </row>
    <row r="1137" spans="1:3">
      <c r="A1137" s="2">
        <v>11</v>
      </c>
      <c r="B1137" t="s">
        <v>76</v>
      </c>
      <c r="C1137" s="2">
        <v>20</v>
      </c>
    </row>
    <row r="1138" spans="1:3">
      <c r="A1138" s="2">
        <v>11</v>
      </c>
      <c r="B1138" t="s">
        <v>108</v>
      </c>
      <c r="C1138" s="2">
        <v>2</v>
      </c>
    </row>
    <row r="1139" spans="1:3">
      <c r="A1139" s="2">
        <v>11</v>
      </c>
      <c r="B1139" t="s">
        <v>30</v>
      </c>
      <c r="C1139" s="2">
        <v>36</v>
      </c>
    </row>
    <row r="1140" spans="1:3">
      <c r="A1140" s="2">
        <v>11</v>
      </c>
      <c r="B1140" t="s">
        <v>44</v>
      </c>
      <c r="C1140" s="2">
        <v>26</v>
      </c>
    </row>
    <row r="1141" spans="1:3">
      <c r="A1141" s="2">
        <v>11</v>
      </c>
      <c r="B1141" t="s">
        <v>100</v>
      </c>
      <c r="C1141" s="2">
        <v>4</v>
      </c>
    </row>
    <row r="1142" spans="1:3">
      <c r="A1142" s="2">
        <v>11</v>
      </c>
      <c r="B1142" t="s">
        <v>48</v>
      </c>
      <c r="C1142" s="2">
        <v>40</v>
      </c>
    </row>
    <row r="1143" spans="1:3">
      <c r="A1143" s="2">
        <v>11</v>
      </c>
      <c r="B1143" t="s">
        <v>93</v>
      </c>
      <c r="C1143" s="2">
        <v>5</v>
      </c>
    </row>
    <row r="1144" spans="1:3">
      <c r="A1144" s="2">
        <v>11</v>
      </c>
      <c r="B1144" t="s">
        <v>85</v>
      </c>
      <c r="C1144" s="2">
        <v>7</v>
      </c>
    </row>
    <row r="1145" spans="1:3">
      <c r="A1145" s="2">
        <v>11</v>
      </c>
      <c r="B1145" t="s">
        <v>91</v>
      </c>
      <c r="C1145" s="2">
        <v>8</v>
      </c>
    </row>
    <row r="1146" spans="1:3">
      <c r="A1146" s="2">
        <v>11</v>
      </c>
      <c r="B1146" t="s">
        <v>66</v>
      </c>
      <c r="C1146" s="2">
        <v>63</v>
      </c>
    </row>
    <row r="1147" spans="1:3">
      <c r="A1147" s="2">
        <v>11</v>
      </c>
      <c r="B1147" t="s">
        <v>113</v>
      </c>
      <c r="C1147" s="2">
        <v>12</v>
      </c>
    </row>
    <row r="1148" spans="1:3">
      <c r="A1148" s="2">
        <v>11</v>
      </c>
      <c r="B1148" t="s">
        <v>45</v>
      </c>
      <c r="C1148" s="2">
        <v>12</v>
      </c>
    </row>
    <row r="1149" spans="1:3">
      <c r="A1149" s="2">
        <v>11</v>
      </c>
      <c r="B1149" t="s">
        <v>62</v>
      </c>
      <c r="C1149" s="2">
        <v>31</v>
      </c>
    </row>
    <row r="1150" spans="1:3">
      <c r="A1150" s="2">
        <v>11</v>
      </c>
      <c r="B1150" t="s">
        <v>126</v>
      </c>
      <c r="C1150" s="2">
        <v>10</v>
      </c>
    </row>
    <row r="1151" spans="1:3">
      <c r="A1151" s="2">
        <v>11</v>
      </c>
      <c r="B1151" t="s">
        <v>112</v>
      </c>
      <c r="C1151" s="2">
        <v>2</v>
      </c>
    </row>
    <row r="1152" spans="1:3">
      <c r="A1152" s="2">
        <v>11</v>
      </c>
      <c r="B1152" t="s">
        <v>52</v>
      </c>
      <c r="C1152" s="2">
        <v>23</v>
      </c>
    </row>
    <row r="1153" spans="1:3">
      <c r="A1153" s="2">
        <v>11</v>
      </c>
      <c r="B1153" t="s">
        <v>103</v>
      </c>
      <c r="C1153" s="2">
        <v>5</v>
      </c>
    </row>
    <row r="1154" spans="1:3">
      <c r="A1154" s="2">
        <v>11</v>
      </c>
      <c r="B1154" t="s">
        <v>69</v>
      </c>
      <c r="C1154" s="2">
        <v>5</v>
      </c>
    </row>
    <row r="1155" spans="1:3">
      <c r="A1155" s="2">
        <v>11</v>
      </c>
      <c r="B1155" t="s">
        <v>60</v>
      </c>
      <c r="C1155" s="2">
        <v>11</v>
      </c>
    </row>
    <row r="1156" spans="1:3">
      <c r="A1156" s="2">
        <v>11</v>
      </c>
      <c r="B1156" t="s">
        <v>79</v>
      </c>
      <c r="C1156" s="2">
        <v>11</v>
      </c>
    </row>
    <row r="1157" spans="1:3">
      <c r="A1157" s="2">
        <v>11</v>
      </c>
      <c r="B1157" t="s">
        <v>97</v>
      </c>
      <c r="C1157" s="2">
        <v>5</v>
      </c>
    </row>
    <row r="1158" spans="1:3">
      <c r="A1158" s="2">
        <v>11</v>
      </c>
      <c r="B1158" t="s">
        <v>99</v>
      </c>
      <c r="C1158" s="2">
        <v>3</v>
      </c>
    </row>
    <row r="1159" spans="1:3">
      <c r="A1159" s="2">
        <v>11</v>
      </c>
      <c r="B1159" t="s">
        <v>98</v>
      </c>
      <c r="C1159" s="2">
        <v>2</v>
      </c>
    </row>
    <row r="1160" spans="1:3">
      <c r="A1160" s="2">
        <v>11</v>
      </c>
      <c r="B1160" t="s">
        <v>40</v>
      </c>
      <c r="C1160" s="2">
        <v>28</v>
      </c>
    </row>
    <row r="1161" spans="1:3">
      <c r="A1161" s="2">
        <v>11</v>
      </c>
      <c r="B1161" t="s">
        <v>96</v>
      </c>
      <c r="C1161" s="2">
        <v>7</v>
      </c>
    </row>
    <row r="1162" spans="1:3">
      <c r="A1162" s="2">
        <v>11</v>
      </c>
      <c r="B1162" t="s">
        <v>56</v>
      </c>
      <c r="C1162" s="2">
        <v>11</v>
      </c>
    </row>
    <row r="1163" spans="1:3">
      <c r="A1163" s="2">
        <v>11</v>
      </c>
      <c r="B1163" t="s">
        <v>53</v>
      </c>
      <c r="C1163" s="2">
        <v>20</v>
      </c>
    </row>
    <row r="1164" spans="1:3">
      <c r="A1164" s="2">
        <v>11</v>
      </c>
      <c r="B1164" t="s">
        <v>84</v>
      </c>
      <c r="C1164" s="2">
        <v>15</v>
      </c>
    </row>
    <row r="1165" spans="1:3">
      <c r="A1165" s="2">
        <v>11</v>
      </c>
      <c r="B1165" t="s">
        <v>71</v>
      </c>
      <c r="C1165" s="2">
        <v>6</v>
      </c>
    </row>
    <row r="1166" spans="1:3">
      <c r="A1166" s="2">
        <v>11</v>
      </c>
      <c r="B1166" t="s">
        <v>47</v>
      </c>
      <c r="C1166" s="2">
        <v>17</v>
      </c>
    </row>
    <row r="1167" spans="1:3">
      <c r="A1167" s="2">
        <v>11</v>
      </c>
      <c r="B1167" t="s">
        <v>78</v>
      </c>
      <c r="C1167" s="2">
        <v>3</v>
      </c>
    </row>
    <row r="1168" spans="1:3">
      <c r="A1168" s="2">
        <v>11</v>
      </c>
      <c r="B1168" t="s">
        <v>67</v>
      </c>
      <c r="C1168" s="2">
        <v>3</v>
      </c>
    </row>
    <row r="1169" spans="1:3">
      <c r="A1169" s="2">
        <v>11</v>
      </c>
      <c r="B1169" t="s">
        <v>32</v>
      </c>
      <c r="C1169" s="2">
        <v>38</v>
      </c>
    </row>
    <row r="1170" spans="1:3">
      <c r="A1170" s="2">
        <v>11</v>
      </c>
      <c r="B1170" t="s">
        <v>107</v>
      </c>
      <c r="C1170" s="2">
        <v>1</v>
      </c>
    </row>
    <row r="1171" spans="1:3">
      <c r="A1171" s="2">
        <v>11</v>
      </c>
      <c r="B1171" t="s">
        <v>27</v>
      </c>
      <c r="C1171" s="2">
        <v>55</v>
      </c>
    </row>
    <row r="1172" spans="1:3">
      <c r="A1172" s="2">
        <v>12</v>
      </c>
      <c r="B1172" t="s">
        <v>122</v>
      </c>
      <c r="C1172" s="2">
        <v>10</v>
      </c>
    </row>
    <row r="1173" spans="1:3">
      <c r="A1173" s="2">
        <v>12</v>
      </c>
      <c r="B1173" t="s">
        <v>58</v>
      </c>
      <c r="C1173" s="2">
        <v>20</v>
      </c>
    </row>
    <row r="1174" spans="1:3">
      <c r="A1174" s="2">
        <v>12</v>
      </c>
      <c r="B1174" t="s">
        <v>42</v>
      </c>
      <c r="C1174" s="2">
        <v>38</v>
      </c>
    </row>
    <row r="1175" spans="1:3">
      <c r="A1175" s="2">
        <v>12</v>
      </c>
      <c r="B1175" t="s">
        <v>23</v>
      </c>
      <c r="C1175" s="2">
        <v>49</v>
      </c>
    </row>
    <row r="1176" spans="1:3">
      <c r="A1176" s="2">
        <v>12</v>
      </c>
      <c r="B1176" t="s">
        <v>70</v>
      </c>
      <c r="C1176" s="2">
        <v>14</v>
      </c>
    </row>
    <row r="1177" spans="1:3">
      <c r="A1177" s="2">
        <v>12</v>
      </c>
      <c r="B1177" t="s">
        <v>95</v>
      </c>
      <c r="C1177" s="2">
        <v>1</v>
      </c>
    </row>
    <row r="1178" spans="1:3">
      <c r="A1178" s="2">
        <v>12</v>
      </c>
      <c r="B1178" t="s">
        <v>59</v>
      </c>
      <c r="C1178" s="2">
        <v>27</v>
      </c>
    </row>
    <row r="1179" spans="1:3">
      <c r="A1179" s="2">
        <v>12</v>
      </c>
      <c r="B1179" t="s">
        <v>74</v>
      </c>
      <c r="C1179" s="2">
        <v>39</v>
      </c>
    </row>
    <row r="1180" spans="1:3">
      <c r="A1180" s="2">
        <v>12</v>
      </c>
      <c r="B1180" t="s">
        <v>68</v>
      </c>
      <c r="C1180" s="2">
        <v>13</v>
      </c>
    </row>
    <row r="1181" spans="1:3">
      <c r="A1181" s="2">
        <v>12</v>
      </c>
      <c r="B1181" t="s">
        <v>26</v>
      </c>
      <c r="C1181" s="2">
        <v>58</v>
      </c>
    </row>
    <row r="1182" spans="1:3">
      <c r="A1182" s="2">
        <v>12</v>
      </c>
      <c r="B1182" t="s">
        <v>89</v>
      </c>
      <c r="C1182" s="2">
        <v>24</v>
      </c>
    </row>
    <row r="1183" spans="1:3">
      <c r="A1183" s="2">
        <v>12</v>
      </c>
      <c r="B1183" t="s">
        <v>21</v>
      </c>
      <c r="C1183" s="2">
        <v>120</v>
      </c>
    </row>
    <row r="1184" spans="1:3">
      <c r="A1184" s="2">
        <v>12</v>
      </c>
      <c r="B1184" t="s">
        <v>20</v>
      </c>
      <c r="C1184" s="2">
        <v>131</v>
      </c>
    </row>
    <row r="1185" spans="1:3">
      <c r="A1185" s="2">
        <v>12</v>
      </c>
      <c r="B1185" t="s">
        <v>86</v>
      </c>
      <c r="C1185" s="2">
        <v>9</v>
      </c>
    </row>
    <row r="1186" spans="1:3">
      <c r="A1186" s="2">
        <v>12</v>
      </c>
      <c r="B1186" t="s">
        <v>39</v>
      </c>
      <c r="C1186" s="2">
        <v>50</v>
      </c>
    </row>
    <row r="1187" spans="1:3">
      <c r="A1187" s="2">
        <v>12</v>
      </c>
      <c r="B1187" t="s">
        <v>55</v>
      </c>
      <c r="C1187" s="2">
        <v>26</v>
      </c>
    </row>
    <row r="1188" spans="1:3">
      <c r="A1188" s="2">
        <v>12</v>
      </c>
      <c r="B1188" t="s">
        <v>34</v>
      </c>
      <c r="C1188" s="2">
        <v>40</v>
      </c>
    </row>
    <row r="1189" spans="1:3">
      <c r="A1189" s="2">
        <v>12</v>
      </c>
      <c r="B1189" t="s">
        <v>25</v>
      </c>
      <c r="C1189" s="2">
        <v>41</v>
      </c>
    </row>
    <row r="1190" spans="1:3">
      <c r="A1190" s="2">
        <v>12</v>
      </c>
      <c r="B1190" t="s">
        <v>82</v>
      </c>
      <c r="C1190" s="2">
        <v>12</v>
      </c>
    </row>
    <row r="1191" spans="1:3">
      <c r="A1191" s="2">
        <v>12</v>
      </c>
      <c r="B1191" t="s">
        <v>29</v>
      </c>
      <c r="C1191" s="2">
        <v>45</v>
      </c>
    </row>
    <row r="1192" spans="1:3">
      <c r="A1192" s="2">
        <v>12</v>
      </c>
      <c r="B1192" t="s">
        <v>117</v>
      </c>
      <c r="C1192" s="2">
        <v>2</v>
      </c>
    </row>
    <row r="1193" spans="1:3">
      <c r="A1193" s="2">
        <v>12</v>
      </c>
      <c r="B1193" t="s">
        <v>72</v>
      </c>
      <c r="C1193" s="2">
        <v>20</v>
      </c>
    </row>
    <row r="1194" spans="1:3">
      <c r="A1194" s="2">
        <v>12</v>
      </c>
      <c r="B1194" t="s">
        <v>77</v>
      </c>
      <c r="C1194" s="2">
        <v>8</v>
      </c>
    </row>
    <row r="1195" spans="1:3">
      <c r="A1195" s="2">
        <v>12</v>
      </c>
      <c r="B1195" t="s">
        <v>111</v>
      </c>
      <c r="C1195" s="2">
        <v>16</v>
      </c>
    </row>
    <row r="1196" spans="1:3">
      <c r="A1196" s="2">
        <v>12</v>
      </c>
      <c r="B1196" t="s">
        <v>22</v>
      </c>
      <c r="C1196" s="2">
        <v>72</v>
      </c>
    </row>
    <row r="1197" spans="1:3">
      <c r="A1197" s="2">
        <v>12</v>
      </c>
      <c r="B1197" t="s">
        <v>24</v>
      </c>
      <c r="C1197" s="2">
        <v>48</v>
      </c>
    </row>
    <row r="1198" spans="1:3">
      <c r="A1198" s="2">
        <v>12</v>
      </c>
      <c r="B1198" t="s">
        <v>90</v>
      </c>
      <c r="C1198" s="2">
        <v>15</v>
      </c>
    </row>
    <row r="1199" spans="1:3">
      <c r="A1199" s="2">
        <v>12</v>
      </c>
      <c r="B1199" t="s">
        <v>106</v>
      </c>
      <c r="C1199" s="2">
        <v>2</v>
      </c>
    </row>
    <row r="1200" spans="1:3">
      <c r="A1200" s="2">
        <v>12</v>
      </c>
      <c r="B1200" t="s">
        <v>121</v>
      </c>
      <c r="C1200" s="2">
        <v>6</v>
      </c>
    </row>
    <row r="1201" spans="1:3">
      <c r="A1201" s="2">
        <v>12</v>
      </c>
      <c r="B1201" t="s">
        <v>116</v>
      </c>
      <c r="C1201" s="2">
        <v>5</v>
      </c>
    </row>
    <row r="1202" spans="1:3">
      <c r="A1202" s="2">
        <v>12</v>
      </c>
      <c r="B1202" t="s">
        <v>61</v>
      </c>
      <c r="C1202" s="2">
        <v>21</v>
      </c>
    </row>
    <row r="1203" spans="1:3">
      <c r="A1203" s="2">
        <v>12</v>
      </c>
      <c r="B1203" t="s">
        <v>120</v>
      </c>
      <c r="C1203" s="2">
        <v>5</v>
      </c>
    </row>
    <row r="1204" spans="1:3">
      <c r="A1204" s="2">
        <v>12</v>
      </c>
      <c r="B1204" t="s">
        <v>65</v>
      </c>
      <c r="C1204" s="2">
        <v>33</v>
      </c>
    </row>
    <row r="1205" spans="1:3">
      <c r="A1205" s="2">
        <v>12</v>
      </c>
      <c r="B1205" t="s">
        <v>54</v>
      </c>
      <c r="C1205" s="2">
        <v>59</v>
      </c>
    </row>
    <row r="1206" spans="1:3">
      <c r="A1206" s="2">
        <v>12</v>
      </c>
      <c r="B1206" t="s">
        <v>125</v>
      </c>
      <c r="C1206" s="2">
        <v>6</v>
      </c>
    </row>
    <row r="1207" spans="1:3">
      <c r="A1207" s="2">
        <v>12</v>
      </c>
      <c r="B1207" t="s">
        <v>102</v>
      </c>
      <c r="C1207" s="2">
        <v>4</v>
      </c>
    </row>
    <row r="1208" spans="1:3">
      <c r="A1208" s="2">
        <v>12</v>
      </c>
      <c r="B1208" t="s">
        <v>80</v>
      </c>
      <c r="C1208" s="2">
        <v>17</v>
      </c>
    </row>
    <row r="1209" spans="1:3">
      <c r="A1209" s="2">
        <v>12</v>
      </c>
      <c r="B1209" t="s">
        <v>41</v>
      </c>
      <c r="C1209" s="2">
        <v>49</v>
      </c>
    </row>
    <row r="1210" spans="1:3">
      <c r="A1210" s="2">
        <v>12</v>
      </c>
      <c r="B1210" t="s">
        <v>75</v>
      </c>
      <c r="C1210" s="2">
        <v>22</v>
      </c>
    </row>
    <row r="1211" spans="1:3">
      <c r="A1211" s="2">
        <v>12</v>
      </c>
      <c r="B1211" t="s">
        <v>110</v>
      </c>
      <c r="C1211" s="2">
        <v>4</v>
      </c>
    </row>
    <row r="1212" spans="1:3">
      <c r="A1212" s="2">
        <v>12</v>
      </c>
      <c r="B1212" t="s">
        <v>50</v>
      </c>
      <c r="C1212" s="2">
        <v>29</v>
      </c>
    </row>
    <row r="1213" spans="1:3">
      <c r="A1213" s="2">
        <v>12</v>
      </c>
      <c r="B1213" t="s">
        <v>57</v>
      </c>
      <c r="C1213" s="2">
        <v>18</v>
      </c>
    </row>
    <row r="1214" spans="1:3">
      <c r="A1214" s="2">
        <v>12</v>
      </c>
      <c r="B1214" t="s">
        <v>119</v>
      </c>
      <c r="C1214" s="2">
        <v>4</v>
      </c>
    </row>
    <row r="1215" spans="1:3">
      <c r="A1215" s="2">
        <v>12</v>
      </c>
      <c r="B1215" t="s">
        <v>92</v>
      </c>
      <c r="C1215" s="2">
        <v>7</v>
      </c>
    </row>
    <row r="1216" spans="1:3">
      <c r="A1216" s="2">
        <v>12</v>
      </c>
      <c r="B1216" t="s">
        <v>28</v>
      </c>
      <c r="C1216" s="2">
        <v>64</v>
      </c>
    </row>
    <row r="1217" spans="1:3">
      <c r="A1217" s="2">
        <v>12</v>
      </c>
      <c r="B1217" t="s">
        <v>38</v>
      </c>
      <c r="C1217" s="2">
        <v>52</v>
      </c>
    </row>
    <row r="1218" spans="1:3">
      <c r="A1218" s="2">
        <v>12</v>
      </c>
      <c r="B1218" t="s">
        <v>64</v>
      </c>
      <c r="C1218" s="2">
        <v>32</v>
      </c>
    </row>
    <row r="1219" spans="1:3">
      <c r="A1219" s="2">
        <v>12</v>
      </c>
      <c r="B1219" t="s">
        <v>73</v>
      </c>
      <c r="C1219" s="2">
        <v>35</v>
      </c>
    </row>
    <row r="1220" spans="1:3">
      <c r="A1220" s="2">
        <v>12</v>
      </c>
      <c r="B1220" t="s">
        <v>83</v>
      </c>
      <c r="C1220" s="2">
        <v>17</v>
      </c>
    </row>
    <row r="1221" spans="1:3">
      <c r="A1221" s="2">
        <v>12</v>
      </c>
      <c r="B1221" t="s">
        <v>88</v>
      </c>
      <c r="C1221" s="2">
        <v>16</v>
      </c>
    </row>
    <row r="1222" spans="1:3">
      <c r="A1222" s="2">
        <v>12</v>
      </c>
      <c r="B1222" t="s">
        <v>104</v>
      </c>
      <c r="C1222" s="2">
        <v>8</v>
      </c>
    </row>
    <row r="1223" spans="1:3">
      <c r="A1223" s="2">
        <v>12</v>
      </c>
      <c r="B1223" t="s">
        <v>31</v>
      </c>
      <c r="C1223" s="2">
        <v>55</v>
      </c>
    </row>
    <row r="1224" spans="1:3">
      <c r="A1224" s="2">
        <v>12</v>
      </c>
      <c r="B1224" t="s">
        <v>51</v>
      </c>
      <c r="C1224" s="2">
        <v>52</v>
      </c>
    </row>
    <row r="1225" spans="1:3">
      <c r="A1225" s="2">
        <v>12</v>
      </c>
      <c r="B1225" t="s">
        <v>43</v>
      </c>
      <c r="C1225" s="2">
        <v>21</v>
      </c>
    </row>
    <row r="1226" spans="1:3">
      <c r="A1226" s="2">
        <v>12</v>
      </c>
      <c r="B1226" t="s">
        <v>81</v>
      </c>
      <c r="C1226" s="2">
        <v>14</v>
      </c>
    </row>
    <row r="1227" spans="1:3">
      <c r="A1227" s="2">
        <v>12</v>
      </c>
      <c r="B1227" t="s">
        <v>36</v>
      </c>
      <c r="C1227" s="2">
        <v>41</v>
      </c>
    </row>
    <row r="1228" spans="1:3">
      <c r="A1228" s="2">
        <v>12</v>
      </c>
      <c r="B1228" t="s">
        <v>49</v>
      </c>
      <c r="C1228" s="2">
        <v>28</v>
      </c>
    </row>
    <row r="1229" spans="1:3">
      <c r="A1229" s="2">
        <v>12</v>
      </c>
      <c r="B1229" t="s">
        <v>101</v>
      </c>
      <c r="C1229" s="2">
        <v>4</v>
      </c>
    </row>
    <row r="1230" spans="1:3">
      <c r="A1230" s="2">
        <v>12</v>
      </c>
      <c r="B1230" t="s">
        <v>109</v>
      </c>
      <c r="C1230" s="2">
        <v>6</v>
      </c>
    </row>
    <row r="1231" spans="1:3">
      <c r="A1231" s="2">
        <v>12</v>
      </c>
      <c r="B1231" t="s">
        <v>115</v>
      </c>
      <c r="C1231" s="2">
        <v>4</v>
      </c>
    </row>
    <row r="1232" spans="1:3">
      <c r="A1232" s="2">
        <v>12</v>
      </c>
      <c r="B1232" t="s">
        <v>123</v>
      </c>
      <c r="C1232" s="2">
        <v>8</v>
      </c>
    </row>
    <row r="1233" spans="1:3">
      <c r="A1233" s="2">
        <v>12</v>
      </c>
      <c r="B1233" t="s">
        <v>94</v>
      </c>
      <c r="C1233" s="2">
        <v>14</v>
      </c>
    </row>
    <row r="1234" spans="1:3">
      <c r="A1234" s="2">
        <v>12</v>
      </c>
      <c r="B1234" t="s">
        <v>105</v>
      </c>
      <c r="C1234" s="2">
        <v>10</v>
      </c>
    </row>
    <row r="1235" spans="1:3">
      <c r="A1235" s="2">
        <v>12</v>
      </c>
      <c r="B1235" t="s">
        <v>19</v>
      </c>
      <c r="C1235" s="2">
        <v>466</v>
      </c>
    </row>
    <row r="1236" spans="1:3">
      <c r="A1236" s="2">
        <v>12</v>
      </c>
      <c r="B1236" t="s">
        <v>33</v>
      </c>
      <c r="C1236" s="2">
        <v>67</v>
      </c>
    </row>
    <row r="1237" spans="1:3">
      <c r="A1237" s="2">
        <v>12</v>
      </c>
      <c r="B1237" t="s">
        <v>46</v>
      </c>
      <c r="C1237" s="2">
        <v>47</v>
      </c>
    </row>
    <row r="1238" spans="1:3">
      <c r="A1238" s="2">
        <v>12</v>
      </c>
      <c r="B1238" t="s">
        <v>127</v>
      </c>
      <c r="C1238" s="2">
        <v>17</v>
      </c>
    </row>
    <row r="1239" spans="1:3">
      <c r="A1239" s="2">
        <v>12</v>
      </c>
      <c r="B1239" t="s">
        <v>35</v>
      </c>
      <c r="C1239" s="2">
        <v>45</v>
      </c>
    </row>
    <row r="1240" spans="1:3">
      <c r="A1240" s="2">
        <v>12</v>
      </c>
      <c r="B1240" t="s">
        <v>87</v>
      </c>
      <c r="C1240" s="2">
        <v>18</v>
      </c>
    </row>
    <row r="1241" spans="1:3">
      <c r="A1241" s="2">
        <v>12</v>
      </c>
      <c r="B1241" t="s">
        <v>63</v>
      </c>
      <c r="C1241" s="2">
        <v>38</v>
      </c>
    </row>
    <row r="1242" spans="1:3">
      <c r="A1242" s="2">
        <v>12</v>
      </c>
      <c r="B1242" t="s">
        <v>114</v>
      </c>
      <c r="C1242" s="2">
        <v>9</v>
      </c>
    </row>
    <row r="1243" spans="1:3">
      <c r="A1243" s="2">
        <v>12</v>
      </c>
      <c r="B1243" t="s">
        <v>118</v>
      </c>
      <c r="C1243" s="2">
        <v>10</v>
      </c>
    </row>
    <row r="1244" spans="1:3">
      <c r="A1244" s="2">
        <v>12</v>
      </c>
      <c r="B1244" t="s">
        <v>37</v>
      </c>
      <c r="C1244" s="2">
        <v>99</v>
      </c>
    </row>
    <row r="1245" spans="1:3">
      <c r="A1245" s="2">
        <v>12</v>
      </c>
      <c r="B1245" t="s">
        <v>76</v>
      </c>
      <c r="C1245" s="2">
        <v>13</v>
      </c>
    </row>
    <row r="1246" spans="1:3">
      <c r="A1246" s="2">
        <v>12</v>
      </c>
      <c r="B1246" t="s">
        <v>108</v>
      </c>
      <c r="C1246" s="2">
        <v>13</v>
      </c>
    </row>
    <row r="1247" spans="1:3">
      <c r="A1247" s="2">
        <v>12</v>
      </c>
      <c r="B1247" t="s">
        <v>30</v>
      </c>
      <c r="C1247" s="2">
        <v>59</v>
      </c>
    </row>
    <row r="1248" spans="1:3">
      <c r="A1248" s="2">
        <v>12</v>
      </c>
      <c r="B1248" t="s">
        <v>44</v>
      </c>
      <c r="C1248" s="2">
        <v>62</v>
      </c>
    </row>
    <row r="1249" spans="1:3">
      <c r="A1249" s="2">
        <v>12</v>
      </c>
      <c r="B1249" t="s">
        <v>100</v>
      </c>
      <c r="C1249" s="2">
        <v>5</v>
      </c>
    </row>
    <row r="1250" spans="1:3">
      <c r="A1250" s="2">
        <v>12</v>
      </c>
      <c r="B1250" t="s">
        <v>48</v>
      </c>
      <c r="C1250" s="2">
        <v>22</v>
      </c>
    </row>
    <row r="1251" spans="1:3">
      <c r="A1251" s="2">
        <v>12</v>
      </c>
      <c r="B1251" t="s">
        <v>93</v>
      </c>
      <c r="C1251" s="2">
        <v>3</v>
      </c>
    </row>
    <row r="1252" spans="1:3">
      <c r="A1252" s="2">
        <v>12</v>
      </c>
      <c r="B1252" t="s">
        <v>85</v>
      </c>
      <c r="C1252" s="2">
        <v>4</v>
      </c>
    </row>
    <row r="1253" spans="1:3">
      <c r="A1253" s="2">
        <v>12</v>
      </c>
      <c r="B1253" t="s">
        <v>91</v>
      </c>
      <c r="C1253" s="2">
        <v>7</v>
      </c>
    </row>
    <row r="1254" spans="1:3">
      <c r="A1254" s="2">
        <v>12</v>
      </c>
      <c r="B1254" t="s">
        <v>66</v>
      </c>
      <c r="C1254" s="2">
        <v>27</v>
      </c>
    </row>
    <row r="1255" spans="1:3">
      <c r="A1255" s="2">
        <v>12</v>
      </c>
      <c r="B1255" t="s">
        <v>113</v>
      </c>
      <c r="C1255" s="2">
        <v>5</v>
      </c>
    </row>
    <row r="1256" spans="1:3">
      <c r="A1256" s="2">
        <v>12</v>
      </c>
      <c r="B1256" t="s">
        <v>45</v>
      </c>
      <c r="C1256" s="2">
        <v>21</v>
      </c>
    </row>
    <row r="1257" spans="1:3">
      <c r="A1257" s="2">
        <v>12</v>
      </c>
      <c r="B1257" t="s">
        <v>62</v>
      </c>
      <c r="C1257" s="2">
        <v>30</v>
      </c>
    </row>
    <row r="1258" spans="1:3">
      <c r="A1258" s="2">
        <v>12</v>
      </c>
      <c r="B1258" t="s">
        <v>126</v>
      </c>
      <c r="C1258" s="2">
        <v>9</v>
      </c>
    </row>
    <row r="1259" spans="1:3">
      <c r="A1259" s="2">
        <v>12</v>
      </c>
      <c r="B1259" t="s">
        <v>112</v>
      </c>
      <c r="C1259" s="2">
        <v>1</v>
      </c>
    </row>
    <row r="1260" spans="1:3">
      <c r="A1260" s="2">
        <v>12</v>
      </c>
      <c r="B1260" t="s">
        <v>52</v>
      </c>
      <c r="C1260" s="2">
        <v>16</v>
      </c>
    </row>
    <row r="1261" spans="1:3">
      <c r="A1261" s="2">
        <v>12</v>
      </c>
      <c r="B1261" t="s">
        <v>103</v>
      </c>
      <c r="C1261" s="2">
        <v>2</v>
      </c>
    </row>
    <row r="1262" spans="1:3">
      <c r="A1262" s="2">
        <v>12</v>
      </c>
      <c r="B1262" t="s">
        <v>69</v>
      </c>
      <c r="C1262" s="2">
        <v>17</v>
      </c>
    </row>
    <row r="1263" spans="1:3">
      <c r="A1263" s="2">
        <v>12</v>
      </c>
      <c r="B1263" t="s">
        <v>60</v>
      </c>
      <c r="C1263" s="2">
        <v>22</v>
      </c>
    </row>
    <row r="1264" spans="1:3">
      <c r="A1264" s="2">
        <v>12</v>
      </c>
      <c r="B1264" t="s">
        <v>79</v>
      </c>
      <c r="C1264" s="2">
        <v>51</v>
      </c>
    </row>
    <row r="1265" spans="1:3">
      <c r="A1265" s="2">
        <v>12</v>
      </c>
      <c r="B1265" t="s">
        <v>97</v>
      </c>
      <c r="C1265" s="2">
        <v>9</v>
      </c>
    </row>
    <row r="1266" spans="1:3">
      <c r="A1266" s="2">
        <v>12</v>
      </c>
      <c r="B1266" t="s">
        <v>99</v>
      </c>
      <c r="C1266" s="2">
        <v>3</v>
      </c>
    </row>
    <row r="1267" spans="1:3">
      <c r="A1267" s="2">
        <v>12</v>
      </c>
      <c r="B1267" t="s">
        <v>98</v>
      </c>
      <c r="C1267" s="2">
        <v>25</v>
      </c>
    </row>
    <row r="1268" spans="1:3">
      <c r="A1268" s="2">
        <v>12</v>
      </c>
      <c r="B1268" t="s">
        <v>40</v>
      </c>
      <c r="C1268" s="2">
        <v>29</v>
      </c>
    </row>
    <row r="1269" spans="1:3">
      <c r="A1269" s="2">
        <v>12</v>
      </c>
      <c r="B1269" t="s">
        <v>96</v>
      </c>
      <c r="C1269" s="2">
        <v>6</v>
      </c>
    </row>
    <row r="1270" spans="1:3">
      <c r="A1270" s="2">
        <v>12</v>
      </c>
      <c r="B1270" t="s">
        <v>56</v>
      </c>
      <c r="C1270" s="2">
        <v>21</v>
      </c>
    </row>
    <row r="1271" spans="1:3">
      <c r="A1271" s="2">
        <v>12</v>
      </c>
      <c r="B1271" t="s">
        <v>53</v>
      </c>
      <c r="C1271" s="2">
        <v>14</v>
      </c>
    </row>
    <row r="1272" spans="1:3">
      <c r="A1272" s="2">
        <v>12</v>
      </c>
      <c r="B1272" t="s">
        <v>84</v>
      </c>
      <c r="C1272" s="2">
        <v>3</v>
      </c>
    </row>
    <row r="1273" spans="1:3">
      <c r="A1273" s="2">
        <v>12</v>
      </c>
      <c r="B1273" t="s">
        <v>71</v>
      </c>
      <c r="C1273" s="2">
        <v>26</v>
      </c>
    </row>
    <row r="1274" spans="1:3">
      <c r="A1274" s="2">
        <v>12</v>
      </c>
      <c r="B1274" t="s">
        <v>47</v>
      </c>
      <c r="C1274" s="2">
        <v>38</v>
      </c>
    </row>
    <row r="1275" spans="1:3">
      <c r="A1275" s="2">
        <v>12</v>
      </c>
      <c r="B1275" t="s">
        <v>78</v>
      </c>
      <c r="C1275" s="2">
        <v>12</v>
      </c>
    </row>
    <row r="1276" spans="1:3">
      <c r="A1276" s="2">
        <v>12</v>
      </c>
      <c r="B1276" t="s">
        <v>67</v>
      </c>
      <c r="C1276" s="2">
        <v>21</v>
      </c>
    </row>
    <row r="1277" spans="1:3">
      <c r="A1277" s="2">
        <v>12</v>
      </c>
      <c r="B1277" t="s">
        <v>32</v>
      </c>
      <c r="C1277" s="2">
        <v>34</v>
      </c>
    </row>
    <row r="1278" spans="1:3">
      <c r="A1278" s="2">
        <v>12</v>
      </c>
      <c r="B1278" t="s">
        <v>107</v>
      </c>
      <c r="C1278" s="2">
        <v>1</v>
      </c>
    </row>
    <row r="1279" spans="1:3">
      <c r="A1279" s="2">
        <v>12</v>
      </c>
      <c r="B1279" t="s">
        <v>27</v>
      </c>
      <c r="C1279" s="2">
        <v>56</v>
      </c>
    </row>
    <row r="1280" spans="1:3">
      <c r="A1280" s="2">
        <v>13</v>
      </c>
      <c r="B1280" t="s">
        <v>23</v>
      </c>
      <c r="C1280" s="2">
        <v>1</v>
      </c>
    </row>
    <row r="1281" spans="1:3">
      <c r="A1281" s="2">
        <v>13</v>
      </c>
      <c r="B1281" t="s">
        <v>59</v>
      </c>
      <c r="C1281" s="2">
        <v>1</v>
      </c>
    </row>
    <row r="1282" spans="1:3">
      <c r="A1282" s="2">
        <v>13</v>
      </c>
      <c r="B1282" t="s">
        <v>74</v>
      </c>
      <c r="C1282" s="2">
        <v>1</v>
      </c>
    </row>
    <row r="1283" spans="1:3">
      <c r="A1283" s="2">
        <v>13</v>
      </c>
      <c r="B1283" t="s">
        <v>21</v>
      </c>
      <c r="C1283" s="2">
        <v>1</v>
      </c>
    </row>
    <row r="1284" spans="1:3">
      <c r="A1284" s="2">
        <v>13</v>
      </c>
      <c r="B1284" t="s">
        <v>34</v>
      </c>
      <c r="C1284" s="2">
        <v>1</v>
      </c>
    </row>
    <row r="1285" spans="1:3">
      <c r="A1285" s="2">
        <v>13</v>
      </c>
      <c r="B1285" t="s">
        <v>22</v>
      </c>
      <c r="C1285" s="2">
        <v>6</v>
      </c>
    </row>
    <row r="1286" spans="1:3">
      <c r="A1286" s="2">
        <v>13</v>
      </c>
      <c r="B1286" t="s">
        <v>61</v>
      </c>
      <c r="C1286" s="2">
        <v>1</v>
      </c>
    </row>
    <row r="1287" spans="1:3">
      <c r="A1287" s="2">
        <v>13</v>
      </c>
      <c r="B1287" t="s">
        <v>120</v>
      </c>
      <c r="C1287" s="2">
        <v>1</v>
      </c>
    </row>
    <row r="1288" spans="1:3">
      <c r="A1288" s="2">
        <v>13</v>
      </c>
      <c r="B1288" t="s">
        <v>28</v>
      </c>
      <c r="C1288" s="2">
        <v>1</v>
      </c>
    </row>
    <row r="1289" spans="1:3">
      <c r="A1289" s="2">
        <v>13</v>
      </c>
      <c r="B1289" t="s">
        <v>64</v>
      </c>
      <c r="C1289" s="2">
        <v>1</v>
      </c>
    </row>
    <row r="1290" spans="1:3">
      <c r="A1290" s="2">
        <v>13</v>
      </c>
      <c r="B1290" t="s">
        <v>81</v>
      </c>
      <c r="C1290" s="2">
        <v>2</v>
      </c>
    </row>
    <row r="1291" spans="1:3">
      <c r="A1291" s="2">
        <v>13</v>
      </c>
      <c r="B1291" t="s">
        <v>44</v>
      </c>
      <c r="C1291" s="2">
        <v>1</v>
      </c>
    </row>
    <row r="1292" spans="1:3">
      <c r="A1292" s="2">
        <v>13</v>
      </c>
      <c r="B1292" t="s">
        <v>66</v>
      </c>
      <c r="C1292" s="2">
        <v>1</v>
      </c>
    </row>
    <row r="1293" spans="1:3">
      <c r="A1293" s="2">
        <v>13</v>
      </c>
      <c r="B1293" t="s">
        <v>60</v>
      </c>
      <c r="C1293" s="2">
        <v>1</v>
      </c>
    </row>
    <row r="1294" spans="1:3">
      <c r="A1294" s="2">
        <v>13</v>
      </c>
      <c r="B1294" t="s">
        <v>97</v>
      </c>
      <c r="C1294" s="2">
        <v>1</v>
      </c>
    </row>
    <row r="1295" spans="1:3">
      <c r="A1295" s="2">
        <v>13</v>
      </c>
      <c r="B1295" t="s">
        <v>47</v>
      </c>
      <c r="C1295" s="2">
        <v>1</v>
      </c>
    </row>
    <row r="1296" spans="1:3">
      <c r="A1296" s="2">
        <v>13</v>
      </c>
      <c r="B1296" t="s">
        <v>27</v>
      </c>
      <c r="C1296" s="2">
        <v>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111"/>
  <sheetViews>
    <sheetView workbookViewId="0"/>
  </sheetViews>
  <sheetFormatPr baseColWidth="10" defaultRowHeight="15"/>
  <sheetData>
    <row r="1" spans="1:2">
      <c r="A1" t="s">
        <v>16</v>
      </c>
      <c r="B1" t="s">
        <v>1</v>
      </c>
    </row>
    <row r="2" spans="1:2">
      <c r="A2" t="s">
        <v>122</v>
      </c>
      <c r="B2" s="2">
        <v>155</v>
      </c>
    </row>
    <row r="3" spans="1:2">
      <c r="A3" t="s">
        <v>58</v>
      </c>
      <c r="B3" s="2">
        <v>452</v>
      </c>
    </row>
    <row r="4" spans="1:2">
      <c r="A4" t="s">
        <v>42</v>
      </c>
      <c r="B4" s="2">
        <v>781</v>
      </c>
    </row>
    <row r="5" spans="1:2">
      <c r="A5" t="s">
        <v>23</v>
      </c>
      <c r="B5" s="2">
        <v>811</v>
      </c>
    </row>
    <row r="6" spans="1:2">
      <c r="A6" t="s">
        <v>70</v>
      </c>
      <c r="B6" s="2">
        <v>385</v>
      </c>
    </row>
    <row r="7" spans="1:2">
      <c r="A7" t="s">
        <v>95</v>
      </c>
      <c r="B7" s="2">
        <v>90</v>
      </c>
    </row>
    <row r="8" spans="1:2">
      <c r="A8" t="s">
        <v>59</v>
      </c>
      <c r="B8" s="2">
        <v>317</v>
      </c>
    </row>
    <row r="9" spans="1:2">
      <c r="A9" t="s">
        <v>74</v>
      </c>
      <c r="B9" s="2">
        <v>322</v>
      </c>
    </row>
    <row r="10" spans="1:2">
      <c r="A10" t="s">
        <v>68</v>
      </c>
      <c r="B10" s="2">
        <v>172</v>
      </c>
    </row>
    <row r="11" spans="1:2">
      <c r="A11" t="s">
        <v>26</v>
      </c>
      <c r="B11" s="2">
        <v>736</v>
      </c>
    </row>
    <row r="12" spans="1:2">
      <c r="A12" t="s">
        <v>89</v>
      </c>
      <c r="B12" s="2">
        <v>153</v>
      </c>
    </row>
    <row r="13" spans="1:2">
      <c r="A13" t="s">
        <v>21</v>
      </c>
      <c r="B13" s="2">
        <v>1698</v>
      </c>
    </row>
    <row r="14" spans="1:2">
      <c r="A14" t="s">
        <v>20</v>
      </c>
      <c r="B14" s="2">
        <v>2192</v>
      </c>
    </row>
    <row r="15" spans="1:2">
      <c r="A15" t="s">
        <v>86</v>
      </c>
      <c r="B15" s="2">
        <v>117</v>
      </c>
    </row>
    <row r="16" spans="1:2">
      <c r="A16" t="s">
        <v>39</v>
      </c>
      <c r="B16" s="2">
        <v>767</v>
      </c>
    </row>
    <row r="17" spans="1:2">
      <c r="A17" t="s">
        <v>55</v>
      </c>
      <c r="B17" s="2">
        <v>467</v>
      </c>
    </row>
    <row r="18" spans="1:2">
      <c r="A18" t="s">
        <v>34</v>
      </c>
      <c r="B18" s="2">
        <v>542</v>
      </c>
    </row>
    <row r="19" spans="1:2">
      <c r="A19" t="s">
        <v>25</v>
      </c>
      <c r="B19" s="2">
        <v>711</v>
      </c>
    </row>
    <row r="20" spans="1:2">
      <c r="A20" t="s">
        <v>82</v>
      </c>
      <c r="B20" s="2">
        <v>143</v>
      </c>
    </row>
    <row r="21" spans="1:2">
      <c r="A21" t="s">
        <v>29</v>
      </c>
      <c r="B21" s="2">
        <v>476</v>
      </c>
    </row>
    <row r="22" spans="1:2">
      <c r="A22" t="s">
        <v>117</v>
      </c>
      <c r="B22" s="2">
        <v>108</v>
      </c>
    </row>
    <row r="23" spans="1:2">
      <c r="A23" t="s">
        <v>72</v>
      </c>
      <c r="B23" s="2">
        <v>382</v>
      </c>
    </row>
    <row r="24" spans="1:2">
      <c r="A24" t="s">
        <v>77</v>
      </c>
      <c r="B24" s="2">
        <v>301</v>
      </c>
    </row>
    <row r="25" spans="1:2">
      <c r="A25" t="s">
        <v>111</v>
      </c>
      <c r="B25" s="2">
        <v>295</v>
      </c>
    </row>
    <row r="26" spans="1:2">
      <c r="A26" t="s">
        <v>22</v>
      </c>
      <c r="B26" s="2">
        <v>1285</v>
      </c>
    </row>
    <row r="27" spans="1:2">
      <c r="A27" t="s">
        <v>24</v>
      </c>
      <c r="B27" s="2">
        <v>619</v>
      </c>
    </row>
    <row r="28" spans="1:2">
      <c r="A28" t="s">
        <v>90</v>
      </c>
      <c r="B28" s="2">
        <v>293</v>
      </c>
    </row>
    <row r="29" spans="1:2">
      <c r="A29" t="s">
        <v>106</v>
      </c>
      <c r="B29" s="2">
        <v>81</v>
      </c>
    </row>
    <row r="30" spans="1:2">
      <c r="A30" t="s">
        <v>121</v>
      </c>
      <c r="B30" s="2">
        <v>114</v>
      </c>
    </row>
    <row r="31" spans="1:2">
      <c r="A31" t="s">
        <v>116</v>
      </c>
      <c r="B31" s="2">
        <v>77</v>
      </c>
    </row>
    <row r="32" spans="1:2">
      <c r="A32" t="s">
        <v>128</v>
      </c>
      <c r="B32" s="2">
        <v>51</v>
      </c>
    </row>
    <row r="33" spans="1:2">
      <c r="A33" t="s">
        <v>61</v>
      </c>
      <c r="B33" s="2">
        <v>237</v>
      </c>
    </row>
    <row r="34" spans="1:2">
      <c r="A34" t="s">
        <v>120</v>
      </c>
      <c r="B34" s="2">
        <v>94</v>
      </c>
    </row>
    <row r="35" spans="1:2">
      <c r="A35" t="s">
        <v>65</v>
      </c>
      <c r="B35" s="2">
        <v>262</v>
      </c>
    </row>
    <row r="36" spans="1:2">
      <c r="A36" t="s">
        <v>54</v>
      </c>
      <c r="B36" s="2">
        <v>546</v>
      </c>
    </row>
    <row r="37" spans="1:2">
      <c r="A37" t="s">
        <v>125</v>
      </c>
      <c r="B37" s="2">
        <v>53</v>
      </c>
    </row>
    <row r="38" spans="1:2">
      <c r="A38" t="s">
        <v>102</v>
      </c>
      <c r="B38" s="2">
        <v>77</v>
      </c>
    </row>
    <row r="39" spans="1:2">
      <c r="A39" t="s">
        <v>80</v>
      </c>
      <c r="B39" s="2">
        <v>132</v>
      </c>
    </row>
    <row r="40" spans="1:2">
      <c r="A40" t="s">
        <v>41</v>
      </c>
      <c r="B40" s="2">
        <v>679</v>
      </c>
    </row>
    <row r="41" spans="1:2">
      <c r="A41" t="s">
        <v>75</v>
      </c>
      <c r="B41" s="2">
        <v>275</v>
      </c>
    </row>
    <row r="42" spans="1:2">
      <c r="A42" t="s">
        <v>110</v>
      </c>
      <c r="B42" s="2">
        <v>114</v>
      </c>
    </row>
    <row r="43" spans="1:2">
      <c r="A43" t="s">
        <v>50</v>
      </c>
      <c r="B43" s="2">
        <v>442</v>
      </c>
    </row>
    <row r="44" spans="1:2">
      <c r="A44" t="s">
        <v>57</v>
      </c>
      <c r="B44" s="2">
        <v>286</v>
      </c>
    </row>
    <row r="45" spans="1:2">
      <c r="A45" t="s">
        <v>124</v>
      </c>
      <c r="B45" s="2">
        <v>56</v>
      </c>
    </row>
    <row r="46" spans="1:2">
      <c r="A46" t="s">
        <v>119</v>
      </c>
      <c r="B46" s="2">
        <v>131</v>
      </c>
    </row>
    <row r="47" spans="1:2">
      <c r="A47" t="s">
        <v>92</v>
      </c>
      <c r="B47" s="2">
        <v>78</v>
      </c>
    </row>
    <row r="48" spans="1:2">
      <c r="A48" t="s">
        <v>28</v>
      </c>
      <c r="B48" s="2">
        <v>902</v>
      </c>
    </row>
    <row r="49" spans="1:2">
      <c r="A49" t="s">
        <v>38</v>
      </c>
      <c r="B49" s="2">
        <v>687</v>
      </c>
    </row>
    <row r="50" spans="1:2">
      <c r="A50" t="s">
        <v>64</v>
      </c>
      <c r="B50" s="2">
        <v>305</v>
      </c>
    </row>
    <row r="51" spans="1:2">
      <c r="A51" t="s">
        <v>73</v>
      </c>
      <c r="B51" s="2">
        <v>327</v>
      </c>
    </row>
    <row r="52" spans="1:2">
      <c r="A52" t="s">
        <v>83</v>
      </c>
      <c r="B52" s="2">
        <v>396</v>
      </c>
    </row>
    <row r="53" spans="1:2">
      <c r="A53" t="s">
        <v>88</v>
      </c>
      <c r="B53" s="2">
        <v>482</v>
      </c>
    </row>
    <row r="54" spans="1:2">
      <c r="A54" t="s">
        <v>104</v>
      </c>
      <c r="B54" s="2">
        <v>150</v>
      </c>
    </row>
    <row r="55" spans="1:2">
      <c r="A55" t="s">
        <v>31</v>
      </c>
      <c r="B55" s="2">
        <v>1514</v>
      </c>
    </row>
    <row r="56" spans="1:2">
      <c r="A56" t="s">
        <v>51</v>
      </c>
      <c r="B56" s="2">
        <v>632</v>
      </c>
    </row>
    <row r="57" spans="1:2">
      <c r="A57" t="s">
        <v>43</v>
      </c>
      <c r="B57" s="2">
        <v>887</v>
      </c>
    </row>
    <row r="58" spans="1:2">
      <c r="A58" t="s">
        <v>81</v>
      </c>
      <c r="B58" s="2">
        <v>222</v>
      </c>
    </row>
    <row r="59" spans="1:2">
      <c r="A59" t="s">
        <v>36</v>
      </c>
      <c r="B59" s="2">
        <v>751</v>
      </c>
    </row>
    <row r="60" spans="1:2">
      <c r="A60" t="s">
        <v>49</v>
      </c>
      <c r="B60" s="2">
        <v>743</v>
      </c>
    </row>
    <row r="61" spans="1:2">
      <c r="A61" t="s">
        <v>101</v>
      </c>
      <c r="B61" s="2">
        <v>143</v>
      </c>
    </row>
    <row r="62" spans="1:2">
      <c r="A62" t="s">
        <v>109</v>
      </c>
      <c r="B62" s="2">
        <v>256</v>
      </c>
    </row>
    <row r="63" spans="1:2">
      <c r="A63" t="s">
        <v>115</v>
      </c>
      <c r="B63" s="2">
        <v>148</v>
      </c>
    </row>
    <row r="64" spans="1:2">
      <c r="A64" t="s">
        <v>123</v>
      </c>
      <c r="B64" s="2">
        <v>111</v>
      </c>
    </row>
    <row r="65" spans="1:2">
      <c r="A65" t="s">
        <v>94</v>
      </c>
      <c r="B65" s="2">
        <v>206</v>
      </c>
    </row>
    <row r="66" spans="1:2">
      <c r="A66" t="s">
        <v>105</v>
      </c>
      <c r="B66" s="2">
        <v>244</v>
      </c>
    </row>
    <row r="67" spans="1:2">
      <c r="A67" t="s">
        <v>19</v>
      </c>
      <c r="B67" s="2">
        <v>5053</v>
      </c>
    </row>
    <row r="68" spans="1:2">
      <c r="A68" t="s">
        <v>33</v>
      </c>
      <c r="B68" s="2">
        <v>1697</v>
      </c>
    </row>
    <row r="69" spans="1:2">
      <c r="A69" t="s">
        <v>46</v>
      </c>
      <c r="B69" s="2">
        <v>657</v>
      </c>
    </row>
    <row r="70" spans="1:2">
      <c r="A70" t="s">
        <v>127</v>
      </c>
      <c r="B70" s="2">
        <v>126</v>
      </c>
    </row>
    <row r="71" spans="1:2">
      <c r="A71" t="s">
        <v>35</v>
      </c>
      <c r="B71" s="2">
        <v>656</v>
      </c>
    </row>
    <row r="72" spans="1:2">
      <c r="A72" t="s">
        <v>87</v>
      </c>
      <c r="B72" s="2">
        <v>313</v>
      </c>
    </row>
    <row r="73" spans="1:2">
      <c r="A73" t="s">
        <v>63</v>
      </c>
      <c r="B73" s="2">
        <v>711</v>
      </c>
    </row>
    <row r="74" spans="1:2">
      <c r="A74" t="s">
        <v>114</v>
      </c>
      <c r="B74" s="2">
        <v>115</v>
      </c>
    </row>
    <row r="75" spans="1:2">
      <c r="A75" t="s">
        <v>118</v>
      </c>
      <c r="B75" s="2">
        <v>236</v>
      </c>
    </row>
    <row r="76" spans="1:2">
      <c r="A76" t="s">
        <v>37</v>
      </c>
      <c r="B76" s="2">
        <v>1213</v>
      </c>
    </row>
    <row r="77" spans="1:2">
      <c r="A77" t="s">
        <v>76</v>
      </c>
      <c r="B77" s="2">
        <v>353</v>
      </c>
    </row>
    <row r="78" spans="1:2">
      <c r="A78" t="s">
        <v>108</v>
      </c>
      <c r="B78" s="2">
        <v>202</v>
      </c>
    </row>
    <row r="79" spans="1:2">
      <c r="A79" t="s">
        <v>30</v>
      </c>
      <c r="B79" s="2">
        <v>846</v>
      </c>
    </row>
    <row r="80" spans="1:2">
      <c r="A80" t="s">
        <v>44</v>
      </c>
      <c r="B80" s="2">
        <v>580</v>
      </c>
    </row>
    <row r="81" spans="1:2">
      <c r="A81" t="s">
        <v>100</v>
      </c>
      <c r="B81" s="2">
        <v>121</v>
      </c>
    </row>
    <row r="82" spans="1:2">
      <c r="A82" t="s">
        <v>48</v>
      </c>
      <c r="B82" s="2">
        <v>475</v>
      </c>
    </row>
    <row r="83" spans="1:2">
      <c r="A83" t="s">
        <v>93</v>
      </c>
      <c r="B83" s="2">
        <v>82</v>
      </c>
    </row>
    <row r="84" spans="1:2">
      <c r="A84" t="s">
        <v>85</v>
      </c>
      <c r="B84" s="2">
        <v>133</v>
      </c>
    </row>
    <row r="85" spans="1:2">
      <c r="A85" t="s">
        <v>91</v>
      </c>
      <c r="B85" s="2">
        <v>189</v>
      </c>
    </row>
    <row r="86" spans="1:2">
      <c r="A86" t="s">
        <v>66</v>
      </c>
      <c r="B86" s="2">
        <v>683</v>
      </c>
    </row>
    <row r="87" spans="1:2">
      <c r="A87" t="s">
        <v>113</v>
      </c>
      <c r="B87" s="2">
        <v>214</v>
      </c>
    </row>
    <row r="88" spans="1:2">
      <c r="A88" t="s">
        <v>45</v>
      </c>
      <c r="B88" s="2">
        <v>356</v>
      </c>
    </row>
    <row r="89" spans="1:2">
      <c r="A89" t="s">
        <v>62</v>
      </c>
      <c r="B89" s="2">
        <v>741</v>
      </c>
    </row>
    <row r="90" spans="1:2">
      <c r="A90" t="s">
        <v>126</v>
      </c>
      <c r="B90" s="2">
        <v>127</v>
      </c>
    </row>
    <row r="91" spans="1:2">
      <c r="A91" t="s">
        <v>112</v>
      </c>
      <c r="B91" s="2">
        <v>61</v>
      </c>
    </row>
    <row r="92" spans="1:2">
      <c r="A92" t="s">
        <v>52</v>
      </c>
      <c r="B92" s="2">
        <v>279</v>
      </c>
    </row>
    <row r="93" spans="1:2">
      <c r="A93" t="s">
        <v>103</v>
      </c>
      <c r="B93" s="2">
        <v>151</v>
      </c>
    </row>
    <row r="94" spans="1:2">
      <c r="A94" t="s">
        <v>69</v>
      </c>
      <c r="B94" s="2">
        <v>197</v>
      </c>
    </row>
    <row r="95" spans="1:2">
      <c r="A95" t="s">
        <v>60</v>
      </c>
      <c r="B95" s="2">
        <v>283</v>
      </c>
    </row>
    <row r="96" spans="1:2">
      <c r="A96" t="s">
        <v>79</v>
      </c>
      <c r="B96" s="2">
        <v>476</v>
      </c>
    </row>
    <row r="97" spans="1:2">
      <c r="A97" t="s">
        <v>97</v>
      </c>
      <c r="B97" s="2">
        <v>129</v>
      </c>
    </row>
    <row r="98" spans="1:2">
      <c r="A98" t="s">
        <v>99</v>
      </c>
      <c r="B98" s="2">
        <v>68</v>
      </c>
    </row>
    <row r="99" spans="1:2">
      <c r="A99" t="s">
        <v>98</v>
      </c>
      <c r="B99" s="2">
        <v>167</v>
      </c>
    </row>
    <row r="100" spans="1:2">
      <c r="A100" t="s">
        <v>40</v>
      </c>
      <c r="B100" s="2">
        <v>597</v>
      </c>
    </row>
    <row r="101" spans="1:2">
      <c r="A101" t="s">
        <v>96</v>
      </c>
      <c r="B101" s="2">
        <v>139</v>
      </c>
    </row>
    <row r="102" spans="1:2">
      <c r="A102" t="s">
        <v>56</v>
      </c>
      <c r="B102" s="2">
        <v>299</v>
      </c>
    </row>
    <row r="103" spans="1:2">
      <c r="A103" t="s">
        <v>53</v>
      </c>
      <c r="B103" s="2">
        <v>363</v>
      </c>
    </row>
    <row r="104" spans="1:2">
      <c r="A104" t="s">
        <v>84</v>
      </c>
      <c r="B104" s="2">
        <v>96</v>
      </c>
    </row>
    <row r="105" spans="1:2">
      <c r="A105" t="s">
        <v>71</v>
      </c>
      <c r="B105" s="2">
        <v>290</v>
      </c>
    </row>
    <row r="106" spans="1:2">
      <c r="A106" t="s">
        <v>47</v>
      </c>
      <c r="B106" s="2">
        <v>389</v>
      </c>
    </row>
    <row r="107" spans="1:2">
      <c r="A107" t="s">
        <v>78</v>
      </c>
      <c r="B107" s="2">
        <v>141</v>
      </c>
    </row>
    <row r="108" spans="1:2">
      <c r="A108" t="s">
        <v>67</v>
      </c>
      <c r="B108" s="2">
        <v>261</v>
      </c>
    </row>
    <row r="109" spans="1:2">
      <c r="A109" t="s">
        <v>32</v>
      </c>
      <c r="B109" s="2">
        <v>666</v>
      </c>
    </row>
    <row r="110" spans="1:2">
      <c r="A110" t="s">
        <v>107</v>
      </c>
      <c r="B110" s="2">
        <v>107</v>
      </c>
    </row>
    <row r="111" spans="1:2">
      <c r="A111" t="s">
        <v>27</v>
      </c>
      <c r="B111" s="2">
        <v>970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E910"/>
  <sheetViews>
    <sheetView workbookViewId="0"/>
  </sheetViews>
  <sheetFormatPr baseColWidth="10" defaultRowHeight="15"/>
  <sheetData>
    <row r="1" spans="1:5">
      <c r="A1" t="s">
        <v>0</v>
      </c>
      <c r="B1" t="s">
        <v>129</v>
      </c>
      <c r="C1" t="s">
        <v>1</v>
      </c>
      <c r="D1" t="s">
        <v>17</v>
      </c>
      <c r="E1" t="s">
        <v>15</v>
      </c>
    </row>
    <row r="2" spans="1:5">
      <c r="A2" s="2">
        <v>1</v>
      </c>
      <c r="B2" t="s">
        <v>130</v>
      </c>
      <c r="C2" s="2">
        <v>775</v>
      </c>
      <c r="D2" s="2">
        <v>4923</v>
      </c>
      <c r="E2" s="2">
        <v>0.15742433475523054</v>
      </c>
    </row>
    <row r="3" spans="1:5">
      <c r="A3" s="2">
        <v>1</v>
      </c>
      <c r="B3" t="s">
        <v>131</v>
      </c>
      <c r="C3" s="2">
        <v>543</v>
      </c>
      <c r="D3" s="2">
        <v>4923</v>
      </c>
      <c r="E3" s="2">
        <v>0.11029859841560025</v>
      </c>
    </row>
    <row r="4" spans="1:5">
      <c r="A4" s="2">
        <v>1</v>
      </c>
      <c r="B4" t="s">
        <v>132</v>
      </c>
      <c r="C4" s="2">
        <v>522</v>
      </c>
      <c r="D4" s="2">
        <v>4923</v>
      </c>
      <c r="E4" s="2">
        <v>0.10603290676416818</v>
      </c>
    </row>
    <row r="5" spans="1:5">
      <c r="A5" s="2">
        <v>1</v>
      </c>
      <c r="B5" t="s">
        <v>133</v>
      </c>
      <c r="C5" s="2">
        <v>494</v>
      </c>
      <c r="D5" s="2">
        <v>4923</v>
      </c>
      <c r="E5" s="2">
        <v>0.10034531789559212</v>
      </c>
    </row>
    <row r="6" spans="1:5">
      <c r="A6" s="2">
        <v>1</v>
      </c>
      <c r="B6" t="s">
        <v>134</v>
      </c>
      <c r="C6" s="2">
        <v>336</v>
      </c>
      <c r="D6" s="2">
        <v>4923</v>
      </c>
      <c r="E6" s="2">
        <v>6.8251066422912857E-2</v>
      </c>
    </row>
    <row r="7" spans="1:5">
      <c r="A7" s="2">
        <v>1</v>
      </c>
      <c r="B7" t="s">
        <v>135</v>
      </c>
      <c r="C7" s="2">
        <v>156</v>
      </c>
      <c r="D7" s="2">
        <v>4923</v>
      </c>
      <c r="E7" s="2">
        <v>3.1687995124923832E-2</v>
      </c>
    </row>
    <row r="8" spans="1:5">
      <c r="A8" s="2">
        <v>1</v>
      </c>
      <c r="B8" t="s">
        <v>136</v>
      </c>
      <c r="C8" s="2">
        <v>154</v>
      </c>
      <c r="D8" s="2">
        <v>4923</v>
      </c>
      <c r="E8" s="2">
        <v>3.1281738777168402E-2</v>
      </c>
    </row>
    <row r="9" spans="1:5">
      <c r="A9" s="2">
        <v>1</v>
      </c>
      <c r="B9" t="s">
        <v>137</v>
      </c>
      <c r="C9" s="2">
        <v>124</v>
      </c>
      <c r="D9" s="2">
        <v>4923</v>
      </c>
      <c r="E9" s="2">
        <v>2.518789356083689E-2</v>
      </c>
    </row>
    <row r="10" spans="1:5">
      <c r="A10" s="2">
        <v>1</v>
      </c>
      <c r="B10" t="s">
        <v>138</v>
      </c>
      <c r="C10" s="2">
        <v>120</v>
      </c>
      <c r="D10" s="2">
        <v>4923</v>
      </c>
      <c r="E10" s="2">
        <v>2.4375380865326021E-2</v>
      </c>
    </row>
    <row r="11" spans="1:5">
      <c r="A11" s="2">
        <v>1</v>
      </c>
      <c r="B11" t="s">
        <v>139</v>
      </c>
      <c r="C11" s="2">
        <v>92</v>
      </c>
      <c r="D11" s="2">
        <v>4923</v>
      </c>
      <c r="E11" s="2">
        <v>1.8687791996749949E-2</v>
      </c>
    </row>
    <row r="12" spans="1:5">
      <c r="A12" s="2">
        <v>1</v>
      </c>
      <c r="B12" t="s">
        <v>140</v>
      </c>
      <c r="C12" s="2">
        <v>88</v>
      </c>
      <c r="D12" s="2">
        <v>4923</v>
      </c>
      <c r="E12" s="2">
        <v>1.787527930123908E-2</v>
      </c>
    </row>
    <row r="13" spans="1:5">
      <c r="A13" s="2">
        <v>1</v>
      </c>
      <c r="B13" t="s">
        <v>141</v>
      </c>
      <c r="C13" s="2">
        <v>88</v>
      </c>
      <c r="D13" s="2">
        <v>4923</v>
      </c>
      <c r="E13" s="2">
        <v>1.787527930123908E-2</v>
      </c>
    </row>
    <row r="14" spans="1:5">
      <c r="A14" s="2">
        <v>1</v>
      </c>
      <c r="B14" t="s">
        <v>142</v>
      </c>
      <c r="C14" s="2">
        <v>82</v>
      </c>
      <c r="D14" s="2">
        <v>4923</v>
      </c>
      <c r="E14" s="2">
        <v>1.6656510257972781E-2</v>
      </c>
    </row>
    <row r="15" spans="1:5">
      <c r="A15" s="2">
        <v>1</v>
      </c>
      <c r="B15" t="s">
        <v>143</v>
      </c>
      <c r="C15" s="2">
        <v>68</v>
      </c>
      <c r="D15" s="2">
        <v>4923</v>
      </c>
      <c r="E15" s="2">
        <v>1.381271582368475E-2</v>
      </c>
    </row>
    <row r="16" spans="1:5">
      <c r="A16" s="2">
        <v>1</v>
      </c>
      <c r="B16" t="s">
        <v>5</v>
      </c>
      <c r="C16" s="2">
        <v>56</v>
      </c>
      <c r="D16" s="2">
        <v>4923</v>
      </c>
      <c r="E16" s="2">
        <v>1.137517773715214E-2</v>
      </c>
    </row>
    <row r="17" spans="1:5">
      <c r="A17" s="2">
        <v>1</v>
      </c>
      <c r="B17" t="s">
        <v>144</v>
      </c>
      <c r="C17" s="2">
        <v>55</v>
      </c>
      <c r="D17" s="2">
        <v>4923</v>
      </c>
      <c r="E17" s="2">
        <v>1.117204956327443E-2</v>
      </c>
    </row>
    <row r="18" spans="1:5">
      <c r="A18" s="2">
        <v>1</v>
      </c>
      <c r="B18" t="s">
        <v>145</v>
      </c>
      <c r="C18" s="2">
        <v>55</v>
      </c>
      <c r="D18" s="2">
        <v>4923</v>
      </c>
      <c r="E18" s="2">
        <v>1.117204956327443E-2</v>
      </c>
    </row>
    <row r="19" spans="1:5">
      <c r="A19" s="2">
        <v>1</v>
      </c>
      <c r="B19" t="s">
        <v>146</v>
      </c>
      <c r="C19" s="2">
        <v>54</v>
      </c>
      <c r="D19" s="2">
        <v>4923</v>
      </c>
      <c r="E19" s="2">
        <v>1.0968921389396711E-2</v>
      </c>
    </row>
    <row r="20" spans="1:5">
      <c r="A20" s="2">
        <v>1</v>
      </c>
      <c r="B20" t="s">
        <v>147</v>
      </c>
      <c r="C20" s="2">
        <v>52</v>
      </c>
      <c r="D20" s="2">
        <v>4923</v>
      </c>
      <c r="E20" s="2">
        <v>1.056266504164128E-2</v>
      </c>
    </row>
    <row r="21" spans="1:5">
      <c r="A21" s="2">
        <v>1</v>
      </c>
      <c r="B21" t="s">
        <v>148</v>
      </c>
      <c r="C21" s="2">
        <v>49</v>
      </c>
      <c r="D21" s="2">
        <v>4923</v>
      </c>
      <c r="E21" s="2">
        <v>9.9532805200081304E-3</v>
      </c>
    </row>
    <row r="22" spans="1:5">
      <c r="A22" s="2">
        <v>1</v>
      </c>
      <c r="B22" t="s">
        <v>149</v>
      </c>
      <c r="C22" s="2">
        <v>47</v>
      </c>
      <c r="D22" s="2">
        <v>4923</v>
      </c>
      <c r="E22" s="2">
        <v>9.5470241722526907E-3</v>
      </c>
    </row>
    <row r="23" spans="1:5">
      <c r="A23" s="2">
        <v>1</v>
      </c>
      <c r="B23" t="s">
        <v>150</v>
      </c>
      <c r="C23" s="2">
        <v>46</v>
      </c>
      <c r="D23" s="2">
        <v>4923</v>
      </c>
      <c r="E23" s="2">
        <v>9.3438959983749691E-3</v>
      </c>
    </row>
    <row r="24" spans="1:5">
      <c r="A24" s="2">
        <v>1</v>
      </c>
      <c r="B24" t="s">
        <v>151</v>
      </c>
      <c r="C24" s="2">
        <v>41</v>
      </c>
      <c r="D24" s="2">
        <v>4923</v>
      </c>
      <c r="E24" s="2">
        <v>8.3282551289863907E-3</v>
      </c>
    </row>
    <row r="25" spans="1:5">
      <c r="A25" s="2">
        <v>1</v>
      </c>
      <c r="B25" t="s">
        <v>152</v>
      </c>
      <c r="C25" s="2">
        <v>40</v>
      </c>
      <c r="D25" s="2">
        <v>4923</v>
      </c>
      <c r="E25" s="2">
        <v>8.1251269551086708E-3</v>
      </c>
    </row>
    <row r="26" spans="1:5">
      <c r="A26" s="2">
        <v>1</v>
      </c>
      <c r="B26" t="s">
        <v>153</v>
      </c>
      <c r="C26" s="2">
        <v>38</v>
      </c>
      <c r="D26" s="2">
        <v>4923</v>
      </c>
      <c r="E26" s="2">
        <v>7.7188706073532398E-3</v>
      </c>
    </row>
    <row r="27" spans="1:5">
      <c r="A27" s="2">
        <v>1</v>
      </c>
      <c r="B27" t="s">
        <v>154</v>
      </c>
      <c r="C27" s="2">
        <v>38</v>
      </c>
      <c r="D27" s="2">
        <v>4923</v>
      </c>
      <c r="E27" s="2">
        <v>7.7188706073532398E-3</v>
      </c>
    </row>
    <row r="28" spans="1:5">
      <c r="A28" s="2">
        <v>1</v>
      </c>
      <c r="B28" t="s">
        <v>155</v>
      </c>
      <c r="C28" s="2">
        <v>37</v>
      </c>
      <c r="D28" s="2">
        <v>4923</v>
      </c>
      <c r="E28" s="2">
        <v>7.51574243347552E-3</v>
      </c>
    </row>
    <row r="29" spans="1:5">
      <c r="A29" s="2">
        <v>1</v>
      </c>
      <c r="B29" t="s">
        <v>156</v>
      </c>
      <c r="C29" s="2">
        <v>37</v>
      </c>
      <c r="D29" s="2">
        <v>4923</v>
      </c>
      <c r="E29" s="2">
        <v>7.51574243347552E-3</v>
      </c>
    </row>
    <row r="30" spans="1:5">
      <c r="A30" s="2">
        <v>1</v>
      </c>
      <c r="B30" t="s">
        <v>157</v>
      </c>
      <c r="C30" s="2">
        <v>36</v>
      </c>
      <c r="D30" s="2">
        <v>4923</v>
      </c>
      <c r="E30" s="2">
        <v>7.3126142595978097E-3</v>
      </c>
    </row>
    <row r="31" spans="1:5">
      <c r="A31" s="2">
        <v>1</v>
      </c>
      <c r="B31" t="s">
        <v>158</v>
      </c>
      <c r="C31" s="2">
        <v>33</v>
      </c>
      <c r="D31" s="2">
        <v>4923</v>
      </c>
      <c r="E31" s="2">
        <v>6.7032297379646597E-3</v>
      </c>
    </row>
    <row r="32" spans="1:5">
      <c r="A32" s="2">
        <v>1</v>
      </c>
      <c r="B32" t="s">
        <v>159</v>
      </c>
      <c r="C32" s="2">
        <v>32</v>
      </c>
      <c r="D32" s="2">
        <v>4923</v>
      </c>
      <c r="E32" s="2">
        <v>6.5001015640869398E-3</v>
      </c>
    </row>
    <row r="33" spans="1:5">
      <c r="A33" s="2">
        <v>1</v>
      </c>
      <c r="B33" t="s">
        <v>160</v>
      </c>
      <c r="C33" s="2">
        <v>30</v>
      </c>
      <c r="D33" s="2">
        <v>4923</v>
      </c>
      <c r="E33" s="2">
        <v>6.0938452163315096E-3</v>
      </c>
    </row>
    <row r="34" spans="1:5">
      <c r="A34" s="2">
        <v>1</v>
      </c>
      <c r="B34" t="s">
        <v>161</v>
      </c>
      <c r="C34" s="2">
        <v>29</v>
      </c>
      <c r="D34" s="2">
        <v>4923</v>
      </c>
      <c r="E34" s="2">
        <v>5.8907170424537898E-3</v>
      </c>
    </row>
    <row r="35" spans="1:5">
      <c r="A35" s="2">
        <v>1</v>
      </c>
      <c r="B35" t="s">
        <v>162</v>
      </c>
      <c r="C35" s="2">
        <v>28</v>
      </c>
      <c r="D35" s="2">
        <v>4923</v>
      </c>
      <c r="E35" s="2">
        <v>5.6875888685760699E-3</v>
      </c>
    </row>
    <row r="36" spans="1:5">
      <c r="A36" s="2">
        <v>1</v>
      </c>
      <c r="B36" t="s">
        <v>163</v>
      </c>
      <c r="C36" s="2">
        <v>28</v>
      </c>
      <c r="D36" s="2">
        <v>4923</v>
      </c>
      <c r="E36" s="2">
        <v>5.6875888685760699E-3</v>
      </c>
    </row>
    <row r="37" spans="1:5">
      <c r="A37" s="2">
        <v>1</v>
      </c>
      <c r="B37" t="s">
        <v>164</v>
      </c>
      <c r="C37" s="2">
        <v>28</v>
      </c>
      <c r="D37" s="2">
        <v>4923</v>
      </c>
      <c r="E37" s="2">
        <v>5.6875888685760699E-3</v>
      </c>
    </row>
    <row r="38" spans="1:5">
      <c r="A38" s="2">
        <v>1</v>
      </c>
      <c r="B38" t="s">
        <v>165</v>
      </c>
      <c r="C38" s="2">
        <v>27</v>
      </c>
      <c r="D38" s="2">
        <v>4923</v>
      </c>
      <c r="E38" s="2">
        <v>5.4844606946983501E-3</v>
      </c>
    </row>
    <row r="39" spans="1:5">
      <c r="A39" s="2">
        <v>1</v>
      </c>
      <c r="B39" t="s">
        <v>166</v>
      </c>
      <c r="C39" s="2">
        <v>25</v>
      </c>
      <c r="D39" s="2">
        <v>4923</v>
      </c>
      <c r="E39" s="2">
        <v>5.0782043469429199E-3</v>
      </c>
    </row>
    <row r="40" spans="1:5">
      <c r="A40" s="2">
        <v>1</v>
      </c>
      <c r="B40" t="s">
        <v>167</v>
      </c>
      <c r="C40" s="2">
        <v>25</v>
      </c>
      <c r="D40" s="2">
        <v>4923</v>
      </c>
      <c r="E40" s="2">
        <v>5.0782043469429199E-3</v>
      </c>
    </row>
    <row r="41" spans="1:5">
      <c r="A41" s="2">
        <v>1</v>
      </c>
      <c r="B41" t="s">
        <v>168</v>
      </c>
      <c r="C41" s="2">
        <v>25</v>
      </c>
      <c r="D41" s="2">
        <v>4923</v>
      </c>
      <c r="E41" s="2">
        <v>5.0782043469429199E-3</v>
      </c>
    </row>
    <row r="42" spans="1:5">
      <c r="A42" s="2">
        <v>1</v>
      </c>
      <c r="B42" t="s">
        <v>169</v>
      </c>
      <c r="C42" s="2">
        <v>23</v>
      </c>
      <c r="D42" s="2">
        <v>4923</v>
      </c>
      <c r="E42" s="2">
        <v>4.6719479991874898E-3</v>
      </c>
    </row>
    <row r="43" spans="1:5">
      <c r="A43" s="2">
        <v>1</v>
      </c>
      <c r="B43" t="s">
        <v>170</v>
      </c>
      <c r="C43" s="2">
        <v>23</v>
      </c>
      <c r="D43" s="2">
        <v>4923</v>
      </c>
      <c r="E43" s="2">
        <v>4.6719479991874898E-3</v>
      </c>
    </row>
    <row r="44" spans="1:5">
      <c r="A44" s="2">
        <v>1</v>
      </c>
      <c r="B44" t="s">
        <v>171</v>
      </c>
      <c r="C44" s="2">
        <v>23</v>
      </c>
      <c r="D44" s="2">
        <v>4923</v>
      </c>
      <c r="E44" s="2">
        <v>4.6719479991874898E-3</v>
      </c>
    </row>
    <row r="45" spans="1:5">
      <c r="A45" s="2">
        <v>1</v>
      </c>
      <c r="B45" t="s">
        <v>172</v>
      </c>
      <c r="C45" s="2">
        <v>21</v>
      </c>
      <c r="D45" s="2">
        <v>4923</v>
      </c>
      <c r="E45" s="2">
        <v>4.2656916514320501E-3</v>
      </c>
    </row>
    <row r="46" spans="1:5">
      <c r="A46" s="2">
        <v>1</v>
      </c>
      <c r="B46" t="s">
        <v>173</v>
      </c>
      <c r="C46" s="2">
        <v>20</v>
      </c>
      <c r="D46" s="2">
        <v>4923</v>
      </c>
      <c r="E46" s="2">
        <v>4.0625634775543398E-3</v>
      </c>
    </row>
    <row r="47" spans="1:5">
      <c r="A47" s="2">
        <v>1</v>
      </c>
      <c r="B47" t="s">
        <v>174</v>
      </c>
      <c r="C47" s="2">
        <v>19</v>
      </c>
      <c r="D47" s="2">
        <v>4923</v>
      </c>
      <c r="E47" s="2">
        <v>3.8594353036766199E-3</v>
      </c>
    </row>
    <row r="48" spans="1:5">
      <c r="A48" s="2">
        <v>1</v>
      </c>
      <c r="B48" t="s">
        <v>175</v>
      </c>
      <c r="C48" s="2">
        <v>17</v>
      </c>
      <c r="D48" s="2">
        <v>4923</v>
      </c>
      <c r="E48" s="2">
        <v>3.4531789559211902E-3</v>
      </c>
    </row>
    <row r="49" spans="1:5">
      <c r="A49" s="2">
        <v>1</v>
      </c>
      <c r="B49" t="s">
        <v>176</v>
      </c>
      <c r="C49" s="2">
        <v>16</v>
      </c>
      <c r="D49" s="2">
        <v>4923</v>
      </c>
      <c r="E49" s="2">
        <v>3.2500507820434699E-3</v>
      </c>
    </row>
    <row r="50" spans="1:5">
      <c r="A50" s="2">
        <v>1</v>
      </c>
      <c r="B50" t="s">
        <v>177</v>
      </c>
      <c r="C50" s="2">
        <v>14</v>
      </c>
      <c r="D50" s="2">
        <v>4923</v>
      </c>
      <c r="E50" s="2">
        <v>2.8437944342880402E-3</v>
      </c>
    </row>
    <row r="51" spans="1:5">
      <c r="A51" s="2">
        <v>1</v>
      </c>
      <c r="B51" t="s">
        <v>178</v>
      </c>
      <c r="C51" s="2">
        <v>13</v>
      </c>
      <c r="D51" s="2">
        <v>4923</v>
      </c>
      <c r="E51" s="2">
        <v>2.6406662604103199E-3</v>
      </c>
    </row>
    <row r="52" spans="1:5">
      <c r="A52" s="2">
        <v>1</v>
      </c>
      <c r="B52" t="s">
        <v>179</v>
      </c>
      <c r="C52" s="2">
        <v>13</v>
      </c>
      <c r="D52" s="2">
        <v>4923</v>
      </c>
      <c r="E52" s="2">
        <v>2.6406662604103199E-3</v>
      </c>
    </row>
    <row r="53" spans="1:5">
      <c r="A53" s="2">
        <v>1</v>
      </c>
      <c r="B53" t="s">
        <v>180</v>
      </c>
      <c r="C53" s="2">
        <v>11</v>
      </c>
      <c r="D53" s="2">
        <v>4923</v>
      </c>
      <c r="E53" s="2">
        <v>2.2344099126548902E-3</v>
      </c>
    </row>
    <row r="54" spans="1:5">
      <c r="A54" s="2">
        <v>1</v>
      </c>
      <c r="B54" t="s">
        <v>181</v>
      </c>
      <c r="C54" s="2">
        <v>10</v>
      </c>
      <c r="D54" s="2">
        <v>4923</v>
      </c>
      <c r="E54" s="2">
        <v>2.0312817387771699E-3</v>
      </c>
    </row>
    <row r="55" spans="1:5">
      <c r="A55" s="2">
        <v>1</v>
      </c>
      <c r="B55" t="s">
        <v>182</v>
      </c>
      <c r="C55" s="2">
        <v>8</v>
      </c>
      <c r="D55" s="2">
        <v>4923</v>
      </c>
      <c r="E55" s="2">
        <v>1.62502539102173E-3</v>
      </c>
    </row>
    <row r="56" spans="1:5">
      <c r="A56" s="2">
        <v>1</v>
      </c>
      <c r="B56" t="s">
        <v>183</v>
      </c>
      <c r="C56" s="2">
        <v>8</v>
      </c>
      <c r="D56" s="2">
        <v>4923</v>
      </c>
      <c r="E56" s="2">
        <v>1.62502539102173E-3</v>
      </c>
    </row>
    <row r="57" spans="1:5">
      <c r="A57" s="2">
        <v>1</v>
      </c>
      <c r="B57" t="s">
        <v>184</v>
      </c>
      <c r="C57" s="2">
        <v>7</v>
      </c>
      <c r="D57" s="2">
        <v>4923</v>
      </c>
      <c r="E57" s="2">
        <v>1.4218972171440201E-3</v>
      </c>
    </row>
    <row r="58" spans="1:5">
      <c r="A58" s="2">
        <v>1</v>
      </c>
      <c r="B58" t="s">
        <v>185</v>
      </c>
      <c r="C58" s="2">
        <v>6</v>
      </c>
      <c r="D58" s="2">
        <v>4923</v>
      </c>
      <c r="E58" s="2">
        <v>1.2187690432663E-3</v>
      </c>
    </row>
    <row r="59" spans="1:5">
      <c r="A59" s="2">
        <v>1</v>
      </c>
      <c r="B59" t="s">
        <v>186</v>
      </c>
      <c r="C59" s="2">
        <v>5</v>
      </c>
      <c r="D59" s="2">
        <v>4923</v>
      </c>
      <c r="E59" s="2">
        <v>1.01564086938858E-3</v>
      </c>
    </row>
    <row r="60" spans="1:5">
      <c r="A60" s="2">
        <v>1</v>
      </c>
      <c r="B60" t="s">
        <v>187</v>
      </c>
      <c r="C60" s="2">
        <v>5</v>
      </c>
      <c r="D60" s="2">
        <v>4923</v>
      </c>
      <c r="E60" s="2">
        <v>1.01564086938858E-3</v>
      </c>
    </row>
    <row r="61" spans="1:5">
      <c r="A61" s="2">
        <v>1</v>
      </c>
      <c r="B61" t="s">
        <v>188</v>
      </c>
      <c r="C61" s="2">
        <v>4</v>
      </c>
      <c r="D61" s="2">
        <v>4923</v>
      </c>
      <c r="E61" s="2">
        <v>8.1251269551086997E-4</v>
      </c>
    </row>
    <row r="62" spans="1:5">
      <c r="A62" s="2">
        <v>1</v>
      </c>
      <c r="B62" t="s">
        <v>189</v>
      </c>
      <c r="C62" s="2">
        <v>3</v>
      </c>
      <c r="D62" s="2">
        <v>4923</v>
      </c>
      <c r="E62" s="2">
        <v>6.0938452163315001E-4</v>
      </c>
    </row>
    <row r="63" spans="1:5">
      <c r="A63" s="2">
        <v>1</v>
      </c>
      <c r="B63" t="s">
        <v>190</v>
      </c>
      <c r="C63" s="2">
        <v>3</v>
      </c>
      <c r="D63" s="2">
        <v>4923</v>
      </c>
      <c r="E63" s="2">
        <v>6.0938452163315001E-4</v>
      </c>
    </row>
    <row r="64" spans="1:5">
      <c r="A64" s="2">
        <v>1</v>
      </c>
      <c r="B64" t="s">
        <v>191</v>
      </c>
      <c r="C64" s="2">
        <v>3</v>
      </c>
      <c r="D64" s="2">
        <v>4923</v>
      </c>
      <c r="E64" s="2">
        <v>6.0938452163315001E-4</v>
      </c>
    </row>
    <row r="65" spans="1:5">
      <c r="A65" s="2">
        <v>1</v>
      </c>
      <c r="B65" t="s">
        <v>192</v>
      </c>
      <c r="C65" s="2">
        <v>2</v>
      </c>
      <c r="D65" s="2">
        <v>4923</v>
      </c>
      <c r="E65" s="2">
        <v>4.0625634775543E-4</v>
      </c>
    </row>
    <row r="66" spans="1:5">
      <c r="A66" s="2">
        <v>1</v>
      </c>
      <c r="B66" t="s">
        <v>193</v>
      </c>
      <c r="C66" s="2">
        <v>2</v>
      </c>
      <c r="D66" s="2">
        <v>4923</v>
      </c>
      <c r="E66" s="2">
        <v>4.0625634775543E-4</v>
      </c>
    </row>
    <row r="67" spans="1:5">
      <c r="A67" s="2">
        <v>1</v>
      </c>
      <c r="B67" t="s">
        <v>194</v>
      </c>
      <c r="C67" s="2">
        <v>2</v>
      </c>
      <c r="D67" s="2">
        <v>4923</v>
      </c>
      <c r="E67" s="2">
        <v>4.0625634775543E-4</v>
      </c>
    </row>
    <row r="68" spans="1:5">
      <c r="A68" s="2">
        <v>1</v>
      </c>
      <c r="B68" t="s">
        <v>195</v>
      </c>
      <c r="C68" s="2">
        <v>2</v>
      </c>
      <c r="D68" s="2">
        <v>4923</v>
      </c>
      <c r="E68" s="2">
        <v>4.0625634775543E-4</v>
      </c>
    </row>
    <row r="69" spans="1:5">
      <c r="A69" s="2">
        <v>1</v>
      </c>
      <c r="B69" t="s">
        <v>196</v>
      </c>
      <c r="C69" s="2">
        <v>2</v>
      </c>
      <c r="D69" s="2">
        <v>4923</v>
      </c>
      <c r="E69" s="2">
        <v>4.0625634775543E-4</v>
      </c>
    </row>
    <row r="70" spans="1:5">
      <c r="A70" s="2">
        <v>1</v>
      </c>
      <c r="B70" t="s">
        <v>197</v>
      </c>
      <c r="C70" s="2">
        <v>1</v>
      </c>
      <c r="D70" s="2">
        <v>4923</v>
      </c>
      <c r="E70" s="2">
        <v>2.0312817387772001E-4</v>
      </c>
    </row>
    <row r="71" spans="1:5">
      <c r="A71" s="2">
        <v>1</v>
      </c>
      <c r="B71" t="s">
        <v>198</v>
      </c>
      <c r="C71" s="2">
        <v>1</v>
      </c>
      <c r="D71" s="2">
        <v>4923</v>
      </c>
      <c r="E71" s="2">
        <v>2.0312817387772001E-4</v>
      </c>
    </row>
    <row r="72" spans="1:5">
      <c r="A72" s="2">
        <v>1</v>
      </c>
      <c r="B72" t="s">
        <v>199</v>
      </c>
      <c r="C72" s="2">
        <v>1</v>
      </c>
      <c r="D72" s="2">
        <v>4923</v>
      </c>
      <c r="E72" s="2">
        <v>2.0312817387772001E-4</v>
      </c>
    </row>
    <row r="73" spans="1:5">
      <c r="A73" s="2">
        <v>1</v>
      </c>
      <c r="B73" t="s">
        <v>200</v>
      </c>
      <c r="C73" s="2">
        <v>1</v>
      </c>
      <c r="D73" s="2">
        <v>4923</v>
      </c>
      <c r="E73" s="2">
        <v>2.0312817387772001E-4</v>
      </c>
    </row>
    <row r="74" spans="1:5">
      <c r="A74" s="2">
        <v>1</v>
      </c>
      <c r="B74" t="s">
        <v>201</v>
      </c>
      <c r="C74" s="2">
        <v>1</v>
      </c>
      <c r="D74" s="2">
        <v>4923</v>
      </c>
      <c r="E74" s="2">
        <v>2.0312817387772001E-4</v>
      </c>
    </row>
    <row r="75" spans="1:5">
      <c r="A75" s="2">
        <v>2</v>
      </c>
      <c r="B75" t="s">
        <v>133</v>
      </c>
      <c r="C75" s="2">
        <v>748</v>
      </c>
      <c r="D75" s="2">
        <v>4968</v>
      </c>
      <c r="E75" s="2">
        <v>0.15056360708534622</v>
      </c>
    </row>
    <row r="76" spans="1:5">
      <c r="A76" s="2">
        <v>2</v>
      </c>
      <c r="B76" t="s">
        <v>131</v>
      </c>
      <c r="C76" s="2">
        <v>654</v>
      </c>
      <c r="D76" s="2">
        <v>4968</v>
      </c>
      <c r="E76" s="2">
        <v>0.13164251207729469</v>
      </c>
    </row>
    <row r="77" spans="1:5">
      <c r="A77" s="2">
        <v>2</v>
      </c>
      <c r="B77" t="s">
        <v>130</v>
      </c>
      <c r="C77" s="2">
        <v>583</v>
      </c>
      <c r="D77" s="2">
        <v>4968</v>
      </c>
      <c r="E77" s="2">
        <v>0.11735104669887278</v>
      </c>
    </row>
    <row r="78" spans="1:5">
      <c r="A78" s="2">
        <v>2</v>
      </c>
      <c r="B78" t="s">
        <v>132</v>
      </c>
      <c r="C78" s="2">
        <v>447</v>
      </c>
      <c r="D78" s="2">
        <v>4968</v>
      </c>
      <c r="E78" s="2">
        <v>8.9975845410628016E-2</v>
      </c>
    </row>
    <row r="79" spans="1:5">
      <c r="A79" s="2">
        <v>2</v>
      </c>
      <c r="B79" t="s">
        <v>134</v>
      </c>
      <c r="C79" s="2">
        <v>233</v>
      </c>
      <c r="D79" s="2">
        <v>4968</v>
      </c>
      <c r="E79" s="2">
        <v>4.6900161030595813E-2</v>
      </c>
    </row>
    <row r="80" spans="1:5">
      <c r="A80" s="2">
        <v>2</v>
      </c>
      <c r="B80" t="s">
        <v>137</v>
      </c>
      <c r="C80" s="2">
        <v>187</v>
      </c>
      <c r="D80" s="2">
        <v>4968</v>
      </c>
      <c r="E80" s="2">
        <v>3.7640901771336562E-2</v>
      </c>
    </row>
    <row r="81" spans="1:5">
      <c r="A81" s="2">
        <v>2</v>
      </c>
      <c r="B81" t="s">
        <v>135</v>
      </c>
      <c r="C81" s="2">
        <v>186</v>
      </c>
      <c r="D81" s="2">
        <v>4968</v>
      </c>
      <c r="E81" s="2">
        <v>3.7439613526570048E-2</v>
      </c>
    </row>
    <row r="82" spans="1:5">
      <c r="A82" s="2">
        <v>2</v>
      </c>
      <c r="B82" t="s">
        <v>141</v>
      </c>
      <c r="C82" s="2">
        <v>177</v>
      </c>
      <c r="D82" s="2">
        <v>4968</v>
      </c>
      <c r="E82" s="2">
        <v>3.5628019323671503E-2</v>
      </c>
    </row>
    <row r="83" spans="1:5">
      <c r="A83" s="2">
        <v>2</v>
      </c>
      <c r="B83" t="s">
        <v>136</v>
      </c>
      <c r="C83" s="2">
        <v>125</v>
      </c>
      <c r="D83" s="2">
        <v>4968</v>
      </c>
      <c r="E83" s="2">
        <v>2.5161030595813209E-2</v>
      </c>
    </row>
    <row r="84" spans="1:5">
      <c r="A84" s="2">
        <v>2</v>
      </c>
      <c r="B84" t="s">
        <v>139</v>
      </c>
      <c r="C84" s="2">
        <v>99</v>
      </c>
      <c r="D84" s="2">
        <v>4968</v>
      </c>
      <c r="E84" s="2">
        <v>1.992753623188406E-2</v>
      </c>
    </row>
    <row r="85" spans="1:5">
      <c r="A85" s="2">
        <v>2</v>
      </c>
      <c r="B85" t="s">
        <v>138</v>
      </c>
      <c r="C85" s="2">
        <v>81</v>
      </c>
      <c r="D85" s="2">
        <v>4968</v>
      </c>
      <c r="E85" s="2">
        <v>1.630434782608696E-2</v>
      </c>
    </row>
    <row r="86" spans="1:5">
      <c r="A86" s="2">
        <v>2</v>
      </c>
      <c r="B86" t="s">
        <v>152</v>
      </c>
      <c r="C86" s="2">
        <v>79</v>
      </c>
      <c r="D86" s="2">
        <v>4968</v>
      </c>
      <c r="E86" s="2">
        <v>1.590177133655395E-2</v>
      </c>
    </row>
    <row r="87" spans="1:5">
      <c r="A87" s="2">
        <v>2</v>
      </c>
      <c r="B87" t="s">
        <v>159</v>
      </c>
      <c r="C87" s="2">
        <v>73</v>
      </c>
      <c r="D87" s="2">
        <v>4968</v>
      </c>
      <c r="E87" s="2">
        <v>1.4694041867954911E-2</v>
      </c>
    </row>
    <row r="88" spans="1:5">
      <c r="A88" s="2">
        <v>2</v>
      </c>
      <c r="B88" t="s">
        <v>5</v>
      </c>
      <c r="C88" s="2">
        <v>63</v>
      </c>
      <c r="D88" s="2">
        <v>4968</v>
      </c>
      <c r="E88" s="2">
        <v>1.2681159420289859E-2</v>
      </c>
    </row>
    <row r="89" spans="1:5">
      <c r="A89" s="2">
        <v>2</v>
      </c>
      <c r="B89" t="s">
        <v>148</v>
      </c>
      <c r="C89" s="2">
        <v>60</v>
      </c>
      <c r="D89" s="2">
        <v>4968</v>
      </c>
      <c r="E89" s="2">
        <v>1.207729468599034E-2</v>
      </c>
    </row>
    <row r="90" spans="1:5">
      <c r="A90" s="2">
        <v>2</v>
      </c>
      <c r="B90" t="s">
        <v>147</v>
      </c>
      <c r="C90" s="2">
        <v>53</v>
      </c>
      <c r="D90" s="2">
        <v>4968</v>
      </c>
      <c r="E90" s="2">
        <v>1.0668276972624799E-2</v>
      </c>
    </row>
    <row r="91" spans="1:5">
      <c r="A91" s="2">
        <v>2</v>
      </c>
      <c r="B91" t="s">
        <v>149</v>
      </c>
      <c r="C91" s="2">
        <v>52</v>
      </c>
      <c r="D91" s="2">
        <v>4968</v>
      </c>
      <c r="E91" s="2">
        <v>1.0466988727858289E-2</v>
      </c>
    </row>
    <row r="92" spans="1:5">
      <c r="A92" s="2">
        <v>2</v>
      </c>
      <c r="B92" t="s">
        <v>151</v>
      </c>
      <c r="C92" s="2">
        <v>51</v>
      </c>
      <c r="D92" s="2">
        <v>4968</v>
      </c>
      <c r="E92" s="2">
        <v>1.026570048309179E-2</v>
      </c>
    </row>
    <row r="93" spans="1:5">
      <c r="A93" s="2">
        <v>2</v>
      </c>
      <c r="B93" t="s">
        <v>140</v>
      </c>
      <c r="C93" s="2">
        <v>50</v>
      </c>
      <c r="D93" s="2">
        <v>4968</v>
      </c>
      <c r="E93" s="2">
        <v>1.006441223832528E-2</v>
      </c>
    </row>
    <row r="94" spans="1:5">
      <c r="A94" s="2">
        <v>2</v>
      </c>
      <c r="B94" t="s">
        <v>142</v>
      </c>
      <c r="C94" s="2">
        <v>48</v>
      </c>
      <c r="D94" s="2">
        <v>4968</v>
      </c>
      <c r="E94" s="2">
        <v>9.6618357487922701E-3</v>
      </c>
    </row>
    <row r="95" spans="1:5">
      <c r="A95" s="2">
        <v>2</v>
      </c>
      <c r="B95" t="s">
        <v>145</v>
      </c>
      <c r="C95" s="2">
        <v>48</v>
      </c>
      <c r="D95" s="2">
        <v>4968</v>
      </c>
      <c r="E95" s="2">
        <v>9.6618357487922701E-3</v>
      </c>
    </row>
    <row r="96" spans="1:5">
      <c r="A96" s="2">
        <v>2</v>
      </c>
      <c r="B96" t="s">
        <v>164</v>
      </c>
      <c r="C96" s="2">
        <v>48</v>
      </c>
      <c r="D96" s="2">
        <v>4968</v>
      </c>
      <c r="E96" s="2">
        <v>9.6618357487922701E-3</v>
      </c>
    </row>
    <row r="97" spans="1:5">
      <c r="A97" s="2">
        <v>2</v>
      </c>
      <c r="B97" t="s">
        <v>179</v>
      </c>
      <c r="C97" s="2">
        <v>45</v>
      </c>
      <c r="D97" s="2">
        <v>4968</v>
      </c>
      <c r="E97" s="2">
        <v>9.0579710144927505E-3</v>
      </c>
    </row>
    <row r="98" spans="1:5">
      <c r="A98" s="2">
        <v>2</v>
      </c>
      <c r="B98" t="s">
        <v>176</v>
      </c>
      <c r="C98" s="2">
        <v>40</v>
      </c>
      <c r="D98" s="2">
        <v>4968</v>
      </c>
      <c r="E98" s="2">
        <v>8.0515297906602196E-3</v>
      </c>
    </row>
    <row r="99" spans="1:5">
      <c r="A99" s="2">
        <v>2</v>
      </c>
      <c r="B99" t="s">
        <v>161</v>
      </c>
      <c r="C99" s="2">
        <v>39</v>
      </c>
      <c r="D99" s="2">
        <v>4968</v>
      </c>
      <c r="E99" s="2">
        <v>7.85024154589372E-3</v>
      </c>
    </row>
    <row r="100" spans="1:5">
      <c r="A100" s="2">
        <v>2</v>
      </c>
      <c r="B100" t="s">
        <v>162</v>
      </c>
      <c r="C100" s="2">
        <v>37</v>
      </c>
      <c r="D100" s="2">
        <v>4968</v>
      </c>
      <c r="E100" s="2">
        <v>7.4476650563607104E-3</v>
      </c>
    </row>
    <row r="101" spans="1:5">
      <c r="A101" s="2">
        <v>2</v>
      </c>
      <c r="B101" t="s">
        <v>170</v>
      </c>
      <c r="C101" s="2">
        <v>36</v>
      </c>
      <c r="D101" s="2">
        <v>4968</v>
      </c>
      <c r="E101" s="2">
        <v>7.2463768115942004E-3</v>
      </c>
    </row>
    <row r="102" spans="1:5">
      <c r="A102" s="2">
        <v>2</v>
      </c>
      <c r="B102" t="s">
        <v>146</v>
      </c>
      <c r="C102" s="2">
        <v>36</v>
      </c>
      <c r="D102" s="2">
        <v>4968</v>
      </c>
      <c r="E102" s="2">
        <v>7.2463768115942004E-3</v>
      </c>
    </row>
    <row r="103" spans="1:5">
      <c r="A103" s="2">
        <v>2</v>
      </c>
      <c r="B103" t="s">
        <v>156</v>
      </c>
      <c r="C103" s="2">
        <v>36</v>
      </c>
      <c r="D103" s="2">
        <v>4968</v>
      </c>
      <c r="E103" s="2">
        <v>7.2463768115942004E-3</v>
      </c>
    </row>
    <row r="104" spans="1:5">
      <c r="A104" s="2">
        <v>2</v>
      </c>
      <c r="B104" t="s">
        <v>184</v>
      </c>
      <c r="C104" s="2">
        <v>34</v>
      </c>
      <c r="D104" s="2">
        <v>4968</v>
      </c>
      <c r="E104" s="2">
        <v>6.8438003220611899E-3</v>
      </c>
    </row>
    <row r="105" spans="1:5">
      <c r="A105" s="2">
        <v>2</v>
      </c>
      <c r="B105" t="s">
        <v>163</v>
      </c>
      <c r="C105" s="2">
        <v>34</v>
      </c>
      <c r="D105" s="2">
        <v>4968</v>
      </c>
      <c r="E105" s="2">
        <v>6.8438003220611899E-3</v>
      </c>
    </row>
    <row r="106" spans="1:5">
      <c r="A106" s="2">
        <v>2</v>
      </c>
      <c r="B106" t="s">
        <v>169</v>
      </c>
      <c r="C106" s="2">
        <v>29</v>
      </c>
      <c r="D106" s="2">
        <v>4968</v>
      </c>
      <c r="E106" s="2">
        <v>5.8373590982286599E-3</v>
      </c>
    </row>
    <row r="107" spans="1:5">
      <c r="A107" s="2">
        <v>2</v>
      </c>
      <c r="B107" t="s">
        <v>158</v>
      </c>
      <c r="C107" s="2">
        <v>29</v>
      </c>
      <c r="D107" s="2">
        <v>4968</v>
      </c>
      <c r="E107" s="2">
        <v>5.8373590982286599E-3</v>
      </c>
    </row>
    <row r="108" spans="1:5">
      <c r="A108" s="2">
        <v>2</v>
      </c>
      <c r="B108" t="s">
        <v>168</v>
      </c>
      <c r="C108" s="2">
        <v>29</v>
      </c>
      <c r="D108" s="2">
        <v>4968</v>
      </c>
      <c r="E108" s="2">
        <v>5.8373590982286599E-3</v>
      </c>
    </row>
    <row r="109" spans="1:5">
      <c r="A109" s="2">
        <v>2</v>
      </c>
      <c r="B109" t="s">
        <v>155</v>
      </c>
      <c r="C109" s="2">
        <v>28</v>
      </c>
      <c r="D109" s="2">
        <v>4968</v>
      </c>
      <c r="E109" s="2">
        <v>5.6360708534621603E-3</v>
      </c>
    </row>
    <row r="110" spans="1:5">
      <c r="A110" s="2">
        <v>2</v>
      </c>
      <c r="B110" t="s">
        <v>172</v>
      </c>
      <c r="C110" s="2">
        <v>27</v>
      </c>
      <c r="D110" s="2">
        <v>4968</v>
      </c>
      <c r="E110" s="2">
        <v>5.4347826086956503E-3</v>
      </c>
    </row>
    <row r="111" spans="1:5">
      <c r="A111" s="2">
        <v>2</v>
      </c>
      <c r="B111" t="s">
        <v>153</v>
      </c>
      <c r="C111" s="2">
        <v>23</v>
      </c>
      <c r="D111" s="2">
        <v>4968</v>
      </c>
      <c r="E111" s="2">
        <v>4.6296296296296302E-3</v>
      </c>
    </row>
    <row r="112" spans="1:5">
      <c r="A112" s="2">
        <v>2</v>
      </c>
      <c r="B112" t="s">
        <v>157</v>
      </c>
      <c r="C112" s="2">
        <v>21</v>
      </c>
      <c r="D112" s="2">
        <v>4968</v>
      </c>
      <c r="E112" s="2">
        <v>4.2270531400966198E-3</v>
      </c>
    </row>
    <row r="113" spans="1:5">
      <c r="A113" s="2">
        <v>2</v>
      </c>
      <c r="B113" t="s">
        <v>175</v>
      </c>
      <c r="C113" s="2">
        <v>20</v>
      </c>
      <c r="D113" s="2">
        <v>4968</v>
      </c>
      <c r="E113" s="2">
        <v>4.0257648953301098E-3</v>
      </c>
    </row>
    <row r="114" spans="1:5">
      <c r="A114" s="2">
        <v>2</v>
      </c>
      <c r="B114" t="s">
        <v>143</v>
      </c>
      <c r="C114" s="2">
        <v>17</v>
      </c>
      <c r="D114" s="2">
        <v>4968</v>
      </c>
      <c r="E114" s="2">
        <v>3.4219001610306002E-3</v>
      </c>
    </row>
    <row r="115" spans="1:5">
      <c r="A115" s="2">
        <v>2</v>
      </c>
      <c r="B115" t="s">
        <v>150</v>
      </c>
      <c r="C115" s="2">
        <v>17</v>
      </c>
      <c r="D115" s="2">
        <v>4968</v>
      </c>
      <c r="E115" s="2">
        <v>3.4219001610306002E-3</v>
      </c>
    </row>
    <row r="116" spans="1:5">
      <c r="A116" s="2">
        <v>2</v>
      </c>
      <c r="B116" t="s">
        <v>185</v>
      </c>
      <c r="C116" s="2">
        <v>17</v>
      </c>
      <c r="D116" s="2">
        <v>4968</v>
      </c>
      <c r="E116" s="2">
        <v>3.4219001610306002E-3</v>
      </c>
    </row>
    <row r="117" spans="1:5">
      <c r="A117" s="2">
        <v>2</v>
      </c>
      <c r="B117" t="s">
        <v>160</v>
      </c>
      <c r="C117" s="2">
        <v>16</v>
      </c>
      <c r="D117" s="2">
        <v>4968</v>
      </c>
      <c r="E117" s="2">
        <v>3.2206119162640902E-3</v>
      </c>
    </row>
    <row r="118" spans="1:5">
      <c r="A118" s="2">
        <v>2</v>
      </c>
      <c r="B118" t="s">
        <v>154</v>
      </c>
      <c r="C118" s="2">
        <v>16</v>
      </c>
      <c r="D118" s="2">
        <v>4968</v>
      </c>
      <c r="E118" s="2">
        <v>3.2206119162640902E-3</v>
      </c>
    </row>
    <row r="119" spans="1:5">
      <c r="A119" s="2">
        <v>2</v>
      </c>
      <c r="B119" t="s">
        <v>180</v>
      </c>
      <c r="C119" s="2">
        <v>16</v>
      </c>
      <c r="D119" s="2">
        <v>4968</v>
      </c>
      <c r="E119" s="2">
        <v>3.2206119162640902E-3</v>
      </c>
    </row>
    <row r="120" spans="1:5">
      <c r="A120" s="2">
        <v>2</v>
      </c>
      <c r="B120" t="s">
        <v>178</v>
      </c>
      <c r="C120" s="2">
        <v>14</v>
      </c>
      <c r="D120" s="2">
        <v>4968</v>
      </c>
      <c r="E120" s="2">
        <v>2.8180354267310801E-3</v>
      </c>
    </row>
    <row r="121" spans="1:5">
      <c r="A121" s="2">
        <v>2</v>
      </c>
      <c r="B121" t="s">
        <v>173</v>
      </c>
      <c r="C121" s="2">
        <v>13</v>
      </c>
      <c r="D121" s="2">
        <v>4968</v>
      </c>
      <c r="E121" s="2">
        <v>2.6167471819645701E-3</v>
      </c>
    </row>
    <row r="122" spans="1:5">
      <c r="A122" s="2">
        <v>2</v>
      </c>
      <c r="B122" t="s">
        <v>183</v>
      </c>
      <c r="C122" s="2">
        <v>13</v>
      </c>
      <c r="D122" s="2">
        <v>4968</v>
      </c>
      <c r="E122" s="2">
        <v>2.6167471819645701E-3</v>
      </c>
    </row>
    <row r="123" spans="1:5">
      <c r="A123" s="2">
        <v>2</v>
      </c>
      <c r="B123" t="s">
        <v>167</v>
      </c>
      <c r="C123" s="2">
        <v>12</v>
      </c>
      <c r="D123" s="2">
        <v>4968</v>
      </c>
      <c r="E123" s="2">
        <v>2.4154589371980701E-3</v>
      </c>
    </row>
    <row r="124" spans="1:5">
      <c r="A124" s="2">
        <v>2</v>
      </c>
      <c r="B124" t="s">
        <v>165</v>
      </c>
      <c r="C124" s="2">
        <v>12</v>
      </c>
      <c r="D124" s="2">
        <v>4968</v>
      </c>
      <c r="E124" s="2">
        <v>2.4154589371980701E-3</v>
      </c>
    </row>
    <row r="125" spans="1:5">
      <c r="A125" s="2">
        <v>2</v>
      </c>
      <c r="B125" t="s">
        <v>199</v>
      </c>
      <c r="C125" s="2">
        <v>11</v>
      </c>
      <c r="D125" s="2">
        <v>4968</v>
      </c>
      <c r="E125" s="2">
        <v>2.2141706924315601E-3</v>
      </c>
    </row>
    <row r="126" spans="1:5">
      <c r="A126" s="2">
        <v>2</v>
      </c>
      <c r="B126" t="s">
        <v>166</v>
      </c>
      <c r="C126" s="2">
        <v>9</v>
      </c>
      <c r="D126" s="2">
        <v>4968</v>
      </c>
      <c r="E126" s="2">
        <v>1.8115942028985501E-3</v>
      </c>
    </row>
    <row r="127" spans="1:5">
      <c r="A127" s="2">
        <v>2</v>
      </c>
      <c r="B127" t="s">
        <v>144</v>
      </c>
      <c r="C127" s="2">
        <v>9</v>
      </c>
      <c r="D127" s="2">
        <v>4968</v>
      </c>
      <c r="E127" s="2">
        <v>1.8115942028985501E-3</v>
      </c>
    </row>
    <row r="128" spans="1:5">
      <c r="A128" s="2">
        <v>2</v>
      </c>
      <c r="B128" t="s">
        <v>177</v>
      </c>
      <c r="C128" s="2">
        <v>9</v>
      </c>
      <c r="D128" s="2">
        <v>4968</v>
      </c>
      <c r="E128" s="2">
        <v>1.8115942028985501E-3</v>
      </c>
    </row>
    <row r="129" spans="1:5">
      <c r="A129" s="2">
        <v>2</v>
      </c>
      <c r="B129" t="s">
        <v>192</v>
      </c>
      <c r="C129" s="2">
        <v>8</v>
      </c>
      <c r="D129" s="2">
        <v>4968</v>
      </c>
      <c r="E129" s="2">
        <v>1.6103059581320501E-3</v>
      </c>
    </row>
    <row r="130" spans="1:5">
      <c r="A130" s="2">
        <v>2</v>
      </c>
      <c r="B130" t="s">
        <v>186</v>
      </c>
      <c r="C130" s="2">
        <v>8</v>
      </c>
      <c r="D130" s="2">
        <v>4968</v>
      </c>
      <c r="E130" s="2">
        <v>1.6103059581320501E-3</v>
      </c>
    </row>
    <row r="131" spans="1:5">
      <c r="A131" s="2">
        <v>2</v>
      </c>
      <c r="B131" t="s">
        <v>202</v>
      </c>
      <c r="C131" s="2">
        <v>8</v>
      </c>
      <c r="D131" s="2">
        <v>4968</v>
      </c>
      <c r="E131" s="2">
        <v>1.6103059581320501E-3</v>
      </c>
    </row>
    <row r="132" spans="1:5">
      <c r="A132" s="2">
        <v>2</v>
      </c>
      <c r="B132" t="s">
        <v>197</v>
      </c>
      <c r="C132" s="2">
        <v>6</v>
      </c>
      <c r="D132" s="2">
        <v>4968</v>
      </c>
      <c r="E132" s="2">
        <v>1.2077294685990301E-3</v>
      </c>
    </row>
    <row r="133" spans="1:5">
      <c r="A133" s="2">
        <v>2</v>
      </c>
      <c r="B133" t="s">
        <v>181</v>
      </c>
      <c r="C133" s="2">
        <v>6</v>
      </c>
      <c r="D133" s="2">
        <v>4968</v>
      </c>
      <c r="E133" s="2">
        <v>1.2077294685990301E-3</v>
      </c>
    </row>
    <row r="134" spans="1:5">
      <c r="A134" s="2">
        <v>2</v>
      </c>
      <c r="B134" t="s">
        <v>191</v>
      </c>
      <c r="C134" s="2">
        <v>6</v>
      </c>
      <c r="D134" s="2">
        <v>4968</v>
      </c>
      <c r="E134" s="2">
        <v>1.2077294685990301E-3</v>
      </c>
    </row>
    <row r="135" spans="1:5">
      <c r="A135" s="2">
        <v>2</v>
      </c>
      <c r="B135" t="s">
        <v>196</v>
      </c>
      <c r="C135" s="2">
        <v>5</v>
      </c>
      <c r="D135" s="2">
        <v>4968</v>
      </c>
      <c r="E135" s="2">
        <v>1.00644122383253E-3</v>
      </c>
    </row>
    <row r="136" spans="1:5">
      <c r="A136" s="2">
        <v>2</v>
      </c>
      <c r="B136" t="s">
        <v>174</v>
      </c>
      <c r="C136" s="2">
        <v>4</v>
      </c>
      <c r="D136" s="2">
        <v>4968</v>
      </c>
      <c r="E136" s="2">
        <v>8.0515297906602005E-4</v>
      </c>
    </row>
    <row r="137" spans="1:5">
      <c r="A137" s="2">
        <v>2</v>
      </c>
      <c r="B137" t="s">
        <v>198</v>
      </c>
      <c r="C137" s="2">
        <v>4</v>
      </c>
      <c r="D137" s="2">
        <v>4968</v>
      </c>
      <c r="E137" s="2">
        <v>8.0515297906602005E-4</v>
      </c>
    </row>
    <row r="138" spans="1:5">
      <c r="A138" s="2">
        <v>2</v>
      </c>
      <c r="B138" t="s">
        <v>203</v>
      </c>
      <c r="C138" s="2">
        <v>4</v>
      </c>
      <c r="D138" s="2">
        <v>4968</v>
      </c>
      <c r="E138" s="2">
        <v>8.0515297906602005E-4</v>
      </c>
    </row>
    <row r="139" spans="1:5">
      <c r="A139" s="2">
        <v>2</v>
      </c>
      <c r="B139" t="s">
        <v>187</v>
      </c>
      <c r="C139" s="2">
        <v>4</v>
      </c>
      <c r="D139" s="2">
        <v>4968</v>
      </c>
      <c r="E139" s="2">
        <v>8.0515297906602005E-4</v>
      </c>
    </row>
    <row r="140" spans="1:5">
      <c r="A140" s="2">
        <v>2</v>
      </c>
      <c r="B140" t="s">
        <v>204</v>
      </c>
      <c r="C140" s="2">
        <v>2</v>
      </c>
      <c r="D140" s="2">
        <v>4968</v>
      </c>
      <c r="E140" s="2">
        <v>4.0257648953301002E-4</v>
      </c>
    </row>
    <row r="141" spans="1:5">
      <c r="A141" s="2">
        <v>2</v>
      </c>
      <c r="B141" t="s">
        <v>182</v>
      </c>
      <c r="C141" s="2">
        <v>2</v>
      </c>
      <c r="D141" s="2">
        <v>4968</v>
      </c>
      <c r="E141" s="2">
        <v>4.0257648953301002E-4</v>
      </c>
    </row>
    <row r="142" spans="1:5">
      <c r="A142" s="2">
        <v>2</v>
      </c>
      <c r="B142" t="s">
        <v>205</v>
      </c>
      <c r="C142" s="2">
        <v>2</v>
      </c>
      <c r="D142" s="2">
        <v>4968</v>
      </c>
      <c r="E142" s="2">
        <v>4.0257648953301002E-4</v>
      </c>
    </row>
    <row r="143" spans="1:5">
      <c r="A143" s="2">
        <v>2</v>
      </c>
      <c r="B143" t="s">
        <v>194</v>
      </c>
      <c r="C143" s="2">
        <v>2</v>
      </c>
      <c r="D143" s="2">
        <v>4968</v>
      </c>
      <c r="E143" s="2">
        <v>4.0257648953301002E-4</v>
      </c>
    </row>
    <row r="144" spans="1:5">
      <c r="A144" s="2">
        <v>2</v>
      </c>
      <c r="B144" t="s">
        <v>195</v>
      </c>
      <c r="C144" s="2">
        <v>2</v>
      </c>
      <c r="D144" s="2">
        <v>4968</v>
      </c>
      <c r="E144" s="2">
        <v>4.0257648953301002E-4</v>
      </c>
    </row>
    <row r="145" spans="1:5">
      <c r="A145" s="2">
        <v>2</v>
      </c>
      <c r="B145" t="s">
        <v>189</v>
      </c>
      <c r="C145" s="2">
        <v>1</v>
      </c>
      <c r="D145" s="2">
        <v>4968</v>
      </c>
      <c r="E145" s="2">
        <v>2.0128824476651E-4</v>
      </c>
    </row>
    <row r="146" spans="1:5">
      <c r="A146" s="2">
        <v>2</v>
      </c>
      <c r="B146" t="s">
        <v>206</v>
      </c>
      <c r="C146" s="2">
        <v>1</v>
      </c>
      <c r="D146" s="2">
        <v>4968</v>
      </c>
      <c r="E146" s="2">
        <v>2.0128824476651E-4</v>
      </c>
    </row>
    <row r="147" spans="1:5">
      <c r="A147" s="2">
        <v>2</v>
      </c>
      <c r="B147" t="s">
        <v>190</v>
      </c>
      <c r="C147" s="2">
        <v>1</v>
      </c>
      <c r="D147" s="2">
        <v>4968</v>
      </c>
      <c r="E147" s="2">
        <v>2.0128824476651E-4</v>
      </c>
    </row>
    <row r="148" spans="1:5">
      <c r="A148" s="2">
        <v>2</v>
      </c>
      <c r="B148" t="s">
        <v>207</v>
      </c>
      <c r="C148" s="2">
        <v>1</v>
      </c>
      <c r="D148" s="2">
        <v>4968</v>
      </c>
      <c r="E148" s="2">
        <v>2.0128824476651E-4</v>
      </c>
    </row>
    <row r="149" spans="1:5">
      <c r="A149" s="2">
        <v>2</v>
      </c>
      <c r="B149" t="s">
        <v>208</v>
      </c>
      <c r="C149" s="2">
        <v>1</v>
      </c>
      <c r="D149" s="2">
        <v>4968</v>
      </c>
      <c r="E149" s="2">
        <v>2.0128824476651E-4</v>
      </c>
    </row>
    <row r="150" spans="1:5">
      <c r="A150" s="2">
        <v>2</v>
      </c>
      <c r="B150" t="s">
        <v>171</v>
      </c>
      <c r="C150" s="2">
        <v>1</v>
      </c>
      <c r="D150" s="2">
        <v>4968</v>
      </c>
      <c r="E150" s="2">
        <v>2.0128824476651E-4</v>
      </c>
    </row>
    <row r="151" spans="1:5">
      <c r="A151" s="2">
        <v>3</v>
      </c>
      <c r="B151" t="s">
        <v>131</v>
      </c>
      <c r="C151" s="2">
        <v>1856</v>
      </c>
      <c r="D151" s="2">
        <v>12679</v>
      </c>
      <c r="E151" s="2">
        <v>0.1463837842101112</v>
      </c>
    </row>
    <row r="152" spans="1:5">
      <c r="A152" s="2">
        <v>3</v>
      </c>
      <c r="B152" t="s">
        <v>130</v>
      </c>
      <c r="C152" s="2">
        <v>1805</v>
      </c>
      <c r="D152" s="2">
        <v>12679</v>
      </c>
      <c r="E152" s="2">
        <v>0.14236138496726872</v>
      </c>
    </row>
    <row r="153" spans="1:5">
      <c r="A153" s="2">
        <v>3</v>
      </c>
      <c r="B153" t="s">
        <v>132</v>
      </c>
      <c r="C153" s="2">
        <v>1748</v>
      </c>
      <c r="D153" s="2">
        <v>12679</v>
      </c>
      <c r="E153" s="2">
        <v>0.13786576228409181</v>
      </c>
    </row>
    <row r="154" spans="1:5">
      <c r="A154" s="2">
        <v>3</v>
      </c>
      <c r="B154" t="s">
        <v>133</v>
      </c>
      <c r="C154" s="2">
        <v>1489</v>
      </c>
      <c r="D154" s="2">
        <v>12679</v>
      </c>
      <c r="E154" s="2">
        <v>0.11743828377632305</v>
      </c>
    </row>
    <row r="155" spans="1:5">
      <c r="A155" s="2">
        <v>3</v>
      </c>
      <c r="B155" t="s">
        <v>134</v>
      </c>
      <c r="C155" s="2">
        <v>575</v>
      </c>
      <c r="D155" s="2">
        <v>12679</v>
      </c>
      <c r="E155" s="2">
        <v>4.5350579698714408E-2</v>
      </c>
    </row>
    <row r="156" spans="1:5">
      <c r="A156" s="2">
        <v>3</v>
      </c>
      <c r="B156" t="s">
        <v>141</v>
      </c>
      <c r="C156" s="2">
        <v>368</v>
      </c>
      <c r="D156" s="2">
        <v>12679</v>
      </c>
      <c r="E156" s="2">
        <v>2.9024371007177221E-2</v>
      </c>
    </row>
    <row r="157" spans="1:5">
      <c r="A157" s="2">
        <v>3</v>
      </c>
      <c r="B157" t="s">
        <v>137</v>
      </c>
      <c r="C157" s="2">
        <v>341</v>
      </c>
      <c r="D157" s="2">
        <v>12679</v>
      </c>
      <c r="E157" s="2">
        <v>2.6894865525672371E-2</v>
      </c>
    </row>
    <row r="158" spans="1:5">
      <c r="A158" s="2">
        <v>3</v>
      </c>
      <c r="B158" t="s">
        <v>135</v>
      </c>
      <c r="C158" s="2">
        <v>328</v>
      </c>
      <c r="D158" s="2">
        <v>12679</v>
      </c>
      <c r="E158" s="2">
        <v>2.5869548071614481E-2</v>
      </c>
    </row>
    <row r="159" spans="1:5">
      <c r="A159" s="2">
        <v>3</v>
      </c>
      <c r="B159" t="s">
        <v>136</v>
      </c>
      <c r="C159" s="2">
        <v>295</v>
      </c>
      <c r="D159" s="2">
        <v>12679</v>
      </c>
      <c r="E159" s="2">
        <v>2.3266819149775221E-2</v>
      </c>
    </row>
    <row r="160" spans="1:5">
      <c r="A160" s="2">
        <v>3</v>
      </c>
      <c r="B160" t="s">
        <v>138</v>
      </c>
      <c r="C160" s="2">
        <v>260</v>
      </c>
      <c r="D160" s="2">
        <v>12679</v>
      </c>
      <c r="E160" s="2">
        <v>2.050634908115782E-2</v>
      </c>
    </row>
    <row r="161" spans="1:5">
      <c r="A161" s="2">
        <v>3</v>
      </c>
      <c r="B161" t="s">
        <v>152</v>
      </c>
      <c r="C161" s="2">
        <v>206</v>
      </c>
      <c r="D161" s="2">
        <v>12679</v>
      </c>
      <c r="E161" s="2">
        <v>1.624733811814812E-2</v>
      </c>
    </row>
    <row r="162" spans="1:5">
      <c r="A162" s="2">
        <v>3</v>
      </c>
      <c r="B162" t="s">
        <v>170</v>
      </c>
      <c r="C162" s="2">
        <v>198</v>
      </c>
      <c r="D162" s="2">
        <v>12679</v>
      </c>
      <c r="E162" s="2">
        <v>1.5616373531035571E-2</v>
      </c>
    </row>
    <row r="163" spans="1:5">
      <c r="A163" s="2">
        <v>3</v>
      </c>
      <c r="B163" t="s">
        <v>140</v>
      </c>
      <c r="C163" s="2">
        <v>180</v>
      </c>
      <c r="D163" s="2">
        <v>12679</v>
      </c>
      <c r="E163" s="2">
        <v>1.419670321003234E-2</v>
      </c>
    </row>
    <row r="164" spans="1:5">
      <c r="A164" s="2">
        <v>3</v>
      </c>
      <c r="B164" t="s">
        <v>147</v>
      </c>
      <c r="C164" s="2">
        <v>136</v>
      </c>
      <c r="D164" s="2">
        <v>12679</v>
      </c>
      <c r="E164" s="2">
        <v>1.072639798091332E-2</v>
      </c>
    </row>
    <row r="165" spans="1:5">
      <c r="A165" s="2">
        <v>3</v>
      </c>
      <c r="B165" t="s">
        <v>146</v>
      </c>
      <c r="C165" s="2">
        <v>129</v>
      </c>
      <c r="D165" s="2">
        <v>12679</v>
      </c>
      <c r="E165" s="2">
        <v>1.0174303967189839E-2</v>
      </c>
    </row>
    <row r="166" spans="1:5">
      <c r="A166" s="2">
        <v>3</v>
      </c>
      <c r="B166" t="s">
        <v>139</v>
      </c>
      <c r="C166" s="2">
        <v>126</v>
      </c>
      <c r="D166" s="2">
        <v>12679</v>
      </c>
      <c r="E166" s="2">
        <v>9.9376922470226399E-3</v>
      </c>
    </row>
    <row r="167" spans="1:5">
      <c r="A167" s="2">
        <v>3</v>
      </c>
      <c r="B167" t="s">
        <v>148</v>
      </c>
      <c r="C167" s="2">
        <v>125</v>
      </c>
      <c r="D167" s="2">
        <v>12679</v>
      </c>
      <c r="E167" s="2">
        <v>9.8588216736335693E-3</v>
      </c>
    </row>
    <row r="168" spans="1:5">
      <c r="A168" s="2">
        <v>3</v>
      </c>
      <c r="B168" t="s">
        <v>145</v>
      </c>
      <c r="C168" s="2">
        <v>123</v>
      </c>
      <c r="D168" s="2">
        <v>12679</v>
      </c>
      <c r="E168" s="2">
        <v>9.7010805268554299E-3</v>
      </c>
    </row>
    <row r="169" spans="1:5">
      <c r="A169" s="2">
        <v>3</v>
      </c>
      <c r="B169" t="s">
        <v>153</v>
      </c>
      <c r="C169" s="2">
        <v>109</v>
      </c>
      <c r="D169" s="2">
        <v>12679</v>
      </c>
      <c r="E169" s="2">
        <v>8.5968924994084695E-3</v>
      </c>
    </row>
    <row r="170" spans="1:5">
      <c r="A170" s="2">
        <v>3</v>
      </c>
      <c r="B170" t="s">
        <v>160</v>
      </c>
      <c r="C170" s="2">
        <v>108</v>
      </c>
      <c r="D170" s="2">
        <v>12679</v>
      </c>
      <c r="E170" s="2">
        <v>8.5180219260194007E-3</v>
      </c>
    </row>
    <row r="171" spans="1:5">
      <c r="A171" s="2">
        <v>3</v>
      </c>
      <c r="B171" t="s">
        <v>158</v>
      </c>
      <c r="C171" s="2">
        <v>105</v>
      </c>
      <c r="D171" s="2">
        <v>12679</v>
      </c>
      <c r="E171" s="2">
        <v>8.2814102058521993E-3</v>
      </c>
    </row>
    <row r="172" spans="1:5">
      <c r="A172" s="2">
        <v>3</v>
      </c>
      <c r="B172" t="s">
        <v>159</v>
      </c>
      <c r="C172" s="2">
        <v>101</v>
      </c>
      <c r="D172" s="2">
        <v>12679</v>
      </c>
      <c r="E172" s="2">
        <v>7.9659279122959205E-3</v>
      </c>
    </row>
    <row r="173" spans="1:5">
      <c r="A173" s="2">
        <v>3</v>
      </c>
      <c r="B173" t="s">
        <v>162</v>
      </c>
      <c r="C173" s="2">
        <v>100</v>
      </c>
      <c r="D173" s="2">
        <v>12679</v>
      </c>
      <c r="E173" s="2">
        <v>7.8870573389068499E-3</v>
      </c>
    </row>
    <row r="174" spans="1:5">
      <c r="A174" s="2">
        <v>3</v>
      </c>
      <c r="B174" t="s">
        <v>142</v>
      </c>
      <c r="C174" s="2">
        <v>96</v>
      </c>
      <c r="D174" s="2">
        <v>12679</v>
      </c>
      <c r="E174" s="2">
        <v>7.5715750453505797E-3</v>
      </c>
    </row>
    <row r="175" spans="1:5">
      <c r="A175" s="2">
        <v>3</v>
      </c>
      <c r="B175" t="s">
        <v>157</v>
      </c>
      <c r="C175" s="2">
        <v>90</v>
      </c>
      <c r="D175" s="2">
        <v>12679</v>
      </c>
      <c r="E175" s="2">
        <v>7.0983516050161701E-3</v>
      </c>
    </row>
    <row r="176" spans="1:5">
      <c r="A176" s="2">
        <v>3</v>
      </c>
      <c r="B176" t="s">
        <v>155</v>
      </c>
      <c r="C176" s="2">
        <v>89</v>
      </c>
      <c r="D176" s="2">
        <v>12679</v>
      </c>
      <c r="E176" s="2">
        <v>7.0194810316271004E-3</v>
      </c>
    </row>
    <row r="177" spans="1:5">
      <c r="A177" s="2">
        <v>3</v>
      </c>
      <c r="B177" t="s">
        <v>144</v>
      </c>
      <c r="C177" s="2">
        <v>88</v>
      </c>
      <c r="D177" s="2">
        <v>12679</v>
      </c>
      <c r="E177" s="2">
        <v>6.9406104582380298E-3</v>
      </c>
    </row>
    <row r="178" spans="1:5">
      <c r="A178" s="2">
        <v>3</v>
      </c>
      <c r="B178" t="s">
        <v>176</v>
      </c>
      <c r="C178" s="2">
        <v>85</v>
      </c>
      <c r="D178" s="2">
        <v>12679</v>
      </c>
      <c r="E178" s="2">
        <v>6.7039987380708302E-3</v>
      </c>
    </row>
    <row r="179" spans="1:5">
      <c r="A179" s="2">
        <v>3</v>
      </c>
      <c r="B179" t="s">
        <v>150</v>
      </c>
      <c r="C179" s="2">
        <v>84</v>
      </c>
      <c r="D179" s="2">
        <v>12679</v>
      </c>
      <c r="E179" s="2">
        <v>6.6251281646817596E-3</v>
      </c>
    </row>
    <row r="180" spans="1:5">
      <c r="A180" s="2">
        <v>3</v>
      </c>
      <c r="B180" t="s">
        <v>164</v>
      </c>
      <c r="C180" s="2">
        <v>79</v>
      </c>
      <c r="D180" s="2">
        <v>12679</v>
      </c>
      <c r="E180" s="2">
        <v>6.2307752977364102E-3</v>
      </c>
    </row>
    <row r="181" spans="1:5">
      <c r="A181" s="2">
        <v>3</v>
      </c>
      <c r="B181" t="s">
        <v>151</v>
      </c>
      <c r="C181" s="2">
        <v>78</v>
      </c>
      <c r="D181" s="2">
        <v>12679</v>
      </c>
      <c r="E181" s="2">
        <v>6.15190472434735E-3</v>
      </c>
    </row>
    <row r="182" spans="1:5">
      <c r="A182" s="2">
        <v>3</v>
      </c>
      <c r="B182" t="s">
        <v>5</v>
      </c>
      <c r="C182" s="2">
        <v>76</v>
      </c>
      <c r="D182" s="2">
        <v>12679</v>
      </c>
      <c r="E182" s="2">
        <v>5.9941635775692097E-3</v>
      </c>
    </row>
    <row r="183" spans="1:5">
      <c r="A183" s="2">
        <v>3</v>
      </c>
      <c r="B183" t="s">
        <v>179</v>
      </c>
      <c r="C183" s="2">
        <v>70</v>
      </c>
      <c r="D183" s="2">
        <v>12679</v>
      </c>
      <c r="E183" s="2">
        <v>5.5209401372348001E-3</v>
      </c>
    </row>
    <row r="184" spans="1:5">
      <c r="A184" s="2">
        <v>3</v>
      </c>
      <c r="B184" t="s">
        <v>163</v>
      </c>
      <c r="C184" s="2">
        <v>69</v>
      </c>
      <c r="D184" s="2">
        <v>12679</v>
      </c>
      <c r="E184" s="2">
        <v>5.4420695638457304E-3</v>
      </c>
    </row>
    <row r="185" spans="1:5">
      <c r="A185" s="2">
        <v>3</v>
      </c>
      <c r="B185" t="s">
        <v>149</v>
      </c>
      <c r="C185" s="2">
        <v>65</v>
      </c>
      <c r="D185" s="2">
        <v>12679</v>
      </c>
      <c r="E185" s="2">
        <v>5.1265872702894602E-3</v>
      </c>
    </row>
    <row r="186" spans="1:5">
      <c r="A186" s="2">
        <v>3</v>
      </c>
      <c r="B186" t="s">
        <v>172</v>
      </c>
      <c r="C186" s="2">
        <v>64</v>
      </c>
      <c r="D186" s="2">
        <v>12679</v>
      </c>
      <c r="E186" s="2">
        <v>5.0477166969003897E-3</v>
      </c>
    </row>
    <row r="187" spans="1:5">
      <c r="A187" s="2">
        <v>3</v>
      </c>
      <c r="B187" t="s">
        <v>156</v>
      </c>
      <c r="C187" s="2">
        <v>64</v>
      </c>
      <c r="D187" s="2">
        <v>12679</v>
      </c>
      <c r="E187" s="2">
        <v>5.0477166969003897E-3</v>
      </c>
    </row>
    <row r="188" spans="1:5">
      <c r="A188" s="2">
        <v>3</v>
      </c>
      <c r="B188" t="s">
        <v>143</v>
      </c>
      <c r="C188" s="2">
        <v>60</v>
      </c>
      <c r="D188" s="2">
        <v>12679</v>
      </c>
      <c r="E188" s="2">
        <v>4.7322344033441099E-3</v>
      </c>
    </row>
    <row r="189" spans="1:5">
      <c r="A189" s="2">
        <v>3</v>
      </c>
      <c r="B189" t="s">
        <v>161</v>
      </c>
      <c r="C189" s="2">
        <v>59</v>
      </c>
      <c r="D189" s="2">
        <v>12679</v>
      </c>
      <c r="E189" s="2">
        <v>4.6533638299550402E-3</v>
      </c>
    </row>
    <row r="190" spans="1:5">
      <c r="A190" s="2">
        <v>3</v>
      </c>
      <c r="B190" t="s">
        <v>154</v>
      </c>
      <c r="C190" s="2">
        <v>57</v>
      </c>
      <c r="D190" s="2">
        <v>12679</v>
      </c>
      <c r="E190" s="2">
        <v>4.4956226831769103E-3</v>
      </c>
    </row>
    <row r="191" spans="1:5">
      <c r="A191" s="2">
        <v>3</v>
      </c>
      <c r="B191" t="s">
        <v>168</v>
      </c>
      <c r="C191" s="2">
        <v>54</v>
      </c>
      <c r="D191" s="2">
        <v>12679</v>
      </c>
      <c r="E191" s="2">
        <v>4.2590109630097003E-3</v>
      </c>
    </row>
    <row r="192" spans="1:5">
      <c r="A192" s="2">
        <v>3</v>
      </c>
      <c r="B192" t="s">
        <v>180</v>
      </c>
      <c r="C192" s="2">
        <v>43</v>
      </c>
      <c r="D192" s="2">
        <v>12679</v>
      </c>
      <c r="E192" s="2">
        <v>3.39143465572995E-3</v>
      </c>
    </row>
    <row r="193" spans="1:5">
      <c r="A193" s="2">
        <v>3</v>
      </c>
      <c r="B193" t="s">
        <v>167</v>
      </c>
      <c r="C193" s="2">
        <v>37</v>
      </c>
      <c r="D193" s="2">
        <v>12679</v>
      </c>
      <c r="E193" s="2">
        <v>2.9182112153955399E-3</v>
      </c>
    </row>
    <row r="194" spans="1:5">
      <c r="A194" s="2">
        <v>3</v>
      </c>
      <c r="B194" t="s">
        <v>183</v>
      </c>
      <c r="C194" s="2">
        <v>34</v>
      </c>
      <c r="D194" s="2">
        <v>12679</v>
      </c>
      <c r="E194" s="2">
        <v>2.6815994952283299E-3</v>
      </c>
    </row>
    <row r="195" spans="1:5">
      <c r="A195" s="2">
        <v>3</v>
      </c>
      <c r="B195" t="s">
        <v>175</v>
      </c>
      <c r="C195" s="2">
        <v>31</v>
      </c>
      <c r="D195" s="2">
        <v>12679</v>
      </c>
      <c r="E195" s="2">
        <v>2.4449877750611199E-3</v>
      </c>
    </row>
    <row r="196" spans="1:5">
      <c r="A196" s="2">
        <v>3</v>
      </c>
      <c r="B196" t="s">
        <v>185</v>
      </c>
      <c r="C196" s="2">
        <v>31</v>
      </c>
      <c r="D196" s="2">
        <v>12679</v>
      </c>
      <c r="E196" s="2">
        <v>2.4449877750611199E-3</v>
      </c>
    </row>
    <row r="197" spans="1:5">
      <c r="A197" s="2">
        <v>3</v>
      </c>
      <c r="B197" t="s">
        <v>174</v>
      </c>
      <c r="C197" s="2">
        <v>30</v>
      </c>
      <c r="D197" s="2">
        <v>12679</v>
      </c>
      <c r="E197" s="2">
        <v>2.3661172016720602E-3</v>
      </c>
    </row>
    <row r="198" spans="1:5">
      <c r="A198" s="2">
        <v>3</v>
      </c>
      <c r="B198" t="s">
        <v>184</v>
      </c>
      <c r="C198" s="2">
        <v>30</v>
      </c>
      <c r="D198" s="2">
        <v>12679</v>
      </c>
      <c r="E198" s="2">
        <v>2.3661172016720602E-3</v>
      </c>
    </row>
    <row r="199" spans="1:5">
      <c r="A199" s="2">
        <v>3</v>
      </c>
      <c r="B199" t="s">
        <v>171</v>
      </c>
      <c r="C199" s="2">
        <v>26</v>
      </c>
      <c r="D199" s="2">
        <v>12679</v>
      </c>
      <c r="E199" s="2">
        <v>2.05063490811578E-3</v>
      </c>
    </row>
    <row r="200" spans="1:5">
      <c r="A200" s="2">
        <v>3</v>
      </c>
      <c r="B200" t="s">
        <v>169</v>
      </c>
      <c r="C200" s="2">
        <v>24</v>
      </c>
      <c r="D200" s="2">
        <v>12679</v>
      </c>
      <c r="E200" s="2">
        <v>1.8928937613376399E-3</v>
      </c>
    </row>
    <row r="201" spans="1:5">
      <c r="A201" s="2">
        <v>3</v>
      </c>
      <c r="B201" t="s">
        <v>178</v>
      </c>
      <c r="C201" s="2">
        <v>22</v>
      </c>
      <c r="D201" s="2">
        <v>12679</v>
      </c>
      <c r="E201" s="2">
        <v>1.7351526145595101E-3</v>
      </c>
    </row>
    <row r="202" spans="1:5">
      <c r="A202" s="2">
        <v>3</v>
      </c>
      <c r="B202" t="s">
        <v>165</v>
      </c>
      <c r="C202" s="2">
        <v>22</v>
      </c>
      <c r="D202" s="2">
        <v>12679</v>
      </c>
      <c r="E202" s="2">
        <v>1.7351526145595101E-3</v>
      </c>
    </row>
    <row r="203" spans="1:5">
      <c r="A203" s="2">
        <v>3</v>
      </c>
      <c r="B203" t="s">
        <v>177</v>
      </c>
      <c r="C203" s="2">
        <v>20</v>
      </c>
      <c r="D203" s="2">
        <v>12679</v>
      </c>
      <c r="E203" s="2">
        <v>1.57741146778137E-3</v>
      </c>
    </row>
    <row r="204" spans="1:5">
      <c r="A204" s="2">
        <v>3</v>
      </c>
      <c r="B204" t="s">
        <v>166</v>
      </c>
      <c r="C204" s="2">
        <v>19</v>
      </c>
      <c r="D204" s="2">
        <v>12679</v>
      </c>
      <c r="E204" s="2">
        <v>1.4985408943923001E-3</v>
      </c>
    </row>
    <row r="205" spans="1:5">
      <c r="A205" s="2">
        <v>3</v>
      </c>
      <c r="B205" t="s">
        <v>181</v>
      </c>
      <c r="C205" s="2">
        <v>19</v>
      </c>
      <c r="D205" s="2">
        <v>12679</v>
      </c>
      <c r="E205" s="2">
        <v>1.4985408943923001E-3</v>
      </c>
    </row>
    <row r="206" spans="1:5">
      <c r="A206" s="2">
        <v>3</v>
      </c>
      <c r="B206" t="s">
        <v>192</v>
      </c>
      <c r="C206" s="2">
        <v>18</v>
      </c>
      <c r="D206" s="2">
        <v>12679</v>
      </c>
      <c r="E206" s="2">
        <v>1.4196703210032299E-3</v>
      </c>
    </row>
    <row r="207" spans="1:5">
      <c r="A207" s="2">
        <v>3</v>
      </c>
      <c r="B207" t="s">
        <v>186</v>
      </c>
      <c r="C207" s="2">
        <v>18</v>
      </c>
      <c r="D207" s="2">
        <v>12679</v>
      </c>
      <c r="E207" s="2">
        <v>1.4196703210032299E-3</v>
      </c>
    </row>
    <row r="208" spans="1:5">
      <c r="A208" s="2">
        <v>3</v>
      </c>
      <c r="B208" t="s">
        <v>187</v>
      </c>
      <c r="C208" s="2">
        <v>17</v>
      </c>
      <c r="D208" s="2">
        <v>12679</v>
      </c>
      <c r="E208" s="2">
        <v>1.3407997476141699E-3</v>
      </c>
    </row>
    <row r="209" spans="1:5">
      <c r="A209" s="2">
        <v>3</v>
      </c>
      <c r="B209" t="s">
        <v>173</v>
      </c>
      <c r="C209" s="2">
        <v>16</v>
      </c>
      <c r="D209" s="2">
        <v>12679</v>
      </c>
      <c r="E209" s="2">
        <v>1.2619291742251E-3</v>
      </c>
    </row>
    <row r="210" spans="1:5">
      <c r="A210" s="2">
        <v>3</v>
      </c>
      <c r="B210" t="s">
        <v>191</v>
      </c>
      <c r="C210" s="2">
        <v>13</v>
      </c>
      <c r="D210" s="2">
        <v>12679</v>
      </c>
      <c r="E210" s="2">
        <v>1.02531745405789E-3</v>
      </c>
    </row>
    <row r="211" spans="1:5">
      <c r="A211" s="2">
        <v>3</v>
      </c>
      <c r="B211" t="s">
        <v>199</v>
      </c>
      <c r="C211" s="2">
        <v>12</v>
      </c>
      <c r="D211" s="2">
        <v>12679</v>
      </c>
      <c r="E211" s="2">
        <v>9.4644688066881997E-4</v>
      </c>
    </row>
    <row r="212" spans="1:5">
      <c r="A212" s="2">
        <v>3</v>
      </c>
      <c r="B212" t="s">
        <v>193</v>
      </c>
      <c r="C212" s="2">
        <v>8</v>
      </c>
      <c r="D212" s="2">
        <v>12679</v>
      </c>
      <c r="E212" s="2">
        <v>6.3096458711255001E-4</v>
      </c>
    </row>
    <row r="213" spans="1:5">
      <c r="A213" s="2">
        <v>3</v>
      </c>
      <c r="B213" t="s">
        <v>190</v>
      </c>
      <c r="C213" s="2">
        <v>8</v>
      </c>
      <c r="D213" s="2">
        <v>12679</v>
      </c>
      <c r="E213" s="2">
        <v>6.3096458711255001E-4</v>
      </c>
    </row>
    <row r="214" spans="1:5">
      <c r="A214" s="2">
        <v>3</v>
      </c>
      <c r="B214" t="s">
        <v>198</v>
      </c>
      <c r="C214" s="2">
        <v>6</v>
      </c>
      <c r="D214" s="2">
        <v>12679</v>
      </c>
      <c r="E214" s="2">
        <v>4.7322344033440999E-4</v>
      </c>
    </row>
    <row r="215" spans="1:5">
      <c r="A215" s="2">
        <v>3</v>
      </c>
      <c r="B215" t="s">
        <v>194</v>
      </c>
      <c r="C215" s="2">
        <v>6</v>
      </c>
      <c r="D215" s="2">
        <v>12679</v>
      </c>
      <c r="E215" s="2">
        <v>4.7322344033440999E-4</v>
      </c>
    </row>
    <row r="216" spans="1:5">
      <c r="A216" s="2">
        <v>3</v>
      </c>
      <c r="B216" t="s">
        <v>204</v>
      </c>
      <c r="C216" s="2">
        <v>5</v>
      </c>
      <c r="D216" s="2">
        <v>12679</v>
      </c>
      <c r="E216" s="2">
        <v>3.9435286694534E-4</v>
      </c>
    </row>
    <row r="217" spans="1:5">
      <c r="A217" s="2">
        <v>3</v>
      </c>
      <c r="B217" t="s">
        <v>202</v>
      </c>
      <c r="C217" s="2">
        <v>5</v>
      </c>
      <c r="D217" s="2">
        <v>12679</v>
      </c>
      <c r="E217" s="2">
        <v>3.9435286694534E-4</v>
      </c>
    </row>
    <row r="218" spans="1:5">
      <c r="A218" s="2">
        <v>3</v>
      </c>
      <c r="B218" t="s">
        <v>182</v>
      </c>
      <c r="C218" s="2">
        <v>4</v>
      </c>
      <c r="D218" s="2">
        <v>12679</v>
      </c>
      <c r="E218" s="2">
        <v>3.1548229355627002E-4</v>
      </c>
    </row>
    <row r="219" spans="1:5">
      <c r="A219" s="2">
        <v>3</v>
      </c>
      <c r="B219" t="s">
        <v>209</v>
      </c>
      <c r="C219" s="2">
        <v>4</v>
      </c>
      <c r="D219" s="2">
        <v>12679</v>
      </c>
      <c r="E219" s="2">
        <v>3.1548229355627002E-4</v>
      </c>
    </row>
    <row r="220" spans="1:5">
      <c r="A220" s="2">
        <v>3</v>
      </c>
      <c r="B220" t="s">
        <v>196</v>
      </c>
      <c r="C220" s="2">
        <v>3</v>
      </c>
      <c r="D220" s="2">
        <v>12679</v>
      </c>
      <c r="E220" s="2">
        <v>2.3661172016721001E-4</v>
      </c>
    </row>
    <row r="221" spans="1:5">
      <c r="A221" s="2">
        <v>3</v>
      </c>
      <c r="B221" t="s">
        <v>197</v>
      </c>
      <c r="C221" s="2">
        <v>2</v>
      </c>
      <c r="D221" s="2">
        <v>12679</v>
      </c>
      <c r="E221" s="2">
        <v>1.5774114677814E-4</v>
      </c>
    </row>
    <row r="222" spans="1:5">
      <c r="A222" s="2">
        <v>3</v>
      </c>
      <c r="B222" t="s">
        <v>207</v>
      </c>
      <c r="C222" s="2">
        <v>2</v>
      </c>
      <c r="D222" s="2">
        <v>12679</v>
      </c>
      <c r="E222" s="2">
        <v>1.5774114677814E-4</v>
      </c>
    </row>
    <row r="223" spans="1:5">
      <c r="A223" s="2">
        <v>3</v>
      </c>
      <c r="B223" t="s">
        <v>203</v>
      </c>
      <c r="C223" s="2">
        <v>2</v>
      </c>
      <c r="D223" s="2">
        <v>12679</v>
      </c>
      <c r="E223" s="2">
        <v>1.5774114677814E-4</v>
      </c>
    </row>
    <row r="224" spans="1:5">
      <c r="A224" s="2">
        <v>3</v>
      </c>
      <c r="B224" t="s">
        <v>210</v>
      </c>
      <c r="C224" s="2">
        <v>1</v>
      </c>
      <c r="D224" s="2">
        <v>12679</v>
      </c>
      <c r="E224" s="2">
        <v>7.8870573389069998E-5</v>
      </c>
    </row>
    <row r="225" spans="1:5">
      <c r="A225" s="2">
        <v>3</v>
      </c>
      <c r="B225" t="s">
        <v>200</v>
      </c>
      <c r="C225" s="2">
        <v>1</v>
      </c>
      <c r="D225" s="2">
        <v>12679</v>
      </c>
      <c r="E225" s="2">
        <v>7.8870573389069998E-5</v>
      </c>
    </row>
    <row r="226" spans="1:5">
      <c r="A226" s="2">
        <v>3</v>
      </c>
      <c r="B226" t="s">
        <v>211</v>
      </c>
      <c r="C226" s="2">
        <v>1</v>
      </c>
      <c r="D226" s="2">
        <v>12679</v>
      </c>
      <c r="E226" s="2">
        <v>7.8870573389069998E-5</v>
      </c>
    </row>
    <row r="227" spans="1:5">
      <c r="A227" s="2">
        <v>3</v>
      </c>
      <c r="B227" t="s">
        <v>205</v>
      </c>
      <c r="C227" s="2">
        <v>1</v>
      </c>
      <c r="D227" s="2">
        <v>12679</v>
      </c>
      <c r="E227" s="2">
        <v>7.8870573389069998E-5</v>
      </c>
    </row>
    <row r="228" spans="1:5">
      <c r="A228" s="2">
        <v>4</v>
      </c>
      <c r="B228" t="s">
        <v>130</v>
      </c>
      <c r="C228" s="2">
        <v>456</v>
      </c>
      <c r="D228" s="2">
        <v>2808</v>
      </c>
      <c r="E228" s="2">
        <v>0.1623931623931624</v>
      </c>
    </row>
    <row r="229" spans="1:5">
      <c r="A229" s="2">
        <v>4</v>
      </c>
      <c r="B229" t="s">
        <v>132</v>
      </c>
      <c r="C229" s="2">
        <v>383</v>
      </c>
      <c r="D229" s="2">
        <v>2808</v>
      </c>
      <c r="E229" s="2">
        <v>0.1363960113960114</v>
      </c>
    </row>
    <row r="230" spans="1:5">
      <c r="A230" s="2">
        <v>4</v>
      </c>
      <c r="B230" t="s">
        <v>133</v>
      </c>
      <c r="C230" s="2">
        <v>281</v>
      </c>
      <c r="D230" s="2">
        <v>2808</v>
      </c>
      <c r="E230" s="2">
        <v>0.10007122507122507</v>
      </c>
    </row>
    <row r="231" spans="1:5">
      <c r="A231" s="2">
        <v>4</v>
      </c>
      <c r="B231" t="s">
        <v>131</v>
      </c>
      <c r="C231" s="2">
        <v>180</v>
      </c>
      <c r="D231" s="2">
        <v>2808</v>
      </c>
      <c r="E231" s="2">
        <v>6.4102564102564097E-2</v>
      </c>
    </row>
    <row r="232" spans="1:5">
      <c r="A232" s="2">
        <v>4</v>
      </c>
      <c r="B232" t="s">
        <v>134</v>
      </c>
      <c r="C232" s="2">
        <v>151</v>
      </c>
      <c r="D232" s="2">
        <v>2808</v>
      </c>
      <c r="E232" s="2">
        <v>5.3774928774928767E-2</v>
      </c>
    </row>
    <row r="233" spans="1:5">
      <c r="A233" s="2">
        <v>4</v>
      </c>
      <c r="B233" t="s">
        <v>141</v>
      </c>
      <c r="C233" s="2">
        <v>93</v>
      </c>
      <c r="D233" s="2">
        <v>2808</v>
      </c>
      <c r="E233" s="2">
        <v>3.311965811965812E-2</v>
      </c>
    </row>
    <row r="234" spans="1:5">
      <c r="A234" s="2">
        <v>4</v>
      </c>
      <c r="B234" t="s">
        <v>137</v>
      </c>
      <c r="C234" s="2">
        <v>91</v>
      </c>
      <c r="D234" s="2">
        <v>2808</v>
      </c>
      <c r="E234" s="2">
        <v>3.2407407407407413E-2</v>
      </c>
    </row>
    <row r="235" spans="1:5">
      <c r="A235" s="2">
        <v>4</v>
      </c>
      <c r="B235" t="s">
        <v>136</v>
      </c>
      <c r="C235" s="2">
        <v>78</v>
      </c>
      <c r="D235" s="2">
        <v>2808</v>
      </c>
      <c r="E235" s="2">
        <v>2.777777777777778E-2</v>
      </c>
    </row>
    <row r="236" spans="1:5">
      <c r="A236" s="2">
        <v>4</v>
      </c>
      <c r="B236" t="s">
        <v>135</v>
      </c>
      <c r="C236" s="2">
        <v>74</v>
      </c>
      <c r="D236" s="2">
        <v>2808</v>
      </c>
      <c r="E236" s="2">
        <v>2.6353276353276351E-2</v>
      </c>
    </row>
    <row r="237" spans="1:5">
      <c r="A237" s="2">
        <v>4</v>
      </c>
      <c r="B237" t="s">
        <v>138</v>
      </c>
      <c r="C237" s="2">
        <v>60</v>
      </c>
      <c r="D237" s="2">
        <v>2808</v>
      </c>
      <c r="E237" s="2">
        <v>2.1367521367521371E-2</v>
      </c>
    </row>
    <row r="238" spans="1:5">
      <c r="A238" s="2">
        <v>4</v>
      </c>
      <c r="B238" t="s">
        <v>5</v>
      </c>
      <c r="C238" s="2">
        <v>56</v>
      </c>
      <c r="D238" s="2">
        <v>2808</v>
      </c>
      <c r="E238" s="2">
        <v>1.9943019943019939E-2</v>
      </c>
    </row>
    <row r="239" spans="1:5">
      <c r="A239" s="2">
        <v>4</v>
      </c>
      <c r="B239" t="s">
        <v>139</v>
      </c>
      <c r="C239" s="2">
        <v>51</v>
      </c>
      <c r="D239" s="2">
        <v>2808</v>
      </c>
      <c r="E239" s="2">
        <v>1.816239316239316E-2</v>
      </c>
    </row>
    <row r="240" spans="1:5">
      <c r="A240" s="2">
        <v>4</v>
      </c>
      <c r="B240" t="s">
        <v>142</v>
      </c>
      <c r="C240" s="2">
        <v>45</v>
      </c>
      <c r="D240" s="2">
        <v>2808</v>
      </c>
      <c r="E240" s="2">
        <v>1.6025641025641021E-2</v>
      </c>
    </row>
    <row r="241" spans="1:5">
      <c r="A241" s="2">
        <v>4</v>
      </c>
      <c r="B241" t="s">
        <v>159</v>
      </c>
      <c r="C241" s="2">
        <v>45</v>
      </c>
      <c r="D241" s="2">
        <v>2808</v>
      </c>
      <c r="E241" s="2">
        <v>1.6025641025641021E-2</v>
      </c>
    </row>
    <row r="242" spans="1:5">
      <c r="A242" s="2">
        <v>4</v>
      </c>
      <c r="B242" t="s">
        <v>145</v>
      </c>
      <c r="C242" s="2">
        <v>43</v>
      </c>
      <c r="D242" s="2">
        <v>2808</v>
      </c>
      <c r="E242" s="2">
        <v>1.531339031339031E-2</v>
      </c>
    </row>
    <row r="243" spans="1:5">
      <c r="A243" s="2">
        <v>4</v>
      </c>
      <c r="B243" t="s">
        <v>140</v>
      </c>
      <c r="C243" s="2">
        <v>36</v>
      </c>
      <c r="D243" s="2">
        <v>2808</v>
      </c>
      <c r="E243" s="2">
        <v>1.282051282051282E-2</v>
      </c>
    </row>
    <row r="244" spans="1:5">
      <c r="A244" s="2">
        <v>4</v>
      </c>
      <c r="B244" t="s">
        <v>153</v>
      </c>
      <c r="C244" s="2">
        <v>36</v>
      </c>
      <c r="D244" s="2">
        <v>2808</v>
      </c>
      <c r="E244" s="2">
        <v>1.282051282051282E-2</v>
      </c>
    </row>
    <row r="245" spans="1:5">
      <c r="A245" s="2">
        <v>4</v>
      </c>
      <c r="B245" t="s">
        <v>148</v>
      </c>
      <c r="C245" s="2">
        <v>36</v>
      </c>
      <c r="D245" s="2">
        <v>2808</v>
      </c>
      <c r="E245" s="2">
        <v>1.282051282051282E-2</v>
      </c>
    </row>
    <row r="246" spans="1:5">
      <c r="A246" s="2">
        <v>4</v>
      </c>
      <c r="B246" t="s">
        <v>164</v>
      </c>
      <c r="C246" s="2">
        <v>35</v>
      </c>
      <c r="D246" s="2">
        <v>2808</v>
      </c>
      <c r="E246" s="2">
        <v>1.246438746438747E-2</v>
      </c>
    </row>
    <row r="247" spans="1:5">
      <c r="A247" s="2">
        <v>4</v>
      </c>
      <c r="B247" t="s">
        <v>157</v>
      </c>
      <c r="C247" s="2">
        <v>32</v>
      </c>
      <c r="D247" s="2">
        <v>2808</v>
      </c>
      <c r="E247" s="2">
        <v>1.13960113960114E-2</v>
      </c>
    </row>
    <row r="248" spans="1:5">
      <c r="A248" s="2">
        <v>4</v>
      </c>
      <c r="B248" t="s">
        <v>144</v>
      </c>
      <c r="C248" s="2">
        <v>30</v>
      </c>
      <c r="D248" s="2">
        <v>2808</v>
      </c>
      <c r="E248" s="2">
        <v>1.068376068376068E-2</v>
      </c>
    </row>
    <row r="249" spans="1:5">
      <c r="A249" s="2">
        <v>4</v>
      </c>
      <c r="B249" t="s">
        <v>184</v>
      </c>
      <c r="C249" s="2">
        <v>30</v>
      </c>
      <c r="D249" s="2">
        <v>2808</v>
      </c>
      <c r="E249" s="2">
        <v>1.068376068376068E-2</v>
      </c>
    </row>
    <row r="250" spans="1:5">
      <c r="A250" s="2">
        <v>4</v>
      </c>
      <c r="B250" t="s">
        <v>163</v>
      </c>
      <c r="C250" s="2">
        <v>30</v>
      </c>
      <c r="D250" s="2">
        <v>2808</v>
      </c>
      <c r="E250" s="2">
        <v>1.068376068376068E-2</v>
      </c>
    </row>
    <row r="251" spans="1:5">
      <c r="A251" s="2">
        <v>4</v>
      </c>
      <c r="B251" t="s">
        <v>162</v>
      </c>
      <c r="C251" s="2">
        <v>28</v>
      </c>
      <c r="D251" s="2">
        <v>2808</v>
      </c>
      <c r="E251" s="2">
        <v>9.9715099715099696E-3</v>
      </c>
    </row>
    <row r="252" spans="1:5">
      <c r="A252" s="2">
        <v>4</v>
      </c>
      <c r="B252" t="s">
        <v>160</v>
      </c>
      <c r="C252" s="2">
        <v>25</v>
      </c>
      <c r="D252" s="2">
        <v>2808</v>
      </c>
      <c r="E252" s="2">
        <v>8.9031339031338998E-3</v>
      </c>
    </row>
    <row r="253" spans="1:5">
      <c r="A253" s="2">
        <v>4</v>
      </c>
      <c r="B253" t="s">
        <v>151</v>
      </c>
      <c r="C253" s="2">
        <v>25</v>
      </c>
      <c r="D253" s="2">
        <v>2808</v>
      </c>
      <c r="E253" s="2">
        <v>8.9031339031338998E-3</v>
      </c>
    </row>
    <row r="254" spans="1:5">
      <c r="A254" s="2">
        <v>4</v>
      </c>
      <c r="B254" t="s">
        <v>185</v>
      </c>
      <c r="C254" s="2">
        <v>24</v>
      </c>
      <c r="D254" s="2">
        <v>2808</v>
      </c>
      <c r="E254" s="2">
        <v>8.5470085470085496E-3</v>
      </c>
    </row>
    <row r="255" spans="1:5">
      <c r="A255" s="2">
        <v>4</v>
      </c>
      <c r="B255" t="s">
        <v>147</v>
      </c>
      <c r="C255" s="2">
        <v>24</v>
      </c>
      <c r="D255" s="2">
        <v>2808</v>
      </c>
      <c r="E255" s="2">
        <v>8.5470085470085496E-3</v>
      </c>
    </row>
    <row r="256" spans="1:5">
      <c r="A256" s="2">
        <v>4</v>
      </c>
      <c r="B256" t="s">
        <v>170</v>
      </c>
      <c r="C256" s="2">
        <v>22</v>
      </c>
      <c r="D256" s="2">
        <v>2808</v>
      </c>
      <c r="E256" s="2">
        <v>7.8347578347578405E-3</v>
      </c>
    </row>
    <row r="257" spans="1:5">
      <c r="A257" s="2">
        <v>4</v>
      </c>
      <c r="B257" t="s">
        <v>154</v>
      </c>
      <c r="C257" s="2">
        <v>19</v>
      </c>
      <c r="D257" s="2">
        <v>2808</v>
      </c>
      <c r="E257" s="2">
        <v>6.7663817663817698E-3</v>
      </c>
    </row>
    <row r="258" spans="1:5">
      <c r="A258" s="2">
        <v>4</v>
      </c>
      <c r="B258" t="s">
        <v>161</v>
      </c>
      <c r="C258" s="2">
        <v>18</v>
      </c>
      <c r="D258" s="2">
        <v>2808</v>
      </c>
      <c r="E258" s="2">
        <v>6.41025641025641E-3</v>
      </c>
    </row>
    <row r="259" spans="1:5">
      <c r="A259" s="2">
        <v>4</v>
      </c>
      <c r="B259" t="s">
        <v>149</v>
      </c>
      <c r="C259" s="2">
        <v>17</v>
      </c>
      <c r="D259" s="2">
        <v>2808</v>
      </c>
      <c r="E259" s="2">
        <v>6.0541310541310503E-3</v>
      </c>
    </row>
    <row r="260" spans="1:5">
      <c r="A260" s="2">
        <v>4</v>
      </c>
      <c r="B260" t="s">
        <v>165</v>
      </c>
      <c r="C260" s="2">
        <v>16</v>
      </c>
      <c r="D260" s="2">
        <v>2808</v>
      </c>
      <c r="E260" s="2">
        <v>5.6980056980057E-3</v>
      </c>
    </row>
    <row r="261" spans="1:5">
      <c r="A261" s="2">
        <v>4</v>
      </c>
      <c r="B261" t="s">
        <v>150</v>
      </c>
      <c r="C261" s="2">
        <v>16</v>
      </c>
      <c r="D261" s="2">
        <v>2808</v>
      </c>
      <c r="E261" s="2">
        <v>5.6980056980057E-3</v>
      </c>
    </row>
    <row r="262" spans="1:5">
      <c r="A262" s="2">
        <v>4</v>
      </c>
      <c r="B262" t="s">
        <v>166</v>
      </c>
      <c r="C262" s="2">
        <v>14</v>
      </c>
      <c r="D262" s="2">
        <v>2808</v>
      </c>
      <c r="E262" s="2">
        <v>4.98575498575499E-3</v>
      </c>
    </row>
    <row r="263" spans="1:5">
      <c r="A263" s="2">
        <v>4</v>
      </c>
      <c r="B263" t="s">
        <v>146</v>
      </c>
      <c r="C263" s="2">
        <v>14</v>
      </c>
      <c r="D263" s="2">
        <v>2808</v>
      </c>
      <c r="E263" s="2">
        <v>4.98575498575499E-3</v>
      </c>
    </row>
    <row r="264" spans="1:5">
      <c r="A264" s="2">
        <v>4</v>
      </c>
      <c r="B264" t="s">
        <v>176</v>
      </c>
      <c r="C264" s="2">
        <v>14</v>
      </c>
      <c r="D264" s="2">
        <v>2808</v>
      </c>
      <c r="E264" s="2">
        <v>4.98575498575499E-3</v>
      </c>
    </row>
    <row r="265" spans="1:5">
      <c r="A265" s="2">
        <v>4</v>
      </c>
      <c r="B265" t="s">
        <v>152</v>
      </c>
      <c r="C265" s="2">
        <v>13</v>
      </c>
      <c r="D265" s="2">
        <v>2808</v>
      </c>
      <c r="E265" s="2">
        <v>4.6296296296296302E-3</v>
      </c>
    </row>
    <row r="266" spans="1:5">
      <c r="A266" s="2">
        <v>4</v>
      </c>
      <c r="B266" t="s">
        <v>155</v>
      </c>
      <c r="C266" s="2">
        <v>13</v>
      </c>
      <c r="D266" s="2">
        <v>2808</v>
      </c>
      <c r="E266" s="2">
        <v>4.6296296296296302E-3</v>
      </c>
    </row>
    <row r="267" spans="1:5">
      <c r="A267" s="2">
        <v>4</v>
      </c>
      <c r="B267" t="s">
        <v>156</v>
      </c>
      <c r="C267" s="2">
        <v>12</v>
      </c>
      <c r="D267" s="2">
        <v>2808</v>
      </c>
      <c r="E267" s="2">
        <v>4.2735042735042696E-3</v>
      </c>
    </row>
    <row r="268" spans="1:5">
      <c r="A268" s="2">
        <v>4</v>
      </c>
      <c r="B268" t="s">
        <v>168</v>
      </c>
      <c r="C268" s="2">
        <v>12</v>
      </c>
      <c r="D268" s="2">
        <v>2808</v>
      </c>
      <c r="E268" s="2">
        <v>4.2735042735042696E-3</v>
      </c>
    </row>
    <row r="269" spans="1:5">
      <c r="A269" s="2">
        <v>4</v>
      </c>
      <c r="B269" t="s">
        <v>199</v>
      </c>
      <c r="C269" s="2">
        <v>9</v>
      </c>
      <c r="D269" s="2">
        <v>2808</v>
      </c>
      <c r="E269" s="2">
        <v>3.2051282051282098E-3</v>
      </c>
    </row>
    <row r="270" spans="1:5">
      <c r="A270" s="2">
        <v>4</v>
      </c>
      <c r="B270" t="s">
        <v>172</v>
      </c>
      <c r="C270" s="2">
        <v>9</v>
      </c>
      <c r="D270" s="2">
        <v>2808</v>
      </c>
      <c r="E270" s="2">
        <v>3.2051282051282098E-3</v>
      </c>
    </row>
    <row r="271" spans="1:5">
      <c r="A271" s="2">
        <v>4</v>
      </c>
      <c r="B271" t="s">
        <v>158</v>
      </c>
      <c r="C271" s="2">
        <v>9</v>
      </c>
      <c r="D271" s="2">
        <v>2808</v>
      </c>
      <c r="E271" s="2">
        <v>3.2051282051282098E-3</v>
      </c>
    </row>
    <row r="272" spans="1:5">
      <c r="A272" s="2">
        <v>4</v>
      </c>
      <c r="B272" t="s">
        <v>169</v>
      </c>
      <c r="C272" s="2">
        <v>8</v>
      </c>
      <c r="D272" s="2">
        <v>2808</v>
      </c>
      <c r="E272" s="2">
        <v>2.84900284900285E-3</v>
      </c>
    </row>
    <row r="273" spans="1:5">
      <c r="A273" s="2">
        <v>4</v>
      </c>
      <c r="B273" t="s">
        <v>181</v>
      </c>
      <c r="C273" s="2">
        <v>8</v>
      </c>
      <c r="D273" s="2">
        <v>2808</v>
      </c>
      <c r="E273" s="2">
        <v>2.84900284900285E-3</v>
      </c>
    </row>
    <row r="274" spans="1:5">
      <c r="A274" s="2">
        <v>4</v>
      </c>
      <c r="B274" t="s">
        <v>174</v>
      </c>
      <c r="C274" s="2">
        <v>7</v>
      </c>
      <c r="D274" s="2">
        <v>2808</v>
      </c>
      <c r="E274" s="2">
        <v>2.4928774928774898E-3</v>
      </c>
    </row>
    <row r="275" spans="1:5">
      <c r="A275" s="2">
        <v>4</v>
      </c>
      <c r="B275" t="s">
        <v>207</v>
      </c>
      <c r="C275" s="2">
        <v>7</v>
      </c>
      <c r="D275" s="2">
        <v>2808</v>
      </c>
      <c r="E275" s="2">
        <v>2.4928774928774898E-3</v>
      </c>
    </row>
    <row r="276" spans="1:5">
      <c r="A276" s="2">
        <v>4</v>
      </c>
      <c r="B276" t="s">
        <v>212</v>
      </c>
      <c r="C276" s="2">
        <v>6</v>
      </c>
      <c r="D276" s="2">
        <v>2808</v>
      </c>
      <c r="E276" s="2">
        <v>2.13675213675214E-3</v>
      </c>
    </row>
    <row r="277" spans="1:5">
      <c r="A277" s="2">
        <v>4</v>
      </c>
      <c r="B277" t="s">
        <v>143</v>
      </c>
      <c r="C277" s="2">
        <v>6</v>
      </c>
      <c r="D277" s="2">
        <v>2808</v>
      </c>
      <c r="E277" s="2">
        <v>2.13675213675214E-3</v>
      </c>
    </row>
    <row r="278" spans="1:5">
      <c r="A278" s="2">
        <v>4</v>
      </c>
      <c r="B278" t="s">
        <v>180</v>
      </c>
      <c r="C278" s="2">
        <v>6</v>
      </c>
      <c r="D278" s="2">
        <v>2808</v>
      </c>
      <c r="E278" s="2">
        <v>2.13675213675214E-3</v>
      </c>
    </row>
    <row r="279" spans="1:5">
      <c r="A279" s="2">
        <v>4</v>
      </c>
      <c r="B279" t="s">
        <v>179</v>
      </c>
      <c r="C279" s="2">
        <v>6</v>
      </c>
      <c r="D279" s="2">
        <v>2808</v>
      </c>
      <c r="E279" s="2">
        <v>2.13675213675214E-3</v>
      </c>
    </row>
    <row r="280" spans="1:5">
      <c r="A280" s="2">
        <v>4</v>
      </c>
      <c r="B280" t="s">
        <v>178</v>
      </c>
      <c r="C280" s="2">
        <v>5</v>
      </c>
      <c r="D280" s="2">
        <v>2808</v>
      </c>
      <c r="E280" s="2">
        <v>1.78062678062678E-3</v>
      </c>
    </row>
    <row r="281" spans="1:5">
      <c r="A281" s="2">
        <v>4</v>
      </c>
      <c r="B281" t="s">
        <v>175</v>
      </c>
      <c r="C281" s="2">
        <v>5</v>
      </c>
      <c r="D281" s="2">
        <v>2808</v>
      </c>
      <c r="E281" s="2">
        <v>1.78062678062678E-3</v>
      </c>
    </row>
    <row r="282" spans="1:5">
      <c r="A282" s="2">
        <v>4</v>
      </c>
      <c r="B282" t="s">
        <v>202</v>
      </c>
      <c r="C282" s="2">
        <v>5</v>
      </c>
      <c r="D282" s="2">
        <v>2808</v>
      </c>
      <c r="E282" s="2">
        <v>1.78062678062678E-3</v>
      </c>
    </row>
    <row r="283" spans="1:5">
      <c r="A283" s="2">
        <v>4</v>
      </c>
      <c r="B283" t="s">
        <v>183</v>
      </c>
      <c r="C283" s="2">
        <v>5</v>
      </c>
      <c r="D283" s="2">
        <v>2808</v>
      </c>
      <c r="E283" s="2">
        <v>1.78062678062678E-3</v>
      </c>
    </row>
    <row r="284" spans="1:5">
      <c r="A284" s="2">
        <v>4</v>
      </c>
      <c r="B284" t="s">
        <v>167</v>
      </c>
      <c r="C284" s="2">
        <v>4</v>
      </c>
      <c r="D284" s="2">
        <v>2808</v>
      </c>
      <c r="E284" s="2">
        <v>1.42450142450142E-3</v>
      </c>
    </row>
    <row r="285" spans="1:5">
      <c r="A285" s="2">
        <v>4</v>
      </c>
      <c r="B285" t="s">
        <v>186</v>
      </c>
      <c r="C285" s="2">
        <v>4</v>
      </c>
      <c r="D285" s="2">
        <v>2808</v>
      </c>
      <c r="E285" s="2">
        <v>1.42450142450142E-3</v>
      </c>
    </row>
    <row r="286" spans="1:5">
      <c r="A286" s="2">
        <v>4</v>
      </c>
      <c r="B286" t="s">
        <v>191</v>
      </c>
      <c r="C286" s="2">
        <v>4</v>
      </c>
      <c r="D286" s="2">
        <v>2808</v>
      </c>
      <c r="E286" s="2">
        <v>1.42450142450142E-3</v>
      </c>
    </row>
    <row r="287" spans="1:5">
      <c r="A287" s="2">
        <v>4</v>
      </c>
      <c r="B287" t="s">
        <v>198</v>
      </c>
      <c r="C287" s="2">
        <v>2</v>
      </c>
      <c r="D287" s="2">
        <v>2808</v>
      </c>
      <c r="E287" s="2">
        <v>7.1225071225071001E-4</v>
      </c>
    </row>
    <row r="288" spans="1:5">
      <c r="A288" s="2">
        <v>4</v>
      </c>
      <c r="B288" t="s">
        <v>209</v>
      </c>
      <c r="C288" s="2">
        <v>2</v>
      </c>
      <c r="D288" s="2">
        <v>2808</v>
      </c>
      <c r="E288" s="2">
        <v>7.1225071225071001E-4</v>
      </c>
    </row>
    <row r="289" spans="1:5">
      <c r="A289" s="2">
        <v>4</v>
      </c>
      <c r="B289" t="s">
        <v>196</v>
      </c>
      <c r="C289" s="2">
        <v>2</v>
      </c>
      <c r="D289" s="2">
        <v>2808</v>
      </c>
      <c r="E289" s="2">
        <v>7.1225071225071001E-4</v>
      </c>
    </row>
    <row r="290" spans="1:5">
      <c r="A290" s="2">
        <v>4</v>
      </c>
      <c r="B290" t="s">
        <v>192</v>
      </c>
      <c r="C290" s="2">
        <v>1</v>
      </c>
      <c r="D290" s="2">
        <v>2808</v>
      </c>
      <c r="E290" s="2">
        <v>3.5612535612535999E-4</v>
      </c>
    </row>
    <row r="291" spans="1:5">
      <c r="A291" s="2">
        <v>4</v>
      </c>
      <c r="B291" t="s">
        <v>197</v>
      </c>
      <c r="C291" s="2">
        <v>1</v>
      </c>
      <c r="D291" s="2">
        <v>2808</v>
      </c>
      <c r="E291" s="2">
        <v>3.5612535612535999E-4</v>
      </c>
    </row>
    <row r="292" spans="1:5">
      <c r="A292" s="2">
        <v>4</v>
      </c>
      <c r="B292" t="s">
        <v>204</v>
      </c>
      <c r="C292" s="2">
        <v>1</v>
      </c>
      <c r="D292" s="2">
        <v>2808</v>
      </c>
      <c r="E292" s="2">
        <v>3.5612535612535999E-4</v>
      </c>
    </row>
    <row r="293" spans="1:5">
      <c r="A293" s="2">
        <v>4</v>
      </c>
      <c r="B293" t="s">
        <v>173</v>
      </c>
      <c r="C293" s="2">
        <v>1</v>
      </c>
      <c r="D293" s="2">
        <v>2808</v>
      </c>
      <c r="E293" s="2">
        <v>3.5612535612535999E-4</v>
      </c>
    </row>
    <row r="294" spans="1:5">
      <c r="A294" s="2">
        <v>4</v>
      </c>
      <c r="B294" t="s">
        <v>190</v>
      </c>
      <c r="C294" s="2">
        <v>1</v>
      </c>
      <c r="D294" s="2">
        <v>2808</v>
      </c>
      <c r="E294" s="2">
        <v>3.5612535612535999E-4</v>
      </c>
    </row>
    <row r="295" spans="1:5">
      <c r="A295" s="2">
        <v>4</v>
      </c>
      <c r="B295" t="s">
        <v>200</v>
      </c>
      <c r="C295" s="2">
        <v>1</v>
      </c>
      <c r="D295" s="2">
        <v>2808</v>
      </c>
      <c r="E295" s="2">
        <v>3.5612535612535999E-4</v>
      </c>
    </row>
    <row r="296" spans="1:5">
      <c r="A296" s="2">
        <v>4</v>
      </c>
      <c r="B296" t="s">
        <v>205</v>
      </c>
      <c r="C296" s="2">
        <v>1</v>
      </c>
      <c r="D296" s="2">
        <v>2808</v>
      </c>
      <c r="E296" s="2">
        <v>3.5612535612535999E-4</v>
      </c>
    </row>
    <row r="297" spans="1:5">
      <c r="A297" s="2">
        <v>4</v>
      </c>
      <c r="B297" t="s">
        <v>177</v>
      </c>
      <c r="C297" s="2">
        <v>1</v>
      </c>
      <c r="D297" s="2">
        <v>2808</v>
      </c>
      <c r="E297" s="2">
        <v>3.5612535612535999E-4</v>
      </c>
    </row>
    <row r="298" spans="1:5">
      <c r="A298" s="2">
        <v>4</v>
      </c>
      <c r="B298" t="s">
        <v>187</v>
      </c>
      <c r="C298" s="2">
        <v>1</v>
      </c>
      <c r="D298" s="2">
        <v>2808</v>
      </c>
      <c r="E298" s="2">
        <v>3.5612535612535999E-4</v>
      </c>
    </row>
    <row r="299" spans="1:5">
      <c r="A299" s="2">
        <v>4</v>
      </c>
      <c r="B299" t="s">
        <v>208</v>
      </c>
      <c r="C299" s="2">
        <v>1</v>
      </c>
      <c r="D299" s="2">
        <v>2808</v>
      </c>
      <c r="E299" s="2">
        <v>3.5612535612535999E-4</v>
      </c>
    </row>
    <row r="300" spans="1:5">
      <c r="A300" s="2">
        <v>4</v>
      </c>
      <c r="B300" t="s">
        <v>171</v>
      </c>
      <c r="C300" s="2">
        <v>1</v>
      </c>
      <c r="D300" s="2">
        <v>2808</v>
      </c>
      <c r="E300" s="2">
        <v>3.5612535612535999E-4</v>
      </c>
    </row>
    <row r="301" spans="1:5">
      <c r="A301" s="2">
        <v>5</v>
      </c>
      <c r="B301" t="s">
        <v>130</v>
      </c>
      <c r="C301" s="2">
        <v>297</v>
      </c>
      <c r="D301" s="2">
        <v>2432</v>
      </c>
      <c r="E301" s="2">
        <v>0.12212171052631579</v>
      </c>
    </row>
    <row r="302" spans="1:5">
      <c r="A302" s="2">
        <v>5</v>
      </c>
      <c r="B302" t="s">
        <v>132</v>
      </c>
      <c r="C302" s="2">
        <v>277</v>
      </c>
      <c r="D302" s="2">
        <v>2432</v>
      </c>
      <c r="E302" s="2">
        <v>0.11389802631578948</v>
      </c>
    </row>
    <row r="303" spans="1:5">
      <c r="A303" s="2">
        <v>5</v>
      </c>
      <c r="B303" t="s">
        <v>133</v>
      </c>
      <c r="C303" s="2">
        <v>250</v>
      </c>
      <c r="D303" s="2">
        <v>2432</v>
      </c>
      <c r="E303" s="2">
        <v>0.10279605263157894</v>
      </c>
    </row>
    <row r="304" spans="1:5">
      <c r="A304" s="2">
        <v>5</v>
      </c>
      <c r="B304" t="s">
        <v>131</v>
      </c>
      <c r="C304" s="2">
        <v>179</v>
      </c>
      <c r="D304" s="2">
        <v>2432</v>
      </c>
      <c r="E304" s="2">
        <v>7.3601973684210523E-2</v>
      </c>
    </row>
    <row r="305" spans="1:5">
      <c r="A305" s="2">
        <v>5</v>
      </c>
      <c r="B305" t="s">
        <v>134</v>
      </c>
      <c r="C305" s="2">
        <v>123</v>
      </c>
      <c r="D305" s="2">
        <v>2432</v>
      </c>
      <c r="E305" s="2">
        <v>5.0575657894736843E-2</v>
      </c>
    </row>
    <row r="306" spans="1:5">
      <c r="A306" s="2">
        <v>5</v>
      </c>
      <c r="B306" t="s">
        <v>137</v>
      </c>
      <c r="C306" s="2">
        <v>115</v>
      </c>
      <c r="D306" s="2">
        <v>2432</v>
      </c>
      <c r="E306" s="2">
        <v>4.7286184210526307E-2</v>
      </c>
    </row>
    <row r="307" spans="1:5">
      <c r="A307" s="2">
        <v>5</v>
      </c>
      <c r="B307" t="s">
        <v>140</v>
      </c>
      <c r="C307" s="2">
        <v>96</v>
      </c>
      <c r="D307" s="2">
        <v>2432</v>
      </c>
      <c r="E307" s="2">
        <v>3.9473684210526307E-2</v>
      </c>
    </row>
    <row r="308" spans="1:5">
      <c r="A308" s="2">
        <v>5</v>
      </c>
      <c r="B308" t="s">
        <v>135</v>
      </c>
      <c r="C308" s="2">
        <v>82</v>
      </c>
      <c r="D308" s="2">
        <v>2432</v>
      </c>
      <c r="E308" s="2">
        <v>3.3717105263157902E-2</v>
      </c>
    </row>
    <row r="309" spans="1:5">
      <c r="A309" s="2">
        <v>5</v>
      </c>
      <c r="B309" t="s">
        <v>138</v>
      </c>
      <c r="C309" s="2">
        <v>78</v>
      </c>
      <c r="D309" s="2">
        <v>2432</v>
      </c>
      <c r="E309" s="2">
        <v>3.2072368421052627E-2</v>
      </c>
    </row>
    <row r="310" spans="1:5">
      <c r="A310" s="2">
        <v>5</v>
      </c>
      <c r="B310" t="s">
        <v>141</v>
      </c>
      <c r="C310" s="2">
        <v>60</v>
      </c>
      <c r="D310" s="2">
        <v>2432</v>
      </c>
      <c r="E310" s="2">
        <v>2.4671052631578951E-2</v>
      </c>
    </row>
    <row r="311" spans="1:5">
      <c r="A311" s="2">
        <v>5</v>
      </c>
      <c r="B311" t="s">
        <v>139</v>
      </c>
      <c r="C311" s="2">
        <v>52</v>
      </c>
      <c r="D311" s="2">
        <v>2432</v>
      </c>
      <c r="E311" s="2">
        <v>2.1381578947368422E-2</v>
      </c>
    </row>
    <row r="312" spans="1:5">
      <c r="A312" s="2">
        <v>5</v>
      </c>
      <c r="B312" t="s">
        <v>146</v>
      </c>
      <c r="C312" s="2">
        <v>45</v>
      </c>
      <c r="D312" s="2">
        <v>2432</v>
      </c>
      <c r="E312" s="2">
        <v>1.8503289473684209E-2</v>
      </c>
    </row>
    <row r="313" spans="1:5">
      <c r="A313" s="2">
        <v>5</v>
      </c>
      <c r="B313" t="s">
        <v>5</v>
      </c>
      <c r="C313" s="2">
        <v>43</v>
      </c>
      <c r="D313" s="2">
        <v>2432</v>
      </c>
      <c r="E313" s="2">
        <v>1.7680921052631578E-2</v>
      </c>
    </row>
    <row r="314" spans="1:5">
      <c r="A314" s="2">
        <v>5</v>
      </c>
      <c r="B314" t="s">
        <v>136</v>
      </c>
      <c r="C314" s="2">
        <v>40</v>
      </c>
      <c r="D314" s="2">
        <v>2432</v>
      </c>
      <c r="E314" s="2">
        <v>1.6447368421052631E-2</v>
      </c>
    </row>
    <row r="315" spans="1:5">
      <c r="A315" s="2">
        <v>5</v>
      </c>
      <c r="B315" t="s">
        <v>143</v>
      </c>
      <c r="C315" s="2">
        <v>33</v>
      </c>
      <c r="D315" s="2">
        <v>2432</v>
      </c>
      <c r="E315" s="2">
        <v>1.356907894736842E-2</v>
      </c>
    </row>
    <row r="316" spans="1:5">
      <c r="A316" s="2">
        <v>5</v>
      </c>
      <c r="B316" t="s">
        <v>155</v>
      </c>
      <c r="C316" s="2">
        <v>33</v>
      </c>
      <c r="D316" s="2">
        <v>2432</v>
      </c>
      <c r="E316" s="2">
        <v>1.356907894736842E-2</v>
      </c>
    </row>
    <row r="317" spans="1:5">
      <c r="A317" s="2">
        <v>5</v>
      </c>
      <c r="B317" t="s">
        <v>163</v>
      </c>
      <c r="C317" s="2">
        <v>33</v>
      </c>
      <c r="D317" s="2">
        <v>2432</v>
      </c>
      <c r="E317" s="2">
        <v>1.356907894736842E-2</v>
      </c>
    </row>
    <row r="318" spans="1:5">
      <c r="A318" s="2">
        <v>5</v>
      </c>
      <c r="B318" t="s">
        <v>144</v>
      </c>
      <c r="C318" s="2">
        <v>32</v>
      </c>
      <c r="D318" s="2">
        <v>2432</v>
      </c>
      <c r="E318" s="2">
        <v>1.315789473684211E-2</v>
      </c>
    </row>
    <row r="319" spans="1:5">
      <c r="A319" s="2">
        <v>5</v>
      </c>
      <c r="B319" t="s">
        <v>148</v>
      </c>
      <c r="C319" s="2">
        <v>32</v>
      </c>
      <c r="D319" s="2">
        <v>2432</v>
      </c>
      <c r="E319" s="2">
        <v>1.315789473684211E-2</v>
      </c>
    </row>
    <row r="320" spans="1:5">
      <c r="A320" s="2">
        <v>5</v>
      </c>
      <c r="B320" t="s">
        <v>160</v>
      </c>
      <c r="C320" s="2">
        <v>31</v>
      </c>
      <c r="D320" s="2">
        <v>2432</v>
      </c>
      <c r="E320" s="2">
        <v>1.2746710526315789E-2</v>
      </c>
    </row>
    <row r="321" spans="1:5">
      <c r="A321" s="2">
        <v>5</v>
      </c>
      <c r="B321" t="s">
        <v>165</v>
      </c>
      <c r="C321" s="2">
        <v>31</v>
      </c>
      <c r="D321" s="2">
        <v>2432</v>
      </c>
      <c r="E321" s="2">
        <v>1.2746710526315789E-2</v>
      </c>
    </row>
    <row r="322" spans="1:5">
      <c r="A322" s="2">
        <v>5</v>
      </c>
      <c r="B322" t="s">
        <v>151</v>
      </c>
      <c r="C322" s="2">
        <v>25</v>
      </c>
      <c r="D322" s="2">
        <v>2432</v>
      </c>
      <c r="E322" s="2">
        <v>1.0279605263157901E-2</v>
      </c>
    </row>
    <row r="323" spans="1:5">
      <c r="A323" s="2">
        <v>5</v>
      </c>
      <c r="B323" t="s">
        <v>149</v>
      </c>
      <c r="C323" s="2">
        <v>23</v>
      </c>
      <c r="D323" s="2">
        <v>2432</v>
      </c>
      <c r="E323" s="2">
        <v>9.4572368421052596E-3</v>
      </c>
    </row>
    <row r="324" spans="1:5">
      <c r="A324" s="2">
        <v>5</v>
      </c>
      <c r="B324" t="s">
        <v>159</v>
      </c>
      <c r="C324" s="2">
        <v>22</v>
      </c>
      <c r="D324" s="2">
        <v>2432</v>
      </c>
      <c r="E324" s="2">
        <v>9.0460526315789495E-3</v>
      </c>
    </row>
    <row r="325" spans="1:5">
      <c r="A325" s="2">
        <v>5</v>
      </c>
      <c r="B325" t="s">
        <v>145</v>
      </c>
      <c r="C325" s="2">
        <v>21</v>
      </c>
      <c r="D325" s="2">
        <v>2432</v>
      </c>
      <c r="E325" s="2">
        <v>8.6348684210526307E-3</v>
      </c>
    </row>
    <row r="326" spans="1:5">
      <c r="A326" s="2">
        <v>5</v>
      </c>
      <c r="B326" t="s">
        <v>142</v>
      </c>
      <c r="C326" s="2">
        <v>20</v>
      </c>
      <c r="D326" s="2">
        <v>2432</v>
      </c>
      <c r="E326" s="2">
        <v>8.2236842105263205E-3</v>
      </c>
    </row>
    <row r="327" spans="1:5">
      <c r="A327" s="2">
        <v>5</v>
      </c>
      <c r="B327" t="s">
        <v>164</v>
      </c>
      <c r="C327" s="2">
        <v>20</v>
      </c>
      <c r="D327" s="2">
        <v>2432</v>
      </c>
      <c r="E327" s="2">
        <v>8.2236842105263205E-3</v>
      </c>
    </row>
    <row r="328" spans="1:5">
      <c r="A328" s="2">
        <v>5</v>
      </c>
      <c r="B328" t="s">
        <v>157</v>
      </c>
      <c r="C328" s="2">
        <v>19</v>
      </c>
      <c r="D328" s="2">
        <v>2432</v>
      </c>
      <c r="E328" s="2">
        <v>7.8125E-3</v>
      </c>
    </row>
    <row r="329" spans="1:5">
      <c r="A329" s="2">
        <v>5</v>
      </c>
      <c r="B329" t="s">
        <v>170</v>
      </c>
      <c r="C329" s="2">
        <v>19</v>
      </c>
      <c r="D329" s="2">
        <v>2432</v>
      </c>
      <c r="E329" s="2">
        <v>7.8125E-3</v>
      </c>
    </row>
    <row r="330" spans="1:5">
      <c r="A330" s="2">
        <v>5</v>
      </c>
      <c r="B330" t="s">
        <v>172</v>
      </c>
      <c r="C330" s="2">
        <v>18</v>
      </c>
      <c r="D330" s="2">
        <v>2432</v>
      </c>
      <c r="E330" s="2">
        <v>7.4013157894736803E-3</v>
      </c>
    </row>
    <row r="331" spans="1:5">
      <c r="A331" s="2">
        <v>5</v>
      </c>
      <c r="B331" t="s">
        <v>153</v>
      </c>
      <c r="C331" s="2">
        <v>18</v>
      </c>
      <c r="D331" s="2">
        <v>2432</v>
      </c>
      <c r="E331" s="2">
        <v>7.4013157894736803E-3</v>
      </c>
    </row>
    <row r="332" spans="1:5">
      <c r="A332" s="2">
        <v>5</v>
      </c>
      <c r="B332" t="s">
        <v>168</v>
      </c>
      <c r="C332" s="2">
        <v>18</v>
      </c>
      <c r="D332" s="2">
        <v>2432</v>
      </c>
      <c r="E332" s="2">
        <v>7.4013157894736803E-3</v>
      </c>
    </row>
    <row r="333" spans="1:5">
      <c r="A333" s="2">
        <v>5</v>
      </c>
      <c r="B333" t="s">
        <v>167</v>
      </c>
      <c r="C333" s="2">
        <v>17</v>
      </c>
      <c r="D333" s="2">
        <v>2432</v>
      </c>
      <c r="E333" s="2">
        <v>6.9901315789473702E-3</v>
      </c>
    </row>
    <row r="334" spans="1:5">
      <c r="A334" s="2">
        <v>5</v>
      </c>
      <c r="B334" t="s">
        <v>184</v>
      </c>
      <c r="C334" s="2">
        <v>17</v>
      </c>
      <c r="D334" s="2">
        <v>2432</v>
      </c>
      <c r="E334" s="2">
        <v>6.9901315789473702E-3</v>
      </c>
    </row>
    <row r="335" spans="1:5">
      <c r="A335" s="2">
        <v>5</v>
      </c>
      <c r="B335" t="s">
        <v>154</v>
      </c>
      <c r="C335" s="2">
        <v>15</v>
      </c>
      <c r="D335" s="2">
        <v>2432</v>
      </c>
      <c r="E335" s="2">
        <v>6.1677631578947404E-3</v>
      </c>
    </row>
    <row r="336" spans="1:5">
      <c r="A336" s="2">
        <v>5</v>
      </c>
      <c r="B336" t="s">
        <v>158</v>
      </c>
      <c r="C336" s="2">
        <v>15</v>
      </c>
      <c r="D336" s="2">
        <v>2432</v>
      </c>
      <c r="E336" s="2">
        <v>6.1677631578947404E-3</v>
      </c>
    </row>
    <row r="337" spans="1:5">
      <c r="A337" s="2">
        <v>5</v>
      </c>
      <c r="B337" t="s">
        <v>147</v>
      </c>
      <c r="C337" s="2">
        <v>15</v>
      </c>
      <c r="D337" s="2">
        <v>2432</v>
      </c>
      <c r="E337" s="2">
        <v>6.1677631578947404E-3</v>
      </c>
    </row>
    <row r="338" spans="1:5">
      <c r="A338" s="2">
        <v>5</v>
      </c>
      <c r="B338" t="s">
        <v>152</v>
      </c>
      <c r="C338" s="2">
        <v>13</v>
      </c>
      <c r="D338" s="2">
        <v>2432</v>
      </c>
      <c r="E338" s="2">
        <v>5.3453947368421097E-3</v>
      </c>
    </row>
    <row r="339" spans="1:5">
      <c r="A339" s="2">
        <v>5</v>
      </c>
      <c r="B339" t="s">
        <v>169</v>
      </c>
      <c r="C339" s="2">
        <v>11</v>
      </c>
      <c r="D339" s="2">
        <v>2432</v>
      </c>
      <c r="E339" s="2">
        <v>4.5230263157894704E-3</v>
      </c>
    </row>
    <row r="340" spans="1:5">
      <c r="A340" s="2">
        <v>5</v>
      </c>
      <c r="B340" t="s">
        <v>183</v>
      </c>
      <c r="C340" s="2">
        <v>11</v>
      </c>
      <c r="D340" s="2">
        <v>2432</v>
      </c>
      <c r="E340" s="2">
        <v>4.5230263157894704E-3</v>
      </c>
    </row>
    <row r="341" spans="1:5">
      <c r="A341" s="2">
        <v>5</v>
      </c>
      <c r="B341" t="s">
        <v>161</v>
      </c>
      <c r="C341" s="2">
        <v>11</v>
      </c>
      <c r="D341" s="2">
        <v>2432</v>
      </c>
      <c r="E341" s="2">
        <v>4.5230263157894704E-3</v>
      </c>
    </row>
    <row r="342" spans="1:5">
      <c r="A342" s="2">
        <v>5</v>
      </c>
      <c r="B342" t="s">
        <v>162</v>
      </c>
      <c r="C342" s="2">
        <v>10</v>
      </c>
      <c r="D342" s="2">
        <v>2432</v>
      </c>
      <c r="E342" s="2">
        <v>4.1118421052631603E-3</v>
      </c>
    </row>
    <row r="343" spans="1:5">
      <c r="A343" s="2">
        <v>5</v>
      </c>
      <c r="B343" t="s">
        <v>166</v>
      </c>
      <c r="C343" s="2">
        <v>10</v>
      </c>
      <c r="D343" s="2">
        <v>2432</v>
      </c>
      <c r="E343" s="2">
        <v>4.1118421052631603E-3</v>
      </c>
    </row>
    <row r="344" spans="1:5">
      <c r="A344" s="2">
        <v>5</v>
      </c>
      <c r="B344" t="s">
        <v>150</v>
      </c>
      <c r="C344" s="2">
        <v>10</v>
      </c>
      <c r="D344" s="2">
        <v>2432</v>
      </c>
      <c r="E344" s="2">
        <v>4.1118421052631603E-3</v>
      </c>
    </row>
    <row r="345" spans="1:5">
      <c r="A345" s="2">
        <v>5</v>
      </c>
      <c r="B345" t="s">
        <v>178</v>
      </c>
      <c r="C345" s="2">
        <v>9</v>
      </c>
      <c r="D345" s="2">
        <v>2432</v>
      </c>
      <c r="E345" s="2">
        <v>3.7006578947368402E-3</v>
      </c>
    </row>
    <row r="346" spans="1:5">
      <c r="A346" s="2">
        <v>5</v>
      </c>
      <c r="B346" t="s">
        <v>202</v>
      </c>
      <c r="C346" s="2">
        <v>9</v>
      </c>
      <c r="D346" s="2">
        <v>2432</v>
      </c>
      <c r="E346" s="2">
        <v>3.7006578947368402E-3</v>
      </c>
    </row>
    <row r="347" spans="1:5">
      <c r="A347" s="2">
        <v>5</v>
      </c>
      <c r="B347" t="s">
        <v>176</v>
      </c>
      <c r="C347" s="2">
        <v>8</v>
      </c>
      <c r="D347" s="2">
        <v>2432</v>
      </c>
      <c r="E347" s="2">
        <v>3.28947368421053E-3</v>
      </c>
    </row>
    <row r="348" spans="1:5">
      <c r="A348" s="2">
        <v>5</v>
      </c>
      <c r="B348" t="s">
        <v>156</v>
      </c>
      <c r="C348" s="2">
        <v>8</v>
      </c>
      <c r="D348" s="2">
        <v>2432</v>
      </c>
      <c r="E348" s="2">
        <v>3.28947368421053E-3</v>
      </c>
    </row>
    <row r="349" spans="1:5">
      <c r="A349" s="2">
        <v>5</v>
      </c>
      <c r="B349" t="s">
        <v>192</v>
      </c>
      <c r="C349" s="2">
        <v>7</v>
      </c>
      <c r="D349" s="2">
        <v>2432</v>
      </c>
      <c r="E349" s="2">
        <v>2.8782894736842099E-3</v>
      </c>
    </row>
    <row r="350" spans="1:5">
      <c r="A350" s="2">
        <v>5</v>
      </c>
      <c r="B350" t="s">
        <v>181</v>
      </c>
      <c r="C350" s="2">
        <v>6</v>
      </c>
      <c r="D350" s="2">
        <v>2432</v>
      </c>
      <c r="E350" s="2">
        <v>2.4671052631578898E-3</v>
      </c>
    </row>
    <row r="351" spans="1:5">
      <c r="A351" s="2">
        <v>5</v>
      </c>
      <c r="B351" t="s">
        <v>173</v>
      </c>
      <c r="C351" s="2">
        <v>5</v>
      </c>
      <c r="D351" s="2">
        <v>2432</v>
      </c>
      <c r="E351" s="2">
        <v>2.0559210526315801E-3</v>
      </c>
    </row>
    <row r="352" spans="1:5">
      <c r="A352" s="2">
        <v>5</v>
      </c>
      <c r="B352" t="s">
        <v>180</v>
      </c>
      <c r="C352" s="2">
        <v>5</v>
      </c>
      <c r="D352" s="2">
        <v>2432</v>
      </c>
      <c r="E352" s="2">
        <v>2.0559210526315801E-3</v>
      </c>
    </row>
    <row r="353" spans="1:5">
      <c r="A353" s="2">
        <v>5</v>
      </c>
      <c r="B353" t="s">
        <v>185</v>
      </c>
      <c r="C353" s="2">
        <v>4</v>
      </c>
      <c r="D353" s="2">
        <v>2432</v>
      </c>
      <c r="E353" s="2">
        <v>1.64473684210526E-3</v>
      </c>
    </row>
    <row r="354" spans="1:5">
      <c r="A354" s="2">
        <v>5</v>
      </c>
      <c r="B354" t="s">
        <v>179</v>
      </c>
      <c r="C354" s="2">
        <v>4</v>
      </c>
      <c r="D354" s="2">
        <v>2432</v>
      </c>
      <c r="E354" s="2">
        <v>1.64473684210526E-3</v>
      </c>
    </row>
    <row r="355" spans="1:5">
      <c r="A355" s="2">
        <v>5</v>
      </c>
      <c r="B355" t="s">
        <v>182</v>
      </c>
      <c r="C355" s="2">
        <v>3</v>
      </c>
      <c r="D355" s="2">
        <v>2432</v>
      </c>
      <c r="E355" s="2">
        <v>1.2335526315789499E-3</v>
      </c>
    </row>
    <row r="356" spans="1:5">
      <c r="A356" s="2">
        <v>5</v>
      </c>
      <c r="B356" t="s">
        <v>198</v>
      </c>
      <c r="C356" s="2">
        <v>3</v>
      </c>
      <c r="D356" s="2">
        <v>2432</v>
      </c>
      <c r="E356" s="2">
        <v>1.2335526315789499E-3</v>
      </c>
    </row>
    <row r="357" spans="1:5">
      <c r="A357" s="2">
        <v>5</v>
      </c>
      <c r="B357" t="s">
        <v>175</v>
      </c>
      <c r="C357" s="2">
        <v>3</v>
      </c>
      <c r="D357" s="2">
        <v>2432</v>
      </c>
      <c r="E357" s="2">
        <v>1.2335526315789499E-3</v>
      </c>
    </row>
    <row r="358" spans="1:5">
      <c r="A358" s="2">
        <v>5</v>
      </c>
      <c r="B358" t="s">
        <v>186</v>
      </c>
      <c r="C358" s="2">
        <v>3</v>
      </c>
      <c r="D358" s="2">
        <v>2432</v>
      </c>
      <c r="E358" s="2">
        <v>1.2335526315789499E-3</v>
      </c>
    </row>
    <row r="359" spans="1:5">
      <c r="A359" s="2">
        <v>5</v>
      </c>
      <c r="B359" t="s">
        <v>177</v>
      </c>
      <c r="C359" s="2">
        <v>3</v>
      </c>
      <c r="D359" s="2">
        <v>2432</v>
      </c>
      <c r="E359" s="2">
        <v>1.2335526315789499E-3</v>
      </c>
    </row>
    <row r="360" spans="1:5">
      <c r="A360" s="2">
        <v>5</v>
      </c>
      <c r="B360" t="s">
        <v>190</v>
      </c>
      <c r="C360" s="2">
        <v>2</v>
      </c>
      <c r="D360" s="2">
        <v>2432</v>
      </c>
      <c r="E360" s="2">
        <v>8.2236842105263002E-4</v>
      </c>
    </row>
    <row r="361" spans="1:5">
      <c r="A361" s="2">
        <v>5</v>
      </c>
      <c r="B361" t="s">
        <v>213</v>
      </c>
      <c r="C361" s="2">
        <v>2</v>
      </c>
      <c r="D361" s="2">
        <v>2432</v>
      </c>
      <c r="E361" s="2">
        <v>8.2236842105263002E-4</v>
      </c>
    </row>
    <row r="362" spans="1:5">
      <c r="A362" s="2">
        <v>5</v>
      </c>
      <c r="B362" t="s">
        <v>187</v>
      </c>
      <c r="C362" s="2">
        <v>2</v>
      </c>
      <c r="D362" s="2">
        <v>2432</v>
      </c>
      <c r="E362" s="2">
        <v>8.2236842105263002E-4</v>
      </c>
    </row>
    <row r="363" spans="1:5">
      <c r="A363" s="2">
        <v>5</v>
      </c>
      <c r="B363" t="s">
        <v>171</v>
      </c>
      <c r="C363" s="2">
        <v>2</v>
      </c>
      <c r="D363" s="2">
        <v>2432</v>
      </c>
      <c r="E363" s="2">
        <v>8.2236842105263002E-4</v>
      </c>
    </row>
    <row r="364" spans="1:5">
      <c r="A364" s="2">
        <v>5</v>
      </c>
      <c r="B364" t="s">
        <v>189</v>
      </c>
      <c r="C364" s="2">
        <v>1</v>
      </c>
      <c r="D364" s="2">
        <v>2432</v>
      </c>
      <c r="E364" s="2">
        <v>4.1118421052632E-4</v>
      </c>
    </row>
    <row r="365" spans="1:5">
      <c r="A365" s="2">
        <v>5</v>
      </c>
      <c r="B365" t="s">
        <v>199</v>
      </c>
      <c r="C365" s="2">
        <v>1</v>
      </c>
      <c r="D365" s="2">
        <v>2432</v>
      </c>
      <c r="E365" s="2">
        <v>4.1118421052632E-4</v>
      </c>
    </row>
    <row r="366" spans="1:5">
      <c r="A366" s="2">
        <v>5</v>
      </c>
      <c r="B366" t="s">
        <v>191</v>
      </c>
      <c r="C366" s="2">
        <v>1</v>
      </c>
      <c r="D366" s="2">
        <v>2432</v>
      </c>
      <c r="E366" s="2">
        <v>4.1118421052632E-4</v>
      </c>
    </row>
    <row r="367" spans="1:5">
      <c r="A367" s="2">
        <v>5</v>
      </c>
      <c r="B367" t="s">
        <v>214</v>
      </c>
      <c r="C367" s="2">
        <v>1</v>
      </c>
      <c r="D367" s="2">
        <v>2432</v>
      </c>
      <c r="E367" s="2">
        <v>4.1118421052632E-4</v>
      </c>
    </row>
    <row r="368" spans="1:5">
      <c r="A368" s="2">
        <v>6</v>
      </c>
      <c r="B368" t="s">
        <v>130</v>
      </c>
      <c r="C368" s="2">
        <v>520</v>
      </c>
      <c r="D368" s="2">
        <v>2897</v>
      </c>
      <c r="E368" s="2">
        <v>0.17949603037625128</v>
      </c>
    </row>
    <row r="369" spans="1:5">
      <c r="A369" s="2">
        <v>6</v>
      </c>
      <c r="B369" t="s">
        <v>131</v>
      </c>
      <c r="C369" s="2">
        <v>479</v>
      </c>
      <c r="D369" s="2">
        <v>2897</v>
      </c>
      <c r="E369" s="2">
        <v>0.16534345875043149</v>
      </c>
    </row>
    <row r="370" spans="1:5">
      <c r="A370" s="2">
        <v>6</v>
      </c>
      <c r="B370" t="s">
        <v>133</v>
      </c>
      <c r="C370" s="2">
        <v>357</v>
      </c>
      <c r="D370" s="2">
        <v>2897</v>
      </c>
      <c r="E370" s="2">
        <v>0.12323092854677252</v>
      </c>
    </row>
    <row r="371" spans="1:5">
      <c r="A371" s="2">
        <v>6</v>
      </c>
      <c r="B371" t="s">
        <v>132</v>
      </c>
      <c r="C371" s="2">
        <v>263</v>
      </c>
      <c r="D371" s="2">
        <v>2897</v>
      </c>
      <c r="E371" s="2">
        <v>9.0783569209527099E-2</v>
      </c>
    </row>
    <row r="372" spans="1:5">
      <c r="A372" s="2">
        <v>6</v>
      </c>
      <c r="B372" t="s">
        <v>137</v>
      </c>
      <c r="C372" s="2">
        <v>131</v>
      </c>
      <c r="D372" s="2">
        <v>2897</v>
      </c>
      <c r="E372" s="2">
        <v>4.5219192267863313E-2</v>
      </c>
    </row>
    <row r="373" spans="1:5">
      <c r="A373" s="2">
        <v>6</v>
      </c>
      <c r="B373" t="s">
        <v>134</v>
      </c>
      <c r="C373" s="2">
        <v>126</v>
      </c>
      <c r="D373" s="2">
        <v>2897</v>
      </c>
      <c r="E373" s="2">
        <v>4.349326889886089E-2</v>
      </c>
    </row>
    <row r="374" spans="1:5">
      <c r="A374" s="2">
        <v>6</v>
      </c>
      <c r="B374" t="s">
        <v>170</v>
      </c>
      <c r="C374" s="2">
        <v>69</v>
      </c>
      <c r="D374" s="2">
        <v>2897</v>
      </c>
      <c r="E374" s="2">
        <v>2.381774249223334E-2</v>
      </c>
    </row>
    <row r="375" spans="1:5">
      <c r="A375" s="2">
        <v>6</v>
      </c>
      <c r="B375" t="s">
        <v>5</v>
      </c>
      <c r="C375" s="2">
        <v>67</v>
      </c>
      <c r="D375" s="2">
        <v>2897</v>
      </c>
      <c r="E375" s="2">
        <v>2.3127373144632379E-2</v>
      </c>
    </row>
    <row r="376" spans="1:5">
      <c r="A376" s="2">
        <v>6</v>
      </c>
      <c r="B376" t="s">
        <v>135</v>
      </c>
      <c r="C376" s="2">
        <v>66</v>
      </c>
      <c r="D376" s="2">
        <v>2897</v>
      </c>
      <c r="E376" s="2">
        <v>2.27821884708319E-2</v>
      </c>
    </row>
    <row r="377" spans="1:5">
      <c r="A377" s="2">
        <v>6</v>
      </c>
      <c r="B377" t="s">
        <v>136</v>
      </c>
      <c r="C377" s="2">
        <v>59</v>
      </c>
      <c r="D377" s="2">
        <v>2897</v>
      </c>
      <c r="E377" s="2">
        <v>2.0365895754228511E-2</v>
      </c>
    </row>
    <row r="378" spans="1:5">
      <c r="A378" s="2">
        <v>6</v>
      </c>
      <c r="B378" t="s">
        <v>152</v>
      </c>
      <c r="C378" s="2">
        <v>45</v>
      </c>
      <c r="D378" s="2">
        <v>2897</v>
      </c>
      <c r="E378" s="2">
        <v>1.5533310321021751E-2</v>
      </c>
    </row>
    <row r="379" spans="1:5">
      <c r="A379" s="2">
        <v>6</v>
      </c>
      <c r="B379" t="s">
        <v>139</v>
      </c>
      <c r="C379" s="2">
        <v>43</v>
      </c>
      <c r="D379" s="2">
        <v>2897</v>
      </c>
      <c r="E379" s="2">
        <v>1.484294097342078E-2</v>
      </c>
    </row>
    <row r="380" spans="1:5">
      <c r="A380" s="2">
        <v>6</v>
      </c>
      <c r="B380" t="s">
        <v>164</v>
      </c>
      <c r="C380" s="2">
        <v>40</v>
      </c>
      <c r="D380" s="2">
        <v>2897</v>
      </c>
      <c r="E380" s="2">
        <v>1.3807386952019329E-2</v>
      </c>
    </row>
    <row r="381" spans="1:5">
      <c r="A381" s="2">
        <v>6</v>
      </c>
      <c r="B381" t="s">
        <v>141</v>
      </c>
      <c r="C381" s="2">
        <v>39</v>
      </c>
      <c r="D381" s="2">
        <v>2897</v>
      </c>
      <c r="E381" s="2">
        <v>1.346220227821885E-2</v>
      </c>
    </row>
    <row r="382" spans="1:5">
      <c r="A382" s="2">
        <v>6</v>
      </c>
      <c r="B382" t="s">
        <v>161</v>
      </c>
      <c r="C382" s="2">
        <v>32</v>
      </c>
      <c r="D382" s="2">
        <v>2897</v>
      </c>
      <c r="E382" s="2">
        <v>1.104590956161546E-2</v>
      </c>
    </row>
    <row r="383" spans="1:5">
      <c r="A383" s="2">
        <v>6</v>
      </c>
      <c r="B383" t="s">
        <v>176</v>
      </c>
      <c r="C383" s="2">
        <v>31</v>
      </c>
      <c r="D383" s="2">
        <v>2897</v>
      </c>
      <c r="E383" s="2">
        <v>1.070072488781498E-2</v>
      </c>
    </row>
    <row r="384" spans="1:5">
      <c r="A384" s="2">
        <v>6</v>
      </c>
      <c r="B384" t="s">
        <v>138</v>
      </c>
      <c r="C384" s="2">
        <v>28</v>
      </c>
      <c r="D384" s="2">
        <v>2897</v>
      </c>
      <c r="E384" s="2">
        <v>9.6651708664135302E-3</v>
      </c>
    </row>
    <row r="385" spans="1:5">
      <c r="A385" s="2">
        <v>6</v>
      </c>
      <c r="B385" t="s">
        <v>148</v>
      </c>
      <c r="C385" s="2">
        <v>27</v>
      </c>
      <c r="D385" s="2">
        <v>2897</v>
      </c>
      <c r="E385" s="2">
        <v>9.3199861926130494E-3</v>
      </c>
    </row>
    <row r="386" spans="1:5">
      <c r="A386" s="2">
        <v>6</v>
      </c>
      <c r="B386" t="s">
        <v>140</v>
      </c>
      <c r="C386" s="2">
        <v>26</v>
      </c>
      <c r="D386" s="2">
        <v>2897</v>
      </c>
      <c r="E386" s="2">
        <v>8.9748015188125703E-3</v>
      </c>
    </row>
    <row r="387" spans="1:5">
      <c r="A387" s="2">
        <v>6</v>
      </c>
      <c r="B387" t="s">
        <v>155</v>
      </c>
      <c r="C387" s="2">
        <v>25</v>
      </c>
      <c r="D387" s="2">
        <v>2897</v>
      </c>
      <c r="E387" s="2">
        <v>8.6296168450120808E-3</v>
      </c>
    </row>
    <row r="388" spans="1:5">
      <c r="A388" s="2">
        <v>6</v>
      </c>
      <c r="B388" t="s">
        <v>151</v>
      </c>
      <c r="C388" s="2">
        <v>25</v>
      </c>
      <c r="D388" s="2">
        <v>2897</v>
      </c>
      <c r="E388" s="2">
        <v>8.6296168450120808E-3</v>
      </c>
    </row>
    <row r="389" spans="1:5">
      <c r="A389" s="2">
        <v>6</v>
      </c>
      <c r="B389" t="s">
        <v>159</v>
      </c>
      <c r="C389" s="2">
        <v>22</v>
      </c>
      <c r="D389" s="2">
        <v>2897</v>
      </c>
      <c r="E389" s="2">
        <v>7.5940628236106297E-3</v>
      </c>
    </row>
    <row r="390" spans="1:5">
      <c r="A390" s="2">
        <v>6</v>
      </c>
      <c r="B390" t="s">
        <v>145</v>
      </c>
      <c r="C390" s="2">
        <v>21</v>
      </c>
      <c r="D390" s="2">
        <v>2897</v>
      </c>
      <c r="E390" s="2">
        <v>7.2488781498101498E-3</v>
      </c>
    </row>
    <row r="391" spans="1:5">
      <c r="A391" s="2">
        <v>6</v>
      </c>
      <c r="B391" t="s">
        <v>149</v>
      </c>
      <c r="C391" s="2">
        <v>20</v>
      </c>
      <c r="D391" s="2">
        <v>2897</v>
      </c>
      <c r="E391" s="2">
        <v>6.9036934760096699E-3</v>
      </c>
    </row>
    <row r="392" spans="1:5">
      <c r="A392" s="2">
        <v>6</v>
      </c>
      <c r="B392" t="s">
        <v>184</v>
      </c>
      <c r="C392" s="2">
        <v>19</v>
      </c>
      <c r="D392" s="2">
        <v>2897</v>
      </c>
      <c r="E392" s="2">
        <v>6.5585088022091804E-3</v>
      </c>
    </row>
    <row r="393" spans="1:5">
      <c r="A393" s="2">
        <v>6</v>
      </c>
      <c r="B393" t="s">
        <v>154</v>
      </c>
      <c r="C393" s="2">
        <v>19</v>
      </c>
      <c r="D393" s="2">
        <v>2897</v>
      </c>
      <c r="E393" s="2">
        <v>6.5585088022091804E-3</v>
      </c>
    </row>
    <row r="394" spans="1:5">
      <c r="A394" s="2">
        <v>6</v>
      </c>
      <c r="B394" t="s">
        <v>185</v>
      </c>
      <c r="C394" s="2">
        <v>18</v>
      </c>
      <c r="D394" s="2">
        <v>2897</v>
      </c>
      <c r="E394" s="2">
        <v>6.2133241284086996E-3</v>
      </c>
    </row>
    <row r="395" spans="1:5">
      <c r="A395" s="2">
        <v>6</v>
      </c>
      <c r="B395" t="s">
        <v>142</v>
      </c>
      <c r="C395" s="2">
        <v>16</v>
      </c>
      <c r="D395" s="2">
        <v>2897</v>
      </c>
      <c r="E395" s="2">
        <v>5.5229547808077302E-3</v>
      </c>
    </row>
    <row r="396" spans="1:5">
      <c r="A396" s="2">
        <v>6</v>
      </c>
      <c r="B396" t="s">
        <v>179</v>
      </c>
      <c r="C396" s="2">
        <v>16</v>
      </c>
      <c r="D396" s="2">
        <v>2897</v>
      </c>
      <c r="E396" s="2">
        <v>5.5229547808077302E-3</v>
      </c>
    </row>
    <row r="397" spans="1:5">
      <c r="A397" s="2">
        <v>6</v>
      </c>
      <c r="B397" t="s">
        <v>172</v>
      </c>
      <c r="C397" s="2">
        <v>15</v>
      </c>
      <c r="D397" s="2">
        <v>2897</v>
      </c>
      <c r="E397" s="2">
        <v>5.1777701070072502E-3</v>
      </c>
    </row>
    <row r="398" spans="1:5">
      <c r="A398" s="2">
        <v>6</v>
      </c>
      <c r="B398" t="s">
        <v>147</v>
      </c>
      <c r="C398" s="2">
        <v>14</v>
      </c>
      <c r="D398" s="2">
        <v>2897</v>
      </c>
      <c r="E398" s="2">
        <v>4.8325854332067703E-3</v>
      </c>
    </row>
    <row r="399" spans="1:5">
      <c r="A399" s="2">
        <v>6</v>
      </c>
      <c r="B399" t="s">
        <v>146</v>
      </c>
      <c r="C399" s="2">
        <v>13</v>
      </c>
      <c r="D399" s="2">
        <v>2897</v>
      </c>
      <c r="E399" s="2">
        <v>4.4874007594062799E-3</v>
      </c>
    </row>
    <row r="400" spans="1:5">
      <c r="A400" s="2">
        <v>6</v>
      </c>
      <c r="B400" t="s">
        <v>157</v>
      </c>
      <c r="C400" s="2">
        <v>12</v>
      </c>
      <c r="D400" s="2">
        <v>2897</v>
      </c>
      <c r="E400" s="2">
        <v>4.1422160856058E-3</v>
      </c>
    </row>
    <row r="401" spans="1:5">
      <c r="A401" s="2">
        <v>6</v>
      </c>
      <c r="B401" t="s">
        <v>160</v>
      </c>
      <c r="C401" s="2">
        <v>12</v>
      </c>
      <c r="D401" s="2">
        <v>2897</v>
      </c>
      <c r="E401" s="2">
        <v>4.1422160856058E-3</v>
      </c>
    </row>
    <row r="402" spans="1:5">
      <c r="A402" s="2">
        <v>6</v>
      </c>
      <c r="B402" t="s">
        <v>144</v>
      </c>
      <c r="C402" s="2">
        <v>12</v>
      </c>
      <c r="D402" s="2">
        <v>2897</v>
      </c>
      <c r="E402" s="2">
        <v>4.1422160856058E-3</v>
      </c>
    </row>
    <row r="403" spans="1:5">
      <c r="A403" s="2">
        <v>6</v>
      </c>
      <c r="B403" t="s">
        <v>158</v>
      </c>
      <c r="C403" s="2">
        <v>12</v>
      </c>
      <c r="D403" s="2">
        <v>2897</v>
      </c>
      <c r="E403" s="2">
        <v>4.1422160856058E-3</v>
      </c>
    </row>
    <row r="404" spans="1:5">
      <c r="A404" s="2">
        <v>6</v>
      </c>
      <c r="B404" t="s">
        <v>163</v>
      </c>
      <c r="C404" s="2">
        <v>12</v>
      </c>
      <c r="D404" s="2">
        <v>2897</v>
      </c>
      <c r="E404" s="2">
        <v>4.1422160856058E-3</v>
      </c>
    </row>
    <row r="405" spans="1:5">
      <c r="A405" s="2">
        <v>6</v>
      </c>
      <c r="B405" t="s">
        <v>192</v>
      </c>
      <c r="C405" s="2">
        <v>11</v>
      </c>
      <c r="D405" s="2">
        <v>2897</v>
      </c>
      <c r="E405" s="2">
        <v>3.7970314118053201E-3</v>
      </c>
    </row>
    <row r="406" spans="1:5">
      <c r="A406" s="2">
        <v>6</v>
      </c>
      <c r="B406" t="s">
        <v>156</v>
      </c>
      <c r="C406" s="2">
        <v>11</v>
      </c>
      <c r="D406" s="2">
        <v>2897</v>
      </c>
      <c r="E406" s="2">
        <v>3.7970314118053201E-3</v>
      </c>
    </row>
    <row r="407" spans="1:5">
      <c r="A407" s="2">
        <v>6</v>
      </c>
      <c r="B407" t="s">
        <v>180</v>
      </c>
      <c r="C407" s="2">
        <v>10</v>
      </c>
      <c r="D407" s="2">
        <v>2897</v>
      </c>
      <c r="E407" s="2">
        <v>3.4518467380048302E-3</v>
      </c>
    </row>
    <row r="408" spans="1:5">
      <c r="A408" s="2">
        <v>6</v>
      </c>
      <c r="B408" t="s">
        <v>183</v>
      </c>
      <c r="C408" s="2">
        <v>10</v>
      </c>
      <c r="D408" s="2">
        <v>2897</v>
      </c>
      <c r="E408" s="2">
        <v>3.4518467380048302E-3</v>
      </c>
    </row>
    <row r="409" spans="1:5">
      <c r="A409" s="2">
        <v>6</v>
      </c>
      <c r="B409" t="s">
        <v>162</v>
      </c>
      <c r="C409" s="2">
        <v>9</v>
      </c>
      <c r="D409" s="2">
        <v>2897</v>
      </c>
      <c r="E409" s="2">
        <v>3.1066620642043498E-3</v>
      </c>
    </row>
    <row r="410" spans="1:5">
      <c r="A410" s="2">
        <v>6</v>
      </c>
      <c r="B410" t="s">
        <v>153</v>
      </c>
      <c r="C410" s="2">
        <v>8</v>
      </c>
      <c r="D410" s="2">
        <v>2897</v>
      </c>
      <c r="E410" s="2">
        <v>2.7614773904038699E-3</v>
      </c>
    </row>
    <row r="411" spans="1:5">
      <c r="A411" s="2">
        <v>6</v>
      </c>
      <c r="B411" t="s">
        <v>150</v>
      </c>
      <c r="C411" s="2">
        <v>8</v>
      </c>
      <c r="D411" s="2">
        <v>2897</v>
      </c>
      <c r="E411" s="2">
        <v>2.7614773904038699E-3</v>
      </c>
    </row>
    <row r="412" spans="1:5">
      <c r="A412" s="2">
        <v>6</v>
      </c>
      <c r="B412" t="s">
        <v>199</v>
      </c>
      <c r="C412" s="2">
        <v>7</v>
      </c>
      <c r="D412" s="2">
        <v>2897</v>
      </c>
      <c r="E412" s="2">
        <v>2.4162927166033799E-3</v>
      </c>
    </row>
    <row r="413" spans="1:5">
      <c r="A413" s="2">
        <v>6</v>
      </c>
      <c r="B413" t="s">
        <v>177</v>
      </c>
      <c r="C413" s="2">
        <v>7</v>
      </c>
      <c r="D413" s="2">
        <v>2897</v>
      </c>
      <c r="E413" s="2">
        <v>2.4162927166033799E-3</v>
      </c>
    </row>
    <row r="414" spans="1:5">
      <c r="A414" s="2">
        <v>6</v>
      </c>
      <c r="B414" t="s">
        <v>187</v>
      </c>
      <c r="C414" s="2">
        <v>7</v>
      </c>
      <c r="D414" s="2">
        <v>2897</v>
      </c>
      <c r="E414" s="2">
        <v>2.4162927166033799E-3</v>
      </c>
    </row>
    <row r="415" spans="1:5">
      <c r="A415" s="2">
        <v>6</v>
      </c>
      <c r="B415" t="s">
        <v>186</v>
      </c>
      <c r="C415" s="2">
        <v>6</v>
      </c>
      <c r="D415" s="2">
        <v>2897</v>
      </c>
      <c r="E415" s="2">
        <v>2.0711080428029E-3</v>
      </c>
    </row>
    <row r="416" spans="1:5">
      <c r="A416" s="2">
        <v>6</v>
      </c>
      <c r="B416" t="s">
        <v>182</v>
      </c>
      <c r="C416" s="2">
        <v>5</v>
      </c>
      <c r="D416" s="2">
        <v>2897</v>
      </c>
      <c r="E416" s="2">
        <v>1.7259233690024201E-3</v>
      </c>
    </row>
    <row r="417" spans="1:5">
      <c r="A417" s="2">
        <v>6</v>
      </c>
      <c r="B417" t="s">
        <v>143</v>
      </c>
      <c r="C417" s="2">
        <v>5</v>
      </c>
      <c r="D417" s="2">
        <v>2897</v>
      </c>
      <c r="E417" s="2">
        <v>1.7259233690024201E-3</v>
      </c>
    </row>
    <row r="418" spans="1:5">
      <c r="A418" s="2">
        <v>6</v>
      </c>
      <c r="B418" t="s">
        <v>181</v>
      </c>
      <c r="C418" s="2">
        <v>5</v>
      </c>
      <c r="D418" s="2">
        <v>2897</v>
      </c>
      <c r="E418" s="2">
        <v>1.7259233690024201E-3</v>
      </c>
    </row>
    <row r="419" spans="1:5">
      <c r="A419" s="2">
        <v>6</v>
      </c>
      <c r="B419" t="s">
        <v>178</v>
      </c>
      <c r="C419" s="2">
        <v>4</v>
      </c>
      <c r="D419" s="2">
        <v>2897</v>
      </c>
      <c r="E419" s="2">
        <v>1.3807386952019299E-3</v>
      </c>
    </row>
    <row r="420" spans="1:5">
      <c r="A420" s="2">
        <v>6</v>
      </c>
      <c r="B420" t="s">
        <v>166</v>
      </c>
      <c r="C420" s="2">
        <v>4</v>
      </c>
      <c r="D420" s="2">
        <v>2897</v>
      </c>
      <c r="E420" s="2">
        <v>1.3807386952019299E-3</v>
      </c>
    </row>
    <row r="421" spans="1:5">
      <c r="A421" s="2">
        <v>6</v>
      </c>
      <c r="B421" t="s">
        <v>202</v>
      </c>
      <c r="C421" s="2">
        <v>4</v>
      </c>
      <c r="D421" s="2">
        <v>2897</v>
      </c>
      <c r="E421" s="2">
        <v>1.3807386952019299E-3</v>
      </c>
    </row>
    <row r="422" spans="1:5">
      <c r="A422" s="2">
        <v>6</v>
      </c>
      <c r="B422" t="s">
        <v>168</v>
      </c>
      <c r="C422" s="2">
        <v>4</v>
      </c>
      <c r="D422" s="2">
        <v>2897</v>
      </c>
      <c r="E422" s="2">
        <v>1.3807386952019299E-3</v>
      </c>
    </row>
    <row r="423" spans="1:5">
      <c r="A423" s="2">
        <v>6</v>
      </c>
      <c r="B423" t="s">
        <v>194</v>
      </c>
      <c r="C423" s="2">
        <v>3</v>
      </c>
      <c r="D423" s="2">
        <v>2897</v>
      </c>
      <c r="E423" s="2">
        <v>1.03555402140145E-3</v>
      </c>
    </row>
    <row r="424" spans="1:5">
      <c r="A424" s="2">
        <v>6</v>
      </c>
      <c r="B424" t="s">
        <v>191</v>
      </c>
      <c r="C424" s="2">
        <v>3</v>
      </c>
      <c r="D424" s="2">
        <v>2897</v>
      </c>
      <c r="E424" s="2">
        <v>1.03555402140145E-3</v>
      </c>
    </row>
    <row r="425" spans="1:5">
      <c r="A425" s="2">
        <v>6</v>
      </c>
      <c r="B425" t="s">
        <v>207</v>
      </c>
      <c r="C425" s="2">
        <v>2</v>
      </c>
      <c r="D425" s="2">
        <v>2897</v>
      </c>
      <c r="E425" s="2">
        <v>6.9036934760096996E-4</v>
      </c>
    </row>
    <row r="426" spans="1:5">
      <c r="A426" s="2">
        <v>6</v>
      </c>
      <c r="B426" t="s">
        <v>195</v>
      </c>
      <c r="C426" s="2">
        <v>2</v>
      </c>
      <c r="D426" s="2">
        <v>2897</v>
      </c>
      <c r="E426" s="2">
        <v>6.9036934760096996E-4</v>
      </c>
    </row>
    <row r="427" spans="1:5">
      <c r="A427" s="2">
        <v>6</v>
      </c>
      <c r="B427" t="s">
        <v>196</v>
      </c>
      <c r="C427" s="2">
        <v>2</v>
      </c>
      <c r="D427" s="2">
        <v>2897</v>
      </c>
      <c r="E427" s="2">
        <v>6.9036934760096996E-4</v>
      </c>
    </row>
    <row r="428" spans="1:5">
      <c r="A428" s="2">
        <v>6</v>
      </c>
      <c r="B428" t="s">
        <v>189</v>
      </c>
      <c r="C428" s="2">
        <v>1</v>
      </c>
      <c r="D428" s="2">
        <v>2897</v>
      </c>
      <c r="E428" s="2">
        <v>3.4518467380047999E-4</v>
      </c>
    </row>
    <row r="429" spans="1:5">
      <c r="A429" s="2">
        <v>6</v>
      </c>
      <c r="B429" t="s">
        <v>173</v>
      </c>
      <c r="C429" s="2">
        <v>1</v>
      </c>
      <c r="D429" s="2">
        <v>2897</v>
      </c>
      <c r="E429" s="2">
        <v>3.4518467380047999E-4</v>
      </c>
    </row>
    <row r="430" spans="1:5">
      <c r="A430" s="2">
        <v>6</v>
      </c>
      <c r="B430" t="s">
        <v>210</v>
      </c>
      <c r="C430" s="2">
        <v>1</v>
      </c>
      <c r="D430" s="2">
        <v>2897</v>
      </c>
      <c r="E430" s="2">
        <v>3.4518467380047999E-4</v>
      </c>
    </row>
    <row r="431" spans="1:5">
      <c r="A431" s="2">
        <v>6</v>
      </c>
      <c r="B431" t="s">
        <v>174</v>
      </c>
      <c r="C431" s="2">
        <v>1</v>
      </c>
      <c r="D431" s="2">
        <v>2897</v>
      </c>
      <c r="E431" s="2">
        <v>3.4518467380047999E-4</v>
      </c>
    </row>
    <row r="432" spans="1:5">
      <c r="A432" s="2">
        <v>6</v>
      </c>
      <c r="B432" t="s">
        <v>169</v>
      </c>
      <c r="C432" s="2">
        <v>1</v>
      </c>
      <c r="D432" s="2">
        <v>2897</v>
      </c>
      <c r="E432" s="2">
        <v>3.4518467380047999E-4</v>
      </c>
    </row>
    <row r="433" spans="1:5">
      <c r="A433" s="2">
        <v>6</v>
      </c>
      <c r="B433" t="s">
        <v>167</v>
      </c>
      <c r="C433" s="2">
        <v>1</v>
      </c>
      <c r="D433" s="2">
        <v>2897</v>
      </c>
      <c r="E433" s="2">
        <v>3.4518467380047999E-4</v>
      </c>
    </row>
    <row r="434" spans="1:5">
      <c r="A434" s="2">
        <v>6</v>
      </c>
      <c r="B434" t="s">
        <v>165</v>
      </c>
      <c r="C434" s="2">
        <v>1</v>
      </c>
      <c r="D434" s="2">
        <v>2897</v>
      </c>
      <c r="E434" s="2">
        <v>3.4518467380047999E-4</v>
      </c>
    </row>
    <row r="435" spans="1:5">
      <c r="A435" s="2">
        <v>6</v>
      </c>
      <c r="B435" t="s">
        <v>190</v>
      </c>
      <c r="C435" s="2">
        <v>1</v>
      </c>
      <c r="D435" s="2">
        <v>2897</v>
      </c>
      <c r="E435" s="2">
        <v>3.4518467380047999E-4</v>
      </c>
    </row>
    <row r="436" spans="1:5">
      <c r="A436" s="2">
        <v>6</v>
      </c>
      <c r="B436" t="s">
        <v>171</v>
      </c>
      <c r="C436" s="2">
        <v>1</v>
      </c>
      <c r="D436" s="2">
        <v>2897</v>
      </c>
      <c r="E436" s="2">
        <v>3.4518467380047999E-4</v>
      </c>
    </row>
    <row r="437" spans="1:5">
      <c r="A437" s="2">
        <v>7</v>
      </c>
      <c r="B437" t="s">
        <v>130</v>
      </c>
      <c r="C437" s="2">
        <v>386</v>
      </c>
      <c r="D437" s="2">
        <v>2819</v>
      </c>
      <c r="E437" s="2">
        <v>0.1369279886484569</v>
      </c>
    </row>
    <row r="438" spans="1:5">
      <c r="A438" s="2">
        <v>7</v>
      </c>
      <c r="B438" t="s">
        <v>133</v>
      </c>
      <c r="C438" s="2">
        <v>322</v>
      </c>
      <c r="D438" s="2">
        <v>2819</v>
      </c>
      <c r="E438" s="2">
        <v>0.11422490244767648</v>
      </c>
    </row>
    <row r="439" spans="1:5">
      <c r="A439" s="2">
        <v>7</v>
      </c>
      <c r="B439" t="s">
        <v>132</v>
      </c>
      <c r="C439" s="2">
        <v>247</v>
      </c>
      <c r="D439" s="2">
        <v>2819</v>
      </c>
      <c r="E439" s="2">
        <v>8.7619723306136932E-2</v>
      </c>
    </row>
    <row r="440" spans="1:5">
      <c r="A440" s="2">
        <v>7</v>
      </c>
      <c r="B440" t="s">
        <v>131</v>
      </c>
      <c r="C440" s="2">
        <v>234</v>
      </c>
      <c r="D440" s="2">
        <v>2819</v>
      </c>
      <c r="E440" s="2">
        <v>8.3008158921603403E-2</v>
      </c>
    </row>
    <row r="441" spans="1:5">
      <c r="A441" s="2">
        <v>7</v>
      </c>
      <c r="B441" t="s">
        <v>134</v>
      </c>
      <c r="C441" s="2">
        <v>143</v>
      </c>
      <c r="D441" s="2">
        <v>2819</v>
      </c>
      <c r="E441" s="2">
        <v>5.0727208229868752E-2</v>
      </c>
    </row>
    <row r="442" spans="1:5">
      <c r="A442" s="2">
        <v>7</v>
      </c>
      <c r="B442" t="s">
        <v>135</v>
      </c>
      <c r="C442" s="2">
        <v>115</v>
      </c>
      <c r="D442" s="2">
        <v>2819</v>
      </c>
      <c r="E442" s="2">
        <v>4.0794608017027313E-2</v>
      </c>
    </row>
    <row r="443" spans="1:5">
      <c r="A443" s="2">
        <v>7</v>
      </c>
      <c r="B443" t="s">
        <v>137</v>
      </c>
      <c r="C443" s="2">
        <v>109</v>
      </c>
      <c r="D443" s="2">
        <v>2819</v>
      </c>
      <c r="E443" s="2">
        <v>3.8666193685704148E-2</v>
      </c>
    </row>
    <row r="444" spans="1:5">
      <c r="A444" s="2">
        <v>7</v>
      </c>
      <c r="B444" t="s">
        <v>136</v>
      </c>
      <c r="C444" s="2">
        <v>89</v>
      </c>
      <c r="D444" s="2">
        <v>2819</v>
      </c>
      <c r="E444" s="2">
        <v>3.157147924796027E-2</v>
      </c>
    </row>
    <row r="445" spans="1:5">
      <c r="A445" s="2">
        <v>7</v>
      </c>
      <c r="B445" t="s">
        <v>138</v>
      </c>
      <c r="C445" s="2">
        <v>81</v>
      </c>
      <c r="D445" s="2">
        <v>2819</v>
      </c>
      <c r="E445" s="2">
        <v>2.8733593472862719E-2</v>
      </c>
    </row>
    <row r="446" spans="1:5">
      <c r="A446" s="2">
        <v>7</v>
      </c>
      <c r="B446" t="s">
        <v>140</v>
      </c>
      <c r="C446" s="2">
        <v>77</v>
      </c>
      <c r="D446" s="2">
        <v>2819</v>
      </c>
      <c r="E446" s="2">
        <v>2.7314650585313939E-2</v>
      </c>
    </row>
    <row r="447" spans="1:5">
      <c r="A447" s="2">
        <v>7</v>
      </c>
      <c r="B447" t="s">
        <v>141</v>
      </c>
      <c r="C447" s="2">
        <v>70</v>
      </c>
      <c r="D447" s="2">
        <v>2819</v>
      </c>
      <c r="E447" s="2">
        <v>2.4831500532103579E-2</v>
      </c>
    </row>
    <row r="448" spans="1:5">
      <c r="A448" s="2">
        <v>7</v>
      </c>
      <c r="B448" t="s">
        <v>147</v>
      </c>
      <c r="C448" s="2">
        <v>65</v>
      </c>
      <c r="D448" s="2">
        <v>2819</v>
      </c>
      <c r="E448" s="2">
        <v>2.3057821922667612E-2</v>
      </c>
    </row>
    <row r="449" spans="1:5">
      <c r="A449" s="2">
        <v>7</v>
      </c>
      <c r="B449" t="s">
        <v>139</v>
      </c>
      <c r="C449" s="2">
        <v>53</v>
      </c>
      <c r="D449" s="2">
        <v>2819</v>
      </c>
      <c r="E449" s="2">
        <v>1.8800993260021281E-2</v>
      </c>
    </row>
    <row r="450" spans="1:5">
      <c r="A450" s="2">
        <v>7</v>
      </c>
      <c r="B450" t="s">
        <v>170</v>
      </c>
      <c r="C450" s="2">
        <v>49</v>
      </c>
      <c r="D450" s="2">
        <v>2819</v>
      </c>
      <c r="E450" s="2">
        <v>1.7382050372472511E-2</v>
      </c>
    </row>
    <row r="451" spans="1:5">
      <c r="A451" s="2">
        <v>7</v>
      </c>
      <c r="B451" t="s">
        <v>5</v>
      </c>
      <c r="C451" s="2">
        <v>40</v>
      </c>
      <c r="D451" s="2">
        <v>2819</v>
      </c>
      <c r="E451" s="2">
        <v>1.4189428875487759E-2</v>
      </c>
    </row>
    <row r="452" spans="1:5">
      <c r="A452" s="2">
        <v>7</v>
      </c>
      <c r="B452" t="s">
        <v>184</v>
      </c>
      <c r="C452" s="2">
        <v>40</v>
      </c>
      <c r="D452" s="2">
        <v>2819</v>
      </c>
      <c r="E452" s="2">
        <v>1.4189428875487759E-2</v>
      </c>
    </row>
    <row r="453" spans="1:5">
      <c r="A453" s="2">
        <v>7</v>
      </c>
      <c r="B453" t="s">
        <v>149</v>
      </c>
      <c r="C453" s="2">
        <v>40</v>
      </c>
      <c r="D453" s="2">
        <v>2819</v>
      </c>
      <c r="E453" s="2">
        <v>1.4189428875487759E-2</v>
      </c>
    </row>
    <row r="454" spans="1:5">
      <c r="A454" s="2">
        <v>7</v>
      </c>
      <c r="B454" t="s">
        <v>160</v>
      </c>
      <c r="C454" s="2">
        <v>35</v>
      </c>
      <c r="D454" s="2">
        <v>2819</v>
      </c>
      <c r="E454" s="2">
        <v>1.241575026605179E-2</v>
      </c>
    </row>
    <row r="455" spans="1:5">
      <c r="A455" s="2">
        <v>7</v>
      </c>
      <c r="B455" t="s">
        <v>157</v>
      </c>
      <c r="C455" s="2">
        <v>32</v>
      </c>
      <c r="D455" s="2">
        <v>2819</v>
      </c>
      <c r="E455" s="2">
        <v>1.135154310039021E-2</v>
      </c>
    </row>
    <row r="456" spans="1:5">
      <c r="A456" s="2">
        <v>7</v>
      </c>
      <c r="B456" t="s">
        <v>145</v>
      </c>
      <c r="C456" s="2">
        <v>32</v>
      </c>
      <c r="D456" s="2">
        <v>2819</v>
      </c>
      <c r="E456" s="2">
        <v>1.135154310039021E-2</v>
      </c>
    </row>
    <row r="457" spans="1:5">
      <c r="A457" s="2">
        <v>7</v>
      </c>
      <c r="B457" t="s">
        <v>144</v>
      </c>
      <c r="C457" s="2">
        <v>31</v>
      </c>
      <c r="D457" s="2">
        <v>2819</v>
      </c>
      <c r="E457" s="2">
        <v>1.0996807378503009E-2</v>
      </c>
    </row>
    <row r="458" spans="1:5">
      <c r="A458" s="2">
        <v>7</v>
      </c>
      <c r="B458" t="s">
        <v>162</v>
      </c>
      <c r="C458" s="2">
        <v>30</v>
      </c>
      <c r="D458" s="2">
        <v>2819</v>
      </c>
      <c r="E458" s="2">
        <v>1.064207165661582E-2</v>
      </c>
    </row>
    <row r="459" spans="1:5">
      <c r="A459" s="2">
        <v>7</v>
      </c>
      <c r="B459" t="s">
        <v>150</v>
      </c>
      <c r="C459" s="2">
        <v>29</v>
      </c>
      <c r="D459" s="2">
        <v>2819</v>
      </c>
      <c r="E459" s="2">
        <v>1.0287335934728629E-2</v>
      </c>
    </row>
    <row r="460" spans="1:5">
      <c r="A460" s="2">
        <v>7</v>
      </c>
      <c r="B460" t="s">
        <v>155</v>
      </c>
      <c r="C460" s="2">
        <v>27</v>
      </c>
      <c r="D460" s="2">
        <v>2819</v>
      </c>
      <c r="E460" s="2">
        <v>9.5778644909542392E-3</v>
      </c>
    </row>
    <row r="461" spans="1:5">
      <c r="A461" s="2">
        <v>7</v>
      </c>
      <c r="B461" t="s">
        <v>168</v>
      </c>
      <c r="C461" s="2">
        <v>26</v>
      </c>
      <c r="D461" s="2">
        <v>2819</v>
      </c>
      <c r="E461" s="2">
        <v>9.2231287690670502E-3</v>
      </c>
    </row>
    <row r="462" spans="1:5">
      <c r="A462" s="2">
        <v>7</v>
      </c>
      <c r="B462" t="s">
        <v>159</v>
      </c>
      <c r="C462" s="2">
        <v>26</v>
      </c>
      <c r="D462" s="2">
        <v>2819</v>
      </c>
      <c r="E462" s="2">
        <v>9.2231287690670502E-3</v>
      </c>
    </row>
    <row r="463" spans="1:5">
      <c r="A463" s="2">
        <v>7</v>
      </c>
      <c r="B463" t="s">
        <v>151</v>
      </c>
      <c r="C463" s="2">
        <v>25</v>
      </c>
      <c r="D463" s="2">
        <v>2819</v>
      </c>
      <c r="E463" s="2">
        <v>8.8683930471798508E-3</v>
      </c>
    </row>
    <row r="464" spans="1:5">
      <c r="A464" s="2">
        <v>7</v>
      </c>
      <c r="B464" t="s">
        <v>158</v>
      </c>
      <c r="C464" s="2">
        <v>22</v>
      </c>
      <c r="D464" s="2">
        <v>2819</v>
      </c>
      <c r="E464" s="2">
        <v>7.8041858815182698E-3</v>
      </c>
    </row>
    <row r="465" spans="1:5">
      <c r="A465" s="2">
        <v>7</v>
      </c>
      <c r="B465" t="s">
        <v>153</v>
      </c>
      <c r="C465" s="2">
        <v>20</v>
      </c>
      <c r="D465" s="2">
        <v>2819</v>
      </c>
      <c r="E465" s="2">
        <v>7.0947144377438796E-3</v>
      </c>
    </row>
    <row r="466" spans="1:5">
      <c r="A466" s="2">
        <v>7</v>
      </c>
      <c r="B466" t="s">
        <v>148</v>
      </c>
      <c r="C466" s="2">
        <v>20</v>
      </c>
      <c r="D466" s="2">
        <v>2819</v>
      </c>
      <c r="E466" s="2">
        <v>7.0947144377438796E-3</v>
      </c>
    </row>
    <row r="467" spans="1:5">
      <c r="A467" s="2">
        <v>7</v>
      </c>
      <c r="B467" t="s">
        <v>164</v>
      </c>
      <c r="C467" s="2">
        <v>20</v>
      </c>
      <c r="D467" s="2">
        <v>2819</v>
      </c>
      <c r="E467" s="2">
        <v>7.0947144377438796E-3</v>
      </c>
    </row>
    <row r="468" spans="1:5">
      <c r="A468" s="2">
        <v>7</v>
      </c>
      <c r="B468" t="s">
        <v>146</v>
      </c>
      <c r="C468" s="2">
        <v>18</v>
      </c>
      <c r="D468" s="2">
        <v>2819</v>
      </c>
      <c r="E468" s="2">
        <v>6.3852429939694902E-3</v>
      </c>
    </row>
    <row r="469" spans="1:5">
      <c r="A469" s="2">
        <v>7</v>
      </c>
      <c r="B469" t="s">
        <v>152</v>
      </c>
      <c r="C469" s="2">
        <v>18</v>
      </c>
      <c r="D469" s="2">
        <v>2819</v>
      </c>
      <c r="E469" s="2">
        <v>6.3852429939694902E-3</v>
      </c>
    </row>
    <row r="470" spans="1:5">
      <c r="A470" s="2">
        <v>7</v>
      </c>
      <c r="B470" t="s">
        <v>172</v>
      </c>
      <c r="C470" s="2">
        <v>17</v>
      </c>
      <c r="D470" s="2">
        <v>2819</v>
      </c>
      <c r="E470" s="2">
        <v>6.0305072720823003E-3</v>
      </c>
    </row>
    <row r="471" spans="1:5">
      <c r="A471" s="2">
        <v>7</v>
      </c>
      <c r="B471" t="s">
        <v>167</v>
      </c>
      <c r="C471" s="2">
        <v>16</v>
      </c>
      <c r="D471" s="2">
        <v>2819</v>
      </c>
      <c r="E471" s="2">
        <v>5.6757715501951E-3</v>
      </c>
    </row>
    <row r="472" spans="1:5">
      <c r="A472" s="2">
        <v>7</v>
      </c>
      <c r="B472" t="s">
        <v>142</v>
      </c>
      <c r="C472" s="2">
        <v>16</v>
      </c>
      <c r="D472" s="2">
        <v>2819</v>
      </c>
      <c r="E472" s="2">
        <v>5.6757715501951E-3</v>
      </c>
    </row>
    <row r="473" spans="1:5">
      <c r="A473" s="2">
        <v>7</v>
      </c>
      <c r="B473" t="s">
        <v>156</v>
      </c>
      <c r="C473" s="2">
        <v>16</v>
      </c>
      <c r="D473" s="2">
        <v>2819</v>
      </c>
      <c r="E473" s="2">
        <v>5.6757715501951E-3</v>
      </c>
    </row>
    <row r="474" spans="1:5">
      <c r="A474" s="2">
        <v>7</v>
      </c>
      <c r="B474" t="s">
        <v>176</v>
      </c>
      <c r="C474" s="2">
        <v>15</v>
      </c>
      <c r="D474" s="2">
        <v>2819</v>
      </c>
      <c r="E474" s="2">
        <v>5.3210358283079101E-3</v>
      </c>
    </row>
    <row r="475" spans="1:5">
      <c r="A475" s="2">
        <v>7</v>
      </c>
      <c r="B475" t="s">
        <v>154</v>
      </c>
      <c r="C475" s="2">
        <v>14</v>
      </c>
      <c r="D475" s="2">
        <v>2819</v>
      </c>
      <c r="E475" s="2">
        <v>4.9663001064207202E-3</v>
      </c>
    </row>
    <row r="476" spans="1:5">
      <c r="A476" s="2">
        <v>7</v>
      </c>
      <c r="B476" t="s">
        <v>175</v>
      </c>
      <c r="C476" s="2">
        <v>13</v>
      </c>
      <c r="D476" s="2">
        <v>2819</v>
      </c>
      <c r="E476" s="2">
        <v>4.6115643845335199E-3</v>
      </c>
    </row>
    <row r="477" spans="1:5">
      <c r="A477" s="2">
        <v>7</v>
      </c>
      <c r="B477" t="s">
        <v>169</v>
      </c>
      <c r="C477" s="2">
        <v>12</v>
      </c>
      <c r="D477" s="2">
        <v>2819</v>
      </c>
      <c r="E477" s="2">
        <v>4.25682866264633E-3</v>
      </c>
    </row>
    <row r="478" spans="1:5">
      <c r="A478" s="2">
        <v>7</v>
      </c>
      <c r="B478" t="s">
        <v>166</v>
      </c>
      <c r="C478" s="2">
        <v>11</v>
      </c>
      <c r="D478" s="2">
        <v>2819</v>
      </c>
      <c r="E478" s="2">
        <v>3.9020929407591301E-3</v>
      </c>
    </row>
    <row r="479" spans="1:5">
      <c r="A479" s="2">
        <v>7</v>
      </c>
      <c r="B479" t="s">
        <v>181</v>
      </c>
      <c r="C479" s="2">
        <v>11</v>
      </c>
      <c r="D479" s="2">
        <v>2819</v>
      </c>
      <c r="E479" s="2">
        <v>3.9020929407591301E-3</v>
      </c>
    </row>
    <row r="480" spans="1:5">
      <c r="A480" s="2">
        <v>7</v>
      </c>
      <c r="B480" t="s">
        <v>163</v>
      </c>
      <c r="C480" s="2">
        <v>11</v>
      </c>
      <c r="D480" s="2">
        <v>2819</v>
      </c>
      <c r="E480" s="2">
        <v>3.9020929407591301E-3</v>
      </c>
    </row>
    <row r="481" spans="1:5">
      <c r="A481" s="2">
        <v>7</v>
      </c>
      <c r="B481" t="s">
        <v>183</v>
      </c>
      <c r="C481" s="2">
        <v>10</v>
      </c>
      <c r="D481" s="2">
        <v>2819</v>
      </c>
      <c r="E481" s="2">
        <v>3.5473572188719398E-3</v>
      </c>
    </row>
    <row r="482" spans="1:5">
      <c r="A482" s="2">
        <v>7</v>
      </c>
      <c r="B482" t="s">
        <v>161</v>
      </c>
      <c r="C482" s="2">
        <v>10</v>
      </c>
      <c r="D482" s="2">
        <v>2819</v>
      </c>
      <c r="E482" s="2">
        <v>3.5473572188719398E-3</v>
      </c>
    </row>
    <row r="483" spans="1:5">
      <c r="A483" s="2">
        <v>7</v>
      </c>
      <c r="B483" t="s">
        <v>178</v>
      </c>
      <c r="C483" s="2">
        <v>6</v>
      </c>
      <c r="D483" s="2">
        <v>2819</v>
      </c>
      <c r="E483" s="2">
        <v>2.1284143313231598E-3</v>
      </c>
    </row>
    <row r="484" spans="1:5">
      <c r="A484" s="2">
        <v>7</v>
      </c>
      <c r="B484" t="s">
        <v>165</v>
      </c>
      <c r="C484" s="2">
        <v>6</v>
      </c>
      <c r="D484" s="2">
        <v>2819</v>
      </c>
      <c r="E484" s="2">
        <v>2.1284143313231598E-3</v>
      </c>
    </row>
    <row r="485" spans="1:5">
      <c r="A485" s="2">
        <v>7</v>
      </c>
      <c r="B485" t="s">
        <v>143</v>
      </c>
      <c r="C485" s="2">
        <v>6</v>
      </c>
      <c r="D485" s="2">
        <v>2819</v>
      </c>
      <c r="E485" s="2">
        <v>2.1284143313231598E-3</v>
      </c>
    </row>
    <row r="486" spans="1:5">
      <c r="A486" s="2">
        <v>7</v>
      </c>
      <c r="B486" t="s">
        <v>180</v>
      </c>
      <c r="C486" s="2">
        <v>6</v>
      </c>
      <c r="D486" s="2">
        <v>2819</v>
      </c>
      <c r="E486" s="2">
        <v>2.1284143313231598E-3</v>
      </c>
    </row>
    <row r="487" spans="1:5">
      <c r="A487" s="2">
        <v>7</v>
      </c>
      <c r="B487" t="s">
        <v>185</v>
      </c>
      <c r="C487" s="2">
        <v>6</v>
      </c>
      <c r="D487" s="2">
        <v>2819</v>
      </c>
      <c r="E487" s="2">
        <v>2.1284143313231598E-3</v>
      </c>
    </row>
    <row r="488" spans="1:5">
      <c r="A488" s="2">
        <v>7</v>
      </c>
      <c r="B488" t="s">
        <v>179</v>
      </c>
      <c r="C488" s="2">
        <v>6</v>
      </c>
      <c r="D488" s="2">
        <v>2819</v>
      </c>
      <c r="E488" s="2">
        <v>2.1284143313231598E-3</v>
      </c>
    </row>
    <row r="489" spans="1:5">
      <c r="A489" s="2">
        <v>7</v>
      </c>
      <c r="B489" t="s">
        <v>186</v>
      </c>
      <c r="C489" s="2">
        <v>5</v>
      </c>
      <c r="D489" s="2">
        <v>2819</v>
      </c>
      <c r="E489" s="2">
        <v>1.7736786094359699E-3</v>
      </c>
    </row>
    <row r="490" spans="1:5">
      <c r="A490" s="2">
        <v>7</v>
      </c>
      <c r="B490" t="s">
        <v>177</v>
      </c>
      <c r="C490" s="2">
        <v>4</v>
      </c>
      <c r="D490" s="2">
        <v>2819</v>
      </c>
      <c r="E490" s="2">
        <v>1.41894288754878E-3</v>
      </c>
    </row>
    <row r="491" spans="1:5">
      <c r="A491" s="2">
        <v>7</v>
      </c>
      <c r="B491" t="s">
        <v>209</v>
      </c>
      <c r="C491" s="2">
        <v>4</v>
      </c>
      <c r="D491" s="2">
        <v>2819</v>
      </c>
      <c r="E491" s="2">
        <v>1.41894288754878E-3</v>
      </c>
    </row>
    <row r="492" spans="1:5">
      <c r="A492" s="2">
        <v>7</v>
      </c>
      <c r="B492" t="s">
        <v>191</v>
      </c>
      <c r="C492" s="2">
        <v>4</v>
      </c>
      <c r="D492" s="2">
        <v>2819</v>
      </c>
      <c r="E492" s="2">
        <v>1.41894288754878E-3</v>
      </c>
    </row>
    <row r="493" spans="1:5">
      <c r="A493" s="2">
        <v>7</v>
      </c>
      <c r="B493" t="s">
        <v>192</v>
      </c>
      <c r="C493" s="2">
        <v>3</v>
      </c>
      <c r="D493" s="2">
        <v>2819</v>
      </c>
      <c r="E493" s="2">
        <v>1.0642071656615799E-3</v>
      </c>
    </row>
    <row r="494" spans="1:5">
      <c r="A494" s="2">
        <v>7</v>
      </c>
      <c r="B494" t="s">
        <v>204</v>
      </c>
      <c r="C494" s="2">
        <v>3</v>
      </c>
      <c r="D494" s="2">
        <v>2819</v>
      </c>
      <c r="E494" s="2">
        <v>1.0642071656615799E-3</v>
      </c>
    </row>
    <row r="495" spans="1:5">
      <c r="A495" s="2">
        <v>7</v>
      </c>
      <c r="B495" t="s">
        <v>194</v>
      </c>
      <c r="C495" s="2">
        <v>3</v>
      </c>
      <c r="D495" s="2">
        <v>2819</v>
      </c>
      <c r="E495" s="2">
        <v>1.0642071656615799E-3</v>
      </c>
    </row>
    <row r="496" spans="1:5">
      <c r="A496" s="2">
        <v>7</v>
      </c>
      <c r="B496" t="s">
        <v>182</v>
      </c>
      <c r="C496" s="2">
        <v>2</v>
      </c>
      <c r="D496" s="2">
        <v>2819</v>
      </c>
      <c r="E496" s="2">
        <v>7.0947144377439E-4</v>
      </c>
    </row>
    <row r="497" spans="1:5">
      <c r="A497" s="2">
        <v>7</v>
      </c>
      <c r="B497" t="s">
        <v>198</v>
      </c>
      <c r="C497" s="2">
        <v>2</v>
      </c>
      <c r="D497" s="2">
        <v>2819</v>
      </c>
      <c r="E497" s="2">
        <v>7.0947144377439E-4</v>
      </c>
    </row>
    <row r="498" spans="1:5">
      <c r="A498" s="2">
        <v>7</v>
      </c>
      <c r="B498" t="s">
        <v>199</v>
      </c>
      <c r="C498" s="2">
        <v>2</v>
      </c>
      <c r="D498" s="2">
        <v>2819</v>
      </c>
      <c r="E498" s="2">
        <v>7.0947144377439E-4</v>
      </c>
    </row>
    <row r="499" spans="1:5">
      <c r="A499" s="2">
        <v>7</v>
      </c>
      <c r="B499" t="s">
        <v>197</v>
      </c>
      <c r="C499" s="2">
        <v>1</v>
      </c>
      <c r="D499" s="2">
        <v>2819</v>
      </c>
      <c r="E499" s="2">
        <v>3.5473572188719001E-4</v>
      </c>
    </row>
    <row r="500" spans="1:5">
      <c r="A500" s="2">
        <v>7</v>
      </c>
      <c r="B500" t="s">
        <v>173</v>
      </c>
      <c r="C500" s="2">
        <v>1</v>
      </c>
      <c r="D500" s="2">
        <v>2819</v>
      </c>
      <c r="E500" s="2">
        <v>3.5473572188719001E-4</v>
      </c>
    </row>
    <row r="501" spans="1:5">
      <c r="A501" s="2">
        <v>7</v>
      </c>
      <c r="B501" t="s">
        <v>210</v>
      </c>
      <c r="C501" s="2">
        <v>1</v>
      </c>
      <c r="D501" s="2">
        <v>2819</v>
      </c>
      <c r="E501" s="2">
        <v>3.5473572188719001E-4</v>
      </c>
    </row>
    <row r="502" spans="1:5">
      <c r="A502" s="2">
        <v>7</v>
      </c>
      <c r="B502" t="s">
        <v>174</v>
      </c>
      <c r="C502" s="2">
        <v>1</v>
      </c>
      <c r="D502" s="2">
        <v>2819</v>
      </c>
      <c r="E502" s="2">
        <v>3.5473572188719001E-4</v>
      </c>
    </row>
    <row r="503" spans="1:5">
      <c r="A503" s="2">
        <v>7</v>
      </c>
      <c r="B503" t="s">
        <v>190</v>
      </c>
      <c r="C503" s="2">
        <v>1</v>
      </c>
      <c r="D503" s="2">
        <v>2819</v>
      </c>
      <c r="E503" s="2">
        <v>3.5473572188719001E-4</v>
      </c>
    </row>
    <row r="504" spans="1:5">
      <c r="A504" s="2">
        <v>7</v>
      </c>
      <c r="B504" t="s">
        <v>205</v>
      </c>
      <c r="C504" s="2">
        <v>1</v>
      </c>
      <c r="D504" s="2">
        <v>2819</v>
      </c>
      <c r="E504" s="2">
        <v>3.5473572188719001E-4</v>
      </c>
    </row>
    <row r="505" spans="1:5">
      <c r="A505" s="2">
        <v>7</v>
      </c>
      <c r="B505" t="s">
        <v>195</v>
      </c>
      <c r="C505" s="2">
        <v>1</v>
      </c>
      <c r="D505" s="2">
        <v>2819</v>
      </c>
      <c r="E505" s="2">
        <v>3.5473572188719001E-4</v>
      </c>
    </row>
    <row r="506" spans="1:5">
      <c r="A506" s="2">
        <v>7</v>
      </c>
      <c r="B506" t="s">
        <v>214</v>
      </c>
      <c r="C506" s="2">
        <v>1</v>
      </c>
      <c r="D506" s="2">
        <v>2819</v>
      </c>
      <c r="E506" s="2">
        <v>3.5473572188719001E-4</v>
      </c>
    </row>
    <row r="507" spans="1:5">
      <c r="A507" s="2">
        <v>8</v>
      </c>
      <c r="B507" t="s">
        <v>130</v>
      </c>
      <c r="C507" s="2">
        <v>7520</v>
      </c>
      <c r="D507" s="2">
        <v>40832</v>
      </c>
      <c r="E507" s="2">
        <v>0.18416927899686519</v>
      </c>
    </row>
    <row r="508" spans="1:5">
      <c r="A508" s="2">
        <v>8</v>
      </c>
      <c r="B508" t="s">
        <v>131</v>
      </c>
      <c r="C508" s="2">
        <v>7095</v>
      </c>
      <c r="D508" s="2">
        <v>40832</v>
      </c>
      <c r="E508" s="2">
        <v>0.17376077586206898</v>
      </c>
    </row>
    <row r="509" spans="1:5">
      <c r="A509" s="2">
        <v>8</v>
      </c>
      <c r="B509" t="s">
        <v>133</v>
      </c>
      <c r="C509" s="2">
        <v>5712</v>
      </c>
      <c r="D509" s="2">
        <v>40832</v>
      </c>
      <c r="E509" s="2">
        <v>0.13989028213166144</v>
      </c>
    </row>
    <row r="510" spans="1:5">
      <c r="A510" s="2">
        <v>8</v>
      </c>
      <c r="B510" t="s">
        <v>132</v>
      </c>
      <c r="C510" s="2">
        <v>4015</v>
      </c>
      <c r="D510" s="2">
        <v>40832</v>
      </c>
      <c r="E510" s="2">
        <v>9.8329741379310345E-2</v>
      </c>
    </row>
    <row r="511" spans="1:5">
      <c r="A511" s="2">
        <v>8</v>
      </c>
      <c r="B511" t="s">
        <v>134</v>
      </c>
      <c r="C511" s="2">
        <v>1723</v>
      </c>
      <c r="D511" s="2">
        <v>40832</v>
      </c>
      <c r="E511" s="2">
        <v>4.2197296238244517E-2</v>
      </c>
    </row>
    <row r="512" spans="1:5">
      <c r="A512" s="2">
        <v>8</v>
      </c>
      <c r="B512" t="s">
        <v>137</v>
      </c>
      <c r="C512" s="2">
        <v>1508</v>
      </c>
      <c r="D512" s="2">
        <v>40832</v>
      </c>
      <c r="E512" s="2">
        <v>3.6931818181818177E-2</v>
      </c>
    </row>
    <row r="513" spans="1:5">
      <c r="A513" s="2">
        <v>8</v>
      </c>
      <c r="B513" t="s">
        <v>141</v>
      </c>
      <c r="C513" s="2">
        <v>908</v>
      </c>
      <c r="D513" s="2">
        <v>40832</v>
      </c>
      <c r="E513" s="2">
        <v>2.223746081504702E-2</v>
      </c>
    </row>
    <row r="514" spans="1:5">
      <c r="A514" s="2">
        <v>8</v>
      </c>
      <c r="B514" t="s">
        <v>135</v>
      </c>
      <c r="C514" s="2">
        <v>832</v>
      </c>
      <c r="D514" s="2">
        <v>40832</v>
      </c>
      <c r="E514" s="2">
        <v>2.037617554858934E-2</v>
      </c>
    </row>
    <row r="515" spans="1:5">
      <c r="A515" s="2">
        <v>8</v>
      </c>
      <c r="B515" t="s">
        <v>152</v>
      </c>
      <c r="C515" s="2">
        <v>749</v>
      </c>
      <c r="D515" s="2">
        <v>40832</v>
      </c>
      <c r="E515" s="2">
        <v>1.8343456112852669E-2</v>
      </c>
    </row>
    <row r="516" spans="1:5">
      <c r="A516" s="2">
        <v>8</v>
      </c>
      <c r="B516" t="s">
        <v>148</v>
      </c>
      <c r="C516" s="2">
        <v>568</v>
      </c>
      <c r="D516" s="2">
        <v>40832</v>
      </c>
      <c r="E516" s="2">
        <v>1.3910658307210029E-2</v>
      </c>
    </row>
    <row r="517" spans="1:5">
      <c r="A517" s="2">
        <v>8</v>
      </c>
      <c r="B517" t="s">
        <v>155</v>
      </c>
      <c r="C517" s="2">
        <v>509</v>
      </c>
      <c r="D517" s="2">
        <v>40832</v>
      </c>
      <c r="E517" s="2">
        <v>1.2465713166144201E-2</v>
      </c>
    </row>
    <row r="518" spans="1:5">
      <c r="A518" s="2">
        <v>8</v>
      </c>
      <c r="B518" t="s">
        <v>139</v>
      </c>
      <c r="C518" s="2">
        <v>504</v>
      </c>
      <c r="D518" s="2">
        <v>40832</v>
      </c>
      <c r="E518" s="2">
        <v>1.234326018808778E-2</v>
      </c>
    </row>
    <row r="519" spans="1:5">
      <c r="A519" s="2">
        <v>8</v>
      </c>
      <c r="B519" t="s">
        <v>147</v>
      </c>
      <c r="C519" s="2">
        <v>503</v>
      </c>
      <c r="D519" s="2">
        <v>40832</v>
      </c>
      <c r="E519" s="2">
        <v>1.231876959247649E-2</v>
      </c>
    </row>
    <row r="520" spans="1:5">
      <c r="A520" s="2">
        <v>8</v>
      </c>
      <c r="B520" t="s">
        <v>136</v>
      </c>
      <c r="C520" s="2">
        <v>478</v>
      </c>
      <c r="D520" s="2">
        <v>40832</v>
      </c>
      <c r="E520" s="2">
        <v>1.1706504702194359E-2</v>
      </c>
    </row>
    <row r="521" spans="1:5">
      <c r="A521" s="2">
        <v>8</v>
      </c>
      <c r="B521" t="s">
        <v>149</v>
      </c>
      <c r="C521" s="2">
        <v>457</v>
      </c>
      <c r="D521" s="2">
        <v>40832</v>
      </c>
      <c r="E521" s="2">
        <v>1.1192202194357371E-2</v>
      </c>
    </row>
    <row r="522" spans="1:5">
      <c r="A522" s="2">
        <v>8</v>
      </c>
      <c r="B522" t="s">
        <v>145</v>
      </c>
      <c r="C522" s="2">
        <v>444</v>
      </c>
      <c r="D522" s="2">
        <v>40832</v>
      </c>
      <c r="E522" s="2">
        <v>1.087382445141066E-2</v>
      </c>
    </row>
    <row r="523" spans="1:5">
      <c r="A523" s="2">
        <v>8</v>
      </c>
      <c r="B523" t="s">
        <v>176</v>
      </c>
      <c r="C523" s="2">
        <v>420</v>
      </c>
      <c r="D523" s="2">
        <v>40832</v>
      </c>
      <c r="E523" s="2">
        <v>1.028605015673981E-2</v>
      </c>
    </row>
    <row r="524" spans="1:5">
      <c r="A524" s="2">
        <v>8</v>
      </c>
      <c r="B524" t="s">
        <v>161</v>
      </c>
      <c r="C524" s="2">
        <v>402</v>
      </c>
      <c r="D524" s="2">
        <v>40832</v>
      </c>
      <c r="E524" s="2">
        <v>9.8452194357366799E-3</v>
      </c>
    </row>
    <row r="525" spans="1:5">
      <c r="A525" s="2">
        <v>8</v>
      </c>
      <c r="B525" t="s">
        <v>164</v>
      </c>
      <c r="C525" s="2">
        <v>372</v>
      </c>
      <c r="D525" s="2">
        <v>40832</v>
      </c>
      <c r="E525" s="2">
        <v>9.1105015673981198E-3</v>
      </c>
    </row>
    <row r="526" spans="1:5">
      <c r="A526" s="2">
        <v>8</v>
      </c>
      <c r="B526" t="s">
        <v>170</v>
      </c>
      <c r="C526" s="2">
        <v>337</v>
      </c>
      <c r="D526" s="2">
        <v>40832</v>
      </c>
      <c r="E526" s="2">
        <v>8.2533307210031406E-3</v>
      </c>
    </row>
    <row r="527" spans="1:5">
      <c r="A527" s="2">
        <v>8</v>
      </c>
      <c r="B527" t="s">
        <v>179</v>
      </c>
      <c r="C527" s="2">
        <v>288</v>
      </c>
      <c r="D527" s="2">
        <v>40832</v>
      </c>
      <c r="E527" s="2">
        <v>7.0532915360501597E-3</v>
      </c>
    </row>
    <row r="528" spans="1:5">
      <c r="A528" s="2">
        <v>8</v>
      </c>
      <c r="B528" t="s">
        <v>185</v>
      </c>
      <c r="C528" s="2">
        <v>267</v>
      </c>
      <c r="D528" s="2">
        <v>40832</v>
      </c>
      <c r="E528" s="2">
        <v>6.5389890282131699E-3</v>
      </c>
    </row>
    <row r="529" spans="1:5">
      <c r="A529" s="2">
        <v>8</v>
      </c>
      <c r="B529" t="s">
        <v>150</v>
      </c>
      <c r="C529" s="2">
        <v>261</v>
      </c>
      <c r="D529" s="2">
        <v>40832</v>
      </c>
      <c r="E529" s="2">
        <v>6.3920454545454497E-3</v>
      </c>
    </row>
    <row r="530" spans="1:5">
      <c r="A530" s="2">
        <v>8</v>
      </c>
      <c r="B530" t="s">
        <v>151</v>
      </c>
      <c r="C530" s="2">
        <v>257</v>
      </c>
      <c r="D530" s="2">
        <v>40832</v>
      </c>
      <c r="E530" s="2">
        <v>6.2940830721003099E-3</v>
      </c>
    </row>
    <row r="531" spans="1:5">
      <c r="A531" s="2">
        <v>8</v>
      </c>
      <c r="B531" t="s">
        <v>168</v>
      </c>
      <c r="C531" s="2">
        <v>256</v>
      </c>
      <c r="D531" s="2">
        <v>40832</v>
      </c>
      <c r="E531" s="2">
        <v>6.2695924764890297E-3</v>
      </c>
    </row>
    <row r="532" spans="1:5">
      <c r="A532" s="2">
        <v>8</v>
      </c>
      <c r="B532" t="s">
        <v>142</v>
      </c>
      <c r="C532" s="2">
        <v>253</v>
      </c>
      <c r="D532" s="2">
        <v>40832</v>
      </c>
      <c r="E532" s="2">
        <v>6.1961206896551701E-3</v>
      </c>
    </row>
    <row r="533" spans="1:5">
      <c r="A533" s="2">
        <v>8</v>
      </c>
      <c r="B533" t="s">
        <v>159</v>
      </c>
      <c r="C533" s="2">
        <v>223</v>
      </c>
      <c r="D533" s="2">
        <v>40832</v>
      </c>
      <c r="E533" s="2">
        <v>5.46140282131661E-3</v>
      </c>
    </row>
    <row r="534" spans="1:5">
      <c r="A534" s="2">
        <v>8</v>
      </c>
      <c r="B534" t="s">
        <v>154</v>
      </c>
      <c r="C534" s="2">
        <v>200</v>
      </c>
      <c r="D534" s="2">
        <v>40832</v>
      </c>
      <c r="E534" s="2">
        <v>4.8981191222570502E-3</v>
      </c>
    </row>
    <row r="535" spans="1:5">
      <c r="A535" s="2">
        <v>8</v>
      </c>
      <c r="B535" t="s">
        <v>158</v>
      </c>
      <c r="C535" s="2">
        <v>199</v>
      </c>
      <c r="D535" s="2">
        <v>40832</v>
      </c>
      <c r="E535" s="2">
        <v>4.87362852664577E-3</v>
      </c>
    </row>
    <row r="536" spans="1:5">
      <c r="A536" s="2">
        <v>8</v>
      </c>
      <c r="B536" t="s">
        <v>184</v>
      </c>
      <c r="C536" s="2">
        <v>198</v>
      </c>
      <c r="D536" s="2">
        <v>40832</v>
      </c>
      <c r="E536" s="2">
        <v>4.8491379310344803E-3</v>
      </c>
    </row>
    <row r="537" spans="1:5">
      <c r="A537" s="2">
        <v>8</v>
      </c>
      <c r="B537" t="s">
        <v>138</v>
      </c>
      <c r="C537" s="2">
        <v>191</v>
      </c>
      <c r="D537" s="2">
        <v>40832</v>
      </c>
      <c r="E537" s="2">
        <v>4.6777037617554904E-3</v>
      </c>
    </row>
    <row r="538" spans="1:5">
      <c r="A538" s="2">
        <v>8</v>
      </c>
      <c r="B538" t="s">
        <v>156</v>
      </c>
      <c r="C538" s="2">
        <v>190</v>
      </c>
      <c r="D538" s="2">
        <v>40832</v>
      </c>
      <c r="E538" s="2">
        <v>4.6532131661441998E-3</v>
      </c>
    </row>
    <row r="539" spans="1:5">
      <c r="A539" s="2">
        <v>8</v>
      </c>
      <c r="B539" t="s">
        <v>144</v>
      </c>
      <c r="C539" s="2">
        <v>182</v>
      </c>
      <c r="D539" s="2">
        <v>40832</v>
      </c>
      <c r="E539" s="2">
        <v>4.4572884012539201E-3</v>
      </c>
    </row>
    <row r="540" spans="1:5">
      <c r="A540" s="2">
        <v>8</v>
      </c>
      <c r="B540" t="s">
        <v>5</v>
      </c>
      <c r="C540" s="2">
        <v>171</v>
      </c>
      <c r="D540" s="2">
        <v>40832</v>
      </c>
      <c r="E540" s="2">
        <v>4.1878918495297799E-3</v>
      </c>
    </row>
    <row r="541" spans="1:5">
      <c r="A541" s="2">
        <v>8</v>
      </c>
      <c r="B541" t="s">
        <v>175</v>
      </c>
      <c r="C541" s="2">
        <v>170</v>
      </c>
      <c r="D541" s="2">
        <v>40832</v>
      </c>
      <c r="E541" s="2">
        <v>4.1634012539184997E-3</v>
      </c>
    </row>
    <row r="542" spans="1:5">
      <c r="A542" s="2">
        <v>8</v>
      </c>
      <c r="B542" t="s">
        <v>153</v>
      </c>
      <c r="C542" s="2">
        <v>165</v>
      </c>
      <c r="D542" s="2">
        <v>40832</v>
      </c>
      <c r="E542" s="2">
        <v>4.0409482758620701E-3</v>
      </c>
    </row>
    <row r="543" spans="1:5">
      <c r="A543" s="2">
        <v>8</v>
      </c>
      <c r="B543" t="s">
        <v>140</v>
      </c>
      <c r="C543" s="2">
        <v>150</v>
      </c>
      <c r="D543" s="2">
        <v>40832</v>
      </c>
      <c r="E543" s="2">
        <v>3.6735893416927901E-3</v>
      </c>
    </row>
    <row r="544" spans="1:5">
      <c r="A544" s="2">
        <v>8</v>
      </c>
      <c r="B544" t="s">
        <v>183</v>
      </c>
      <c r="C544" s="2">
        <v>150</v>
      </c>
      <c r="D544" s="2">
        <v>40832</v>
      </c>
      <c r="E544" s="2">
        <v>3.6735893416927901E-3</v>
      </c>
    </row>
    <row r="545" spans="1:5">
      <c r="A545" s="2">
        <v>8</v>
      </c>
      <c r="B545" t="s">
        <v>163</v>
      </c>
      <c r="C545" s="2">
        <v>138</v>
      </c>
      <c r="D545" s="2">
        <v>40832</v>
      </c>
      <c r="E545" s="2">
        <v>3.3797021943573701E-3</v>
      </c>
    </row>
    <row r="546" spans="1:5">
      <c r="A546" s="2">
        <v>8</v>
      </c>
      <c r="B546" t="s">
        <v>157</v>
      </c>
      <c r="C546" s="2">
        <v>137</v>
      </c>
      <c r="D546" s="2">
        <v>40832</v>
      </c>
      <c r="E546" s="2">
        <v>3.3552115987460799E-3</v>
      </c>
    </row>
    <row r="547" spans="1:5">
      <c r="A547" s="2">
        <v>8</v>
      </c>
      <c r="B547" t="s">
        <v>162</v>
      </c>
      <c r="C547" s="2">
        <v>133</v>
      </c>
      <c r="D547" s="2">
        <v>40832</v>
      </c>
      <c r="E547" s="2">
        <v>3.2572492163009401E-3</v>
      </c>
    </row>
    <row r="548" spans="1:5">
      <c r="A548" s="2">
        <v>8</v>
      </c>
      <c r="B548" t="s">
        <v>146</v>
      </c>
      <c r="C548" s="2">
        <v>128</v>
      </c>
      <c r="D548" s="2">
        <v>40832</v>
      </c>
      <c r="E548" s="2">
        <v>3.1347962382445101E-3</v>
      </c>
    </row>
    <row r="549" spans="1:5">
      <c r="A549" s="2">
        <v>8</v>
      </c>
      <c r="B549" t="s">
        <v>143</v>
      </c>
      <c r="C549" s="2">
        <v>115</v>
      </c>
      <c r="D549" s="2">
        <v>40832</v>
      </c>
      <c r="E549" s="2">
        <v>2.8164184952978099E-3</v>
      </c>
    </row>
    <row r="550" spans="1:5">
      <c r="A550" s="2">
        <v>8</v>
      </c>
      <c r="B550" t="s">
        <v>160</v>
      </c>
      <c r="C550" s="2">
        <v>110</v>
      </c>
      <c r="D550" s="2">
        <v>40832</v>
      </c>
      <c r="E550" s="2">
        <v>2.6939655172413799E-3</v>
      </c>
    </row>
    <row r="551" spans="1:5">
      <c r="A551" s="2">
        <v>8</v>
      </c>
      <c r="B551" t="s">
        <v>172</v>
      </c>
      <c r="C551" s="2">
        <v>89</v>
      </c>
      <c r="D551" s="2">
        <v>40832</v>
      </c>
      <c r="E551" s="2">
        <v>2.1796630094043901E-3</v>
      </c>
    </row>
    <row r="552" spans="1:5">
      <c r="A552" s="2">
        <v>8</v>
      </c>
      <c r="B552" t="s">
        <v>203</v>
      </c>
      <c r="C552" s="2">
        <v>86</v>
      </c>
      <c r="D552" s="2">
        <v>40832</v>
      </c>
      <c r="E552" s="2">
        <v>2.10619122257053E-3</v>
      </c>
    </row>
    <row r="553" spans="1:5">
      <c r="A553" s="2">
        <v>8</v>
      </c>
      <c r="B553" t="s">
        <v>202</v>
      </c>
      <c r="C553" s="2">
        <v>82</v>
      </c>
      <c r="D553" s="2">
        <v>40832</v>
      </c>
      <c r="E553" s="2">
        <v>2.0082288401253902E-3</v>
      </c>
    </row>
    <row r="554" spans="1:5">
      <c r="A554" s="2">
        <v>8</v>
      </c>
      <c r="B554" t="s">
        <v>180</v>
      </c>
      <c r="C554" s="2">
        <v>76</v>
      </c>
      <c r="D554" s="2">
        <v>40832</v>
      </c>
      <c r="E554" s="2">
        <v>1.86128526645768E-3</v>
      </c>
    </row>
    <row r="555" spans="1:5">
      <c r="A555" s="2">
        <v>8</v>
      </c>
      <c r="B555" t="s">
        <v>177</v>
      </c>
      <c r="C555" s="2">
        <v>69</v>
      </c>
      <c r="D555" s="2">
        <v>40832</v>
      </c>
      <c r="E555" s="2">
        <v>1.6898510971786801E-3</v>
      </c>
    </row>
    <row r="556" spans="1:5">
      <c r="A556" s="2">
        <v>8</v>
      </c>
      <c r="B556" t="s">
        <v>181</v>
      </c>
      <c r="C556" s="2">
        <v>65</v>
      </c>
      <c r="D556" s="2">
        <v>40832</v>
      </c>
      <c r="E556" s="2">
        <v>1.59188871473354E-3</v>
      </c>
    </row>
    <row r="557" spans="1:5">
      <c r="A557" s="2">
        <v>8</v>
      </c>
      <c r="B557" t="s">
        <v>194</v>
      </c>
      <c r="C557" s="2">
        <v>62</v>
      </c>
      <c r="D557" s="2">
        <v>40832</v>
      </c>
      <c r="E557" s="2">
        <v>1.5184169278996901E-3</v>
      </c>
    </row>
    <row r="558" spans="1:5">
      <c r="A558" s="2">
        <v>8</v>
      </c>
      <c r="B558" t="s">
        <v>166</v>
      </c>
      <c r="C558" s="2">
        <v>53</v>
      </c>
      <c r="D558" s="2">
        <v>40832</v>
      </c>
      <c r="E558" s="2">
        <v>1.29800156739812E-3</v>
      </c>
    </row>
    <row r="559" spans="1:5">
      <c r="A559" s="2">
        <v>8</v>
      </c>
      <c r="B559" t="s">
        <v>201</v>
      </c>
      <c r="C559" s="2">
        <v>52</v>
      </c>
      <c r="D559" s="2">
        <v>40832</v>
      </c>
      <c r="E559" s="2">
        <v>1.2735109717868301E-3</v>
      </c>
    </row>
    <row r="560" spans="1:5">
      <c r="A560" s="2">
        <v>8</v>
      </c>
      <c r="B560" t="s">
        <v>191</v>
      </c>
      <c r="C560" s="2">
        <v>51</v>
      </c>
      <c r="D560" s="2">
        <v>40832</v>
      </c>
      <c r="E560" s="2">
        <v>1.2490203761755499E-3</v>
      </c>
    </row>
    <row r="561" spans="1:5">
      <c r="A561" s="2">
        <v>8</v>
      </c>
      <c r="B561" t="s">
        <v>171</v>
      </c>
      <c r="C561" s="2">
        <v>43</v>
      </c>
      <c r="D561" s="2">
        <v>40832</v>
      </c>
      <c r="E561" s="2">
        <v>1.05309561128527E-3</v>
      </c>
    </row>
    <row r="562" spans="1:5">
      <c r="A562" s="2">
        <v>8</v>
      </c>
      <c r="B562" t="s">
        <v>196</v>
      </c>
      <c r="C562" s="2">
        <v>38</v>
      </c>
      <c r="D562" s="2">
        <v>40832</v>
      </c>
      <c r="E562" s="2">
        <v>9.3064263322883999E-4</v>
      </c>
    </row>
    <row r="563" spans="1:5">
      <c r="A563" s="2">
        <v>8</v>
      </c>
      <c r="B563" t="s">
        <v>199</v>
      </c>
      <c r="C563" s="2">
        <v>37</v>
      </c>
      <c r="D563" s="2">
        <v>40832</v>
      </c>
      <c r="E563" s="2">
        <v>9.0615203761755005E-4</v>
      </c>
    </row>
    <row r="564" spans="1:5">
      <c r="A564" s="2">
        <v>8</v>
      </c>
      <c r="B564" t="s">
        <v>165</v>
      </c>
      <c r="C564" s="2">
        <v>34</v>
      </c>
      <c r="D564" s="2">
        <v>40832</v>
      </c>
      <c r="E564" s="2">
        <v>8.3268025078370004E-4</v>
      </c>
    </row>
    <row r="565" spans="1:5">
      <c r="A565" s="2">
        <v>8</v>
      </c>
      <c r="B565" t="s">
        <v>186</v>
      </c>
      <c r="C565" s="2">
        <v>34</v>
      </c>
      <c r="D565" s="2">
        <v>40832</v>
      </c>
      <c r="E565" s="2">
        <v>8.3268025078370004E-4</v>
      </c>
    </row>
    <row r="566" spans="1:5">
      <c r="A566" s="2">
        <v>8</v>
      </c>
      <c r="B566" t="s">
        <v>187</v>
      </c>
      <c r="C566" s="2">
        <v>33</v>
      </c>
      <c r="D566" s="2">
        <v>40832</v>
      </c>
      <c r="E566" s="2">
        <v>8.0818965517240999E-4</v>
      </c>
    </row>
    <row r="567" spans="1:5">
      <c r="A567" s="2">
        <v>8</v>
      </c>
      <c r="B567" t="s">
        <v>182</v>
      </c>
      <c r="C567" s="2">
        <v>32</v>
      </c>
      <c r="D567" s="2">
        <v>40832</v>
      </c>
      <c r="E567" s="2">
        <v>7.8369905956113001E-4</v>
      </c>
    </row>
    <row r="568" spans="1:5">
      <c r="A568" s="2">
        <v>8</v>
      </c>
      <c r="B568" t="s">
        <v>209</v>
      </c>
      <c r="C568" s="2">
        <v>32</v>
      </c>
      <c r="D568" s="2">
        <v>40832</v>
      </c>
      <c r="E568" s="2">
        <v>7.8369905956113001E-4</v>
      </c>
    </row>
    <row r="569" spans="1:5">
      <c r="A569" s="2">
        <v>8</v>
      </c>
      <c r="B569" t="s">
        <v>173</v>
      </c>
      <c r="C569" s="2">
        <v>27</v>
      </c>
      <c r="D569" s="2">
        <v>40832</v>
      </c>
      <c r="E569" s="2">
        <v>6.6124608150470001E-4</v>
      </c>
    </row>
    <row r="570" spans="1:5">
      <c r="A570" s="2">
        <v>8</v>
      </c>
      <c r="B570" t="s">
        <v>169</v>
      </c>
      <c r="C570" s="2">
        <v>26</v>
      </c>
      <c r="D570" s="2">
        <v>40832</v>
      </c>
      <c r="E570" s="2">
        <v>6.3675548589342003E-4</v>
      </c>
    </row>
    <row r="571" spans="1:5">
      <c r="A571" s="2">
        <v>8</v>
      </c>
      <c r="B571" t="s">
        <v>167</v>
      </c>
      <c r="C571" s="2">
        <v>23</v>
      </c>
      <c r="D571" s="2">
        <v>40832</v>
      </c>
      <c r="E571" s="2">
        <v>5.6328369905955995E-4</v>
      </c>
    </row>
    <row r="572" spans="1:5">
      <c r="A572" s="2">
        <v>8</v>
      </c>
      <c r="B572" t="s">
        <v>205</v>
      </c>
      <c r="C572" s="2">
        <v>20</v>
      </c>
      <c r="D572" s="2">
        <v>40832</v>
      </c>
      <c r="E572" s="2">
        <v>4.8981191222571005E-4</v>
      </c>
    </row>
    <row r="573" spans="1:5">
      <c r="A573" s="2">
        <v>8</v>
      </c>
      <c r="B573" t="s">
        <v>195</v>
      </c>
      <c r="C573" s="2">
        <v>19</v>
      </c>
      <c r="D573" s="2">
        <v>40832</v>
      </c>
      <c r="E573" s="2">
        <v>4.6532131661442E-4</v>
      </c>
    </row>
    <row r="574" spans="1:5">
      <c r="A574" s="2">
        <v>8</v>
      </c>
      <c r="B574" t="s">
        <v>190</v>
      </c>
      <c r="C574" s="2">
        <v>18</v>
      </c>
      <c r="D574" s="2">
        <v>40832</v>
      </c>
      <c r="E574" s="2">
        <v>4.4083072100312999E-4</v>
      </c>
    </row>
    <row r="575" spans="1:5">
      <c r="A575" s="2">
        <v>8</v>
      </c>
      <c r="B575" t="s">
        <v>188</v>
      </c>
      <c r="C575" s="2">
        <v>17</v>
      </c>
      <c r="D575" s="2">
        <v>40832</v>
      </c>
      <c r="E575" s="2">
        <v>4.1634012539185002E-4</v>
      </c>
    </row>
    <row r="576" spans="1:5">
      <c r="A576" s="2">
        <v>8</v>
      </c>
      <c r="B576" t="s">
        <v>215</v>
      </c>
      <c r="C576" s="2">
        <v>14</v>
      </c>
      <c r="D576" s="2">
        <v>40832</v>
      </c>
      <c r="E576" s="2">
        <v>3.4286833855798999E-4</v>
      </c>
    </row>
    <row r="577" spans="1:5">
      <c r="A577" s="2">
        <v>8</v>
      </c>
      <c r="B577" t="s">
        <v>174</v>
      </c>
      <c r="C577" s="2">
        <v>13</v>
      </c>
      <c r="D577" s="2">
        <v>40832</v>
      </c>
      <c r="E577" s="2">
        <v>3.1837774294671002E-4</v>
      </c>
    </row>
    <row r="578" spans="1:5">
      <c r="A578" s="2">
        <v>8</v>
      </c>
      <c r="B578" t="s">
        <v>178</v>
      </c>
      <c r="C578" s="2">
        <v>13</v>
      </c>
      <c r="D578" s="2">
        <v>40832</v>
      </c>
      <c r="E578" s="2">
        <v>3.1837774294671002E-4</v>
      </c>
    </row>
    <row r="579" spans="1:5">
      <c r="A579" s="2">
        <v>8</v>
      </c>
      <c r="B579" t="s">
        <v>211</v>
      </c>
      <c r="C579" s="2">
        <v>13</v>
      </c>
      <c r="D579" s="2">
        <v>40832</v>
      </c>
      <c r="E579" s="2">
        <v>3.1837774294671002E-4</v>
      </c>
    </row>
    <row r="580" spans="1:5">
      <c r="A580" s="2">
        <v>8</v>
      </c>
      <c r="B580" t="s">
        <v>200</v>
      </c>
      <c r="C580" s="2">
        <v>11</v>
      </c>
      <c r="D580" s="2">
        <v>40832</v>
      </c>
      <c r="E580" s="2">
        <v>2.6939655172413999E-4</v>
      </c>
    </row>
    <row r="581" spans="1:5">
      <c r="A581" s="2">
        <v>8</v>
      </c>
      <c r="B581" t="s">
        <v>192</v>
      </c>
      <c r="C581" s="2">
        <v>8</v>
      </c>
      <c r="D581" s="2">
        <v>40832</v>
      </c>
      <c r="E581" s="2">
        <v>1.9592476489028001E-4</v>
      </c>
    </row>
    <row r="582" spans="1:5">
      <c r="A582" s="2">
        <v>8</v>
      </c>
      <c r="B582" t="s">
        <v>198</v>
      </c>
      <c r="C582" s="2">
        <v>8</v>
      </c>
      <c r="D582" s="2">
        <v>40832</v>
      </c>
      <c r="E582" s="2">
        <v>1.9592476489028001E-4</v>
      </c>
    </row>
    <row r="583" spans="1:5">
      <c r="A583" s="2">
        <v>8</v>
      </c>
      <c r="B583" t="s">
        <v>193</v>
      </c>
      <c r="C583" s="2">
        <v>6</v>
      </c>
      <c r="D583" s="2">
        <v>40832</v>
      </c>
      <c r="E583" s="2">
        <v>1.4694357366771001E-4</v>
      </c>
    </row>
    <row r="584" spans="1:5">
      <c r="A584" s="2">
        <v>8</v>
      </c>
      <c r="B584" t="s">
        <v>206</v>
      </c>
      <c r="C584" s="2">
        <v>6</v>
      </c>
      <c r="D584" s="2">
        <v>40832</v>
      </c>
      <c r="E584" s="2">
        <v>1.4694357366771001E-4</v>
      </c>
    </row>
    <row r="585" spans="1:5">
      <c r="A585" s="2">
        <v>8</v>
      </c>
      <c r="B585" t="s">
        <v>197</v>
      </c>
      <c r="C585" s="2">
        <v>6</v>
      </c>
      <c r="D585" s="2">
        <v>40832</v>
      </c>
      <c r="E585" s="2">
        <v>1.4694357366771001E-4</v>
      </c>
    </row>
    <row r="586" spans="1:5">
      <c r="A586" s="2">
        <v>8</v>
      </c>
      <c r="B586" t="s">
        <v>204</v>
      </c>
      <c r="C586" s="2">
        <v>6</v>
      </c>
      <c r="D586" s="2">
        <v>40832</v>
      </c>
      <c r="E586" s="2">
        <v>1.4694357366771001E-4</v>
      </c>
    </row>
    <row r="587" spans="1:5">
      <c r="A587" s="2">
        <v>8</v>
      </c>
      <c r="B587" t="s">
        <v>212</v>
      </c>
      <c r="C587" s="2">
        <v>5</v>
      </c>
      <c r="D587" s="2">
        <v>40832</v>
      </c>
      <c r="E587" s="2">
        <v>1.2245297805643001E-4</v>
      </c>
    </row>
    <row r="588" spans="1:5">
      <c r="A588" s="2">
        <v>8</v>
      </c>
      <c r="B588" t="s">
        <v>207</v>
      </c>
      <c r="C588" s="2">
        <v>4</v>
      </c>
      <c r="D588" s="2">
        <v>40832</v>
      </c>
      <c r="E588" s="2">
        <v>9.7962382445140005E-5</v>
      </c>
    </row>
    <row r="589" spans="1:5">
      <c r="A589" s="2">
        <v>8</v>
      </c>
      <c r="B589" t="s">
        <v>208</v>
      </c>
      <c r="C589" s="2">
        <v>4</v>
      </c>
      <c r="D589" s="2">
        <v>40832</v>
      </c>
      <c r="E589" s="2">
        <v>9.7962382445140005E-5</v>
      </c>
    </row>
    <row r="590" spans="1:5">
      <c r="A590" s="2">
        <v>8</v>
      </c>
      <c r="B590" t="s">
        <v>189</v>
      </c>
      <c r="C590" s="2">
        <v>3</v>
      </c>
      <c r="D590" s="2">
        <v>40832</v>
      </c>
      <c r="E590" s="2">
        <v>7.3471786833860005E-5</v>
      </c>
    </row>
    <row r="591" spans="1:5">
      <c r="A591" s="2">
        <v>8</v>
      </c>
      <c r="B591" t="s">
        <v>214</v>
      </c>
      <c r="C591" s="2">
        <v>3</v>
      </c>
      <c r="D591" s="2">
        <v>40832</v>
      </c>
      <c r="E591" s="2">
        <v>7.3471786833860005E-5</v>
      </c>
    </row>
    <row r="592" spans="1:5">
      <c r="A592" s="2">
        <v>8</v>
      </c>
      <c r="B592" t="s">
        <v>216</v>
      </c>
      <c r="C592" s="2">
        <v>1</v>
      </c>
      <c r="D592" s="2">
        <v>40832</v>
      </c>
      <c r="E592" s="2">
        <v>2.4490595611289999E-5</v>
      </c>
    </row>
    <row r="593" spans="1:5">
      <c r="A593" s="2">
        <v>8</v>
      </c>
      <c r="B593" t="s">
        <v>210</v>
      </c>
      <c r="C593" s="2">
        <v>1</v>
      </c>
      <c r="D593" s="2">
        <v>40832</v>
      </c>
      <c r="E593" s="2">
        <v>2.4490595611289999E-5</v>
      </c>
    </row>
    <row r="594" spans="1:5">
      <c r="A594" s="2">
        <v>8</v>
      </c>
      <c r="B594" t="s">
        <v>217</v>
      </c>
      <c r="C594" s="2">
        <v>1</v>
      </c>
      <c r="D594" s="2">
        <v>40832</v>
      </c>
      <c r="E594" s="2">
        <v>2.4490595611289999E-5</v>
      </c>
    </row>
    <row r="595" spans="1:5">
      <c r="A595" s="2">
        <v>9</v>
      </c>
      <c r="B595" t="s">
        <v>131</v>
      </c>
      <c r="C595" s="2">
        <v>1368</v>
      </c>
      <c r="D595" s="2">
        <v>6197</v>
      </c>
      <c r="E595" s="2">
        <v>0.2207519767629498</v>
      </c>
    </row>
    <row r="596" spans="1:5">
      <c r="A596" s="2">
        <v>9</v>
      </c>
      <c r="B596" t="s">
        <v>132</v>
      </c>
      <c r="C596" s="2">
        <v>824</v>
      </c>
      <c r="D596" s="2">
        <v>6197</v>
      </c>
      <c r="E596" s="2">
        <v>0.13296756495078263</v>
      </c>
    </row>
    <row r="597" spans="1:5">
      <c r="A597" s="2">
        <v>9</v>
      </c>
      <c r="B597" t="s">
        <v>130</v>
      </c>
      <c r="C597" s="2">
        <v>797</v>
      </c>
      <c r="D597" s="2">
        <v>6197</v>
      </c>
      <c r="E597" s="2">
        <v>0.12861061804098758</v>
      </c>
    </row>
    <row r="598" spans="1:5">
      <c r="A598" s="2">
        <v>9</v>
      </c>
      <c r="B598" t="s">
        <v>133</v>
      </c>
      <c r="C598" s="2">
        <v>688</v>
      </c>
      <c r="D598" s="2">
        <v>6197</v>
      </c>
      <c r="E598" s="2">
        <v>0.11102146199774084</v>
      </c>
    </row>
    <row r="599" spans="1:5">
      <c r="A599" s="2">
        <v>9</v>
      </c>
      <c r="B599" t="s">
        <v>134</v>
      </c>
      <c r="C599" s="2">
        <v>270</v>
      </c>
      <c r="D599" s="2">
        <v>6197</v>
      </c>
      <c r="E599" s="2">
        <v>4.3569469097950619E-2</v>
      </c>
    </row>
    <row r="600" spans="1:5">
      <c r="A600" s="2">
        <v>9</v>
      </c>
      <c r="B600" t="s">
        <v>135</v>
      </c>
      <c r="C600" s="2">
        <v>180</v>
      </c>
      <c r="D600" s="2">
        <v>6197</v>
      </c>
      <c r="E600" s="2">
        <v>2.9046312731967078E-2</v>
      </c>
    </row>
    <row r="601" spans="1:5">
      <c r="A601" s="2">
        <v>9</v>
      </c>
      <c r="B601" t="s">
        <v>137</v>
      </c>
      <c r="C601" s="2">
        <v>177</v>
      </c>
      <c r="D601" s="2">
        <v>6197</v>
      </c>
      <c r="E601" s="2">
        <v>2.8562207519767631E-2</v>
      </c>
    </row>
    <row r="602" spans="1:5">
      <c r="A602" s="2">
        <v>9</v>
      </c>
      <c r="B602" t="s">
        <v>139</v>
      </c>
      <c r="C602" s="2">
        <v>141</v>
      </c>
      <c r="D602" s="2">
        <v>6197</v>
      </c>
      <c r="E602" s="2">
        <v>2.2752944973374212E-2</v>
      </c>
    </row>
    <row r="603" spans="1:5">
      <c r="A603" s="2">
        <v>9</v>
      </c>
      <c r="B603" t="s">
        <v>136</v>
      </c>
      <c r="C603" s="2">
        <v>125</v>
      </c>
      <c r="D603" s="2">
        <v>6197</v>
      </c>
      <c r="E603" s="2">
        <v>2.017105050831047E-2</v>
      </c>
    </row>
    <row r="604" spans="1:5">
      <c r="A604" s="2">
        <v>9</v>
      </c>
      <c r="B604" t="s">
        <v>152</v>
      </c>
      <c r="C604" s="2">
        <v>115</v>
      </c>
      <c r="D604" s="2">
        <v>6197</v>
      </c>
      <c r="E604" s="2">
        <v>1.855736646764564E-2</v>
      </c>
    </row>
    <row r="605" spans="1:5">
      <c r="A605" s="2">
        <v>9</v>
      </c>
      <c r="B605" t="s">
        <v>141</v>
      </c>
      <c r="C605" s="2">
        <v>112</v>
      </c>
      <c r="D605" s="2">
        <v>6197</v>
      </c>
      <c r="E605" s="2">
        <v>1.8073261255446189E-2</v>
      </c>
    </row>
    <row r="606" spans="1:5">
      <c r="A606" s="2">
        <v>9</v>
      </c>
      <c r="B606" t="s">
        <v>170</v>
      </c>
      <c r="C606" s="2">
        <v>84</v>
      </c>
      <c r="D606" s="2">
        <v>6197</v>
      </c>
      <c r="E606" s="2">
        <v>1.3554945941584641E-2</v>
      </c>
    </row>
    <row r="607" spans="1:5">
      <c r="A607" s="2">
        <v>9</v>
      </c>
      <c r="B607" t="s">
        <v>142</v>
      </c>
      <c r="C607" s="2">
        <v>72</v>
      </c>
      <c r="D607" s="2">
        <v>6197</v>
      </c>
      <c r="E607" s="2">
        <v>1.161852509278683E-2</v>
      </c>
    </row>
    <row r="608" spans="1:5">
      <c r="A608" s="2">
        <v>9</v>
      </c>
      <c r="B608" t="s">
        <v>5</v>
      </c>
      <c r="C608" s="2">
        <v>64</v>
      </c>
      <c r="D608" s="2">
        <v>6197</v>
      </c>
      <c r="E608" s="2">
        <v>1.032757786025496E-2</v>
      </c>
    </row>
    <row r="609" spans="1:5">
      <c r="A609" s="2">
        <v>9</v>
      </c>
      <c r="B609" t="s">
        <v>140</v>
      </c>
      <c r="C609" s="2">
        <v>61</v>
      </c>
      <c r="D609" s="2">
        <v>6197</v>
      </c>
      <c r="E609" s="2">
        <v>9.8434726480555092E-3</v>
      </c>
    </row>
    <row r="610" spans="1:5">
      <c r="A610" s="2">
        <v>9</v>
      </c>
      <c r="B610" t="s">
        <v>145</v>
      </c>
      <c r="C610" s="2">
        <v>61</v>
      </c>
      <c r="D610" s="2">
        <v>6197</v>
      </c>
      <c r="E610" s="2">
        <v>9.8434726480555092E-3</v>
      </c>
    </row>
    <row r="611" spans="1:5">
      <c r="A611" s="2">
        <v>9</v>
      </c>
      <c r="B611" t="s">
        <v>148</v>
      </c>
      <c r="C611" s="2">
        <v>60</v>
      </c>
      <c r="D611" s="2">
        <v>6197</v>
      </c>
      <c r="E611" s="2">
        <v>9.6821042439890308E-3</v>
      </c>
    </row>
    <row r="612" spans="1:5">
      <c r="A612" s="2">
        <v>9</v>
      </c>
      <c r="B612" t="s">
        <v>159</v>
      </c>
      <c r="C612" s="2">
        <v>60</v>
      </c>
      <c r="D612" s="2">
        <v>6197</v>
      </c>
      <c r="E612" s="2">
        <v>9.6821042439890308E-3</v>
      </c>
    </row>
    <row r="613" spans="1:5">
      <c r="A613" s="2">
        <v>9</v>
      </c>
      <c r="B613" t="s">
        <v>138</v>
      </c>
      <c r="C613" s="2">
        <v>52</v>
      </c>
      <c r="D613" s="2">
        <v>6197</v>
      </c>
      <c r="E613" s="2">
        <v>8.3911570114571597E-3</v>
      </c>
    </row>
    <row r="614" spans="1:5">
      <c r="A614" s="2">
        <v>9</v>
      </c>
      <c r="B614" t="s">
        <v>184</v>
      </c>
      <c r="C614" s="2">
        <v>52</v>
      </c>
      <c r="D614" s="2">
        <v>6197</v>
      </c>
      <c r="E614" s="2">
        <v>8.3911570114571597E-3</v>
      </c>
    </row>
    <row r="615" spans="1:5">
      <c r="A615" s="2">
        <v>9</v>
      </c>
      <c r="B615" t="s">
        <v>162</v>
      </c>
      <c r="C615" s="2">
        <v>46</v>
      </c>
      <c r="D615" s="2">
        <v>6197</v>
      </c>
      <c r="E615" s="2">
        <v>7.4229465870582498E-3</v>
      </c>
    </row>
    <row r="616" spans="1:5">
      <c r="A616" s="2">
        <v>9</v>
      </c>
      <c r="B616" t="s">
        <v>153</v>
      </c>
      <c r="C616" s="2">
        <v>43</v>
      </c>
      <c r="D616" s="2">
        <v>6197</v>
      </c>
      <c r="E616" s="2">
        <v>6.9388413748587997E-3</v>
      </c>
    </row>
    <row r="617" spans="1:5">
      <c r="A617" s="2">
        <v>9</v>
      </c>
      <c r="B617" t="s">
        <v>146</v>
      </c>
      <c r="C617" s="2">
        <v>40</v>
      </c>
      <c r="D617" s="2">
        <v>6197</v>
      </c>
      <c r="E617" s="2">
        <v>6.4547361626593504E-3</v>
      </c>
    </row>
    <row r="618" spans="1:5">
      <c r="A618" s="2">
        <v>9</v>
      </c>
      <c r="B618" t="s">
        <v>147</v>
      </c>
      <c r="C618" s="2">
        <v>39</v>
      </c>
      <c r="D618" s="2">
        <v>6197</v>
      </c>
      <c r="E618" s="2">
        <v>6.2933677585928702E-3</v>
      </c>
    </row>
    <row r="619" spans="1:5">
      <c r="A619" s="2">
        <v>9</v>
      </c>
      <c r="B619" t="s">
        <v>158</v>
      </c>
      <c r="C619" s="2">
        <v>38</v>
      </c>
      <c r="D619" s="2">
        <v>6197</v>
      </c>
      <c r="E619" s="2">
        <v>6.1319993545263804E-3</v>
      </c>
    </row>
    <row r="620" spans="1:5">
      <c r="A620" s="2">
        <v>9</v>
      </c>
      <c r="B620" t="s">
        <v>176</v>
      </c>
      <c r="C620" s="2">
        <v>37</v>
      </c>
      <c r="D620" s="2">
        <v>6197</v>
      </c>
      <c r="E620" s="2">
        <v>5.9706309504599002E-3</v>
      </c>
    </row>
    <row r="621" spans="1:5">
      <c r="A621" s="2">
        <v>9</v>
      </c>
      <c r="B621" t="s">
        <v>156</v>
      </c>
      <c r="C621" s="2">
        <v>36</v>
      </c>
      <c r="D621" s="2">
        <v>6197</v>
      </c>
      <c r="E621" s="2">
        <v>5.80926254639342E-3</v>
      </c>
    </row>
    <row r="622" spans="1:5">
      <c r="A622" s="2">
        <v>9</v>
      </c>
      <c r="B622" t="s">
        <v>155</v>
      </c>
      <c r="C622" s="2">
        <v>33</v>
      </c>
      <c r="D622" s="2">
        <v>6197</v>
      </c>
      <c r="E622" s="2">
        <v>5.3251573341939603E-3</v>
      </c>
    </row>
    <row r="623" spans="1:5">
      <c r="A623" s="2">
        <v>9</v>
      </c>
      <c r="B623" t="s">
        <v>179</v>
      </c>
      <c r="C623" s="2">
        <v>33</v>
      </c>
      <c r="D623" s="2">
        <v>6197</v>
      </c>
      <c r="E623" s="2">
        <v>5.3251573341939603E-3</v>
      </c>
    </row>
    <row r="624" spans="1:5">
      <c r="A624" s="2">
        <v>9</v>
      </c>
      <c r="B624" t="s">
        <v>164</v>
      </c>
      <c r="C624" s="2">
        <v>31</v>
      </c>
      <c r="D624" s="2">
        <v>6197</v>
      </c>
      <c r="E624" s="2">
        <v>5.0024205260609999E-3</v>
      </c>
    </row>
    <row r="625" spans="1:5">
      <c r="A625" s="2">
        <v>9</v>
      </c>
      <c r="B625" t="s">
        <v>161</v>
      </c>
      <c r="C625" s="2">
        <v>29</v>
      </c>
      <c r="D625" s="2">
        <v>6197</v>
      </c>
      <c r="E625" s="2">
        <v>4.67968371792803E-3</v>
      </c>
    </row>
    <row r="626" spans="1:5">
      <c r="A626" s="2">
        <v>9</v>
      </c>
      <c r="B626" t="s">
        <v>151</v>
      </c>
      <c r="C626" s="2">
        <v>28</v>
      </c>
      <c r="D626" s="2">
        <v>6197</v>
      </c>
      <c r="E626" s="2">
        <v>4.5183153138615498E-3</v>
      </c>
    </row>
    <row r="627" spans="1:5">
      <c r="A627" s="2">
        <v>9</v>
      </c>
      <c r="B627" t="s">
        <v>202</v>
      </c>
      <c r="C627" s="2">
        <v>25</v>
      </c>
      <c r="D627" s="2">
        <v>6197</v>
      </c>
      <c r="E627" s="2">
        <v>4.0342101016620901E-3</v>
      </c>
    </row>
    <row r="628" spans="1:5">
      <c r="A628" s="2">
        <v>9</v>
      </c>
      <c r="B628" t="s">
        <v>144</v>
      </c>
      <c r="C628" s="2">
        <v>24</v>
      </c>
      <c r="D628" s="2">
        <v>6197</v>
      </c>
      <c r="E628" s="2">
        <v>3.8728416975956099E-3</v>
      </c>
    </row>
    <row r="629" spans="1:5">
      <c r="A629" s="2">
        <v>9</v>
      </c>
      <c r="B629" t="s">
        <v>163</v>
      </c>
      <c r="C629" s="2">
        <v>24</v>
      </c>
      <c r="D629" s="2">
        <v>6197</v>
      </c>
      <c r="E629" s="2">
        <v>3.8728416975956099E-3</v>
      </c>
    </row>
    <row r="630" spans="1:5">
      <c r="A630" s="2">
        <v>9</v>
      </c>
      <c r="B630" t="s">
        <v>175</v>
      </c>
      <c r="C630" s="2">
        <v>21</v>
      </c>
      <c r="D630" s="2">
        <v>6197</v>
      </c>
      <c r="E630" s="2">
        <v>3.3887364853961602E-3</v>
      </c>
    </row>
    <row r="631" spans="1:5">
      <c r="A631" s="2">
        <v>9</v>
      </c>
      <c r="B631" t="s">
        <v>168</v>
      </c>
      <c r="C631" s="2">
        <v>20</v>
      </c>
      <c r="D631" s="2">
        <v>6197</v>
      </c>
      <c r="E631" s="2">
        <v>3.22736808132968E-3</v>
      </c>
    </row>
    <row r="632" spans="1:5">
      <c r="A632" s="2">
        <v>9</v>
      </c>
      <c r="B632" t="s">
        <v>149</v>
      </c>
      <c r="C632" s="2">
        <v>19</v>
      </c>
      <c r="D632" s="2">
        <v>6197</v>
      </c>
      <c r="E632" s="2">
        <v>3.0659996772631902E-3</v>
      </c>
    </row>
    <row r="633" spans="1:5">
      <c r="A633" s="2">
        <v>9</v>
      </c>
      <c r="B633" t="s">
        <v>150</v>
      </c>
      <c r="C633" s="2">
        <v>18</v>
      </c>
      <c r="D633" s="2">
        <v>6197</v>
      </c>
      <c r="E633" s="2">
        <v>2.90463127319671E-3</v>
      </c>
    </row>
    <row r="634" spans="1:5">
      <c r="A634" s="2">
        <v>9</v>
      </c>
      <c r="B634" t="s">
        <v>185</v>
      </c>
      <c r="C634" s="2">
        <v>18</v>
      </c>
      <c r="D634" s="2">
        <v>6197</v>
      </c>
      <c r="E634" s="2">
        <v>2.90463127319671E-3</v>
      </c>
    </row>
    <row r="635" spans="1:5">
      <c r="A635" s="2">
        <v>9</v>
      </c>
      <c r="B635" t="s">
        <v>181</v>
      </c>
      <c r="C635" s="2">
        <v>18</v>
      </c>
      <c r="D635" s="2">
        <v>6197</v>
      </c>
      <c r="E635" s="2">
        <v>2.90463127319671E-3</v>
      </c>
    </row>
    <row r="636" spans="1:5">
      <c r="A636" s="2">
        <v>9</v>
      </c>
      <c r="B636" t="s">
        <v>166</v>
      </c>
      <c r="C636" s="2">
        <v>17</v>
      </c>
      <c r="D636" s="2">
        <v>6197</v>
      </c>
      <c r="E636" s="2">
        <v>2.7432628691302198E-3</v>
      </c>
    </row>
    <row r="637" spans="1:5">
      <c r="A637" s="2">
        <v>9</v>
      </c>
      <c r="B637" t="s">
        <v>154</v>
      </c>
      <c r="C637" s="2">
        <v>16</v>
      </c>
      <c r="D637" s="2">
        <v>6197</v>
      </c>
      <c r="E637" s="2">
        <v>2.5818944650637401E-3</v>
      </c>
    </row>
    <row r="638" spans="1:5">
      <c r="A638" s="2">
        <v>9</v>
      </c>
      <c r="B638" t="s">
        <v>160</v>
      </c>
      <c r="C638" s="2">
        <v>15</v>
      </c>
      <c r="D638" s="2">
        <v>6197</v>
      </c>
      <c r="E638" s="2">
        <v>2.4205260609972599E-3</v>
      </c>
    </row>
    <row r="639" spans="1:5">
      <c r="A639" s="2">
        <v>9</v>
      </c>
      <c r="B639" t="s">
        <v>172</v>
      </c>
      <c r="C639" s="2">
        <v>14</v>
      </c>
      <c r="D639" s="2">
        <v>6197</v>
      </c>
      <c r="E639" s="2">
        <v>2.2591576569307701E-3</v>
      </c>
    </row>
    <row r="640" spans="1:5">
      <c r="A640" s="2">
        <v>9</v>
      </c>
      <c r="B640" t="s">
        <v>180</v>
      </c>
      <c r="C640" s="2">
        <v>14</v>
      </c>
      <c r="D640" s="2">
        <v>6197</v>
      </c>
      <c r="E640" s="2">
        <v>2.2591576569307701E-3</v>
      </c>
    </row>
    <row r="641" spans="1:5">
      <c r="A641" s="2">
        <v>9</v>
      </c>
      <c r="B641" t="s">
        <v>157</v>
      </c>
      <c r="C641" s="2">
        <v>13</v>
      </c>
      <c r="D641" s="2">
        <v>6197</v>
      </c>
      <c r="E641" s="2">
        <v>2.0977892528642899E-3</v>
      </c>
    </row>
    <row r="642" spans="1:5">
      <c r="A642" s="2">
        <v>9</v>
      </c>
      <c r="B642" t="s">
        <v>167</v>
      </c>
      <c r="C642" s="2">
        <v>13</v>
      </c>
      <c r="D642" s="2">
        <v>6197</v>
      </c>
      <c r="E642" s="2">
        <v>2.0977892528642899E-3</v>
      </c>
    </row>
    <row r="643" spans="1:5">
      <c r="A643" s="2">
        <v>9</v>
      </c>
      <c r="B643" t="s">
        <v>143</v>
      </c>
      <c r="C643" s="2">
        <v>13</v>
      </c>
      <c r="D643" s="2">
        <v>6197</v>
      </c>
      <c r="E643" s="2">
        <v>2.0977892528642899E-3</v>
      </c>
    </row>
    <row r="644" spans="1:5">
      <c r="A644" s="2">
        <v>9</v>
      </c>
      <c r="B644" t="s">
        <v>183</v>
      </c>
      <c r="C644" s="2">
        <v>13</v>
      </c>
      <c r="D644" s="2">
        <v>6197</v>
      </c>
      <c r="E644" s="2">
        <v>2.0977892528642899E-3</v>
      </c>
    </row>
    <row r="645" spans="1:5">
      <c r="A645" s="2">
        <v>9</v>
      </c>
      <c r="B645" t="s">
        <v>187</v>
      </c>
      <c r="C645" s="2">
        <v>12</v>
      </c>
      <c r="D645" s="2">
        <v>6197</v>
      </c>
      <c r="E645" s="2">
        <v>1.9364208487978099E-3</v>
      </c>
    </row>
    <row r="646" spans="1:5">
      <c r="A646" s="2">
        <v>9</v>
      </c>
      <c r="B646" t="s">
        <v>165</v>
      </c>
      <c r="C646" s="2">
        <v>11</v>
      </c>
      <c r="D646" s="2">
        <v>6197</v>
      </c>
      <c r="E646" s="2">
        <v>1.77505244473132E-3</v>
      </c>
    </row>
    <row r="647" spans="1:5">
      <c r="A647" s="2">
        <v>9</v>
      </c>
      <c r="B647" t="s">
        <v>178</v>
      </c>
      <c r="C647" s="2">
        <v>7</v>
      </c>
      <c r="D647" s="2">
        <v>6197</v>
      </c>
      <c r="E647" s="2">
        <v>1.12957882846539E-3</v>
      </c>
    </row>
    <row r="648" spans="1:5">
      <c r="A648" s="2">
        <v>9</v>
      </c>
      <c r="B648" t="s">
        <v>182</v>
      </c>
      <c r="C648" s="2">
        <v>6</v>
      </c>
      <c r="D648" s="2">
        <v>6197</v>
      </c>
      <c r="E648" s="2">
        <v>9.6821042439889998E-4</v>
      </c>
    </row>
    <row r="649" spans="1:5">
      <c r="A649" s="2">
        <v>9</v>
      </c>
      <c r="B649" t="s">
        <v>173</v>
      </c>
      <c r="C649" s="2">
        <v>5</v>
      </c>
      <c r="D649" s="2">
        <v>6197</v>
      </c>
      <c r="E649" s="2">
        <v>8.0684202033241999E-4</v>
      </c>
    </row>
    <row r="650" spans="1:5">
      <c r="A650" s="2">
        <v>9</v>
      </c>
      <c r="B650" t="s">
        <v>177</v>
      </c>
      <c r="C650" s="2">
        <v>5</v>
      </c>
      <c r="D650" s="2">
        <v>6197</v>
      </c>
      <c r="E650" s="2">
        <v>8.0684202033241999E-4</v>
      </c>
    </row>
    <row r="651" spans="1:5">
      <c r="A651" s="2">
        <v>9</v>
      </c>
      <c r="B651" t="s">
        <v>199</v>
      </c>
      <c r="C651" s="2">
        <v>4</v>
      </c>
      <c r="D651" s="2">
        <v>6197</v>
      </c>
      <c r="E651" s="2">
        <v>6.4547361626594E-4</v>
      </c>
    </row>
    <row r="652" spans="1:5">
      <c r="A652" s="2">
        <v>9</v>
      </c>
      <c r="B652" t="s">
        <v>190</v>
      </c>
      <c r="C652" s="2">
        <v>4</v>
      </c>
      <c r="D652" s="2">
        <v>6197</v>
      </c>
      <c r="E652" s="2">
        <v>6.4547361626594E-4</v>
      </c>
    </row>
    <row r="653" spans="1:5">
      <c r="A653" s="2">
        <v>9</v>
      </c>
      <c r="B653" t="s">
        <v>191</v>
      </c>
      <c r="C653" s="2">
        <v>4</v>
      </c>
      <c r="D653" s="2">
        <v>6197</v>
      </c>
      <c r="E653" s="2">
        <v>6.4547361626594E-4</v>
      </c>
    </row>
    <row r="654" spans="1:5">
      <c r="A654" s="2">
        <v>9</v>
      </c>
      <c r="B654" t="s">
        <v>171</v>
      </c>
      <c r="C654" s="2">
        <v>4</v>
      </c>
      <c r="D654" s="2">
        <v>6197</v>
      </c>
      <c r="E654" s="2">
        <v>6.4547361626594E-4</v>
      </c>
    </row>
    <row r="655" spans="1:5">
      <c r="A655" s="2">
        <v>9</v>
      </c>
      <c r="B655" t="s">
        <v>198</v>
      </c>
      <c r="C655" s="2">
        <v>3</v>
      </c>
      <c r="D655" s="2">
        <v>6197</v>
      </c>
      <c r="E655" s="2">
        <v>4.8410521219944999E-4</v>
      </c>
    </row>
    <row r="656" spans="1:5">
      <c r="A656" s="2">
        <v>9</v>
      </c>
      <c r="B656" t="s">
        <v>169</v>
      </c>
      <c r="C656" s="2">
        <v>3</v>
      </c>
      <c r="D656" s="2">
        <v>6197</v>
      </c>
      <c r="E656" s="2">
        <v>4.8410521219944999E-4</v>
      </c>
    </row>
    <row r="657" spans="1:5">
      <c r="A657" s="2">
        <v>9</v>
      </c>
      <c r="B657" t="s">
        <v>186</v>
      </c>
      <c r="C657" s="2">
        <v>3</v>
      </c>
      <c r="D657" s="2">
        <v>6197</v>
      </c>
      <c r="E657" s="2">
        <v>4.8410521219944999E-4</v>
      </c>
    </row>
    <row r="658" spans="1:5">
      <c r="A658" s="2">
        <v>9</v>
      </c>
      <c r="B658" t="s">
        <v>194</v>
      </c>
      <c r="C658" s="2">
        <v>3</v>
      </c>
      <c r="D658" s="2">
        <v>6197</v>
      </c>
      <c r="E658" s="2">
        <v>4.8410521219944999E-4</v>
      </c>
    </row>
    <row r="659" spans="1:5">
      <c r="A659" s="2">
        <v>9</v>
      </c>
      <c r="B659" t="s">
        <v>203</v>
      </c>
      <c r="C659" s="2">
        <v>3</v>
      </c>
      <c r="D659" s="2">
        <v>6197</v>
      </c>
      <c r="E659" s="2">
        <v>4.8410521219944999E-4</v>
      </c>
    </row>
    <row r="660" spans="1:5">
      <c r="A660" s="2">
        <v>9</v>
      </c>
      <c r="B660" t="s">
        <v>192</v>
      </c>
      <c r="C660" s="2">
        <v>2</v>
      </c>
      <c r="D660" s="2">
        <v>6197</v>
      </c>
      <c r="E660" s="2">
        <v>3.2273680813297E-4</v>
      </c>
    </row>
    <row r="661" spans="1:5">
      <c r="A661" s="2">
        <v>9</v>
      </c>
      <c r="B661" t="s">
        <v>197</v>
      </c>
      <c r="C661" s="2">
        <v>1</v>
      </c>
      <c r="D661" s="2">
        <v>6197</v>
      </c>
      <c r="E661" s="2">
        <v>1.6136840406647999E-4</v>
      </c>
    </row>
    <row r="662" spans="1:5">
      <c r="A662" s="2">
        <v>9</v>
      </c>
      <c r="B662" t="s">
        <v>204</v>
      </c>
      <c r="C662" s="2">
        <v>1</v>
      </c>
      <c r="D662" s="2">
        <v>6197</v>
      </c>
      <c r="E662" s="2">
        <v>1.6136840406647999E-4</v>
      </c>
    </row>
    <row r="663" spans="1:5">
      <c r="A663" s="2">
        <v>9</v>
      </c>
      <c r="B663" t="s">
        <v>174</v>
      </c>
      <c r="C663" s="2">
        <v>1</v>
      </c>
      <c r="D663" s="2">
        <v>6197</v>
      </c>
      <c r="E663" s="2">
        <v>1.6136840406647999E-4</v>
      </c>
    </row>
    <row r="664" spans="1:5">
      <c r="A664" s="2">
        <v>9</v>
      </c>
      <c r="B664" t="s">
        <v>200</v>
      </c>
      <c r="C664" s="2">
        <v>1</v>
      </c>
      <c r="D664" s="2">
        <v>6197</v>
      </c>
      <c r="E664" s="2">
        <v>1.6136840406647999E-4</v>
      </c>
    </row>
    <row r="665" spans="1:5">
      <c r="A665" s="2">
        <v>9</v>
      </c>
      <c r="B665" t="s">
        <v>205</v>
      </c>
      <c r="C665" s="2">
        <v>1</v>
      </c>
      <c r="D665" s="2">
        <v>6197</v>
      </c>
      <c r="E665" s="2">
        <v>1.6136840406647999E-4</v>
      </c>
    </row>
    <row r="666" spans="1:5">
      <c r="A666" s="2">
        <v>9</v>
      </c>
      <c r="B666" t="s">
        <v>213</v>
      </c>
      <c r="C666" s="2">
        <v>1</v>
      </c>
      <c r="D666" s="2">
        <v>6197</v>
      </c>
      <c r="E666" s="2">
        <v>1.6136840406647999E-4</v>
      </c>
    </row>
    <row r="667" spans="1:5">
      <c r="A667" s="2">
        <v>9</v>
      </c>
      <c r="B667" t="s">
        <v>196</v>
      </c>
      <c r="C667" s="2">
        <v>1</v>
      </c>
      <c r="D667" s="2">
        <v>6197</v>
      </c>
      <c r="E667" s="2">
        <v>1.6136840406647999E-4</v>
      </c>
    </row>
    <row r="668" spans="1:5">
      <c r="A668" s="2">
        <v>10</v>
      </c>
      <c r="B668" t="s">
        <v>130</v>
      </c>
      <c r="C668" s="2">
        <v>951</v>
      </c>
      <c r="D668" s="2">
        <v>6158</v>
      </c>
      <c r="E668" s="2">
        <v>0.15443325755115297</v>
      </c>
    </row>
    <row r="669" spans="1:5">
      <c r="A669" s="2">
        <v>10</v>
      </c>
      <c r="B669" t="s">
        <v>131</v>
      </c>
      <c r="C669" s="2">
        <v>749</v>
      </c>
      <c r="D669" s="2">
        <v>6158</v>
      </c>
      <c r="E669" s="2">
        <v>0.12163039948035076</v>
      </c>
    </row>
    <row r="670" spans="1:5">
      <c r="A670" s="2">
        <v>10</v>
      </c>
      <c r="B670" t="s">
        <v>133</v>
      </c>
      <c r="C670" s="2">
        <v>721</v>
      </c>
      <c r="D670" s="2">
        <v>6158</v>
      </c>
      <c r="E670" s="2">
        <v>0.1170834686586554</v>
      </c>
    </row>
    <row r="671" spans="1:5">
      <c r="A671" s="2">
        <v>10</v>
      </c>
      <c r="B671" t="s">
        <v>132</v>
      </c>
      <c r="C671" s="2">
        <v>666</v>
      </c>
      <c r="D671" s="2">
        <v>6158</v>
      </c>
      <c r="E671" s="2">
        <v>0.10815199740175381</v>
      </c>
    </row>
    <row r="672" spans="1:5">
      <c r="A672" s="2">
        <v>10</v>
      </c>
      <c r="B672" t="s">
        <v>134</v>
      </c>
      <c r="C672" s="2">
        <v>317</v>
      </c>
      <c r="D672" s="2">
        <v>6158</v>
      </c>
      <c r="E672" s="2">
        <v>5.1477752517050987E-2</v>
      </c>
    </row>
    <row r="673" spans="1:5">
      <c r="A673" s="2">
        <v>10</v>
      </c>
      <c r="B673" t="s">
        <v>135</v>
      </c>
      <c r="C673" s="2">
        <v>256</v>
      </c>
      <c r="D673" s="2">
        <v>6158</v>
      </c>
      <c r="E673" s="2">
        <v>4.1571938941214678E-2</v>
      </c>
    </row>
    <row r="674" spans="1:5">
      <c r="A674" s="2">
        <v>10</v>
      </c>
      <c r="B674" t="s">
        <v>137</v>
      </c>
      <c r="C674" s="2">
        <v>198</v>
      </c>
      <c r="D674" s="2">
        <v>6158</v>
      </c>
      <c r="E674" s="2">
        <v>3.2153296524845727E-2</v>
      </c>
    </row>
    <row r="675" spans="1:5">
      <c r="A675" s="2">
        <v>10</v>
      </c>
      <c r="B675" t="s">
        <v>5</v>
      </c>
      <c r="C675" s="2">
        <v>134</v>
      </c>
      <c r="D675" s="2">
        <v>6158</v>
      </c>
      <c r="E675" s="2">
        <v>2.1760311789542061E-2</v>
      </c>
    </row>
    <row r="676" spans="1:5">
      <c r="A676" s="2">
        <v>10</v>
      </c>
      <c r="B676" t="s">
        <v>136</v>
      </c>
      <c r="C676" s="2">
        <v>112</v>
      </c>
      <c r="D676" s="2">
        <v>6158</v>
      </c>
      <c r="E676" s="2">
        <v>1.8187723286781421E-2</v>
      </c>
    </row>
    <row r="677" spans="1:5">
      <c r="A677" s="2">
        <v>10</v>
      </c>
      <c r="B677" t="s">
        <v>147</v>
      </c>
      <c r="C677" s="2">
        <v>102</v>
      </c>
      <c r="D677" s="2">
        <v>6158</v>
      </c>
      <c r="E677" s="2">
        <v>1.6563819421890232E-2</v>
      </c>
    </row>
    <row r="678" spans="1:5">
      <c r="A678" s="2">
        <v>10</v>
      </c>
      <c r="B678" t="s">
        <v>148</v>
      </c>
      <c r="C678" s="2">
        <v>101</v>
      </c>
      <c r="D678" s="2">
        <v>6158</v>
      </c>
      <c r="E678" s="2">
        <v>1.6401429035401101E-2</v>
      </c>
    </row>
    <row r="679" spans="1:5">
      <c r="A679" s="2">
        <v>10</v>
      </c>
      <c r="B679" t="s">
        <v>139</v>
      </c>
      <c r="C679" s="2">
        <v>95</v>
      </c>
      <c r="D679" s="2">
        <v>6158</v>
      </c>
      <c r="E679" s="2">
        <v>1.5427086716466389E-2</v>
      </c>
    </row>
    <row r="680" spans="1:5">
      <c r="A680" s="2">
        <v>10</v>
      </c>
      <c r="B680" t="s">
        <v>141</v>
      </c>
      <c r="C680" s="2">
        <v>95</v>
      </c>
      <c r="D680" s="2">
        <v>6158</v>
      </c>
      <c r="E680" s="2">
        <v>1.5427086716466389E-2</v>
      </c>
    </row>
    <row r="681" spans="1:5">
      <c r="A681" s="2">
        <v>10</v>
      </c>
      <c r="B681" t="s">
        <v>145</v>
      </c>
      <c r="C681" s="2">
        <v>95</v>
      </c>
      <c r="D681" s="2">
        <v>6158</v>
      </c>
      <c r="E681" s="2">
        <v>1.5427086716466389E-2</v>
      </c>
    </row>
    <row r="682" spans="1:5">
      <c r="A682" s="2">
        <v>10</v>
      </c>
      <c r="B682" t="s">
        <v>144</v>
      </c>
      <c r="C682" s="2">
        <v>87</v>
      </c>
      <c r="D682" s="2">
        <v>6158</v>
      </c>
      <c r="E682" s="2">
        <v>1.412796362455343E-2</v>
      </c>
    </row>
    <row r="683" spans="1:5">
      <c r="A683" s="2">
        <v>10</v>
      </c>
      <c r="B683" t="s">
        <v>140</v>
      </c>
      <c r="C683" s="2">
        <v>80</v>
      </c>
      <c r="D683" s="2">
        <v>6158</v>
      </c>
      <c r="E683" s="2">
        <v>1.299123091912959E-2</v>
      </c>
    </row>
    <row r="684" spans="1:5">
      <c r="A684" s="2">
        <v>10</v>
      </c>
      <c r="B684" t="s">
        <v>138</v>
      </c>
      <c r="C684" s="2">
        <v>79</v>
      </c>
      <c r="D684" s="2">
        <v>6158</v>
      </c>
      <c r="E684" s="2">
        <v>1.2828840532640469E-2</v>
      </c>
    </row>
    <row r="685" spans="1:5">
      <c r="A685" s="2">
        <v>10</v>
      </c>
      <c r="B685" t="s">
        <v>152</v>
      </c>
      <c r="C685" s="2">
        <v>71</v>
      </c>
      <c r="D685" s="2">
        <v>6158</v>
      </c>
      <c r="E685" s="2">
        <v>1.152971744072751E-2</v>
      </c>
    </row>
    <row r="686" spans="1:5">
      <c r="A686" s="2">
        <v>10</v>
      </c>
      <c r="B686" t="s">
        <v>155</v>
      </c>
      <c r="C686" s="2">
        <v>71</v>
      </c>
      <c r="D686" s="2">
        <v>6158</v>
      </c>
      <c r="E686" s="2">
        <v>1.152971744072751E-2</v>
      </c>
    </row>
    <row r="687" spans="1:5">
      <c r="A687" s="2">
        <v>10</v>
      </c>
      <c r="B687" t="s">
        <v>142</v>
      </c>
      <c r="C687" s="2">
        <v>62</v>
      </c>
      <c r="D687" s="2">
        <v>6158</v>
      </c>
      <c r="E687" s="2">
        <v>1.0068203962325431E-2</v>
      </c>
    </row>
    <row r="688" spans="1:5">
      <c r="A688" s="2">
        <v>10</v>
      </c>
      <c r="B688" t="s">
        <v>150</v>
      </c>
      <c r="C688" s="2">
        <v>61</v>
      </c>
      <c r="D688" s="2">
        <v>6158</v>
      </c>
      <c r="E688" s="2">
        <v>9.9058135758363104E-3</v>
      </c>
    </row>
    <row r="689" spans="1:5">
      <c r="A689" s="2">
        <v>10</v>
      </c>
      <c r="B689" t="s">
        <v>162</v>
      </c>
      <c r="C689" s="2">
        <v>60</v>
      </c>
      <c r="D689" s="2">
        <v>6158</v>
      </c>
      <c r="E689" s="2">
        <v>9.74342318934719E-3</v>
      </c>
    </row>
    <row r="690" spans="1:5">
      <c r="A690" s="2">
        <v>10</v>
      </c>
      <c r="B690" t="s">
        <v>154</v>
      </c>
      <c r="C690" s="2">
        <v>54</v>
      </c>
      <c r="D690" s="2">
        <v>6158</v>
      </c>
      <c r="E690" s="2">
        <v>8.7690808704124698E-3</v>
      </c>
    </row>
    <row r="691" spans="1:5">
      <c r="A691" s="2">
        <v>10</v>
      </c>
      <c r="B691" t="s">
        <v>160</v>
      </c>
      <c r="C691" s="2">
        <v>53</v>
      </c>
      <c r="D691" s="2">
        <v>6158</v>
      </c>
      <c r="E691" s="2">
        <v>8.6066904839233495E-3</v>
      </c>
    </row>
    <row r="692" spans="1:5">
      <c r="A692" s="2">
        <v>10</v>
      </c>
      <c r="B692" t="s">
        <v>158</v>
      </c>
      <c r="C692" s="2">
        <v>49</v>
      </c>
      <c r="D692" s="2">
        <v>6158</v>
      </c>
      <c r="E692" s="2">
        <v>7.9571289379668699E-3</v>
      </c>
    </row>
    <row r="693" spans="1:5">
      <c r="A693" s="2">
        <v>10</v>
      </c>
      <c r="B693" t="s">
        <v>161</v>
      </c>
      <c r="C693" s="2">
        <v>44</v>
      </c>
      <c r="D693" s="2">
        <v>6158</v>
      </c>
      <c r="E693" s="2">
        <v>7.14517700552127E-3</v>
      </c>
    </row>
    <row r="694" spans="1:5">
      <c r="A694" s="2">
        <v>10</v>
      </c>
      <c r="B694" t="s">
        <v>163</v>
      </c>
      <c r="C694" s="2">
        <v>44</v>
      </c>
      <c r="D694" s="2">
        <v>6158</v>
      </c>
      <c r="E694" s="2">
        <v>7.14517700552127E-3</v>
      </c>
    </row>
    <row r="695" spans="1:5">
      <c r="A695" s="2">
        <v>10</v>
      </c>
      <c r="B695" t="s">
        <v>151</v>
      </c>
      <c r="C695" s="2">
        <v>42</v>
      </c>
      <c r="D695" s="2">
        <v>6158</v>
      </c>
      <c r="E695" s="2">
        <v>6.8203962325430302E-3</v>
      </c>
    </row>
    <row r="696" spans="1:5">
      <c r="A696" s="2">
        <v>10</v>
      </c>
      <c r="B696" t="s">
        <v>159</v>
      </c>
      <c r="C696" s="2">
        <v>40</v>
      </c>
      <c r="D696" s="2">
        <v>6158</v>
      </c>
      <c r="E696" s="2">
        <v>6.4956154595647896E-3</v>
      </c>
    </row>
    <row r="697" spans="1:5">
      <c r="A697" s="2">
        <v>10</v>
      </c>
      <c r="B697" t="s">
        <v>149</v>
      </c>
      <c r="C697" s="2">
        <v>39</v>
      </c>
      <c r="D697" s="2">
        <v>6158</v>
      </c>
      <c r="E697" s="2">
        <v>6.3332250730756701E-3</v>
      </c>
    </row>
    <row r="698" spans="1:5">
      <c r="A698" s="2">
        <v>10</v>
      </c>
      <c r="B698" t="s">
        <v>176</v>
      </c>
      <c r="C698" s="2">
        <v>38</v>
      </c>
      <c r="D698" s="2">
        <v>6158</v>
      </c>
      <c r="E698" s="2">
        <v>6.1708346865865498E-3</v>
      </c>
    </row>
    <row r="699" spans="1:5">
      <c r="A699" s="2">
        <v>10</v>
      </c>
      <c r="B699" t="s">
        <v>164</v>
      </c>
      <c r="C699" s="2">
        <v>38</v>
      </c>
      <c r="D699" s="2">
        <v>6158</v>
      </c>
      <c r="E699" s="2">
        <v>6.1708346865865498E-3</v>
      </c>
    </row>
    <row r="700" spans="1:5">
      <c r="A700" s="2">
        <v>10</v>
      </c>
      <c r="B700" t="s">
        <v>146</v>
      </c>
      <c r="C700" s="2">
        <v>37</v>
      </c>
      <c r="D700" s="2">
        <v>6158</v>
      </c>
      <c r="E700" s="2">
        <v>6.0084443000974304E-3</v>
      </c>
    </row>
    <row r="701" spans="1:5">
      <c r="A701" s="2">
        <v>10</v>
      </c>
      <c r="B701" t="s">
        <v>143</v>
      </c>
      <c r="C701" s="2">
        <v>37</v>
      </c>
      <c r="D701" s="2">
        <v>6158</v>
      </c>
      <c r="E701" s="2">
        <v>6.0084443000974304E-3</v>
      </c>
    </row>
    <row r="702" spans="1:5">
      <c r="A702" s="2">
        <v>10</v>
      </c>
      <c r="B702" t="s">
        <v>153</v>
      </c>
      <c r="C702" s="2">
        <v>34</v>
      </c>
      <c r="D702" s="2">
        <v>6158</v>
      </c>
      <c r="E702" s="2">
        <v>5.5212731406300702E-3</v>
      </c>
    </row>
    <row r="703" spans="1:5">
      <c r="A703" s="2">
        <v>10</v>
      </c>
      <c r="B703" t="s">
        <v>167</v>
      </c>
      <c r="C703" s="2">
        <v>32</v>
      </c>
      <c r="D703" s="2">
        <v>6158</v>
      </c>
      <c r="E703" s="2">
        <v>5.1964923676518296E-3</v>
      </c>
    </row>
    <row r="704" spans="1:5">
      <c r="A704" s="2">
        <v>10</v>
      </c>
      <c r="B704" t="s">
        <v>165</v>
      </c>
      <c r="C704" s="2">
        <v>29</v>
      </c>
      <c r="D704" s="2">
        <v>6158</v>
      </c>
      <c r="E704" s="2">
        <v>4.7093212081844799E-3</v>
      </c>
    </row>
    <row r="705" spans="1:5">
      <c r="A705" s="2">
        <v>10</v>
      </c>
      <c r="B705" t="s">
        <v>157</v>
      </c>
      <c r="C705" s="2">
        <v>28</v>
      </c>
      <c r="D705" s="2">
        <v>6158</v>
      </c>
      <c r="E705" s="2">
        <v>4.5469308216953604E-3</v>
      </c>
    </row>
    <row r="706" spans="1:5">
      <c r="A706" s="2">
        <v>10</v>
      </c>
      <c r="B706" t="s">
        <v>179</v>
      </c>
      <c r="C706" s="2">
        <v>26</v>
      </c>
      <c r="D706" s="2">
        <v>6158</v>
      </c>
      <c r="E706" s="2">
        <v>4.2221500487171198E-3</v>
      </c>
    </row>
    <row r="707" spans="1:5">
      <c r="A707" s="2">
        <v>10</v>
      </c>
      <c r="B707" t="s">
        <v>168</v>
      </c>
      <c r="C707" s="2">
        <v>26</v>
      </c>
      <c r="D707" s="2">
        <v>6158</v>
      </c>
      <c r="E707" s="2">
        <v>4.2221500487171198E-3</v>
      </c>
    </row>
    <row r="708" spans="1:5">
      <c r="A708" s="2">
        <v>10</v>
      </c>
      <c r="B708" t="s">
        <v>172</v>
      </c>
      <c r="C708" s="2">
        <v>25</v>
      </c>
      <c r="D708" s="2">
        <v>6158</v>
      </c>
      <c r="E708" s="2">
        <v>4.0597596622280003E-3</v>
      </c>
    </row>
    <row r="709" spans="1:5">
      <c r="A709" s="2">
        <v>10</v>
      </c>
      <c r="B709" t="s">
        <v>170</v>
      </c>
      <c r="C709" s="2">
        <v>23</v>
      </c>
      <c r="D709" s="2">
        <v>6158</v>
      </c>
      <c r="E709" s="2">
        <v>3.7349788892497601E-3</v>
      </c>
    </row>
    <row r="710" spans="1:5">
      <c r="A710" s="2">
        <v>10</v>
      </c>
      <c r="B710" t="s">
        <v>166</v>
      </c>
      <c r="C710" s="2">
        <v>22</v>
      </c>
      <c r="D710" s="2">
        <v>6158</v>
      </c>
      <c r="E710" s="2">
        <v>3.5725885027606402E-3</v>
      </c>
    </row>
    <row r="711" spans="1:5">
      <c r="A711" s="2">
        <v>10</v>
      </c>
      <c r="B711" t="s">
        <v>184</v>
      </c>
      <c r="C711" s="2">
        <v>22</v>
      </c>
      <c r="D711" s="2">
        <v>6158</v>
      </c>
      <c r="E711" s="2">
        <v>3.5725885027606402E-3</v>
      </c>
    </row>
    <row r="712" spans="1:5">
      <c r="A712" s="2">
        <v>10</v>
      </c>
      <c r="B712" t="s">
        <v>183</v>
      </c>
      <c r="C712" s="2">
        <v>20</v>
      </c>
      <c r="D712" s="2">
        <v>6158</v>
      </c>
      <c r="E712" s="2">
        <v>3.2478077297824E-3</v>
      </c>
    </row>
    <row r="713" spans="1:5">
      <c r="A713" s="2">
        <v>10</v>
      </c>
      <c r="B713" t="s">
        <v>156</v>
      </c>
      <c r="C713" s="2">
        <v>19</v>
      </c>
      <c r="D713" s="2">
        <v>6158</v>
      </c>
      <c r="E713" s="2">
        <v>3.0854173432932801E-3</v>
      </c>
    </row>
    <row r="714" spans="1:5">
      <c r="A714" s="2">
        <v>10</v>
      </c>
      <c r="B714" t="s">
        <v>181</v>
      </c>
      <c r="C714" s="2">
        <v>17</v>
      </c>
      <c r="D714" s="2">
        <v>6158</v>
      </c>
      <c r="E714" s="2">
        <v>2.7606365703150399E-3</v>
      </c>
    </row>
    <row r="715" spans="1:5">
      <c r="A715" s="2">
        <v>10</v>
      </c>
      <c r="B715" t="s">
        <v>175</v>
      </c>
      <c r="C715" s="2">
        <v>15</v>
      </c>
      <c r="D715" s="2">
        <v>6158</v>
      </c>
      <c r="E715" s="2">
        <v>2.4358557973368001E-3</v>
      </c>
    </row>
    <row r="716" spans="1:5">
      <c r="A716" s="2">
        <v>10</v>
      </c>
      <c r="B716" t="s">
        <v>185</v>
      </c>
      <c r="C716" s="2">
        <v>15</v>
      </c>
      <c r="D716" s="2">
        <v>6158</v>
      </c>
      <c r="E716" s="2">
        <v>2.4358557973368001E-3</v>
      </c>
    </row>
    <row r="717" spans="1:5">
      <c r="A717" s="2">
        <v>10</v>
      </c>
      <c r="B717" t="s">
        <v>177</v>
      </c>
      <c r="C717" s="2">
        <v>12</v>
      </c>
      <c r="D717" s="2">
        <v>6158</v>
      </c>
      <c r="E717" s="2">
        <v>1.94868463786944E-3</v>
      </c>
    </row>
    <row r="718" spans="1:5">
      <c r="A718" s="2">
        <v>10</v>
      </c>
      <c r="B718" t="s">
        <v>187</v>
      </c>
      <c r="C718" s="2">
        <v>12</v>
      </c>
      <c r="D718" s="2">
        <v>6158</v>
      </c>
      <c r="E718" s="2">
        <v>1.94868463786944E-3</v>
      </c>
    </row>
    <row r="719" spans="1:5">
      <c r="A719" s="2">
        <v>10</v>
      </c>
      <c r="B719" t="s">
        <v>174</v>
      </c>
      <c r="C719" s="2">
        <v>11</v>
      </c>
      <c r="D719" s="2">
        <v>6158</v>
      </c>
      <c r="E719" s="2">
        <v>1.7862942513803201E-3</v>
      </c>
    </row>
    <row r="720" spans="1:5">
      <c r="A720" s="2">
        <v>10</v>
      </c>
      <c r="B720" t="s">
        <v>182</v>
      </c>
      <c r="C720" s="2">
        <v>10</v>
      </c>
      <c r="D720" s="2">
        <v>6158</v>
      </c>
      <c r="E720" s="2">
        <v>1.6239038648912E-3</v>
      </c>
    </row>
    <row r="721" spans="1:5">
      <c r="A721" s="2">
        <v>10</v>
      </c>
      <c r="B721" t="s">
        <v>169</v>
      </c>
      <c r="C721" s="2">
        <v>10</v>
      </c>
      <c r="D721" s="2">
        <v>6158</v>
      </c>
      <c r="E721" s="2">
        <v>1.6239038648912E-3</v>
      </c>
    </row>
    <row r="722" spans="1:5">
      <c r="A722" s="2">
        <v>10</v>
      </c>
      <c r="B722" t="s">
        <v>199</v>
      </c>
      <c r="C722" s="2">
        <v>10</v>
      </c>
      <c r="D722" s="2">
        <v>6158</v>
      </c>
      <c r="E722" s="2">
        <v>1.6239038648912E-3</v>
      </c>
    </row>
    <row r="723" spans="1:5">
      <c r="A723" s="2">
        <v>10</v>
      </c>
      <c r="B723" t="s">
        <v>171</v>
      </c>
      <c r="C723" s="2">
        <v>10</v>
      </c>
      <c r="D723" s="2">
        <v>6158</v>
      </c>
      <c r="E723" s="2">
        <v>1.6239038648912E-3</v>
      </c>
    </row>
    <row r="724" spans="1:5">
      <c r="A724" s="2">
        <v>10</v>
      </c>
      <c r="B724" t="s">
        <v>178</v>
      </c>
      <c r="C724" s="2">
        <v>7</v>
      </c>
      <c r="D724" s="2">
        <v>6158</v>
      </c>
      <c r="E724" s="2">
        <v>1.1367327054238401E-3</v>
      </c>
    </row>
    <row r="725" spans="1:5">
      <c r="A725" s="2">
        <v>10</v>
      </c>
      <c r="B725" t="s">
        <v>192</v>
      </c>
      <c r="C725" s="2">
        <v>6</v>
      </c>
      <c r="D725" s="2">
        <v>6158</v>
      </c>
      <c r="E725" s="2">
        <v>9.7434231893472E-4</v>
      </c>
    </row>
    <row r="726" spans="1:5">
      <c r="A726" s="2">
        <v>10</v>
      </c>
      <c r="B726" t="s">
        <v>180</v>
      </c>
      <c r="C726" s="2">
        <v>5</v>
      </c>
      <c r="D726" s="2">
        <v>6158</v>
      </c>
      <c r="E726" s="2">
        <v>8.119519324456E-4</v>
      </c>
    </row>
    <row r="727" spans="1:5">
      <c r="A727" s="2">
        <v>10</v>
      </c>
      <c r="B727" t="s">
        <v>196</v>
      </c>
      <c r="C727" s="2">
        <v>5</v>
      </c>
      <c r="D727" s="2">
        <v>6158</v>
      </c>
      <c r="E727" s="2">
        <v>8.119519324456E-4</v>
      </c>
    </row>
    <row r="728" spans="1:5">
      <c r="A728" s="2">
        <v>10</v>
      </c>
      <c r="B728" t="s">
        <v>173</v>
      </c>
      <c r="C728" s="2">
        <v>4</v>
      </c>
      <c r="D728" s="2">
        <v>6158</v>
      </c>
      <c r="E728" s="2">
        <v>6.4956154595648E-4</v>
      </c>
    </row>
    <row r="729" spans="1:5">
      <c r="A729" s="2">
        <v>10</v>
      </c>
      <c r="B729" t="s">
        <v>203</v>
      </c>
      <c r="C729" s="2">
        <v>4</v>
      </c>
      <c r="D729" s="2">
        <v>6158</v>
      </c>
      <c r="E729" s="2">
        <v>6.4956154595648E-4</v>
      </c>
    </row>
    <row r="730" spans="1:5">
      <c r="A730" s="2">
        <v>10</v>
      </c>
      <c r="B730" t="s">
        <v>191</v>
      </c>
      <c r="C730" s="2">
        <v>4</v>
      </c>
      <c r="D730" s="2">
        <v>6158</v>
      </c>
      <c r="E730" s="2">
        <v>6.4956154595648E-4</v>
      </c>
    </row>
    <row r="731" spans="1:5">
      <c r="A731" s="2">
        <v>10</v>
      </c>
      <c r="B731" t="s">
        <v>193</v>
      </c>
      <c r="C731" s="2">
        <v>2</v>
      </c>
      <c r="D731" s="2">
        <v>6158</v>
      </c>
      <c r="E731" s="2">
        <v>3.2478077297824E-4</v>
      </c>
    </row>
    <row r="732" spans="1:5">
      <c r="A732" s="2">
        <v>10</v>
      </c>
      <c r="B732" t="s">
        <v>186</v>
      </c>
      <c r="C732" s="2">
        <v>2</v>
      </c>
      <c r="D732" s="2">
        <v>6158</v>
      </c>
      <c r="E732" s="2">
        <v>3.2478077297824E-4</v>
      </c>
    </row>
    <row r="733" spans="1:5">
      <c r="A733" s="2">
        <v>10</v>
      </c>
      <c r="B733" t="s">
        <v>202</v>
      </c>
      <c r="C733" s="2">
        <v>2</v>
      </c>
      <c r="D733" s="2">
        <v>6158</v>
      </c>
      <c r="E733" s="2">
        <v>3.2478077297824E-4</v>
      </c>
    </row>
    <row r="734" spans="1:5">
      <c r="A734" s="2">
        <v>10</v>
      </c>
      <c r="B734" t="s">
        <v>215</v>
      </c>
      <c r="C734" s="2">
        <v>1</v>
      </c>
      <c r="D734" s="2">
        <v>6158</v>
      </c>
      <c r="E734" s="2">
        <v>1.6239038648912E-4</v>
      </c>
    </row>
    <row r="735" spans="1:5">
      <c r="A735" s="2">
        <v>10</v>
      </c>
      <c r="B735" t="s">
        <v>206</v>
      </c>
      <c r="C735" s="2">
        <v>1</v>
      </c>
      <c r="D735" s="2">
        <v>6158</v>
      </c>
      <c r="E735" s="2">
        <v>1.6239038648912E-4</v>
      </c>
    </row>
    <row r="736" spans="1:5">
      <c r="A736" s="2">
        <v>10</v>
      </c>
      <c r="B736" t="s">
        <v>204</v>
      </c>
      <c r="C736" s="2">
        <v>1</v>
      </c>
      <c r="D736" s="2">
        <v>6158</v>
      </c>
      <c r="E736" s="2">
        <v>1.6239038648912E-4</v>
      </c>
    </row>
    <row r="737" spans="1:5">
      <c r="A737" s="2">
        <v>10</v>
      </c>
      <c r="B737" t="s">
        <v>198</v>
      </c>
      <c r="C737" s="2">
        <v>1</v>
      </c>
      <c r="D737" s="2">
        <v>6158</v>
      </c>
      <c r="E737" s="2">
        <v>1.6239038648912E-4</v>
      </c>
    </row>
    <row r="738" spans="1:5">
      <c r="A738" s="2">
        <v>10</v>
      </c>
      <c r="B738" t="s">
        <v>212</v>
      </c>
      <c r="C738" s="2">
        <v>1</v>
      </c>
      <c r="D738" s="2">
        <v>6158</v>
      </c>
      <c r="E738" s="2">
        <v>1.6239038648912E-4</v>
      </c>
    </row>
    <row r="739" spans="1:5">
      <c r="A739" s="2">
        <v>10</v>
      </c>
      <c r="B739" t="s">
        <v>190</v>
      </c>
      <c r="C739" s="2">
        <v>1</v>
      </c>
      <c r="D739" s="2">
        <v>6158</v>
      </c>
      <c r="E739" s="2">
        <v>1.6239038648912E-4</v>
      </c>
    </row>
    <row r="740" spans="1:5">
      <c r="A740" s="2">
        <v>10</v>
      </c>
      <c r="B740" t="s">
        <v>194</v>
      </c>
      <c r="C740" s="2">
        <v>1</v>
      </c>
      <c r="D740" s="2">
        <v>6158</v>
      </c>
      <c r="E740" s="2">
        <v>1.6239038648912E-4</v>
      </c>
    </row>
    <row r="741" spans="1:5">
      <c r="A741" s="2">
        <v>10</v>
      </c>
      <c r="B741" t="s">
        <v>201</v>
      </c>
      <c r="C741" s="2">
        <v>1</v>
      </c>
      <c r="D741" s="2">
        <v>6158</v>
      </c>
      <c r="E741" s="2">
        <v>1.6239038648912E-4</v>
      </c>
    </row>
    <row r="742" spans="1:5">
      <c r="A742" s="2">
        <v>10</v>
      </c>
      <c r="B742" t="s">
        <v>209</v>
      </c>
      <c r="C742" s="2">
        <v>1</v>
      </c>
      <c r="D742" s="2">
        <v>6158</v>
      </c>
      <c r="E742" s="2">
        <v>1.6239038648912E-4</v>
      </c>
    </row>
    <row r="743" spans="1:5">
      <c r="A743" s="2">
        <v>10</v>
      </c>
      <c r="B743" t="s">
        <v>195</v>
      </c>
      <c r="C743" s="2">
        <v>1</v>
      </c>
      <c r="D743" s="2">
        <v>6158</v>
      </c>
      <c r="E743" s="2">
        <v>1.6239038648912E-4</v>
      </c>
    </row>
    <row r="744" spans="1:5">
      <c r="A744" s="2">
        <v>10</v>
      </c>
      <c r="B744" t="s">
        <v>188</v>
      </c>
      <c r="C744" s="2">
        <v>1</v>
      </c>
      <c r="D744" s="2">
        <v>6158</v>
      </c>
      <c r="E744" s="2">
        <v>1.6239038648912E-4</v>
      </c>
    </row>
    <row r="745" spans="1:5">
      <c r="A745" s="2">
        <v>11</v>
      </c>
      <c r="B745" t="s">
        <v>130</v>
      </c>
      <c r="C745" s="2">
        <v>908</v>
      </c>
      <c r="D745" s="2">
        <v>4796</v>
      </c>
      <c r="E745" s="2">
        <v>0.18932443703085905</v>
      </c>
    </row>
    <row r="746" spans="1:5">
      <c r="A746" s="2">
        <v>11</v>
      </c>
      <c r="B746" t="s">
        <v>131</v>
      </c>
      <c r="C746" s="2">
        <v>806</v>
      </c>
      <c r="D746" s="2">
        <v>4796</v>
      </c>
      <c r="E746" s="2">
        <v>0.16805671392827357</v>
      </c>
    </row>
    <row r="747" spans="1:5">
      <c r="A747" s="2">
        <v>11</v>
      </c>
      <c r="B747" t="s">
        <v>133</v>
      </c>
      <c r="C747" s="2">
        <v>542</v>
      </c>
      <c r="D747" s="2">
        <v>4796</v>
      </c>
      <c r="E747" s="2">
        <v>0.11301084236864054</v>
      </c>
    </row>
    <row r="748" spans="1:5">
      <c r="A748" s="2">
        <v>11</v>
      </c>
      <c r="B748" t="s">
        <v>132</v>
      </c>
      <c r="C748" s="2">
        <v>518</v>
      </c>
      <c r="D748" s="2">
        <v>4796</v>
      </c>
      <c r="E748" s="2">
        <v>0.10800667222685571</v>
      </c>
    </row>
    <row r="749" spans="1:5">
      <c r="A749" s="2">
        <v>11</v>
      </c>
      <c r="B749" t="s">
        <v>134</v>
      </c>
      <c r="C749" s="2">
        <v>229</v>
      </c>
      <c r="D749" s="2">
        <v>4796</v>
      </c>
      <c r="E749" s="2">
        <v>4.7748123436196832E-2</v>
      </c>
    </row>
    <row r="750" spans="1:5">
      <c r="A750" s="2">
        <v>11</v>
      </c>
      <c r="B750" t="s">
        <v>137</v>
      </c>
      <c r="C750" s="2">
        <v>184</v>
      </c>
      <c r="D750" s="2">
        <v>4796</v>
      </c>
      <c r="E750" s="2">
        <v>3.8365304420350292E-2</v>
      </c>
    </row>
    <row r="751" spans="1:5">
      <c r="A751" s="2">
        <v>11</v>
      </c>
      <c r="B751" t="s">
        <v>141</v>
      </c>
      <c r="C751" s="2">
        <v>110</v>
      </c>
      <c r="D751" s="2">
        <v>4796</v>
      </c>
      <c r="E751" s="2">
        <v>2.2935779816513759E-2</v>
      </c>
    </row>
    <row r="752" spans="1:5">
      <c r="A752" s="2">
        <v>11</v>
      </c>
      <c r="B752" t="s">
        <v>138</v>
      </c>
      <c r="C752" s="2">
        <v>99</v>
      </c>
      <c r="D752" s="2">
        <v>4796</v>
      </c>
      <c r="E752" s="2">
        <v>2.064220183486239E-2</v>
      </c>
    </row>
    <row r="753" spans="1:5">
      <c r="A753" s="2">
        <v>11</v>
      </c>
      <c r="B753" t="s">
        <v>140</v>
      </c>
      <c r="C753" s="2">
        <v>98</v>
      </c>
      <c r="D753" s="2">
        <v>4796</v>
      </c>
      <c r="E753" s="2">
        <v>2.0433694745621352E-2</v>
      </c>
    </row>
    <row r="754" spans="1:5">
      <c r="A754" s="2">
        <v>11</v>
      </c>
      <c r="B754" t="s">
        <v>136</v>
      </c>
      <c r="C754" s="2">
        <v>93</v>
      </c>
      <c r="D754" s="2">
        <v>4796</v>
      </c>
      <c r="E754" s="2">
        <v>1.9391159299416181E-2</v>
      </c>
    </row>
    <row r="755" spans="1:5">
      <c r="A755" s="2">
        <v>11</v>
      </c>
      <c r="B755" t="s">
        <v>135</v>
      </c>
      <c r="C755" s="2">
        <v>90</v>
      </c>
      <c r="D755" s="2">
        <v>4796</v>
      </c>
      <c r="E755" s="2">
        <v>1.876563803169308E-2</v>
      </c>
    </row>
    <row r="756" spans="1:5">
      <c r="A756" s="2">
        <v>11</v>
      </c>
      <c r="B756" t="s">
        <v>152</v>
      </c>
      <c r="C756" s="2">
        <v>82</v>
      </c>
      <c r="D756" s="2">
        <v>4796</v>
      </c>
      <c r="E756" s="2">
        <v>1.7097581317764812E-2</v>
      </c>
    </row>
    <row r="757" spans="1:5">
      <c r="A757" s="2">
        <v>11</v>
      </c>
      <c r="B757" t="s">
        <v>145</v>
      </c>
      <c r="C757" s="2">
        <v>68</v>
      </c>
      <c r="D757" s="2">
        <v>4796</v>
      </c>
      <c r="E757" s="2">
        <v>1.4178482068390331E-2</v>
      </c>
    </row>
    <row r="758" spans="1:5">
      <c r="A758" s="2">
        <v>11</v>
      </c>
      <c r="B758" t="s">
        <v>139</v>
      </c>
      <c r="C758" s="2">
        <v>58</v>
      </c>
      <c r="D758" s="2">
        <v>4796</v>
      </c>
      <c r="E758" s="2">
        <v>1.2093411175979981E-2</v>
      </c>
    </row>
    <row r="759" spans="1:5">
      <c r="A759" s="2">
        <v>11</v>
      </c>
      <c r="B759" t="s">
        <v>147</v>
      </c>
      <c r="C759" s="2">
        <v>41</v>
      </c>
      <c r="D759" s="2">
        <v>4796</v>
      </c>
      <c r="E759" s="2">
        <v>8.5487906588824006E-3</v>
      </c>
    </row>
    <row r="760" spans="1:5">
      <c r="A760" s="2">
        <v>11</v>
      </c>
      <c r="B760" t="s">
        <v>144</v>
      </c>
      <c r="C760" s="2">
        <v>38</v>
      </c>
      <c r="D760" s="2">
        <v>4796</v>
      </c>
      <c r="E760" s="2">
        <v>7.9232693911592995E-3</v>
      </c>
    </row>
    <row r="761" spans="1:5">
      <c r="A761" s="2">
        <v>11</v>
      </c>
      <c r="B761" t="s">
        <v>5</v>
      </c>
      <c r="C761" s="2">
        <v>37</v>
      </c>
      <c r="D761" s="2">
        <v>4796</v>
      </c>
      <c r="E761" s="2">
        <v>7.7147623019182699E-3</v>
      </c>
    </row>
    <row r="762" spans="1:5">
      <c r="A762" s="2">
        <v>11</v>
      </c>
      <c r="B762" t="s">
        <v>146</v>
      </c>
      <c r="C762" s="2">
        <v>36</v>
      </c>
      <c r="D762" s="2">
        <v>4796</v>
      </c>
      <c r="E762" s="2">
        <v>7.5062552126772299E-3</v>
      </c>
    </row>
    <row r="763" spans="1:5">
      <c r="A763" s="2">
        <v>11</v>
      </c>
      <c r="B763" t="s">
        <v>160</v>
      </c>
      <c r="C763" s="2">
        <v>35</v>
      </c>
      <c r="D763" s="2">
        <v>4796</v>
      </c>
      <c r="E763" s="2">
        <v>7.2977481234362002E-3</v>
      </c>
    </row>
    <row r="764" spans="1:5">
      <c r="A764" s="2">
        <v>11</v>
      </c>
      <c r="B764" t="s">
        <v>170</v>
      </c>
      <c r="C764" s="2">
        <v>35</v>
      </c>
      <c r="D764" s="2">
        <v>4796</v>
      </c>
      <c r="E764" s="2">
        <v>7.2977481234362002E-3</v>
      </c>
    </row>
    <row r="765" spans="1:5">
      <c r="A765" s="2">
        <v>11</v>
      </c>
      <c r="B765" t="s">
        <v>148</v>
      </c>
      <c r="C765" s="2">
        <v>34</v>
      </c>
      <c r="D765" s="2">
        <v>4796</v>
      </c>
      <c r="E765" s="2">
        <v>7.0892410341951602E-3</v>
      </c>
    </row>
    <row r="766" spans="1:5">
      <c r="A766" s="2">
        <v>11</v>
      </c>
      <c r="B766" t="s">
        <v>149</v>
      </c>
      <c r="C766" s="2">
        <v>33</v>
      </c>
      <c r="D766" s="2">
        <v>4796</v>
      </c>
      <c r="E766" s="2">
        <v>6.8807339449541297E-3</v>
      </c>
    </row>
    <row r="767" spans="1:5">
      <c r="A767" s="2">
        <v>11</v>
      </c>
      <c r="B767" t="s">
        <v>163</v>
      </c>
      <c r="C767" s="2">
        <v>31</v>
      </c>
      <c r="D767" s="2">
        <v>4796</v>
      </c>
      <c r="E767" s="2">
        <v>6.46371976647206E-3</v>
      </c>
    </row>
    <row r="768" spans="1:5">
      <c r="A768" s="2">
        <v>11</v>
      </c>
      <c r="B768" t="s">
        <v>155</v>
      </c>
      <c r="C768" s="2">
        <v>29</v>
      </c>
      <c r="D768" s="2">
        <v>4796</v>
      </c>
      <c r="E768" s="2">
        <v>6.0467055879899903E-3</v>
      </c>
    </row>
    <row r="769" spans="1:5">
      <c r="A769" s="2">
        <v>11</v>
      </c>
      <c r="B769" t="s">
        <v>150</v>
      </c>
      <c r="C769" s="2">
        <v>28</v>
      </c>
      <c r="D769" s="2">
        <v>4796</v>
      </c>
      <c r="E769" s="2">
        <v>5.8381984987489598E-3</v>
      </c>
    </row>
    <row r="770" spans="1:5">
      <c r="A770" s="2">
        <v>11</v>
      </c>
      <c r="B770" t="s">
        <v>164</v>
      </c>
      <c r="C770" s="2">
        <v>28</v>
      </c>
      <c r="D770" s="2">
        <v>4796</v>
      </c>
      <c r="E770" s="2">
        <v>5.8381984987489598E-3</v>
      </c>
    </row>
    <row r="771" spans="1:5">
      <c r="A771" s="2">
        <v>11</v>
      </c>
      <c r="B771" t="s">
        <v>154</v>
      </c>
      <c r="C771" s="2">
        <v>27</v>
      </c>
      <c r="D771" s="2">
        <v>4796</v>
      </c>
      <c r="E771" s="2">
        <v>5.6296914095079198E-3</v>
      </c>
    </row>
    <row r="772" spans="1:5">
      <c r="A772" s="2">
        <v>11</v>
      </c>
      <c r="B772" t="s">
        <v>176</v>
      </c>
      <c r="C772" s="2">
        <v>26</v>
      </c>
      <c r="D772" s="2">
        <v>4796</v>
      </c>
      <c r="E772" s="2">
        <v>5.4211843202668902E-3</v>
      </c>
    </row>
    <row r="773" spans="1:5">
      <c r="A773" s="2">
        <v>11</v>
      </c>
      <c r="B773" t="s">
        <v>157</v>
      </c>
      <c r="C773" s="2">
        <v>25</v>
      </c>
      <c r="D773" s="2">
        <v>4796</v>
      </c>
      <c r="E773" s="2">
        <v>5.2126772310258501E-3</v>
      </c>
    </row>
    <row r="774" spans="1:5">
      <c r="A774" s="2">
        <v>11</v>
      </c>
      <c r="B774" t="s">
        <v>161</v>
      </c>
      <c r="C774" s="2">
        <v>24</v>
      </c>
      <c r="D774" s="2">
        <v>4796</v>
      </c>
      <c r="E774" s="2">
        <v>5.0041701417848196E-3</v>
      </c>
    </row>
    <row r="775" spans="1:5">
      <c r="A775" s="2">
        <v>11</v>
      </c>
      <c r="B775" t="s">
        <v>151</v>
      </c>
      <c r="C775" s="2">
        <v>24</v>
      </c>
      <c r="D775" s="2">
        <v>4796</v>
      </c>
      <c r="E775" s="2">
        <v>5.0041701417848196E-3</v>
      </c>
    </row>
    <row r="776" spans="1:5">
      <c r="A776" s="2">
        <v>11</v>
      </c>
      <c r="B776" t="s">
        <v>168</v>
      </c>
      <c r="C776" s="2">
        <v>23</v>
      </c>
      <c r="D776" s="2">
        <v>4796</v>
      </c>
      <c r="E776" s="2">
        <v>4.79566305254379E-3</v>
      </c>
    </row>
    <row r="777" spans="1:5">
      <c r="A777" s="2">
        <v>11</v>
      </c>
      <c r="B777" t="s">
        <v>153</v>
      </c>
      <c r="C777" s="2">
        <v>22</v>
      </c>
      <c r="D777" s="2">
        <v>4796</v>
      </c>
      <c r="E777" s="2">
        <v>4.5871559633027499E-3</v>
      </c>
    </row>
    <row r="778" spans="1:5">
      <c r="A778" s="2">
        <v>11</v>
      </c>
      <c r="B778" t="s">
        <v>172</v>
      </c>
      <c r="C778" s="2">
        <v>20</v>
      </c>
      <c r="D778" s="2">
        <v>4796</v>
      </c>
      <c r="E778" s="2">
        <v>4.1701417848206803E-3</v>
      </c>
    </row>
    <row r="779" spans="1:5">
      <c r="A779" s="2">
        <v>11</v>
      </c>
      <c r="B779" t="s">
        <v>184</v>
      </c>
      <c r="C779" s="2">
        <v>19</v>
      </c>
      <c r="D779" s="2">
        <v>4796</v>
      </c>
      <c r="E779" s="2">
        <v>3.9616346955796498E-3</v>
      </c>
    </row>
    <row r="780" spans="1:5">
      <c r="A780" s="2">
        <v>11</v>
      </c>
      <c r="B780" t="s">
        <v>159</v>
      </c>
      <c r="C780" s="2">
        <v>19</v>
      </c>
      <c r="D780" s="2">
        <v>4796</v>
      </c>
      <c r="E780" s="2">
        <v>3.9616346955796498E-3</v>
      </c>
    </row>
    <row r="781" spans="1:5">
      <c r="A781" s="2">
        <v>11</v>
      </c>
      <c r="B781" t="s">
        <v>142</v>
      </c>
      <c r="C781" s="2">
        <v>18</v>
      </c>
      <c r="D781" s="2">
        <v>4796</v>
      </c>
      <c r="E781" s="2">
        <v>3.7531276063386201E-3</v>
      </c>
    </row>
    <row r="782" spans="1:5">
      <c r="A782" s="2">
        <v>11</v>
      </c>
      <c r="B782" t="s">
        <v>156</v>
      </c>
      <c r="C782" s="2">
        <v>18</v>
      </c>
      <c r="D782" s="2">
        <v>4796</v>
      </c>
      <c r="E782" s="2">
        <v>3.7531276063386201E-3</v>
      </c>
    </row>
    <row r="783" spans="1:5">
      <c r="A783" s="2">
        <v>11</v>
      </c>
      <c r="B783" t="s">
        <v>162</v>
      </c>
      <c r="C783" s="2">
        <v>16</v>
      </c>
      <c r="D783" s="2">
        <v>4796</v>
      </c>
      <c r="E783" s="2">
        <v>3.33611342785655E-3</v>
      </c>
    </row>
    <row r="784" spans="1:5">
      <c r="A784" s="2">
        <v>11</v>
      </c>
      <c r="B784" t="s">
        <v>165</v>
      </c>
      <c r="C784" s="2">
        <v>16</v>
      </c>
      <c r="D784" s="2">
        <v>4796</v>
      </c>
      <c r="E784" s="2">
        <v>3.33611342785655E-3</v>
      </c>
    </row>
    <row r="785" spans="1:5">
      <c r="A785" s="2">
        <v>11</v>
      </c>
      <c r="B785" t="s">
        <v>143</v>
      </c>
      <c r="C785" s="2">
        <v>16</v>
      </c>
      <c r="D785" s="2">
        <v>4796</v>
      </c>
      <c r="E785" s="2">
        <v>3.33611342785655E-3</v>
      </c>
    </row>
    <row r="786" spans="1:5">
      <c r="A786" s="2">
        <v>11</v>
      </c>
      <c r="B786" t="s">
        <v>179</v>
      </c>
      <c r="C786" s="2">
        <v>15</v>
      </c>
      <c r="D786" s="2">
        <v>4796</v>
      </c>
      <c r="E786" s="2">
        <v>3.12760633861551E-3</v>
      </c>
    </row>
    <row r="787" spans="1:5">
      <c r="A787" s="2">
        <v>11</v>
      </c>
      <c r="B787" t="s">
        <v>199</v>
      </c>
      <c r="C787" s="2">
        <v>13</v>
      </c>
      <c r="D787" s="2">
        <v>4796</v>
      </c>
      <c r="E787" s="2">
        <v>2.7105921601334399E-3</v>
      </c>
    </row>
    <row r="788" spans="1:5">
      <c r="A788" s="2">
        <v>11</v>
      </c>
      <c r="B788" t="s">
        <v>185</v>
      </c>
      <c r="C788" s="2">
        <v>13</v>
      </c>
      <c r="D788" s="2">
        <v>4796</v>
      </c>
      <c r="E788" s="2">
        <v>2.7105921601334399E-3</v>
      </c>
    </row>
    <row r="789" spans="1:5">
      <c r="A789" s="2">
        <v>11</v>
      </c>
      <c r="B789" t="s">
        <v>158</v>
      </c>
      <c r="C789" s="2">
        <v>13</v>
      </c>
      <c r="D789" s="2">
        <v>4796</v>
      </c>
      <c r="E789" s="2">
        <v>2.7105921601334399E-3</v>
      </c>
    </row>
    <row r="790" spans="1:5">
      <c r="A790" s="2">
        <v>11</v>
      </c>
      <c r="B790" t="s">
        <v>178</v>
      </c>
      <c r="C790" s="2">
        <v>11</v>
      </c>
      <c r="D790" s="2">
        <v>4796</v>
      </c>
      <c r="E790" s="2">
        <v>2.2935779816513802E-3</v>
      </c>
    </row>
    <row r="791" spans="1:5">
      <c r="A791" s="2">
        <v>11</v>
      </c>
      <c r="B791" t="s">
        <v>180</v>
      </c>
      <c r="C791" s="2">
        <v>11</v>
      </c>
      <c r="D791" s="2">
        <v>4796</v>
      </c>
      <c r="E791" s="2">
        <v>2.2935779816513802E-3</v>
      </c>
    </row>
    <row r="792" spans="1:5">
      <c r="A792" s="2">
        <v>11</v>
      </c>
      <c r="B792" t="s">
        <v>173</v>
      </c>
      <c r="C792" s="2">
        <v>9</v>
      </c>
      <c r="D792" s="2">
        <v>4796</v>
      </c>
      <c r="E792" s="2">
        <v>1.8765638031693101E-3</v>
      </c>
    </row>
    <row r="793" spans="1:5">
      <c r="A793" s="2">
        <v>11</v>
      </c>
      <c r="B793" t="s">
        <v>182</v>
      </c>
      <c r="C793" s="2">
        <v>9</v>
      </c>
      <c r="D793" s="2">
        <v>4796</v>
      </c>
      <c r="E793" s="2">
        <v>1.8765638031693101E-3</v>
      </c>
    </row>
    <row r="794" spans="1:5">
      <c r="A794" s="2">
        <v>11</v>
      </c>
      <c r="B794" t="s">
        <v>183</v>
      </c>
      <c r="C794" s="2">
        <v>9</v>
      </c>
      <c r="D794" s="2">
        <v>4796</v>
      </c>
      <c r="E794" s="2">
        <v>1.8765638031693101E-3</v>
      </c>
    </row>
    <row r="795" spans="1:5">
      <c r="A795" s="2">
        <v>11</v>
      </c>
      <c r="B795" t="s">
        <v>198</v>
      </c>
      <c r="C795" s="2">
        <v>8</v>
      </c>
      <c r="D795" s="2">
        <v>4796</v>
      </c>
      <c r="E795" s="2">
        <v>1.66805671392827E-3</v>
      </c>
    </row>
    <row r="796" spans="1:5">
      <c r="A796" s="2">
        <v>11</v>
      </c>
      <c r="B796" t="s">
        <v>166</v>
      </c>
      <c r="C796" s="2">
        <v>8</v>
      </c>
      <c r="D796" s="2">
        <v>4796</v>
      </c>
      <c r="E796" s="2">
        <v>1.66805671392827E-3</v>
      </c>
    </row>
    <row r="797" spans="1:5">
      <c r="A797" s="2">
        <v>11</v>
      </c>
      <c r="B797" t="s">
        <v>177</v>
      </c>
      <c r="C797" s="2">
        <v>7</v>
      </c>
      <c r="D797" s="2">
        <v>4796</v>
      </c>
      <c r="E797" s="2">
        <v>1.45954962468724E-3</v>
      </c>
    </row>
    <row r="798" spans="1:5">
      <c r="A798" s="2">
        <v>11</v>
      </c>
      <c r="B798" t="s">
        <v>181</v>
      </c>
      <c r="C798" s="2">
        <v>7</v>
      </c>
      <c r="D798" s="2">
        <v>4796</v>
      </c>
      <c r="E798" s="2">
        <v>1.45954962468724E-3</v>
      </c>
    </row>
    <row r="799" spans="1:5">
      <c r="A799" s="2">
        <v>11</v>
      </c>
      <c r="B799" t="s">
        <v>174</v>
      </c>
      <c r="C799" s="2">
        <v>6</v>
      </c>
      <c r="D799" s="2">
        <v>4796</v>
      </c>
      <c r="E799" s="2">
        <v>1.2510425354462099E-3</v>
      </c>
    </row>
    <row r="800" spans="1:5">
      <c r="A800" s="2">
        <v>11</v>
      </c>
      <c r="B800" t="s">
        <v>190</v>
      </c>
      <c r="C800" s="2">
        <v>6</v>
      </c>
      <c r="D800" s="2">
        <v>4796</v>
      </c>
      <c r="E800" s="2">
        <v>1.2510425354462099E-3</v>
      </c>
    </row>
    <row r="801" spans="1:5">
      <c r="A801" s="2">
        <v>11</v>
      </c>
      <c r="B801" t="s">
        <v>169</v>
      </c>
      <c r="C801" s="2">
        <v>5</v>
      </c>
      <c r="D801" s="2">
        <v>4796</v>
      </c>
      <c r="E801" s="2">
        <v>1.0425354462051701E-3</v>
      </c>
    </row>
    <row r="802" spans="1:5">
      <c r="A802" s="2">
        <v>11</v>
      </c>
      <c r="B802" t="s">
        <v>167</v>
      </c>
      <c r="C802" s="2">
        <v>5</v>
      </c>
      <c r="D802" s="2">
        <v>4796</v>
      </c>
      <c r="E802" s="2">
        <v>1.0425354462051701E-3</v>
      </c>
    </row>
    <row r="803" spans="1:5">
      <c r="A803" s="2">
        <v>11</v>
      </c>
      <c r="B803" t="s">
        <v>175</v>
      </c>
      <c r="C803" s="2">
        <v>5</v>
      </c>
      <c r="D803" s="2">
        <v>4796</v>
      </c>
      <c r="E803" s="2">
        <v>1.0425354462051701E-3</v>
      </c>
    </row>
    <row r="804" spans="1:5">
      <c r="A804" s="2">
        <v>11</v>
      </c>
      <c r="B804" t="s">
        <v>186</v>
      </c>
      <c r="C804" s="2">
        <v>5</v>
      </c>
      <c r="D804" s="2">
        <v>4796</v>
      </c>
      <c r="E804" s="2">
        <v>1.0425354462051701E-3</v>
      </c>
    </row>
    <row r="805" spans="1:5">
      <c r="A805" s="2">
        <v>11</v>
      </c>
      <c r="B805" t="s">
        <v>194</v>
      </c>
      <c r="C805" s="2">
        <v>5</v>
      </c>
      <c r="D805" s="2">
        <v>4796</v>
      </c>
      <c r="E805" s="2">
        <v>1.0425354462051701E-3</v>
      </c>
    </row>
    <row r="806" spans="1:5">
      <c r="A806" s="2">
        <v>11</v>
      </c>
      <c r="B806" t="s">
        <v>171</v>
      </c>
      <c r="C806" s="2">
        <v>4</v>
      </c>
      <c r="D806" s="2">
        <v>4796</v>
      </c>
      <c r="E806" s="2">
        <v>8.3402835696414E-4</v>
      </c>
    </row>
    <row r="807" spans="1:5">
      <c r="A807" s="2">
        <v>11</v>
      </c>
      <c r="B807" t="s">
        <v>192</v>
      </c>
      <c r="C807" s="2">
        <v>3</v>
      </c>
      <c r="D807" s="2">
        <v>4796</v>
      </c>
      <c r="E807" s="2">
        <v>6.2552126772309996E-4</v>
      </c>
    </row>
    <row r="808" spans="1:5">
      <c r="A808" s="2">
        <v>11</v>
      </c>
      <c r="B808" t="s">
        <v>202</v>
      </c>
      <c r="C808" s="2">
        <v>3</v>
      </c>
      <c r="D808" s="2">
        <v>4796</v>
      </c>
      <c r="E808" s="2">
        <v>6.2552126772309996E-4</v>
      </c>
    </row>
    <row r="809" spans="1:5">
      <c r="A809" s="2">
        <v>11</v>
      </c>
      <c r="B809" t="s">
        <v>203</v>
      </c>
      <c r="C809" s="2">
        <v>3</v>
      </c>
      <c r="D809" s="2">
        <v>4796</v>
      </c>
      <c r="E809" s="2">
        <v>6.2552126772309996E-4</v>
      </c>
    </row>
    <row r="810" spans="1:5">
      <c r="A810" s="2">
        <v>11</v>
      </c>
      <c r="B810" t="s">
        <v>207</v>
      </c>
      <c r="C810" s="2">
        <v>2</v>
      </c>
      <c r="D810" s="2">
        <v>4796</v>
      </c>
      <c r="E810" s="2">
        <v>4.1701417848207E-4</v>
      </c>
    </row>
    <row r="811" spans="1:5">
      <c r="A811" s="2">
        <v>11</v>
      </c>
      <c r="B811" t="s">
        <v>187</v>
      </c>
      <c r="C811" s="2">
        <v>2</v>
      </c>
      <c r="D811" s="2">
        <v>4796</v>
      </c>
      <c r="E811" s="2">
        <v>4.1701417848207E-4</v>
      </c>
    </row>
    <row r="812" spans="1:5">
      <c r="A812" s="2">
        <v>11</v>
      </c>
      <c r="B812" t="s">
        <v>191</v>
      </c>
      <c r="C812" s="2">
        <v>2</v>
      </c>
      <c r="D812" s="2">
        <v>4796</v>
      </c>
      <c r="E812" s="2">
        <v>4.1701417848207E-4</v>
      </c>
    </row>
    <row r="813" spans="1:5">
      <c r="A813" s="2">
        <v>11</v>
      </c>
      <c r="B813" t="s">
        <v>189</v>
      </c>
      <c r="C813" s="2">
        <v>1</v>
      </c>
      <c r="D813" s="2">
        <v>4796</v>
      </c>
      <c r="E813" s="2">
        <v>2.0850708924103001E-4</v>
      </c>
    </row>
    <row r="814" spans="1:5">
      <c r="A814" s="2">
        <v>11</v>
      </c>
      <c r="B814" t="s">
        <v>213</v>
      </c>
      <c r="C814" s="2">
        <v>1</v>
      </c>
      <c r="D814" s="2">
        <v>4796</v>
      </c>
      <c r="E814" s="2">
        <v>2.0850708924103001E-4</v>
      </c>
    </row>
    <row r="815" spans="1:5">
      <c r="A815" s="2">
        <v>11</v>
      </c>
      <c r="B815" t="s">
        <v>188</v>
      </c>
      <c r="C815" s="2">
        <v>1</v>
      </c>
      <c r="D815" s="2">
        <v>4796</v>
      </c>
      <c r="E815" s="2">
        <v>2.0850708924103001E-4</v>
      </c>
    </row>
    <row r="816" spans="1:5">
      <c r="A816" s="2">
        <v>11</v>
      </c>
      <c r="B816" t="s">
        <v>214</v>
      </c>
      <c r="C816" s="2">
        <v>1</v>
      </c>
      <c r="D816" s="2">
        <v>4796</v>
      </c>
      <c r="E816" s="2">
        <v>2.0850708924103001E-4</v>
      </c>
    </row>
    <row r="817" spans="1:5">
      <c r="A817" s="2">
        <v>12</v>
      </c>
      <c r="B817" t="s">
        <v>131</v>
      </c>
      <c r="C817" s="2">
        <v>1111</v>
      </c>
      <c r="D817" s="2">
        <v>6471</v>
      </c>
      <c r="E817" s="2">
        <v>0.17168907433163344</v>
      </c>
    </row>
    <row r="818" spans="1:5">
      <c r="A818" s="2">
        <v>12</v>
      </c>
      <c r="B818" t="s">
        <v>132</v>
      </c>
      <c r="C818" s="2">
        <v>1079</v>
      </c>
      <c r="D818" s="2">
        <v>6471</v>
      </c>
      <c r="E818" s="2">
        <v>0.16674393447689692</v>
      </c>
    </row>
    <row r="819" spans="1:5">
      <c r="A819" s="2">
        <v>12</v>
      </c>
      <c r="B819" t="s">
        <v>133</v>
      </c>
      <c r="C819" s="2">
        <v>837</v>
      </c>
      <c r="D819" s="2">
        <v>6471</v>
      </c>
      <c r="E819" s="2">
        <v>0.12934631432545202</v>
      </c>
    </row>
    <row r="820" spans="1:5">
      <c r="A820" s="2">
        <v>12</v>
      </c>
      <c r="B820" t="s">
        <v>130</v>
      </c>
      <c r="C820" s="2">
        <v>806</v>
      </c>
      <c r="D820" s="2">
        <v>6471</v>
      </c>
      <c r="E820" s="2">
        <v>0.12455571009117601</v>
      </c>
    </row>
    <row r="821" spans="1:5">
      <c r="A821" s="2">
        <v>12</v>
      </c>
      <c r="B821" t="s">
        <v>134</v>
      </c>
      <c r="C821" s="2">
        <v>306</v>
      </c>
      <c r="D821" s="2">
        <v>6471</v>
      </c>
      <c r="E821" s="2">
        <v>4.7287899860917942E-2</v>
      </c>
    </row>
    <row r="822" spans="1:5">
      <c r="A822" s="2">
        <v>12</v>
      </c>
      <c r="B822" t="s">
        <v>137</v>
      </c>
      <c r="C822" s="2">
        <v>177</v>
      </c>
      <c r="D822" s="2">
        <v>6471</v>
      </c>
      <c r="E822" s="2">
        <v>2.735280482151136E-2</v>
      </c>
    </row>
    <row r="823" spans="1:5">
      <c r="A823" s="2">
        <v>12</v>
      </c>
      <c r="B823" t="s">
        <v>135</v>
      </c>
      <c r="C823" s="2">
        <v>142</v>
      </c>
      <c r="D823" s="2">
        <v>6471</v>
      </c>
      <c r="E823" s="2">
        <v>2.194405810539329E-2</v>
      </c>
    </row>
    <row r="824" spans="1:5">
      <c r="A824" s="2">
        <v>12</v>
      </c>
      <c r="B824" t="s">
        <v>136</v>
      </c>
      <c r="C824" s="2">
        <v>124</v>
      </c>
      <c r="D824" s="2">
        <v>6471</v>
      </c>
      <c r="E824" s="2">
        <v>1.9162416937104E-2</v>
      </c>
    </row>
    <row r="825" spans="1:5">
      <c r="A825" s="2">
        <v>12</v>
      </c>
      <c r="B825" t="s">
        <v>139</v>
      </c>
      <c r="C825" s="2">
        <v>104</v>
      </c>
      <c r="D825" s="2">
        <v>6471</v>
      </c>
      <c r="E825" s="2">
        <v>1.6071704527893679E-2</v>
      </c>
    </row>
    <row r="826" spans="1:5">
      <c r="A826" s="2">
        <v>12</v>
      </c>
      <c r="B826" t="s">
        <v>152</v>
      </c>
      <c r="C826" s="2">
        <v>104</v>
      </c>
      <c r="D826" s="2">
        <v>6471</v>
      </c>
      <c r="E826" s="2">
        <v>1.6071704527893679E-2</v>
      </c>
    </row>
    <row r="827" spans="1:5">
      <c r="A827" s="2">
        <v>12</v>
      </c>
      <c r="B827" t="s">
        <v>179</v>
      </c>
      <c r="C827" s="2">
        <v>98</v>
      </c>
      <c r="D827" s="2">
        <v>6471</v>
      </c>
      <c r="E827" s="2">
        <v>1.514449080513058E-2</v>
      </c>
    </row>
    <row r="828" spans="1:5">
      <c r="A828" s="2">
        <v>12</v>
      </c>
      <c r="B828" t="s">
        <v>141</v>
      </c>
      <c r="C828" s="2">
        <v>97</v>
      </c>
      <c r="D828" s="2">
        <v>6471</v>
      </c>
      <c r="E828" s="2">
        <v>1.498995518467007E-2</v>
      </c>
    </row>
    <row r="829" spans="1:5">
      <c r="A829" s="2">
        <v>12</v>
      </c>
      <c r="B829" t="s">
        <v>145</v>
      </c>
      <c r="C829" s="2">
        <v>86</v>
      </c>
      <c r="D829" s="2">
        <v>6471</v>
      </c>
      <c r="E829" s="2">
        <v>1.3290063359604389E-2</v>
      </c>
    </row>
    <row r="830" spans="1:5">
      <c r="A830" s="2">
        <v>12</v>
      </c>
      <c r="B830" t="s">
        <v>138</v>
      </c>
      <c r="C830" s="2">
        <v>75</v>
      </c>
      <c r="D830" s="2">
        <v>6471</v>
      </c>
      <c r="E830" s="2">
        <v>1.159017153453871E-2</v>
      </c>
    </row>
    <row r="831" spans="1:5">
      <c r="A831" s="2">
        <v>12</v>
      </c>
      <c r="B831" t="s">
        <v>147</v>
      </c>
      <c r="C831" s="2">
        <v>73</v>
      </c>
      <c r="D831" s="2">
        <v>6471</v>
      </c>
      <c r="E831" s="2">
        <v>1.1281100293617679E-2</v>
      </c>
    </row>
    <row r="832" spans="1:5">
      <c r="A832" s="2">
        <v>12</v>
      </c>
      <c r="B832" t="s">
        <v>159</v>
      </c>
      <c r="C832" s="2">
        <v>69</v>
      </c>
      <c r="D832" s="2">
        <v>6471</v>
      </c>
      <c r="E832" s="2">
        <v>1.0662957811775609E-2</v>
      </c>
    </row>
    <row r="833" spans="1:5">
      <c r="A833" s="2">
        <v>12</v>
      </c>
      <c r="B833" t="s">
        <v>148</v>
      </c>
      <c r="C833" s="2">
        <v>58</v>
      </c>
      <c r="D833" s="2">
        <v>6471</v>
      </c>
      <c r="E833" s="2">
        <v>8.9630659867099404E-3</v>
      </c>
    </row>
    <row r="834" spans="1:5">
      <c r="A834" s="2">
        <v>12</v>
      </c>
      <c r="B834" t="s">
        <v>155</v>
      </c>
      <c r="C834" s="2">
        <v>57</v>
      </c>
      <c r="D834" s="2">
        <v>6471</v>
      </c>
      <c r="E834" s="2">
        <v>8.8085303662494199E-3</v>
      </c>
    </row>
    <row r="835" spans="1:5">
      <c r="A835" s="2">
        <v>12</v>
      </c>
      <c r="B835" t="s">
        <v>162</v>
      </c>
      <c r="C835" s="2">
        <v>54</v>
      </c>
      <c r="D835" s="2">
        <v>6471</v>
      </c>
      <c r="E835" s="2">
        <v>8.3449235048678704E-3</v>
      </c>
    </row>
    <row r="836" spans="1:5">
      <c r="A836" s="2">
        <v>12</v>
      </c>
      <c r="B836" t="s">
        <v>156</v>
      </c>
      <c r="C836" s="2">
        <v>48</v>
      </c>
      <c r="D836" s="2">
        <v>6471</v>
      </c>
      <c r="E836" s="2">
        <v>7.4177097821047696E-3</v>
      </c>
    </row>
    <row r="837" spans="1:5">
      <c r="A837" s="2">
        <v>12</v>
      </c>
      <c r="B837" t="s">
        <v>164</v>
      </c>
      <c r="C837" s="2">
        <v>47</v>
      </c>
      <c r="D837" s="2">
        <v>6471</v>
      </c>
      <c r="E837" s="2">
        <v>7.2631741616442603E-3</v>
      </c>
    </row>
    <row r="838" spans="1:5">
      <c r="A838" s="2">
        <v>12</v>
      </c>
      <c r="B838" t="s">
        <v>142</v>
      </c>
      <c r="C838" s="2">
        <v>46</v>
      </c>
      <c r="D838" s="2">
        <v>6471</v>
      </c>
      <c r="E838" s="2">
        <v>7.1086385411837398E-3</v>
      </c>
    </row>
    <row r="839" spans="1:5">
      <c r="A839" s="2">
        <v>12</v>
      </c>
      <c r="B839" t="s">
        <v>176</v>
      </c>
      <c r="C839" s="2">
        <v>46</v>
      </c>
      <c r="D839" s="2">
        <v>6471</v>
      </c>
      <c r="E839" s="2">
        <v>7.1086385411837398E-3</v>
      </c>
    </row>
    <row r="840" spans="1:5">
      <c r="A840" s="2">
        <v>12</v>
      </c>
      <c r="B840" t="s">
        <v>168</v>
      </c>
      <c r="C840" s="2">
        <v>43</v>
      </c>
      <c r="D840" s="2">
        <v>6471</v>
      </c>
      <c r="E840" s="2">
        <v>6.6450316798021903E-3</v>
      </c>
    </row>
    <row r="841" spans="1:5">
      <c r="A841" s="2">
        <v>12</v>
      </c>
      <c r="B841" t="s">
        <v>158</v>
      </c>
      <c r="C841" s="2">
        <v>41</v>
      </c>
      <c r="D841" s="2">
        <v>6471</v>
      </c>
      <c r="E841" s="2">
        <v>6.3359604388811596E-3</v>
      </c>
    </row>
    <row r="842" spans="1:5">
      <c r="A842" s="2">
        <v>12</v>
      </c>
      <c r="B842" t="s">
        <v>150</v>
      </c>
      <c r="C842" s="2">
        <v>39</v>
      </c>
      <c r="D842" s="2">
        <v>6471</v>
      </c>
      <c r="E842" s="2">
        <v>6.0268891979601297E-3</v>
      </c>
    </row>
    <row r="843" spans="1:5">
      <c r="A843" s="2">
        <v>12</v>
      </c>
      <c r="B843" t="s">
        <v>149</v>
      </c>
      <c r="C843" s="2">
        <v>38</v>
      </c>
      <c r="D843" s="2">
        <v>6471</v>
      </c>
      <c r="E843" s="2">
        <v>5.8723535774996101E-3</v>
      </c>
    </row>
    <row r="844" spans="1:5">
      <c r="A844" s="2">
        <v>12</v>
      </c>
      <c r="B844" t="s">
        <v>5</v>
      </c>
      <c r="C844" s="2">
        <v>36</v>
      </c>
      <c r="D844" s="2">
        <v>6471</v>
      </c>
      <c r="E844" s="2">
        <v>5.5632823365785802E-3</v>
      </c>
    </row>
    <row r="845" spans="1:5">
      <c r="A845" s="2">
        <v>12</v>
      </c>
      <c r="B845" t="s">
        <v>170</v>
      </c>
      <c r="C845" s="2">
        <v>36</v>
      </c>
      <c r="D845" s="2">
        <v>6471</v>
      </c>
      <c r="E845" s="2">
        <v>5.5632823365785802E-3</v>
      </c>
    </row>
    <row r="846" spans="1:5">
      <c r="A846" s="2">
        <v>12</v>
      </c>
      <c r="B846" t="s">
        <v>163</v>
      </c>
      <c r="C846" s="2">
        <v>36</v>
      </c>
      <c r="D846" s="2">
        <v>6471</v>
      </c>
      <c r="E846" s="2">
        <v>5.5632823365785802E-3</v>
      </c>
    </row>
    <row r="847" spans="1:5">
      <c r="A847" s="2">
        <v>12</v>
      </c>
      <c r="B847" t="s">
        <v>151</v>
      </c>
      <c r="C847" s="2">
        <v>34</v>
      </c>
      <c r="D847" s="2">
        <v>6471</v>
      </c>
      <c r="E847" s="2">
        <v>5.2542110956575504E-3</v>
      </c>
    </row>
    <row r="848" spans="1:5">
      <c r="A848" s="2">
        <v>12</v>
      </c>
      <c r="B848" t="s">
        <v>184</v>
      </c>
      <c r="C848" s="2">
        <v>33</v>
      </c>
      <c r="D848" s="2">
        <v>6471</v>
      </c>
      <c r="E848" s="2">
        <v>5.0996754751970299E-3</v>
      </c>
    </row>
    <row r="849" spans="1:5">
      <c r="A849" s="2">
        <v>12</v>
      </c>
      <c r="B849" t="s">
        <v>140</v>
      </c>
      <c r="C849" s="2">
        <v>29</v>
      </c>
      <c r="D849" s="2">
        <v>6471</v>
      </c>
      <c r="E849" s="2">
        <v>4.4815329933549702E-3</v>
      </c>
    </row>
    <row r="850" spans="1:5">
      <c r="A850" s="2">
        <v>12</v>
      </c>
      <c r="B850" t="s">
        <v>185</v>
      </c>
      <c r="C850" s="2">
        <v>28</v>
      </c>
      <c r="D850" s="2">
        <v>6471</v>
      </c>
      <c r="E850" s="2">
        <v>4.3269973728944497E-3</v>
      </c>
    </row>
    <row r="851" spans="1:5">
      <c r="A851" s="2">
        <v>12</v>
      </c>
      <c r="B851" t="s">
        <v>143</v>
      </c>
      <c r="C851" s="2">
        <v>27</v>
      </c>
      <c r="D851" s="2">
        <v>6471</v>
      </c>
      <c r="E851" s="2">
        <v>4.1724617524339404E-3</v>
      </c>
    </row>
    <row r="852" spans="1:5">
      <c r="A852" s="2">
        <v>12</v>
      </c>
      <c r="B852" t="s">
        <v>161</v>
      </c>
      <c r="C852" s="2">
        <v>27</v>
      </c>
      <c r="D852" s="2">
        <v>6471</v>
      </c>
      <c r="E852" s="2">
        <v>4.1724617524339404E-3</v>
      </c>
    </row>
    <row r="853" spans="1:5">
      <c r="A853" s="2">
        <v>12</v>
      </c>
      <c r="B853" t="s">
        <v>154</v>
      </c>
      <c r="C853" s="2">
        <v>26</v>
      </c>
      <c r="D853" s="2">
        <v>6471</v>
      </c>
      <c r="E853" s="2">
        <v>4.0179261319734198E-3</v>
      </c>
    </row>
    <row r="854" spans="1:5">
      <c r="A854" s="2">
        <v>12</v>
      </c>
      <c r="B854" t="s">
        <v>157</v>
      </c>
      <c r="C854" s="2">
        <v>24</v>
      </c>
      <c r="D854" s="2">
        <v>6471</v>
      </c>
      <c r="E854" s="2">
        <v>3.70885489105239E-3</v>
      </c>
    </row>
    <row r="855" spans="1:5">
      <c r="A855" s="2">
        <v>12</v>
      </c>
      <c r="B855" t="s">
        <v>180</v>
      </c>
      <c r="C855" s="2">
        <v>23</v>
      </c>
      <c r="D855" s="2">
        <v>6471</v>
      </c>
      <c r="E855" s="2">
        <v>3.5543192705918699E-3</v>
      </c>
    </row>
    <row r="856" spans="1:5">
      <c r="A856" s="2">
        <v>12</v>
      </c>
      <c r="B856" t="s">
        <v>207</v>
      </c>
      <c r="C856" s="2">
        <v>22</v>
      </c>
      <c r="D856" s="2">
        <v>6471</v>
      </c>
      <c r="E856" s="2">
        <v>3.3997836501313602E-3</v>
      </c>
    </row>
    <row r="857" spans="1:5">
      <c r="A857" s="2">
        <v>12</v>
      </c>
      <c r="B857" t="s">
        <v>153</v>
      </c>
      <c r="C857" s="2">
        <v>21</v>
      </c>
      <c r="D857" s="2">
        <v>6471</v>
      </c>
      <c r="E857" s="2">
        <v>3.2452480296708401E-3</v>
      </c>
    </row>
    <row r="858" spans="1:5">
      <c r="A858" s="2">
        <v>12</v>
      </c>
      <c r="B858" t="s">
        <v>183</v>
      </c>
      <c r="C858" s="2">
        <v>21</v>
      </c>
      <c r="D858" s="2">
        <v>6471</v>
      </c>
      <c r="E858" s="2">
        <v>3.2452480296708401E-3</v>
      </c>
    </row>
    <row r="859" spans="1:5">
      <c r="A859" s="2">
        <v>12</v>
      </c>
      <c r="B859" t="s">
        <v>167</v>
      </c>
      <c r="C859" s="2">
        <v>19</v>
      </c>
      <c r="D859" s="2">
        <v>6471</v>
      </c>
      <c r="E859" s="2">
        <v>2.9361767887498098E-3</v>
      </c>
    </row>
    <row r="860" spans="1:5">
      <c r="A860" s="2">
        <v>12</v>
      </c>
      <c r="B860" t="s">
        <v>146</v>
      </c>
      <c r="C860" s="2">
        <v>19</v>
      </c>
      <c r="D860" s="2">
        <v>6471</v>
      </c>
      <c r="E860" s="2">
        <v>2.9361767887498098E-3</v>
      </c>
    </row>
    <row r="861" spans="1:5">
      <c r="A861" s="2">
        <v>12</v>
      </c>
      <c r="B861" t="s">
        <v>172</v>
      </c>
      <c r="C861" s="2">
        <v>19</v>
      </c>
      <c r="D861" s="2">
        <v>6471</v>
      </c>
      <c r="E861" s="2">
        <v>2.9361767887498098E-3</v>
      </c>
    </row>
    <row r="862" spans="1:5">
      <c r="A862" s="2">
        <v>12</v>
      </c>
      <c r="B862" t="s">
        <v>177</v>
      </c>
      <c r="C862" s="2">
        <v>16</v>
      </c>
      <c r="D862" s="2">
        <v>6471</v>
      </c>
      <c r="E862" s="2">
        <v>2.4725699273682599E-3</v>
      </c>
    </row>
    <row r="863" spans="1:5">
      <c r="A863" s="2">
        <v>12</v>
      </c>
      <c r="B863" t="s">
        <v>181</v>
      </c>
      <c r="C863" s="2">
        <v>16</v>
      </c>
      <c r="D863" s="2">
        <v>6471</v>
      </c>
      <c r="E863" s="2">
        <v>2.4725699273682599E-3</v>
      </c>
    </row>
    <row r="864" spans="1:5">
      <c r="A864" s="2">
        <v>12</v>
      </c>
      <c r="B864" t="s">
        <v>144</v>
      </c>
      <c r="C864" s="2">
        <v>14</v>
      </c>
      <c r="D864" s="2">
        <v>6471</v>
      </c>
      <c r="E864" s="2">
        <v>2.16349868644723E-3</v>
      </c>
    </row>
    <row r="865" spans="1:5">
      <c r="A865" s="2">
        <v>12</v>
      </c>
      <c r="B865" t="s">
        <v>175</v>
      </c>
      <c r="C865" s="2">
        <v>14</v>
      </c>
      <c r="D865" s="2">
        <v>6471</v>
      </c>
      <c r="E865" s="2">
        <v>2.16349868644723E-3</v>
      </c>
    </row>
    <row r="866" spans="1:5">
      <c r="A866" s="2">
        <v>12</v>
      </c>
      <c r="B866" t="s">
        <v>203</v>
      </c>
      <c r="C866" s="2">
        <v>12</v>
      </c>
      <c r="D866" s="2">
        <v>6471</v>
      </c>
      <c r="E866" s="2">
        <v>1.85442744552619E-3</v>
      </c>
    </row>
    <row r="867" spans="1:5">
      <c r="A867" s="2">
        <v>12</v>
      </c>
      <c r="B867" t="s">
        <v>186</v>
      </c>
      <c r="C867" s="2">
        <v>11</v>
      </c>
      <c r="D867" s="2">
        <v>6471</v>
      </c>
      <c r="E867" s="2">
        <v>1.6998918250656801E-3</v>
      </c>
    </row>
    <row r="868" spans="1:5">
      <c r="A868" s="2">
        <v>12</v>
      </c>
      <c r="B868" t="s">
        <v>166</v>
      </c>
      <c r="C868" s="2">
        <v>10</v>
      </c>
      <c r="D868" s="2">
        <v>6471</v>
      </c>
      <c r="E868" s="2">
        <v>1.54535620460516E-3</v>
      </c>
    </row>
    <row r="869" spans="1:5">
      <c r="A869" s="2">
        <v>12</v>
      </c>
      <c r="B869" t="s">
        <v>171</v>
      </c>
      <c r="C869" s="2">
        <v>9</v>
      </c>
      <c r="D869" s="2">
        <v>6471</v>
      </c>
      <c r="E869" s="2">
        <v>1.39082058414465E-3</v>
      </c>
    </row>
    <row r="870" spans="1:5">
      <c r="A870" s="2">
        <v>12</v>
      </c>
      <c r="B870" t="s">
        <v>165</v>
      </c>
      <c r="C870" s="2">
        <v>8</v>
      </c>
      <c r="D870" s="2">
        <v>6471</v>
      </c>
      <c r="E870" s="2">
        <v>1.2362849636841299E-3</v>
      </c>
    </row>
    <row r="871" spans="1:5">
      <c r="A871" s="2">
        <v>12</v>
      </c>
      <c r="B871" t="s">
        <v>173</v>
      </c>
      <c r="C871" s="2">
        <v>6</v>
      </c>
      <c r="D871" s="2">
        <v>6471</v>
      </c>
      <c r="E871" s="2">
        <v>9.2721372276309999E-4</v>
      </c>
    </row>
    <row r="872" spans="1:5">
      <c r="A872" s="2">
        <v>12</v>
      </c>
      <c r="B872" t="s">
        <v>182</v>
      </c>
      <c r="C872" s="2">
        <v>6</v>
      </c>
      <c r="D872" s="2">
        <v>6471</v>
      </c>
      <c r="E872" s="2">
        <v>9.2721372276309999E-4</v>
      </c>
    </row>
    <row r="873" spans="1:5">
      <c r="A873" s="2">
        <v>12</v>
      </c>
      <c r="B873" t="s">
        <v>192</v>
      </c>
      <c r="C873" s="2">
        <v>5</v>
      </c>
      <c r="D873" s="2">
        <v>6471</v>
      </c>
      <c r="E873" s="2">
        <v>7.7267810230257999E-4</v>
      </c>
    </row>
    <row r="874" spans="1:5">
      <c r="A874" s="2">
        <v>12</v>
      </c>
      <c r="B874" t="s">
        <v>169</v>
      </c>
      <c r="C874" s="2">
        <v>5</v>
      </c>
      <c r="D874" s="2">
        <v>6471</v>
      </c>
      <c r="E874" s="2">
        <v>7.7267810230257999E-4</v>
      </c>
    </row>
    <row r="875" spans="1:5">
      <c r="A875" s="2">
        <v>12</v>
      </c>
      <c r="B875" t="s">
        <v>190</v>
      </c>
      <c r="C875" s="2">
        <v>5</v>
      </c>
      <c r="D875" s="2">
        <v>6471</v>
      </c>
      <c r="E875" s="2">
        <v>7.7267810230257999E-4</v>
      </c>
    </row>
    <row r="876" spans="1:5">
      <c r="A876" s="2">
        <v>12</v>
      </c>
      <c r="B876" t="s">
        <v>196</v>
      </c>
      <c r="C876" s="2">
        <v>5</v>
      </c>
      <c r="D876" s="2">
        <v>6471</v>
      </c>
      <c r="E876" s="2">
        <v>7.7267810230257999E-4</v>
      </c>
    </row>
    <row r="877" spans="1:5">
      <c r="A877" s="2">
        <v>12</v>
      </c>
      <c r="B877" t="s">
        <v>187</v>
      </c>
      <c r="C877" s="2">
        <v>5</v>
      </c>
      <c r="D877" s="2">
        <v>6471</v>
      </c>
      <c r="E877" s="2">
        <v>7.7267810230257999E-4</v>
      </c>
    </row>
    <row r="878" spans="1:5">
      <c r="A878" s="2">
        <v>12</v>
      </c>
      <c r="B878" t="s">
        <v>199</v>
      </c>
      <c r="C878" s="2">
        <v>4</v>
      </c>
      <c r="D878" s="2">
        <v>6471</v>
      </c>
      <c r="E878" s="2">
        <v>6.1814248184205998E-4</v>
      </c>
    </row>
    <row r="879" spans="1:5">
      <c r="A879" s="2">
        <v>12</v>
      </c>
      <c r="B879" t="s">
        <v>160</v>
      </c>
      <c r="C879" s="2">
        <v>4</v>
      </c>
      <c r="D879" s="2">
        <v>6471</v>
      </c>
      <c r="E879" s="2">
        <v>6.1814248184205998E-4</v>
      </c>
    </row>
    <row r="880" spans="1:5">
      <c r="A880" s="2">
        <v>12</v>
      </c>
      <c r="B880" t="s">
        <v>209</v>
      </c>
      <c r="C880" s="2">
        <v>4</v>
      </c>
      <c r="D880" s="2">
        <v>6471</v>
      </c>
      <c r="E880" s="2">
        <v>6.1814248184205998E-4</v>
      </c>
    </row>
    <row r="881" spans="1:5">
      <c r="A881" s="2">
        <v>12</v>
      </c>
      <c r="B881" t="s">
        <v>191</v>
      </c>
      <c r="C881" s="2">
        <v>4</v>
      </c>
      <c r="D881" s="2">
        <v>6471</v>
      </c>
      <c r="E881" s="2">
        <v>6.1814248184205998E-4</v>
      </c>
    </row>
    <row r="882" spans="1:5">
      <c r="A882" s="2">
        <v>12</v>
      </c>
      <c r="B882" t="s">
        <v>204</v>
      </c>
      <c r="C882" s="2">
        <v>3</v>
      </c>
      <c r="D882" s="2">
        <v>6471</v>
      </c>
      <c r="E882" s="2">
        <v>4.6360686138155E-4</v>
      </c>
    </row>
    <row r="883" spans="1:5">
      <c r="A883" s="2">
        <v>12</v>
      </c>
      <c r="B883" t="s">
        <v>198</v>
      </c>
      <c r="C883" s="2">
        <v>3</v>
      </c>
      <c r="D883" s="2">
        <v>6471</v>
      </c>
      <c r="E883" s="2">
        <v>4.6360686138155E-4</v>
      </c>
    </row>
    <row r="884" spans="1:5">
      <c r="A884" s="2">
        <v>12</v>
      </c>
      <c r="B884" t="s">
        <v>200</v>
      </c>
      <c r="C884" s="2">
        <v>3</v>
      </c>
      <c r="D884" s="2">
        <v>6471</v>
      </c>
      <c r="E884" s="2">
        <v>4.6360686138155E-4</v>
      </c>
    </row>
    <row r="885" spans="1:5">
      <c r="A885" s="2">
        <v>12</v>
      </c>
      <c r="B885" t="s">
        <v>188</v>
      </c>
      <c r="C885" s="2">
        <v>3</v>
      </c>
      <c r="D885" s="2">
        <v>6471</v>
      </c>
      <c r="E885" s="2">
        <v>4.6360686138155E-4</v>
      </c>
    </row>
    <row r="886" spans="1:5">
      <c r="A886" s="2">
        <v>12</v>
      </c>
      <c r="B886" t="s">
        <v>215</v>
      </c>
      <c r="C886" s="2">
        <v>2</v>
      </c>
      <c r="D886" s="2">
        <v>6471</v>
      </c>
      <c r="E886" s="2">
        <v>3.0907124092102999E-4</v>
      </c>
    </row>
    <row r="887" spans="1:5">
      <c r="A887" s="2">
        <v>12</v>
      </c>
      <c r="B887" t="s">
        <v>197</v>
      </c>
      <c r="C887" s="2">
        <v>2</v>
      </c>
      <c r="D887" s="2">
        <v>6471</v>
      </c>
      <c r="E887" s="2">
        <v>3.0907124092102999E-4</v>
      </c>
    </row>
    <row r="888" spans="1:5">
      <c r="A888" s="2">
        <v>12</v>
      </c>
      <c r="B888" t="s">
        <v>189</v>
      </c>
      <c r="C888" s="2">
        <v>1</v>
      </c>
      <c r="D888" s="2">
        <v>6471</v>
      </c>
      <c r="E888" s="2">
        <v>1.5453562046052001E-4</v>
      </c>
    </row>
    <row r="889" spans="1:5">
      <c r="A889" s="2">
        <v>12</v>
      </c>
      <c r="B889" t="s">
        <v>178</v>
      </c>
      <c r="C889" s="2">
        <v>1</v>
      </c>
      <c r="D889" s="2">
        <v>6471</v>
      </c>
      <c r="E889" s="2">
        <v>1.5453562046052001E-4</v>
      </c>
    </row>
    <row r="890" spans="1:5">
      <c r="A890" s="2">
        <v>12</v>
      </c>
      <c r="B890" t="s">
        <v>212</v>
      </c>
      <c r="C890" s="2">
        <v>1</v>
      </c>
      <c r="D890" s="2">
        <v>6471</v>
      </c>
      <c r="E890" s="2">
        <v>1.5453562046052001E-4</v>
      </c>
    </row>
    <row r="891" spans="1:5">
      <c r="A891" s="2">
        <v>12</v>
      </c>
      <c r="B891" t="s">
        <v>205</v>
      </c>
      <c r="C891" s="2">
        <v>1</v>
      </c>
      <c r="D891" s="2">
        <v>6471</v>
      </c>
      <c r="E891" s="2">
        <v>1.5453562046052001E-4</v>
      </c>
    </row>
    <row r="892" spans="1:5">
      <c r="A892" s="2">
        <v>12</v>
      </c>
      <c r="B892" t="s">
        <v>202</v>
      </c>
      <c r="C892" s="2">
        <v>1</v>
      </c>
      <c r="D892" s="2">
        <v>6471</v>
      </c>
      <c r="E892" s="2">
        <v>1.5453562046052001E-4</v>
      </c>
    </row>
    <row r="893" spans="1:5">
      <c r="A893" s="2">
        <v>12</v>
      </c>
      <c r="B893" t="s">
        <v>213</v>
      </c>
      <c r="C893" s="2">
        <v>1</v>
      </c>
      <c r="D893" s="2">
        <v>6471</v>
      </c>
      <c r="E893" s="2">
        <v>1.5453562046052001E-4</v>
      </c>
    </row>
    <row r="894" spans="1:5">
      <c r="A894" s="2">
        <v>12</v>
      </c>
      <c r="B894" t="s">
        <v>195</v>
      </c>
      <c r="C894" s="2">
        <v>1</v>
      </c>
      <c r="D894" s="2">
        <v>6471</v>
      </c>
      <c r="E894" s="2">
        <v>1.5453562046052001E-4</v>
      </c>
    </row>
    <row r="895" spans="1:5">
      <c r="A895" s="2">
        <v>13</v>
      </c>
      <c r="B895" t="s">
        <v>133</v>
      </c>
      <c r="C895" s="2">
        <v>11</v>
      </c>
      <c r="D895" s="2">
        <v>48</v>
      </c>
      <c r="E895" s="2">
        <v>0.22916666666666666</v>
      </c>
    </row>
    <row r="896" spans="1:5">
      <c r="A896" s="2">
        <v>13</v>
      </c>
      <c r="B896" t="s">
        <v>130</v>
      </c>
      <c r="C896" s="2">
        <v>8</v>
      </c>
      <c r="D896" s="2">
        <v>48</v>
      </c>
      <c r="E896" s="2">
        <v>0.16666666666666666</v>
      </c>
    </row>
    <row r="897" spans="1:5">
      <c r="A897" s="2">
        <v>13</v>
      </c>
      <c r="B897" t="s">
        <v>132</v>
      </c>
      <c r="C897" s="2">
        <v>4</v>
      </c>
      <c r="D897" s="2">
        <v>48</v>
      </c>
      <c r="E897" s="2">
        <v>8.3333333333333329E-2</v>
      </c>
    </row>
    <row r="898" spans="1:5">
      <c r="A898" s="2">
        <v>13</v>
      </c>
      <c r="B898" t="s">
        <v>136</v>
      </c>
      <c r="C898" s="2">
        <v>3</v>
      </c>
      <c r="D898" s="2">
        <v>48</v>
      </c>
      <c r="E898" s="2">
        <v>6.25E-2</v>
      </c>
    </row>
    <row r="899" spans="1:5">
      <c r="A899" s="2">
        <v>13</v>
      </c>
      <c r="B899" t="s">
        <v>137</v>
      </c>
      <c r="C899" s="2">
        <v>3</v>
      </c>
      <c r="D899" s="2">
        <v>48</v>
      </c>
      <c r="E899" s="2">
        <v>6.25E-2</v>
      </c>
    </row>
    <row r="900" spans="1:5">
      <c r="A900" s="2">
        <v>13</v>
      </c>
      <c r="B900" t="s">
        <v>148</v>
      </c>
      <c r="C900" s="2">
        <v>3</v>
      </c>
      <c r="D900" s="2">
        <v>48</v>
      </c>
      <c r="E900" s="2">
        <v>6.25E-2</v>
      </c>
    </row>
    <row r="901" spans="1:5">
      <c r="A901" s="2">
        <v>13</v>
      </c>
      <c r="B901" t="s">
        <v>179</v>
      </c>
      <c r="C901" s="2">
        <v>3</v>
      </c>
      <c r="D901" s="2">
        <v>48</v>
      </c>
      <c r="E901" s="2">
        <v>6.25E-2</v>
      </c>
    </row>
    <row r="902" spans="1:5">
      <c r="A902" s="2">
        <v>13</v>
      </c>
      <c r="B902" t="s">
        <v>135</v>
      </c>
      <c r="C902" s="2">
        <v>2</v>
      </c>
      <c r="D902" s="2">
        <v>48</v>
      </c>
      <c r="E902" s="2">
        <v>4.1666666666666657E-2</v>
      </c>
    </row>
    <row r="903" spans="1:5">
      <c r="A903" s="2">
        <v>13</v>
      </c>
      <c r="B903" t="s">
        <v>161</v>
      </c>
      <c r="C903" s="2">
        <v>2</v>
      </c>
      <c r="D903" s="2">
        <v>48</v>
      </c>
      <c r="E903" s="2">
        <v>4.1666666666666657E-2</v>
      </c>
    </row>
    <row r="904" spans="1:5">
      <c r="A904" s="2">
        <v>13</v>
      </c>
      <c r="B904" t="s">
        <v>168</v>
      </c>
      <c r="C904" s="2">
        <v>2</v>
      </c>
      <c r="D904" s="2">
        <v>48</v>
      </c>
      <c r="E904" s="2">
        <v>4.1666666666666657E-2</v>
      </c>
    </row>
    <row r="905" spans="1:5">
      <c r="A905" s="2">
        <v>13</v>
      </c>
      <c r="B905" t="s">
        <v>151</v>
      </c>
      <c r="C905" s="2">
        <v>2</v>
      </c>
      <c r="D905" s="2">
        <v>48</v>
      </c>
      <c r="E905" s="2">
        <v>4.1666666666666657E-2</v>
      </c>
    </row>
    <row r="906" spans="1:5">
      <c r="A906" s="2">
        <v>13</v>
      </c>
      <c r="B906" t="s">
        <v>173</v>
      </c>
      <c r="C906" s="2">
        <v>1</v>
      </c>
      <c r="D906" s="2">
        <v>48</v>
      </c>
      <c r="E906" s="2">
        <v>2.0833333333333329E-2</v>
      </c>
    </row>
    <row r="907" spans="1:5">
      <c r="A907" s="2">
        <v>13</v>
      </c>
      <c r="B907" t="s">
        <v>175</v>
      </c>
      <c r="C907" s="2">
        <v>1</v>
      </c>
      <c r="D907" s="2">
        <v>48</v>
      </c>
      <c r="E907" s="2">
        <v>2.0833333333333329E-2</v>
      </c>
    </row>
    <row r="908" spans="1:5">
      <c r="A908" s="2">
        <v>13</v>
      </c>
      <c r="B908" t="s">
        <v>134</v>
      </c>
      <c r="C908" s="2">
        <v>1</v>
      </c>
      <c r="D908" s="2">
        <v>48</v>
      </c>
      <c r="E908" s="2">
        <v>2.0833333333333329E-2</v>
      </c>
    </row>
    <row r="909" spans="1:5">
      <c r="A909" s="2">
        <v>13</v>
      </c>
      <c r="B909" t="s">
        <v>180</v>
      </c>
      <c r="C909" s="2">
        <v>1</v>
      </c>
      <c r="D909" s="2">
        <v>48</v>
      </c>
      <c r="E909" s="2">
        <v>2.0833333333333329E-2</v>
      </c>
    </row>
    <row r="910" spans="1:5">
      <c r="A910" s="2">
        <v>13</v>
      </c>
      <c r="B910" t="s">
        <v>158</v>
      </c>
      <c r="C910" s="2">
        <v>1</v>
      </c>
      <c r="D910" s="2">
        <v>48</v>
      </c>
      <c r="E910" s="2">
        <v>2.0833333333333329E-2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D90"/>
  <sheetViews>
    <sheetView workbookViewId="0">
      <selection activeCell="I11" sqref="I11"/>
    </sheetView>
  </sheetViews>
  <sheetFormatPr baseColWidth="10" defaultRowHeight="15"/>
  <sheetData>
    <row r="1" spans="1:4">
      <c r="A1" t="s">
        <v>129</v>
      </c>
      <c r="B1" t="s">
        <v>1</v>
      </c>
      <c r="C1" t="s">
        <v>14</v>
      </c>
      <c r="D1" t="s">
        <v>15</v>
      </c>
    </row>
    <row r="2" spans="1:4">
      <c r="A2" t="s">
        <v>192</v>
      </c>
      <c r="B2" s="2">
        <v>74</v>
      </c>
      <c r="C2" s="2">
        <v>98028</v>
      </c>
      <c r="D2" s="2">
        <v>7.5488635899946999E-4</v>
      </c>
    </row>
    <row r="3" spans="1:4">
      <c r="A3" t="s">
        <v>189</v>
      </c>
      <c r="B3" s="2">
        <v>11</v>
      </c>
      <c r="C3" s="2">
        <v>98028</v>
      </c>
      <c r="D3" s="2">
        <v>1.1221283714857E-4</v>
      </c>
    </row>
    <row r="4" spans="1:4">
      <c r="A4" t="s">
        <v>193</v>
      </c>
      <c r="B4" s="2">
        <v>18</v>
      </c>
      <c r="C4" s="2">
        <v>98028</v>
      </c>
      <c r="D4" s="2">
        <v>1.8362100624311E-4</v>
      </c>
    </row>
    <row r="5" spans="1:4">
      <c r="A5" t="s">
        <v>215</v>
      </c>
      <c r="B5" s="2">
        <v>17</v>
      </c>
      <c r="C5" s="2">
        <v>98028</v>
      </c>
      <c r="D5" s="2">
        <v>1.7341983922961E-4</v>
      </c>
    </row>
    <row r="6" spans="1:4">
      <c r="A6" t="s">
        <v>206</v>
      </c>
      <c r="B6" s="2">
        <v>8</v>
      </c>
      <c r="C6" s="2">
        <v>98028</v>
      </c>
      <c r="D6" s="2">
        <v>8.1609336108049999E-5</v>
      </c>
    </row>
    <row r="7" spans="1:4">
      <c r="A7" t="s">
        <v>216</v>
      </c>
      <c r="B7" s="2">
        <v>1</v>
      </c>
      <c r="C7" s="2">
        <v>98028</v>
      </c>
      <c r="D7" s="2">
        <v>1.0201167013510001E-5</v>
      </c>
    </row>
    <row r="8" spans="1:4">
      <c r="A8" t="s">
        <v>197</v>
      </c>
      <c r="B8" s="2">
        <v>20</v>
      </c>
      <c r="C8" s="2">
        <v>98028</v>
      </c>
      <c r="D8" s="2">
        <v>2.0402334027013001E-4</v>
      </c>
    </row>
    <row r="9" spans="1:4">
      <c r="A9" t="s">
        <v>204</v>
      </c>
      <c r="B9" s="2">
        <v>22</v>
      </c>
      <c r="C9" s="2">
        <v>98028</v>
      </c>
      <c r="D9" s="2">
        <v>2.2442567429714001E-4</v>
      </c>
    </row>
    <row r="10" spans="1:4">
      <c r="A10" t="s">
        <v>5</v>
      </c>
      <c r="B10" s="2">
        <v>843</v>
      </c>
      <c r="C10" s="2">
        <v>98028</v>
      </c>
      <c r="D10" s="2">
        <v>8.5995837923858506E-3</v>
      </c>
    </row>
    <row r="11" spans="1:4">
      <c r="A11" t="s">
        <v>173</v>
      </c>
      <c r="B11" s="2">
        <v>109</v>
      </c>
      <c r="C11" s="2">
        <v>98028</v>
      </c>
      <c r="D11" s="2">
        <v>1.11192720447219E-3</v>
      </c>
    </row>
    <row r="12" spans="1:4">
      <c r="A12" t="s">
        <v>210</v>
      </c>
      <c r="B12" s="2">
        <v>4</v>
      </c>
      <c r="C12" s="2">
        <v>98028</v>
      </c>
      <c r="D12" s="2">
        <v>4.0804668054030001E-5</v>
      </c>
    </row>
    <row r="13" spans="1:4">
      <c r="A13" t="s">
        <v>174</v>
      </c>
      <c r="B13" s="2">
        <v>93</v>
      </c>
      <c r="C13" s="2">
        <v>98028</v>
      </c>
      <c r="D13" s="2">
        <v>9.4870853225609004E-4</v>
      </c>
    </row>
    <row r="14" spans="1:4">
      <c r="A14" t="s">
        <v>182</v>
      </c>
      <c r="B14" s="2">
        <v>87</v>
      </c>
      <c r="C14" s="2">
        <v>98028</v>
      </c>
      <c r="D14" s="2">
        <v>8.8750153017504998E-4</v>
      </c>
    </row>
    <row r="15" spans="1:4">
      <c r="A15" t="s">
        <v>198</v>
      </c>
      <c r="B15" s="2">
        <v>41</v>
      </c>
      <c r="C15" s="2">
        <v>98028</v>
      </c>
      <c r="D15" s="2">
        <v>4.1824784755375999E-4</v>
      </c>
    </row>
    <row r="16" spans="1:4">
      <c r="A16" t="s">
        <v>178</v>
      </c>
      <c r="B16" s="2">
        <v>112</v>
      </c>
      <c r="C16" s="2">
        <v>98028</v>
      </c>
      <c r="D16" s="2">
        <v>1.14253070551271E-3</v>
      </c>
    </row>
    <row r="17" spans="1:4">
      <c r="A17" t="s">
        <v>169</v>
      </c>
      <c r="B17" s="2">
        <v>157</v>
      </c>
      <c r="C17" s="2">
        <v>98028</v>
      </c>
      <c r="D17" s="2">
        <v>1.6015832211204999E-3</v>
      </c>
    </row>
    <row r="18" spans="1:4">
      <c r="A18" t="s">
        <v>199</v>
      </c>
      <c r="B18" s="2">
        <v>111</v>
      </c>
      <c r="C18" s="2">
        <v>98028</v>
      </c>
      <c r="D18" s="2">
        <v>1.1323295384991999E-3</v>
      </c>
    </row>
    <row r="19" spans="1:4">
      <c r="A19" t="s">
        <v>212</v>
      </c>
      <c r="B19" s="2">
        <v>13</v>
      </c>
      <c r="C19" s="2">
        <v>98028</v>
      </c>
      <c r="D19" s="2">
        <v>1.3261517117557999E-4</v>
      </c>
    </row>
    <row r="20" spans="1:4">
      <c r="A20" t="s">
        <v>162</v>
      </c>
      <c r="B20" s="2">
        <v>551</v>
      </c>
      <c r="C20" s="2">
        <v>98028</v>
      </c>
      <c r="D20" s="2">
        <v>5.620843024442E-3</v>
      </c>
    </row>
    <row r="21" spans="1:4">
      <c r="A21" t="s">
        <v>157</v>
      </c>
      <c r="B21" s="2">
        <v>469</v>
      </c>
      <c r="C21" s="2">
        <v>98028</v>
      </c>
      <c r="D21" s="2">
        <v>4.7843473293344803E-3</v>
      </c>
    </row>
    <row r="22" spans="1:4">
      <c r="A22" t="s">
        <v>160</v>
      </c>
      <c r="B22" s="2">
        <v>474</v>
      </c>
      <c r="C22" s="2">
        <v>98028</v>
      </c>
      <c r="D22" s="2">
        <v>4.8353531644020099E-3</v>
      </c>
    </row>
    <row r="23" spans="1:4">
      <c r="A23" t="s">
        <v>166</v>
      </c>
      <c r="B23" s="2">
        <v>202</v>
      </c>
      <c r="C23" s="2">
        <v>98028</v>
      </c>
      <c r="D23" s="2">
        <v>2.0606357367282798E-3</v>
      </c>
    </row>
    <row r="24" spans="1:4">
      <c r="A24" t="s">
        <v>167</v>
      </c>
      <c r="B24" s="2">
        <v>204</v>
      </c>
      <c r="C24" s="2">
        <v>98028</v>
      </c>
      <c r="D24" s="2">
        <v>2.08103807075529E-3</v>
      </c>
    </row>
    <row r="25" spans="1:4">
      <c r="A25" t="s">
        <v>140</v>
      </c>
      <c r="B25" s="2">
        <v>971</v>
      </c>
      <c r="C25" s="2">
        <v>98028</v>
      </c>
      <c r="D25" s="2">
        <v>9.9053331701146607E-3</v>
      </c>
    </row>
    <row r="26" spans="1:4">
      <c r="A26" t="s">
        <v>170</v>
      </c>
      <c r="B26" s="2">
        <v>931</v>
      </c>
      <c r="C26" s="2">
        <v>98028</v>
      </c>
      <c r="D26" s="2">
        <v>9.4972864895744094E-3</v>
      </c>
    </row>
    <row r="27" spans="1:4">
      <c r="A27" t="s">
        <v>146</v>
      </c>
      <c r="B27" s="2">
        <v>569</v>
      </c>
      <c r="C27" s="2">
        <v>98028</v>
      </c>
      <c r="D27" s="2">
        <v>5.8044640306851103E-3</v>
      </c>
    </row>
    <row r="28" spans="1:4">
      <c r="A28" t="s">
        <v>138</v>
      </c>
      <c r="B28" s="2">
        <v>1204</v>
      </c>
      <c r="C28" s="2">
        <v>98028</v>
      </c>
      <c r="D28" s="2">
        <v>1.228220508426164E-2</v>
      </c>
    </row>
    <row r="29" spans="1:4">
      <c r="A29" t="s">
        <v>144</v>
      </c>
      <c r="B29" s="2">
        <v>602</v>
      </c>
      <c r="C29" s="2">
        <v>98028</v>
      </c>
      <c r="D29" s="2">
        <v>6.1411025421308201E-3</v>
      </c>
    </row>
    <row r="30" spans="1:4">
      <c r="A30" t="s">
        <v>184</v>
      </c>
      <c r="B30" s="2">
        <v>501</v>
      </c>
      <c r="C30" s="2">
        <v>98028</v>
      </c>
      <c r="D30" s="2">
        <v>5.1107846737666798E-3</v>
      </c>
    </row>
    <row r="31" spans="1:4">
      <c r="A31" t="s">
        <v>165</v>
      </c>
      <c r="B31" s="2">
        <v>213</v>
      </c>
      <c r="C31" s="2">
        <v>98028</v>
      </c>
      <c r="D31" s="2">
        <v>2.1728485738768499E-3</v>
      </c>
    </row>
    <row r="32" spans="1:4">
      <c r="A32" t="s">
        <v>172</v>
      </c>
      <c r="B32" s="2">
        <v>338</v>
      </c>
      <c r="C32" s="2">
        <v>98028</v>
      </c>
      <c r="D32" s="2">
        <v>3.4479944505651401E-3</v>
      </c>
    </row>
    <row r="33" spans="1:4">
      <c r="A33" t="s">
        <v>153</v>
      </c>
      <c r="B33" s="2">
        <v>537</v>
      </c>
      <c r="C33" s="2">
        <v>98028</v>
      </c>
      <c r="D33" s="2">
        <v>5.47802668625291E-3</v>
      </c>
    </row>
    <row r="34" spans="1:4">
      <c r="A34" t="s">
        <v>175</v>
      </c>
      <c r="B34" s="2">
        <v>315</v>
      </c>
      <c r="C34" s="2">
        <v>98028</v>
      </c>
      <c r="D34" s="2">
        <v>3.2133676092545001E-3</v>
      </c>
    </row>
    <row r="35" spans="1:4">
      <c r="A35" t="s">
        <v>190</v>
      </c>
      <c r="B35" s="2">
        <v>51</v>
      </c>
      <c r="C35" s="2">
        <v>98028</v>
      </c>
      <c r="D35" s="2">
        <v>5.2025951768882E-4</v>
      </c>
    </row>
    <row r="36" spans="1:4">
      <c r="A36" t="s">
        <v>200</v>
      </c>
      <c r="B36" s="2">
        <v>18</v>
      </c>
      <c r="C36" s="2">
        <v>98028</v>
      </c>
      <c r="D36" s="2">
        <v>1.8362100624311E-4</v>
      </c>
    </row>
    <row r="37" spans="1:4">
      <c r="A37" t="s">
        <v>186</v>
      </c>
      <c r="B37" s="2">
        <v>104</v>
      </c>
      <c r="C37" s="2">
        <v>98028</v>
      </c>
      <c r="D37" s="2">
        <v>1.0609213694046599E-3</v>
      </c>
    </row>
    <row r="38" spans="1:4">
      <c r="A38" t="s">
        <v>211</v>
      </c>
      <c r="B38" s="2">
        <v>14</v>
      </c>
      <c r="C38" s="2">
        <v>98028</v>
      </c>
      <c r="D38" s="2">
        <v>1.4281633818909E-4</v>
      </c>
    </row>
    <row r="39" spans="1:4">
      <c r="A39" t="s">
        <v>139</v>
      </c>
      <c r="B39" s="2">
        <v>1418</v>
      </c>
      <c r="C39" s="2">
        <v>98028</v>
      </c>
      <c r="D39" s="2">
        <v>1.4465254825152001E-2</v>
      </c>
    </row>
    <row r="40" spans="1:4">
      <c r="A40" t="s">
        <v>142</v>
      </c>
      <c r="B40" s="2">
        <v>774</v>
      </c>
      <c r="C40" s="2">
        <v>98028</v>
      </c>
      <c r="D40" s="2">
        <v>7.8957032684539106E-3</v>
      </c>
    </row>
    <row r="41" spans="1:4">
      <c r="A41" t="s">
        <v>136</v>
      </c>
      <c r="B41" s="2">
        <v>1775</v>
      </c>
      <c r="C41" s="2">
        <v>98028</v>
      </c>
      <c r="D41" s="2">
        <v>1.810707144897376E-2</v>
      </c>
    </row>
    <row r="42" spans="1:4">
      <c r="A42" t="s">
        <v>143</v>
      </c>
      <c r="B42" s="2">
        <v>403</v>
      </c>
      <c r="C42" s="2">
        <v>98028</v>
      </c>
      <c r="D42" s="2">
        <v>4.1110703064430598E-3</v>
      </c>
    </row>
    <row r="43" spans="1:4">
      <c r="A43" t="s">
        <v>134</v>
      </c>
      <c r="B43" s="2">
        <v>4533</v>
      </c>
      <c r="C43" s="2">
        <v>98028</v>
      </c>
      <c r="D43" s="2">
        <v>4.6241890072224262E-2</v>
      </c>
    </row>
    <row r="44" spans="1:4">
      <c r="A44" t="s">
        <v>135</v>
      </c>
      <c r="B44" s="2">
        <v>2509</v>
      </c>
      <c r="C44" s="2">
        <v>98028</v>
      </c>
      <c r="D44" s="2">
        <v>2.5594728036887421E-2</v>
      </c>
    </row>
    <row r="45" spans="1:4">
      <c r="A45" t="s">
        <v>154</v>
      </c>
      <c r="B45" s="2">
        <v>501</v>
      </c>
      <c r="C45" s="2">
        <v>98028</v>
      </c>
      <c r="D45" s="2">
        <v>5.1107846737666798E-3</v>
      </c>
    </row>
    <row r="46" spans="1:4">
      <c r="A46" t="s">
        <v>207</v>
      </c>
      <c r="B46" s="2">
        <v>40</v>
      </c>
      <c r="C46" s="2">
        <v>98028</v>
      </c>
      <c r="D46" s="2">
        <v>4.0804668054024998E-4</v>
      </c>
    </row>
    <row r="47" spans="1:4">
      <c r="A47" t="s">
        <v>205</v>
      </c>
      <c r="B47" s="2">
        <v>27</v>
      </c>
      <c r="C47" s="2">
        <v>98028</v>
      </c>
      <c r="D47" s="2">
        <v>2.7543150936466999E-4</v>
      </c>
    </row>
    <row r="48" spans="1:4">
      <c r="A48" t="s">
        <v>150</v>
      </c>
      <c r="B48" s="2">
        <v>617</v>
      </c>
      <c r="C48" s="2">
        <v>98028</v>
      </c>
      <c r="D48" s="2">
        <v>6.2941200473334196E-3</v>
      </c>
    </row>
    <row r="49" spans="1:4">
      <c r="A49" t="s">
        <v>202</v>
      </c>
      <c r="B49" s="2">
        <v>144</v>
      </c>
      <c r="C49" s="2">
        <v>98028</v>
      </c>
      <c r="D49" s="2">
        <v>1.4689680499449099E-3</v>
      </c>
    </row>
    <row r="50" spans="1:4">
      <c r="A50" t="s">
        <v>180</v>
      </c>
      <c r="B50" s="2">
        <v>227</v>
      </c>
      <c r="C50" s="2">
        <v>98028</v>
      </c>
      <c r="D50" s="2">
        <v>2.31566491206594E-3</v>
      </c>
    </row>
    <row r="51" spans="1:4">
      <c r="A51" t="s">
        <v>183</v>
      </c>
      <c r="B51" s="2">
        <v>304</v>
      </c>
      <c r="C51" s="2">
        <v>98028</v>
      </c>
      <c r="D51" s="2">
        <v>3.10115477210593E-3</v>
      </c>
    </row>
    <row r="52" spans="1:4">
      <c r="A52" t="s">
        <v>152</v>
      </c>
      <c r="B52" s="2">
        <v>1535</v>
      </c>
      <c r="C52" s="2">
        <v>98028</v>
      </c>
      <c r="D52" s="2">
        <v>1.5658791365732241E-2</v>
      </c>
    </row>
    <row r="53" spans="1:4">
      <c r="A53" t="s">
        <v>194</v>
      </c>
      <c r="B53" s="2">
        <v>87</v>
      </c>
      <c r="C53" s="2">
        <v>98028</v>
      </c>
      <c r="D53" s="2">
        <v>8.8750153017504998E-4</v>
      </c>
    </row>
    <row r="54" spans="1:4">
      <c r="A54" t="s">
        <v>201</v>
      </c>
      <c r="B54" s="2">
        <v>54</v>
      </c>
      <c r="C54" s="2">
        <v>98028</v>
      </c>
      <c r="D54" s="2">
        <v>5.5086301872933998E-4</v>
      </c>
    </row>
    <row r="55" spans="1:4">
      <c r="A55" t="s">
        <v>185</v>
      </c>
      <c r="B55" s="2">
        <v>447</v>
      </c>
      <c r="C55" s="2">
        <v>98028</v>
      </c>
      <c r="D55" s="2">
        <v>4.5599216550373401E-3</v>
      </c>
    </row>
    <row r="56" spans="1:4">
      <c r="A56" t="s">
        <v>131</v>
      </c>
      <c r="B56" s="2">
        <v>15254</v>
      </c>
      <c r="C56" s="2">
        <v>98028</v>
      </c>
      <c r="D56" s="2">
        <v>0.15560860162402579</v>
      </c>
    </row>
    <row r="57" spans="1:4">
      <c r="A57" t="s">
        <v>176</v>
      </c>
      <c r="B57" s="2">
        <v>776</v>
      </c>
      <c r="C57" s="2">
        <v>98028</v>
      </c>
      <c r="D57" s="2">
        <v>7.9161056024809207E-3</v>
      </c>
    </row>
    <row r="58" spans="1:4">
      <c r="A58" t="s">
        <v>137</v>
      </c>
      <c r="B58" s="2">
        <v>3345</v>
      </c>
      <c r="C58" s="2">
        <v>98028</v>
      </c>
      <c r="D58" s="2">
        <v>3.4122903660178727E-2</v>
      </c>
    </row>
    <row r="59" spans="1:4">
      <c r="A59" t="s">
        <v>149</v>
      </c>
      <c r="B59" s="2">
        <v>850</v>
      </c>
      <c r="C59" s="2">
        <v>98028</v>
      </c>
      <c r="D59" s="2">
        <v>8.6709919614803895E-3</v>
      </c>
    </row>
    <row r="60" spans="1:4">
      <c r="A60" t="s">
        <v>161</v>
      </c>
      <c r="B60" s="2">
        <v>726</v>
      </c>
      <c r="C60" s="2">
        <v>98028</v>
      </c>
      <c r="D60" s="2">
        <v>7.40604725180561E-3</v>
      </c>
    </row>
    <row r="61" spans="1:4">
      <c r="A61" t="s">
        <v>148</v>
      </c>
      <c r="B61" s="2">
        <v>1173</v>
      </c>
      <c r="C61" s="2">
        <v>98028</v>
      </c>
      <c r="D61" s="2">
        <v>1.196596890684294E-2</v>
      </c>
    </row>
    <row r="62" spans="1:4">
      <c r="A62" t="s">
        <v>141</v>
      </c>
      <c r="B62" s="2">
        <v>2217</v>
      </c>
      <c r="C62" s="2">
        <v>98028</v>
      </c>
      <c r="D62" s="2">
        <v>2.2615987268943569E-2</v>
      </c>
    </row>
    <row r="63" spans="1:4">
      <c r="A63" t="s">
        <v>130</v>
      </c>
      <c r="B63" s="2">
        <v>15812</v>
      </c>
      <c r="C63" s="2">
        <v>98028</v>
      </c>
      <c r="D63" s="2">
        <v>0.16130085281756232</v>
      </c>
    </row>
    <row r="64" spans="1:4">
      <c r="A64" t="s">
        <v>132</v>
      </c>
      <c r="B64" s="2">
        <v>10993</v>
      </c>
      <c r="C64" s="2">
        <v>98028</v>
      </c>
      <c r="D64" s="2">
        <v>0.11214142897947525</v>
      </c>
    </row>
    <row r="65" spans="1:4">
      <c r="A65" t="s">
        <v>158</v>
      </c>
      <c r="B65" s="2">
        <v>566</v>
      </c>
      <c r="C65" s="2">
        <v>98028</v>
      </c>
      <c r="D65" s="2">
        <v>5.7738605296445899E-3</v>
      </c>
    </row>
    <row r="66" spans="1:4">
      <c r="A66" t="s">
        <v>155</v>
      </c>
      <c r="B66" s="2">
        <v>951</v>
      </c>
      <c r="C66" s="2">
        <v>98028</v>
      </c>
      <c r="D66" s="2">
        <v>9.7013098298445403E-3</v>
      </c>
    </row>
    <row r="67" spans="1:4">
      <c r="A67" t="s">
        <v>179</v>
      </c>
      <c r="B67" s="2">
        <v>623</v>
      </c>
      <c r="C67" s="2">
        <v>98028</v>
      </c>
      <c r="D67" s="2">
        <v>6.35532704941445E-3</v>
      </c>
    </row>
    <row r="68" spans="1:4">
      <c r="A68" t="s">
        <v>213</v>
      </c>
      <c r="B68" s="2">
        <v>5</v>
      </c>
      <c r="C68" s="2">
        <v>98028</v>
      </c>
      <c r="D68" s="2">
        <v>5.1005835067530001E-5</v>
      </c>
    </row>
    <row r="69" spans="1:4">
      <c r="A69" t="s">
        <v>156</v>
      </c>
      <c r="B69" s="2">
        <v>495</v>
      </c>
      <c r="C69" s="2">
        <v>98028</v>
      </c>
      <c r="D69" s="2">
        <v>5.0495776716856398E-3</v>
      </c>
    </row>
    <row r="70" spans="1:4">
      <c r="A70" t="s">
        <v>133</v>
      </c>
      <c r="B70" s="2">
        <v>12452</v>
      </c>
      <c r="C70" s="2">
        <v>98028</v>
      </c>
      <c r="D70" s="2">
        <v>0.12702493165218101</v>
      </c>
    </row>
    <row r="71" spans="1:4">
      <c r="A71" t="s">
        <v>203</v>
      </c>
      <c r="B71" s="2">
        <v>114</v>
      </c>
      <c r="C71" s="2">
        <v>98028</v>
      </c>
      <c r="D71" s="2">
        <v>1.1629330395397199E-3</v>
      </c>
    </row>
    <row r="72" spans="1:4">
      <c r="A72" t="s">
        <v>177</v>
      </c>
      <c r="B72" s="2">
        <v>167</v>
      </c>
      <c r="C72" s="2">
        <v>98028</v>
      </c>
      <c r="D72" s="2">
        <v>1.7035948912555599E-3</v>
      </c>
    </row>
    <row r="73" spans="1:4">
      <c r="A73" t="s">
        <v>181</v>
      </c>
      <c r="B73" s="2">
        <v>188</v>
      </c>
      <c r="C73" s="2">
        <v>98028</v>
      </c>
      <c r="D73" s="2">
        <v>1.91781939853919E-3</v>
      </c>
    </row>
    <row r="74" spans="1:4">
      <c r="A74" t="s">
        <v>147</v>
      </c>
      <c r="B74" s="2">
        <v>1117</v>
      </c>
      <c r="C74" s="2">
        <v>98028</v>
      </c>
      <c r="D74" s="2">
        <v>1.139470355408659E-2</v>
      </c>
    </row>
    <row r="75" spans="1:4">
      <c r="A75" t="s">
        <v>168</v>
      </c>
      <c r="B75" s="2">
        <v>538</v>
      </c>
      <c r="C75" s="2">
        <v>98028</v>
      </c>
      <c r="D75" s="2">
        <v>5.4882278532664098E-3</v>
      </c>
    </row>
    <row r="76" spans="1:4">
      <c r="A76" t="s">
        <v>145</v>
      </c>
      <c r="B76" s="2">
        <v>1097</v>
      </c>
      <c r="C76" s="2">
        <v>98028</v>
      </c>
      <c r="D76" s="2">
        <v>1.1190680213816461E-2</v>
      </c>
    </row>
    <row r="77" spans="1:4">
      <c r="A77" t="s">
        <v>159</v>
      </c>
      <c r="B77" s="2">
        <v>732</v>
      </c>
      <c r="C77" s="2">
        <v>98028</v>
      </c>
      <c r="D77" s="2">
        <v>7.4672542538866396E-3</v>
      </c>
    </row>
    <row r="78" spans="1:4">
      <c r="A78" t="s">
        <v>163</v>
      </c>
      <c r="B78" s="2">
        <v>490</v>
      </c>
      <c r="C78" s="2">
        <v>98028</v>
      </c>
      <c r="D78" s="2">
        <v>4.9985718366181101E-3</v>
      </c>
    </row>
    <row r="79" spans="1:4">
      <c r="A79" t="s">
        <v>151</v>
      </c>
      <c r="B79" s="2">
        <v>657</v>
      </c>
      <c r="C79" s="2">
        <v>98028</v>
      </c>
      <c r="D79" s="2">
        <v>6.70216672787367E-3</v>
      </c>
    </row>
    <row r="80" spans="1:4">
      <c r="A80" t="s">
        <v>209</v>
      </c>
      <c r="B80" s="2">
        <v>47</v>
      </c>
      <c r="C80" s="2">
        <v>98028</v>
      </c>
      <c r="D80" s="2">
        <v>4.794548496348E-4</v>
      </c>
    </row>
    <row r="81" spans="1:4">
      <c r="A81" t="s">
        <v>195</v>
      </c>
      <c r="B81" s="2">
        <v>28</v>
      </c>
      <c r="C81" s="2">
        <v>98028</v>
      </c>
      <c r="D81" s="2">
        <v>2.8563267637817999E-4</v>
      </c>
    </row>
    <row r="82" spans="1:4">
      <c r="A82" t="s">
        <v>188</v>
      </c>
      <c r="B82" s="2">
        <v>26</v>
      </c>
      <c r="C82" s="2">
        <v>98028</v>
      </c>
      <c r="D82" s="2">
        <v>2.6523034235115999E-4</v>
      </c>
    </row>
    <row r="83" spans="1:4">
      <c r="A83" t="s">
        <v>196</v>
      </c>
      <c r="B83" s="2">
        <v>63</v>
      </c>
      <c r="C83" s="2">
        <v>98028</v>
      </c>
      <c r="D83" s="2">
        <v>6.4267352185090002E-4</v>
      </c>
    </row>
    <row r="84" spans="1:4">
      <c r="A84" t="s">
        <v>164</v>
      </c>
      <c r="B84" s="2">
        <v>786</v>
      </c>
      <c r="C84" s="2">
        <v>98028</v>
      </c>
      <c r="D84" s="2">
        <v>8.0181172726159905E-3</v>
      </c>
    </row>
    <row r="85" spans="1:4">
      <c r="A85" t="s">
        <v>187</v>
      </c>
      <c r="B85" s="2">
        <v>100</v>
      </c>
      <c r="C85" s="2">
        <v>98028</v>
      </c>
      <c r="D85" s="2">
        <v>1.0201167013506301E-3</v>
      </c>
    </row>
    <row r="86" spans="1:4">
      <c r="A86" t="s">
        <v>191</v>
      </c>
      <c r="B86" s="2">
        <v>99</v>
      </c>
      <c r="C86" s="2">
        <v>98028</v>
      </c>
      <c r="D86" s="2">
        <v>1.00991553433713E-3</v>
      </c>
    </row>
    <row r="87" spans="1:4">
      <c r="A87" t="s">
        <v>217</v>
      </c>
      <c r="B87" s="2">
        <v>1</v>
      </c>
      <c r="C87" s="2">
        <v>98028</v>
      </c>
      <c r="D87" s="2">
        <v>1.0201167013510001E-5</v>
      </c>
    </row>
    <row r="88" spans="1:4">
      <c r="A88" t="s">
        <v>208</v>
      </c>
      <c r="B88" s="2">
        <v>6</v>
      </c>
      <c r="C88" s="2">
        <v>98028</v>
      </c>
      <c r="D88" s="2">
        <v>6.1207002081039997E-5</v>
      </c>
    </row>
    <row r="89" spans="1:4">
      <c r="A89" t="s">
        <v>214</v>
      </c>
      <c r="B89" s="2">
        <v>6</v>
      </c>
      <c r="C89" s="2">
        <v>98028</v>
      </c>
      <c r="D89" s="2">
        <v>6.1207002081039997E-5</v>
      </c>
    </row>
    <row r="90" spans="1:4">
      <c r="A90" t="s">
        <v>171</v>
      </c>
      <c r="B90" s="2">
        <v>124</v>
      </c>
      <c r="C90" s="2">
        <v>98028</v>
      </c>
      <c r="D90" s="2">
        <v>1.2649447096747899E-3</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
  <sheetViews>
    <sheetView workbookViewId="0">
      <selection activeCell="N37" sqref="N37"/>
    </sheetView>
  </sheetViews>
  <sheetFormatPr baseColWidth="10" defaultRowHeight="1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mise_à_jour">
                <anchor moveWithCells="1" sizeWithCells="1">
                  <from>
                    <xdr:col>2</xdr:col>
                    <xdr:colOff>704850</xdr:colOff>
                    <xdr:row>2</xdr:row>
                    <xdr:rowOff>28575</xdr:rowOff>
                  </from>
                  <to>
                    <xdr:col>6</xdr:col>
                    <xdr:colOff>28575</xdr:colOff>
                    <xdr:row>6</xdr:row>
                    <xdr:rowOff>47625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4</vt:i4>
      </vt:variant>
    </vt:vector>
  </HeadingPairs>
  <TitlesOfParts>
    <vt:vector size="20" baseType="lpstr">
      <vt:lpstr>Grand-Est</vt:lpstr>
      <vt:lpstr>Date</vt:lpstr>
      <vt:lpstr>Correspondance</vt:lpstr>
      <vt:lpstr>Volume d'offres par région</vt:lpstr>
      <vt:lpstr>Volume d'offres par région T-1</vt:lpstr>
      <vt:lpstr>Volume d'offres par ZE</vt:lpstr>
      <vt:lpstr>Volume d'offres par ZE T-1</vt:lpstr>
      <vt:lpstr>Volume d'offres par foncti</vt:lpstr>
      <vt:lpstr>Volume par fonction Nat</vt:lpstr>
      <vt:lpstr>Volume principau metiers</vt:lpstr>
      <vt:lpstr>Volume metiers Nat</vt:lpstr>
      <vt:lpstr>Volume d'offres JD princip</vt:lpstr>
      <vt:lpstr>Volume JD princip Nat</vt:lpstr>
      <vt:lpstr>Volume offres secteurs</vt:lpstr>
      <vt:lpstr>Volume secteurs Nat</vt:lpstr>
      <vt:lpstr>Feuil11</vt:lpstr>
      <vt:lpstr>BorneA</vt:lpstr>
      <vt:lpstr>LegendeA</vt:lpstr>
      <vt:lpstr>Listeclasses</vt:lpstr>
      <vt:lpstr>PlageDepartements</vt:lpstr>
    </vt:vector>
  </TitlesOfParts>
  <Company>APEC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Kamel YAHYAOUI</dc:creator>
  <cp:lastModifiedBy>Kamel YAHYAOUI</cp:lastModifiedBy>
  <dcterms:created xsi:type="dcterms:W3CDTF">2018-12-18T16:12:13Z</dcterms:created>
  <dcterms:modified xsi:type="dcterms:W3CDTF">2019-02-08T12:21:46Z</dcterms:modified>
</cp:coreProperties>
</file>