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C:\Users\kyahyaou\Desktop\"/>
    </mc:Choice>
  </mc:AlternateContent>
  <bookViews>
    <workbookView xWindow="0" yWindow="0" windowWidth="25605" windowHeight="10710" tabRatio="824"/>
  </bookViews>
  <sheets>
    <sheet name="Signalétique" sheetId="17" r:id="rId1"/>
    <sheet name="Réponse" sheetId="22" r:id="rId2"/>
    <sheet name="Base panel" sheetId="23" r:id="rId3"/>
    <sheet name="Params" sheetId="19" r:id="rId4"/>
  </sheets>
  <definedNames>
    <definedName name="_xlnm._FilterDatabase" localSheetId="2" hidden="1">'Base panel'!$A$1:$XAF$163</definedName>
    <definedName name="_xlnm._FilterDatabase" localSheetId="3" hidden="1">Params!$A$1:$BM$28</definedName>
    <definedName name="_xlnm._FilterDatabase" localSheetId="0" hidden="1">Signalétique!#REF!</definedName>
    <definedName name="ActiviteN">Signalétique!$D$17</definedName>
    <definedName name="Adr002N">Signalétique!$D$21</definedName>
    <definedName name="Adr003N">Signalétique!$D$23</definedName>
    <definedName name="Adr004N">Signalétique!$D$25</definedName>
    <definedName name="AnnéeN">Signalétique!$D$37</definedName>
    <definedName name="ChampReponseN">Signalétique!$D$11</definedName>
    <definedName name="Commentaire">Signalétique!$D$39</definedName>
    <definedName name="CommentaireN">Signalétique!$D$39</definedName>
    <definedName name="CPN">Signalétique!$D$27</definedName>
    <definedName name="EffectifCadreN">Signalétique!$D$15</definedName>
    <definedName name="EffectifSalN">Signalétique!$D$13</definedName>
    <definedName name="FonctionN">Signalétique!$D$33</definedName>
    <definedName name="Idpanel">Signalétique!$C$5</definedName>
    <definedName name="MailN">Signalétique!$D$35</definedName>
    <definedName name="NAF_N">Signalétique!$D$19</definedName>
    <definedName name="NAUTRES1_FUT_VALEUR">Réponse!$I$43</definedName>
    <definedName name="NAUTRES1_PAS_VALEUR">Réponse!$D$43</definedName>
    <definedName name="NAUTRES2_FUT_VALEUR">Réponse!$I$45</definedName>
    <definedName name="NAUTRES2_PAS_VALEUR">Réponse!$D$45</definedName>
    <definedName name="NAUTRES3_FUT_VALEUR">Réponse!$I$47</definedName>
    <definedName name="NAUTRES3_PAS_VALEUR">Réponse!$D$47</definedName>
    <definedName name="Nbentreprises">Params!$AN$2</definedName>
    <definedName name="NBR_RET_FUT_VAL">Signalétique!$P$26</definedName>
    <definedName name="NBR_RET_PAS_VAL">Signalétique!$P$20</definedName>
    <definedName name="NBR_SOR_CAD_VAL">Signalétique!$P$19</definedName>
    <definedName name="NomN">Signalétique!$D$31</definedName>
    <definedName name="PRM_CAD_FUT_VAL">Signalétique!$P$24</definedName>
    <definedName name="PRM_CAD_PAS_VAL">Signalétique!$P$17</definedName>
    <definedName name="Rappeler">Signalétique!$D$45</definedName>
    <definedName name="Rappeler_COL">Params!$BJ$2</definedName>
    <definedName name="Rappeler_Rep">Réponse!$E$54</definedName>
    <definedName name="REC_ADM_FUT_VALEUR">Réponse!$K$29</definedName>
    <definedName name="REC_ADM_PAS_VALEUR">Réponse!$J$29</definedName>
    <definedName name="REC_COM_FUT_VALEUR">Réponse!$K$39</definedName>
    <definedName name="REC_COM_PAS_VALEUR">Réponse!$J$39</definedName>
    <definedName name="REC_COX_FUT_VALEUR">Réponse!$K$35</definedName>
    <definedName name="REC_COX_PAS_VALEUR">Réponse!$J$35</definedName>
    <definedName name="REC_DIR_FUT_VALEUR">Réponse!$K$25</definedName>
    <definedName name="REC_DIR_PAS_VALEUR">Réponse!$J$25</definedName>
    <definedName name="REC_EXL_FUT_VALEUR">Réponse!$K$37</definedName>
    <definedName name="REC_EXL_PAS_VALEUR">Réponse!$J$37</definedName>
    <definedName name="REC_FIN_FUT_VALEUR">Réponse!$K$27</definedName>
    <definedName name="REC_FIN_PAS_VALEUR">Réponse!$J$27</definedName>
    <definedName name="REC_FUT_CC11_15">Réponse!$F$31</definedName>
    <definedName name="REC_FUT_CC16_20">Réponse!$F$33</definedName>
    <definedName name="REC_FUT_CC21">Réponse!$F$35</definedName>
    <definedName name="REC_FUT_CC6_10">Réponse!$F$29</definedName>
    <definedName name="REC_FUT_VAL">Signalétique!$P$22</definedName>
    <definedName name="REC_FUT_VALEUR">Réponse!$F$23</definedName>
    <definedName name="REC_INF_FUT_VALEUR">Réponse!$K$41</definedName>
    <definedName name="REC_INF_PAS_VALEUR">Réponse!$J$41</definedName>
    <definedName name="REC_JC_FUT_VALEUR">Réponse!$F$27</definedName>
    <definedName name="REC_JC_PAS_VALEUR">Réponse!$E$27</definedName>
    <definedName name="REC_JD_FUT_VALEUR">Réponse!$F$25</definedName>
    <definedName name="REC_JD_PAS_VALEUR">Réponse!$E$25</definedName>
    <definedName name="REC_PAS_CC11_15">Réponse!$E$31</definedName>
    <definedName name="REC_PAS_CC16_20">Réponse!$E$33</definedName>
    <definedName name="REC_PAS_CC21">Réponse!$E$35</definedName>
    <definedName name="REC_PAS_CC6_10">Réponse!$E$29</definedName>
    <definedName name="REC_PAS_VAL">Signalétique!$P$15</definedName>
    <definedName name="REC_PAS_VALEUR">Réponse!$E$23</definedName>
    <definedName name="REC_PRD_FUT_VALEUR">Réponse!$K$33</definedName>
    <definedName name="REC_PRD_PAS_VALEUR">Réponse!$J$33</definedName>
    <definedName name="REC_RED_FUT_VALEUR">Réponse!$K$31</definedName>
    <definedName name="REC_RED_PAS_VALEUR">Réponse!$J$31</definedName>
    <definedName name="RSON">Signalétique!$D$9</definedName>
    <definedName name="Saisir">Signalétique!$D$43</definedName>
    <definedName name="Saisir_COL">Params!$BI$2</definedName>
    <definedName name="Saisir_Rep">Réponse!$E$52</definedName>
    <definedName name="SiretN">Signalétique!$D$7</definedName>
    <definedName name="Test">Params!$BM$2</definedName>
    <definedName name="VilleN">Signalétique!$D$29</definedName>
  </definedNames>
  <calcPr calcId="152511"/>
</workbook>
</file>

<file path=xl/calcChain.xml><?xml version="1.0" encoding="utf-8"?>
<calcChain xmlns="http://schemas.openxmlformats.org/spreadsheetml/2006/main">
  <c r="BM2" i="19" l="1"/>
  <c r="AN2" i="19"/>
  <c r="BJ2" i="19"/>
  <c r="EV163" i="23"/>
  <c r="EV162" i="23"/>
  <c r="EV161" i="23"/>
  <c r="EV160" i="23"/>
  <c r="EV159" i="23"/>
  <c r="EV158" i="23"/>
  <c r="EV157" i="23"/>
  <c r="EV156" i="23"/>
  <c r="EV155" i="23"/>
  <c r="EV154" i="23"/>
  <c r="EV153" i="23"/>
  <c r="EV152" i="23"/>
  <c r="EV151" i="23"/>
  <c r="EV150" i="23"/>
  <c r="EV149" i="23"/>
  <c r="EV148" i="23"/>
  <c r="EV147" i="23"/>
  <c r="EV146" i="23"/>
  <c r="EV145" i="23"/>
  <c r="EV144" i="23"/>
  <c r="EV143" i="23"/>
  <c r="EV142" i="23"/>
  <c r="EV141" i="23"/>
  <c r="EV140" i="23"/>
  <c r="EV139" i="23"/>
  <c r="EV138" i="23"/>
  <c r="EV137" i="23"/>
  <c r="EV136" i="23"/>
  <c r="EV135" i="23"/>
  <c r="EV134" i="23"/>
  <c r="EV133" i="23"/>
  <c r="EV132" i="23"/>
  <c r="EV131" i="23"/>
  <c r="EV130" i="23"/>
  <c r="EV129" i="23"/>
  <c r="EV128" i="23"/>
  <c r="EV127" i="23"/>
  <c r="EV126" i="23"/>
  <c r="EV125" i="23"/>
  <c r="EV124" i="23"/>
  <c r="EV123" i="23"/>
  <c r="EV122" i="23"/>
  <c r="EV121" i="23"/>
  <c r="EV120" i="23"/>
  <c r="EV119" i="23"/>
  <c r="EV118" i="23"/>
  <c r="EV117" i="23"/>
  <c r="EV116" i="23"/>
  <c r="EV115" i="23"/>
  <c r="EV114" i="23"/>
  <c r="EV113" i="23"/>
  <c r="EV112" i="23"/>
  <c r="EV111" i="23"/>
  <c r="EV110" i="23"/>
  <c r="EV109" i="23"/>
  <c r="EV108" i="23"/>
  <c r="EV107" i="23"/>
  <c r="EV106" i="23"/>
  <c r="EV105" i="23"/>
  <c r="EV104" i="23"/>
  <c r="EV103" i="23"/>
  <c r="EV102" i="23"/>
  <c r="EV101" i="23"/>
  <c r="EV100" i="23"/>
  <c r="EV99" i="23"/>
  <c r="EV98" i="23"/>
  <c r="EV97" i="23"/>
  <c r="EV96" i="23"/>
  <c r="EV95" i="23"/>
  <c r="EV94" i="23"/>
  <c r="EV93" i="23"/>
  <c r="EV92" i="23"/>
  <c r="EV91" i="23"/>
  <c r="EV90" i="23"/>
  <c r="EV89" i="23"/>
  <c r="EV88" i="23"/>
  <c r="EV87" i="23"/>
  <c r="EV86" i="23"/>
  <c r="EV85" i="23"/>
  <c r="EV84" i="23"/>
  <c r="EV83" i="23"/>
  <c r="EV82" i="23"/>
  <c r="EV81" i="23"/>
  <c r="EV80" i="23"/>
  <c r="EV79" i="23"/>
  <c r="EV78" i="23"/>
  <c r="EV77" i="23"/>
  <c r="EV76" i="23"/>
  <c r="EV75" i="23"/>
  <c r="EV74" i="23"/>
  <c r="EV73" i="23"/>
  <c r="EV72" i="23"/>
  <c r="EV71" i="23"/>
  <c r="EV70" i="23"/>
  <c r="EV69" i="23"/>
  <c r="EV68" i="23"/>
  <c r="EV67" i="23"/>
  <c r="EV66" i="23"/>
  <c r="EV65" i="23"/>
  <c r="EV64" i="23"/>
  <c r="EV63" i="23"/>
  <c r="EV62" i="23"/>
  <c r="EV61" i="23"/>
  <c r="EV60" i="23"/>
  <c r="EV59" i="23"/>
  <c r="EV58" i="23"/>
  <c r="EV57" i="23"/>
  <c r="EV56" i="23"/>
  <c r="EV55" i="23"/>
  <c r="EV54" i="23"/>
  <c r="EV53" i="23"/>
  <c r="EV52" i="23"/>
  <c r="EV51" i="23"/>
  <c r="EV50" i="23"/>
  <c r="EV49" i="23"/>
  <c r="EV48" i="23"/>
  <c r="EV47" i="23"/>
  <c r="EV46" i="23"/>
  <c r="EV45" i="23"/>
  <c r="EV44" i="23"/>
  <c r="EV43" i="23"/>
  <c r="EV42" i="23"/>
  <c r="EV41" i="23"/>
  <c r="EV40" i="23"/>
  <c r="EV39" i="23"/>
  <c r="EV38" i="23"/>
  <c r="EV37" i="23"/>
  <c r="EV36" i="23"/>
  <c r="EV35" i="23"/>
  <c r="EV34" i="23"/>
  <c r="EV33" i="23"/>
  <c r="EV32" i="23"/>
  <c r="EV31" i="23"/>
  <c r="EV30" i="23"/>
  <c r="EV29" i="23"/>
  <c r="EV28" i="23"/>
  <c r="EV27" i="23"/>
  <c r="EV26" i="23"/>
  <c r="EV25" i="23"/>
  <c r="EV24" i="23"/>
  <c r="EV23" i="23"/>
  <c r="EV22" i="23"/>
  <c r="EV21" i="23"/>
  <c r="EV20" i="23"/>
  <c r="EV19" i="23"/>
  <c r="EV18" i="23"/>
  <c r="EV17" i="23"/>
  <c r="EV16" i="23"/>
  <c r="EV15" i="23"/>
  <c r="EV14" i="23"/>
  <c r="EV13" i="23"/>
  <c r="EV12" i="23"/>
  <c r="EV11" i="23"/>
  <c r="EV10" i="23"/>
  <c r="EV9" i="23"/>
  <c r="EV8" i="23"/>
  <c r="EV7" i="23"/>
  <c r="EV6" i="23"/>
  <c r="EV5" i="23"/>
  <c r="EV4" i="23"/>
  <c r="EV3" i="23"/>
  <c r="EV2" i="23"/>
  <c r="BI2" i="19"/>
  <c r="K23" i="22"/>
  <c r="J23" i="22"/>
  <c r="E11" i="22"/>
  <c r="E15" i="22"/>
  <c r="E13" i="22"/>
</calcChain>
</file>

<file path=xl/sharedStrings.xml><?xml version="1.0" encoding="utf-8"?>
<sst xmlns="http://schemas.openxmlformats.org/spreadsheetml/2006/main" count="5215" uniqueCount="1074">
  <si>
    <t>Ingénierie – R&amp;D</t>
  </si>
  <si>
    <t>ASSISTANTE DE DIRECTION</t>
  </si>
  <si>
    <t>DIRECTEUR GENERAL</t>
  </si>
  <si>
    <t>Services divers aux entreprises</t>
  </si>
  <si>
    <t>Activités informatiques</t>
  </si>
  <si>
    <t>Activités juridiques et comptables</t>
  </si>
  <si>
    <t>Télécommunications</t>
  </si>
  <si>
    <t>Meuble, Textile et autres industries manufacturières</t>
  </si>
  <si>
    <t>GERANT</t>
  </si>
  <si>
    <t>Intermédiaires du recrutement</t>
  </si>
  <si>
    <t>Gestion des déchets</t>
  </si>
  <si>
    <t>Industrie pharmaceutique</t>
  </si>
  <si>
    <t>Equipements électriques et électroniques</t>
  </si>
  <si>
    <t>Formation initiale et continue</t>
  </si>
  <si>
    <t>Immobilier</t>
  </si>
  <si>
    <t>Transports et logistique</t>
  </si>
  <si>
    <t>Conseil et gestion des entreprises</t>
  </si>
  <si>
    <t xml:space="preserve"> </t>
  </si>
  <si>
    <t>Chimie</t>
  </si>
  <si>
    <t>SECRETAIRE GENERAL</t>
  </si>
  <si>
    <t>COMPTABLE</t>
  </si>
  <si>
    <t>DIRECTRICE</t>
  </si>
  <si>
    <t>GESTIONNAIRE RH</t>
  </si>
  <si>
    <t>DIRECTRICE RESSOURCES HUMAINES</t>
  </si>
  <si>
    <t>SIGNALETIQUE</t>
  </si>
  <si>
    <t>SIRET</t>
  </si>
  <si>
    <t>Raison sociale</t>
  </si>
  <si>
    <t>Champ réponse</t>
  </si>
  <si>
    <t>Code activité</t>
  </si>
  <si>
    <t>Adr002</t>
  </si>
  <si>
    <t>Adr003</t>
  </si>
  <si>
    <t>Adr004</t>
  </si>
  <si>
    <t>Code postal</t>
  </si>
  <si>
    <t>Ville</t>
  </si>
  <si>
    <t>Nom correspondant</t>
  </si>
  <si>
    <t>Fonction correspondant</t>
  </si>
  <si>
    <t>Dernière année d'enquête</t>
  </si>
  <si>
    <t>Commentaire</t>
  </si>
  <si>
    <t>A saisir</t>
  </si>
  <si>
    <t>A rappeler</t>
  </si>
  <si>
    <t>COD_MAJ</t>
  </si>
  <si>
    <t>NUM_PAN</t>
  </si>
  <si>
    <t>NUM_ETB</t>
  </si>
  <si>
    <t>NB_ETB</t>
  </si>
  <si>
    <t>SRT</t>
  </si>
  <si>
    <t>COD_NAF</t>
  </si>
  <si>
    <t>TYP_ETB</t>
  </si>
  <si>
    <t>CPO</t>
  </si>
  <si>
    <t>CHP_REE</t>
  </si>
  <si>
    <t>RSO</t>
  </si>
  <si>
    <t>DAT_CRE</t>
  </si>
  <si>
    <t>DAT_MAJ</t>
  </si>
  <si>
    <t>DAT_FER</t>
  </si>
  <si>
    <t>CHP_REP</t>
  </si>
  <si>
    <t>EFF_TOT</t>
  </si>
  <si>
    <t>EFF_CAD</t>
  </si>
  <si>
    <t>ADR002</t>
  </si>
  <si>
    <t>ADR003</t>
  </si>
  <si>
    <t>ADR004</t>
  </si>
  <si>
    <t>VPA</t>
  </si>
  <si>
    <t>MAIL</t>
  </si>
  <si>
    <t>TEL</t>
  </si>
  <si>
    <t>FAX</t>
  </si>
  <si>
    <t>NOM_INT</t>
  </si>
  <si>
    <t>FON_SID</t>
  </si>
  <si>
    <t>Nom_Groupe</t>
  </si>
  <si>
    <t>T_TMoins1</t>
  </si>
  <si>
    <t>Ex_N_Siret</t>
  </si>
  <si>
    <t>Ex_N_Code_Naf</t>
  </si>
  <si>
    <t>Ex_N_Code_Post</t>
  </si>
  <si>
    <t>Ex_N_Rais_Soc</t>
  </si>
  <si>
    <t>Ex_N_Champs_Rep</t>
  </si>
  <si>
    <t>Ex_N_Ef_Tot</t>
  </si>
  <si>
    <t>Ex_N_Ef_Cad</t>
  </si>
  <si>
    <t>Ex_N_NB_ETAB</t>
  </si>
  <si>
    <t>Ex_ADR002</t>
  </si>
  <si>
    <t>Ex_ADR003</t>
  </si>
  <si>
    <t>Ex_ADR004</t>
  </si>
  <si>
    <t>Ex_N_Ville</t>
  </si>
  <si>
    <t>Ex_N_Nom_Con</t>
  </si>
  <si>
    <t>Ex_N_Fct_Con</t>
  </si>
  <si>
    <t>Ex_MAIL</t>
  </si>
  <si>
    <t>Ex_N_Tel_Cont</t>
  </si>
  <si>
    <t>Ex_N_Fax_Cont</t>
  </si>
  <si>
    <t>EX_N_ANN_ENQ</t>
  </si>
  <si>
    <t>CHGT</t>
  </si>
  <si>
    <t>CHGTCOMMENT</t>
  </si>
  <si>
    <t>Valid_départ_retraite_2016</t>
  </si>
  <si>
    <t>Valid_départ_retraite_2017</t>
  </si>
  <si>
    <t>Valid_0sortie</t>
  </si>
  <si>
    <t>Valid_0prévision</t>
  </si>
  <si>
    <t>Num_inter</t>
  </si>
  <si>
    <t>T_PREMIER</t>
  </si>
  <si>
    <t>T_PAN_SIG_CHP_REP1</t>
  </si>
  <si>
    <t>T_PAN_SIG_CHP_REP2</t>
  </si>
  <si>
    <t>T_PAN_SIG_NUM_ETB_NB_ETB1</t>
  </si>
  <si>
    <t>T_PAN_SIG_SRT_ENT2</t>
  </si>
  <si>
    <t>T_PAN_SIG_NAF1</t>
  </si>
  <si>
    <t>RNAF_34</t>
  </si>
  <si>
    <t>T_PAN_SIG_NAF2</t>
  </si>
  <si>
    <t>T_PAN_SIG_NAF3</t>
  </si>
  <si>
    <t>T_PAN_SIG_CPO2</t>
  </si>
  <si>
    <t>T_PAN_SIG_RSO2</t>
  </si>
  <si>
    <t>T_PAN_SIG_CHP_REE1</t>
  </si>
  <si>
    <t>T_PAN_SIG_VPA2</t>
  </si>
  <si>
    <t>T_PAN_SIG_MAIL2</t>
  </si>
  <si>
    <t>T_PAN_SIG_TEL2</t>
  </si>
  <si>
    <t>T_PAN_SIG_TEL_FAX1</t>
  </si>
  <si>
    <t>ANN_ENQ</t>
  </si>
  <si>
    <t>DAT_REP</t>
  </si>
  <si>
    <t>COD_TOT_PAS</t>
  </si>
  <si>
    <t>COD_CAD_PAS</t>
  </si>
  <si>
    <t>COD_TOT_FUT</t>
  </si>
  <si>
    <t>COD_CAD_FUT</t>
  </si>
  <si>
    <t>EST_PAS</t>
  </si>
  <si>
    <t>REC_PAS</t>
  </si>
  <si>
    <t>REC_JD_PAS</t>
  </si>
  <si>
    <t>REC_JC_PAS</t>
  </si>
  <si>
    <t>REC_CC_PAS</t>
  </si>
  <si>
    <t>REC_DIR_PAS</t>
  </si>
  <si>
    <t>REC_FIN_PAS</t>
  </si>
  <si>
    <t>REC_ADMPAS</t>
  </si>
  <si>
    <t>REC_RED_PAS</t>
  </si>
  <si>
    <t>REC_PRD_PAS</t>
  </si>
  <si>
    <t>REC_COX_PAS</t>
  </si>
  <si>
    <t>REC_EXL_PAS</t>
  </si>
  <si>
    <t>REC_COM_PAS</t>
  </si>
  <si>
    <t>REC_INF_PAS</t>
  </si>
  <si>
    <t>NAUTRES1_PAS</t>
  </si>
  <si>
    <t>NAUTRES2_PAS</t>
  </si>
  <si>
    <t>NAUTRES3_PAS</t>
  </si>
  <si>
    <t>PRM_CAD_PAS</t>
  </si>
  <si>
    <t>EST_FUT</t>
  </si>
  <si>
    <t>REC_FUT</t>
  </si>
  <si>
    <t>REC_JD_FUT</t>
  </si>
  <si>
    <t>REC_JC_FUT</t>
  </si>
  <si>
    <t>REC_CC_FUT</t>
  </si>
  <si>
    <t>REC_DIR_FUT</t>
  </si>
  <si>
    <t>REC_FIN_FUT</t>
  </si>
  <si>
    <t>REC_ADMFUT</t>
  </si>
  <si>
    <t>REC_RED_FUT</t>
  </si>
  <si>
    <t>REC_PRD_FUT</t>
  </si>
  <si>
    <t>REC_COX_FUT</t>
  </si>
  <si>
    <t>REC_EXL_FUT</t>
  </si>
  <si>
    <t>REC_COM_FUT</t>
  </si>
  <si>
    <t>REC_INF_FUT</t>
  </si>
  <si>
    <t>NAUTRES1_FUT</t>
  </si>
  <si>
    <t>NAUTRES2_FUT</t>
  </si>
  <si>
    <t>NAUTRES3_FUT</t>
  </si>
  <si>
    <t>PRM_CAD_FUT</t>
  </si>
  <si>
    <t>NBR_SOR_CAD</t>
  </si>
  <si>
    <t>NBR_RET</t>
  </si>
  <si>
    <t>NBR_RET_FUT</t>
  </si>
  <si>
    <t>T_REP_PREMIER</t>
  </si>
  <si>
    <t>T_PAN_SIG_EFF_TOT_EFF_CAD1</t>
  </si>
  <si>
    <t>T_REP_REC_EXP_PAS_SUM</t>
  </si>
  <si>
    <t>T_REP_REC_EXP_FUT_SUM</t>
  </si>
  <si>
    <t>T_REP_REC_FCT_PAS_SUM</t>
  </si>
  <si>
    <t>T_REP_REC_FCT_FUT_SUM</t>
  </si>
  <si>
    <t>T_REP_RET_CAD</t>
  </si>
  <si>
    <t>T_REP_RET_RET_FUT</t>
  </si>
  <si>
    <t>T_REP_REC_DIR</t>
  </si>
  <si>
    <t>T_REP_REC_DIR_CC</t>
  </si>
  <si>
    <t>T_PAN_SIG_CHP_REP3</t>
  </si>
  <si>
    <t>T_PAN_SIG_CHP_REE2</t>
  </si>
  <si>
    <t>T_DERNIER</t>
  </si>
  <si>
    <t>T_PAN_REC_EXPLOIT_PAS</t>
  </si>
  <si>
    <t>T_PAN_REC_EXPLOIT_FUT</t>
  </si>
  <si>
    <t>T_PAN_REC_PRD_PAS</t>
  </si>
  <si>
    <t>T_PAN_REC_PRD_FUT</t>
  </si>
  <si>
    <t>REC_CC_PAS_Q</t>
  </si>
  <si>
    <t>REC_PAS_CC6_10</t>
  </si>
  <si>
    <t>REC_PAS_CC11_15</t>
  </si>
  <si>
    <t>REC_PAS_CC16_20</t>
  </si>
  <si>
    <t>REC_PAS_CC21</t>
  </si>
  <si>
    <t>REC_CC_FUT_Q</t>
  </si>
  <si>
    <t>REC_FUT_CC6_10</t>
  </si>
  <si>
    <t>REC_FUT_CC11_15</t>
  </si>
  <si>
    <t>REC_FUT_CC16_20</t>
  </si>
  <si>
    <t>REC_FUT_CC21</t>
  </si>
  <si>
    <t>T_PAN_REC_EXP_PAS</t>
  </si>
  <si>
    <t>T_PAN_REC_EXP_FUT</t>
  </si>
  <si>
    <t>NB_ALTERN</t>
  </si>
  <si>
    <t>NB_ALTERN_REC</t>
  </si>
  <si>
    <t>T_PAN_QMOB_NB_ALTERN</t>
  </si>
  <si>
    <t>T_PAN_QMOB_ALTERN_REC</t>
  </si>
  <si>
    <t>COMM_QuMob</t>
  </si>
  <si>
    <t>Vérif</t>
  </si>
  <si>
    <t>8710A</t>
  </si>
  <si>
    <t>00000000</t>
  </si>
  <si>
    <t>29112016</t>
  </si>
  <si>
    <t>O</t>
  </si>
  <si>
    <t>SECRETAIRE</t>
  </si>
  <si>
    <t>Santé, action sociale</t>
  </si>
  <si>
    <t>Téléphone et fax dans des zones différentes</t>
  </si>
  <si>
    <t>+</t>
  </si>
  <si>
    <t>=</t>
  </si>
  <si>
    <t>N</t>
  </si>
  <si>
    <t>8610Z</t>
  </si>
  <si>
    <t>-</t>
  </si>
  <si>
    <t>RESP. ADMINISTRATIVE</t>
  </si>
  <si>
    <t>Distribution généraliste</t>
  </si>
  <si>
    <t>RESP. DES RESSOURCES HUMAINES</t>
  </si>
  <si>
    <t>Travaux de construction spécialisés</t>
  </si>
  <si>
    <t>8220Z</t>
  </si>
  <si>
    <t>75009</t>
  </si>
  <si>
    <t>PARIS</t>
  </si>
  <si>
    <t>Hôtellerie – Restauration - Loisirs</t>
  </si>
  <si>
    <t>Banque et intermédiaires financiers</t>
  </si>
  <si>
    <t>4939B</t>
  </si>
  <si>
    <t>8121Z</t>
  </si>
  <si>
    <t>8130Z</t>
  </si>
  <si>
    <t>7112B</t>
  </si>
  <si>
    <t>Activités des organisations associatives</t>
  </si>
  <si>
    <t>Distribution spécialisée</t>
  </si>
  <si>
    <t>Industrie agroalimentaire</t>
  </si>
  <si>
    <t>Bois - Papier -  Imprimerie</t>
  </si>
  <si>
    <t>4711F</t>
  </si>
  <si>
    <t>81400</t>
  </si>
  <si>
    <t>LIMOGES</t>
  </si>
  <si>
    <t>Mécanique - Métallurgie</t>
  </si>
  <si>
    <t>4321A</t>
  </si>
  <si>
    <t>4643Z</t>
  </si>
  <si>
    <t>Commerce inter-entreprises</t>
  </si>
  <si>
    <t>29200</t>
  </si>
  <si>
    <t>BREST</t>
  </si>
  <si>
    <t>5829C</t>
  </si>
  <si>
    <t>6512Z</t>
  </si>
  <si>
    <t>Assurance</t>
  </si>
  <si>
    <t>Matériaux de construction</t>
  </si>
  <si>
    <t>ASSISTANTE DU D.R.H.</t>
  </si>
  <si>
    <t>5229B</t>
  </si>
  <si>
    <t>Caoutchouc - Plastique</t>
  </si>
  <si>
    <t>5610A</t>
  </si>
  <si>
    <t>DIRECTRICE GENERALE</t>
  </si>
  <si>
    <t>6202A</t>
  </si>
  <si>
    <t>RESPONSABLE DU RECRUTEMENT</t>
  </si>
  <si>
    <t>6920Z</t>
  </si>
  <si>
    <t>75008</t>
  </si>
  <si>
    <t>Bâtiment et génie civil</t>
  </si>
  <si>
    <t>9411Z</t>
  </si>
  <si>
    <t>7311Z</t>
  </si>
  <si>
    <t>Communication et médias</t>
  </si>
  <si>
    <t>8531Z</t>
  </si>
  <si>
    <t>WISSOUS</t>
  </si>
  <si>
    <t>BORDEAUX CEDEX</t>
  </si>
  <si>
    <t>RESP. DU SERVICE ADMINISTRATIF</t>
  </si>
  <si>
    <t>4941A</t>
  </si>
  <si>
    <t>DIRECTEUR RESSOURCES HUMAINES</t>
  </si>
  <si>
    <t>4322A</t>
  </si>
  <si>
    <t>6622Z</t>
  </si>
  <si>
    <t>AON FRANCE</t>
  </si>
  <si>
    <t>Automobile</t>
  </si>
  <si>
    <t>5210B</t>
  </si>
  <si>
    <t>2219Z</t>
  </si>
  <si>
    <t>54000</t>
  </si>
  <si>
    <t>NANCY</t>
  </si>
  <si>
    <t>75017</t>
  </si>
  <si>
    <t>58000</t>
  </si>
  <si>
    <t>NEVERS</t>
  </si>
  <si>
    <t>2120Z</t>
  </si>
  <si>
    <t>5510Z</t>
  </si>
  <si>
    <t>2733Z</t>
  </si>
  <si>
    <t>06600</t>
  </si>
  <si>
    <t>ANTIBES</t>
  </si>
  <si>
    <t>2932Z</t>
  </si>
  <si>
    <t>75015</t>
  </si>
  <si>
    <t>9499Z</t>
  </si>
  <si>
    <t>CHP REP</t>
  </si>
  <si>
    <t>Effectif salarié</t>
  </si>
  <si>
    <t>Effectif cadre</t>
  </si>
  <si>
    <t>N° panéliste</t>
  </si>
  <si>
    <t>Mail</t>
  </si>
  <si>
    <t>Nbentreprises</t>
  </si>
  <si>
    <t>Total recrutements passés</t>
  </si>
  <si>
    <t>Promotions passées</t>
  </si>
  <si>
    <t>Sorties passées</t>
  </si>
  <si>
    <t>Total recrutements futurs</t>
  </si>
  <si>
    <t>Promotions futures</t>
  </si>
  <si>
    <t>Recrutement fonction DG &gt;= 1 et recrutement CC=0</t>
  </si>
  <si>
    <t>4661Z</t>
  </si>
  <si>
    <t>3030Z</t>
  </si>
  <si>
    <t>Aéronautique et autres matériels de transport</t>
  </si>
  <si>
    <t>6820A</t>
  </si>
  <si>
    <t>71000</t>
  </si>
  <si>
    <t>MACON</t>
  </si>
  <si>
    <t>59320</t>
  </si>
  <si>
    <t>1 PSYCHIATRE</t>
  </si>
  <si>
    <t>8299Z</t>
  </si>
  <si>
    <t>7219Z</t>
  </si>
  <si>
    <t>BORDEAUX</t>
  </si>
  <si>
    <t>7022Z</t>
  </si>
  <si>
    <t>8899B</t>
  </si>
  <si>
    <t>4675Z</t>
  </si>
  <si>
    <t>7820Z</t>
  </si>
  <si>
    <t>LES ULIS</t>
  </si>
  <si>
    <t>2229A</t>
  </si>
  <si>
    <t>7111Z</t>
  </si>
  <si>
    <t>33300</t>
  </si>
  <si>
    <t>9311Z</t>
  </si>
  <si>
    <t>87000</t>
  </si>
  <si>
    <t>75010</t>
  </si>
  <si>
    <t>8559A</t>
  </si>
  <si>
    <t>2042Z</t>
  </si>
  <si>
    <t>5229A</t>
  </si>
  <si>
    <t>AIX EN PROVENCE</t>
  </si>
  <si>
    <t>3832Z</t>
  </si>
  <si>
    <t>DIRECTEUR COMMERCIAL</t>
  </si>
  <si>
    <t>01000</t>
  </si>
  <si>
    <t>5520Z</t>
  </si>
  <si>
    <t>7120B</t>
  </si>
  <si>
    <t>6201Z</t>
  </si>
  <si>
    <t>REPONSES</t>
  </si>
  <si>
    <t>Jeunes diplômés</t>
  </si>
  <si>
    <t xml:space="preserve">Jeunes cadres </t>
  </si>
  <si>
    <t>Cadres confirmés de 11 à 15 ans</t>
  </si>
  <si>
    <t>Cadres confirmés de 16 à 20 ans</t>
  </si>
  <si>
    <t>Par niveau d'expérience</t>
  </si>
  <si>
    <t>Passés</t>
  </si>
  <si>
    <t>Futurs</t>
  </si>
  <si>
    <t>Direction générale</t>
  </si>
  <si>
    <t>Finance, comptabilité, contrôle de gestion</t>
  </si>
  <si>
    <t>Administration, RH, Communication</t>
  </si>
  <si>
    <t>Etudes-Recherche et développement</t>
  </si>
  <si>
    <t>Production industrielle-Chantier</t>
  </si>
  <si>
    <t>Achats-qualité-maintenance-logistique-sécurité</t>
  </si>
  <si>
    <t>Exploitation tertiaire</t>
  </si>
  <si>
    <t>Commercial, marketing</t>
  </si>
  <si>
    <t>Informatique</t>
  </si>
  <si>
    <t>Par fonction</t>
  </si>
  <si>
    <t>Cadres confirmés de 6 à 10 ans</t>
  </si>
  <si>
    <t>Fonction Autre1</t>
  </si>
  <si>
    <t>Fonction Autre2</t>
  </si>
  <si>
    <t>Fonction Autre3</t>
  </si>
  <si>
    <t xml:space="preserve"> A rappeler</t>
  </si>
  <si>
    <t>Test taille filtre</t>
  </si>
  <si>
    <t>TOTAL RECRUTEMENTS</t>
  </si>
  <si>
    <t>Cadres confirmés de plus de 20 ans</t>
  </si>
  <si>
    <t>Code NAF</t>
  </si>
  <si>
    <t>Dont départs à la retraite</t>
  </si>
  <si>
    <t>Retraites futures</t>
  </si>
  <si>
    <t xml:space="preserve">Fichier sirene : </t>
  </si>
  <si>
    <t>https://avis-situation-sirene.insee.fr/</t>
  </si>
  <si>
    <t>PPAN_NUM_PAN</t>
  </si>
  <si>
    <t>C</t>
  </si>
  <si>
    <t>34857909500012</t>
  </si>
  <si>
    <t>38035</t>
  </si>
  <si>
    <t>ACTIS OPH DE LA REGION GRENOBLOISE</t>
  </si>
  <si>
    <t>CS 72508</t>
  </si>
  <si>
    <t>25 AVENUE DE LA CONSTANTINE</t>
  </si>
  <si>
    <t>GRENOBLE CEDEX 2</t>
  </si>
  <si>
    <t>recrutement@actif.fr</t>
  </si>
  <si>
    <t>04 76 20 41 25</t>
  </si>
  <si>
    <t>CATHERINE CHAIX</t>
  </si>
  <si>
    <t xml:space="preserve"> LES GRILLES DES METIERS DE L'APEC NE SONT PAS TOUJOURS ADAPTEES. IL SERAIT BIEN QUE LES CATEGORIES DES METIERS SOIENT PLUS ENRICHIES.</t>
  </si>
  <si>
    <t>1 CHARGE D'OPERATION LOGEMENT</t>
  </si>
  <si>
    <t>1 CHARGE DE MISSIONS CH. LOCATIV</t>
  </si>
  <si>
    <t>2 CHARGE D'OPERATION IMMOBILIER</t>
  </si>
  <si>
    <t>75580064600316</t>
  </si>
  <si>
    <t>69258</t>
  </si>
  <si>
    <t>BERGER LEVRAULT</t>
  </si>
  <si>
    <t>01122016</t>
  </si>
  <si>
    <t>IMMEUBLE CAMPUS VERRAZZANO 1 PL GIOVAN</t>
  </si>
  <si>
    <t>CS 70625</t>
  </si>
  <si>
    <t>1 PLACE VERRAZZANO</t>
  </si>
  <si>
    <t>LYON 9EME</t>
  </si>
  <si>
    <t>morgan.didierjean@berger-levrault.fr</t>
  </si>
  <si>
    <t>01 72 53 24 37</t>
  </si>
  <si>
    <t>MORGAN DIDIERJEAN</t>
  </si>
  <si>
    <t>18330025000044</t>
  </si>
  <si>
    <t>33076</t>
  </si>
  <si>
    <t>CCI REGION AQUITAINE</t>
  </si>
  <si>
    <t>17 PLACE DE LA BOURSE</t>
  </si>
  <si>
    <t>fguillot@bordeaux.cci.fr</t>
  </si>
  <si>
    <t>05 56 79 50 73</t>
  </si>
  <si>
    <t>FRANCOISE GUILLOT</t>
  </si>
  <si>
    <t>CHARGEE DE MISSION RH</t>
  </si>
  <si>
    <t>1 CONSEILLER ENTREPRISE</t>
  </si>
  <si>
    <t>34028002300029</t>
  </si>
  <si>
    <t>88140</t>
  </si>
  <si>
    <t>CONTREXEDIS</t>
  </si>
  <si>
    <t>ROUTE DE NEUFCHATEAU</t>
  </si>
  <si>
    <t>CONTREXEVILLE</t>
  </si>
  <si>
    <t>assrh.contrexedis@scapalsace.fr</t>
  </si>
  <si>
    <t>03 29 08 21 08</t>
  </si>
  <si>
    <t>SANDRA OUDIN</t>
  </si>
  <si>
    <t>50276822900036</t>
  </si>
  <si>
    <t>62290</t>
  </si>
  <si>
    <t>SDN</t>
  </si>
  <si>
    <t>30112016</t>
  </si>
  <si>
    <t>RUE LEON BLUM</t>
  </si>
  <si>
    <t>NOEUX-LES-MINES</t>
  </si>
  <si>
    <t>drh.noeux@scapartois.fr</t>
  </si>
  <si>
    <t>03 21 61 06 00</t>
  </si>
  <si>
    <t>AURELIEN CRUPPE</t>
  </si>
  <si>
    <t>2 PHARMACIEN</t>
  </si>
  <si>
    <t>31525622200060</t>
  </si>
  <si>
    <t>92635</t>
  </si>
  <si>
    <t>HUSQVARNA FRANCE</t>
  </si>
  <si>
    <t>ZAC DES BARBANNIERS IMMEUBLE EXPOSIAL</t>
  </si>
  <si>
    <t>9 ALLEE DES PIERRES MAYETTES</t>
  </si>
  <si>
    <t>GENNEVILLIERS</t>
  </si>
  <si>
    <t>alexandre.savinelli@husqvarnagroup.com</t>
  </si>
  <si>
    <t>01 40 85 30 91</t>
  </si>
  <si>
    <t>ALEXANDRE SAVINELLI</t>
  </si>
  <si>
    <t>1 RESP. DEV RESEAU ET SERVICE</t>
  </si>
  <si>
    <t>1 SAV COORDINATEUR SUR MATERIEL A ROUE ET A MAIN</t>
  </si>
  <si>
    <t>07122016</t>
  </si>
  <si>
    <t>34305956400777</t>
  </si>
  <si>
    <t>6120Z</t>
  </si>
  <si>
    <t>93634</t>
  </si>
  <si>
    <t>SOCIETE FRANCAISE DU RADIOTELEPHONE</t>
  </si>
  <si>
    <t>CS 80001</t>
  </si>
  <si>
    <t>12 RUE JEAN PHILIPPE RAMEAU</t>
  </si>
  <si>
    <t>SAINT DENIS</t>
  </si>
  <si>
    <t>julie.varin@sfr.com</t>
  </si>
  <si>
    <t>01 85 06 39 15</t>
  </si>
  <si>
    <t>JULIE VARIN</t>
  </si>
  <si>
    <t xml:space="preserve"> C EST COMPLIQUE DE REPONDRE AU PIED LEVE PAR TELEPHONE.IL Y A 400 ETUDIANTS EN ALTERNANCE BAC+4 BAC+5, MAIS LE LOGICIEL NE PREND PAS LES NOMBRES A TROIS CHIFFRES</t>
  </si>
  <si>
    <t>44398203800020</t>
  </si>
  <si>
    <t>25405</t>
  </si>
  <si>
    <t>AUTOMOTIVE EXTERIORS EUROPE</t>
  </si>
  <si>
    <t>CS 50178</t>
  </si>
  <si>
    <t>RUE DE VERDUN</t>
  </si>
  <si>
    <t>AUDINCOURT</t>
  </si>
  <si>
    <t>aline.gibaut@automotive-ee.com</t>
  </si>
  <si>
    <t>03 81 37 64 61</t>
  </si>
  <si>
    <t>ALINE GIBAUD</t>
  </si>
  <si>
    <t>PILOTE PROJET RH</t>
  </si>
  <si>
    <t>49467179500057</t>
  </si>
  <si>
    <t>79410</t>
  </si>
  <si>
    <t>INTER MUTUELLES HABITAT</t>
  </si>
  <si>
    <t>ZONE ARTISANALE LE LUC</t>
  </si>
  <si>
    <t>471 RUE DU PUITS JAPIE</t>
  </si>
  <si>
    <t>ECHIRE</t>
  </si>
  <si>
    <t>a.lombard@imha.fr</t>
  </si>
  <si>
    <t>05 17 18 60 68</t>
  </si>
  <si>
    <t>ALICE LOMBARD</t>
  </si>
  <si>
    <t>1 RESPONSABLE DE PLATEAU TELEPHONIQUE</t>
  </si>
  <si>
    <t>41481521700057</t>
  </si>
  <si>
    <t>27208</t>
  </si>
  <si>
    <t>SAFRAN AIRCRAFT ENGINES</t>
  </si>
  <si>
    <t>BP 802</t>
  </si>
  <si>
    <t>LIEU DIT FORET DE VERNON</t>
  </si>
  <si>
    <t>VERNON</t>
  </si>
  <si>
    <t>gilles.aubry@airbusafran-launchers.com</t>
  </si>
  <si>
    <t>02 32 21 77 26</t>
  </si>
  <si>
    <t>ANNIE LAHALLE</t>
  </si>
  <si>
    <t>ETUDES ET OUTILS RH</t>
  </si>
  <si>
    <t>51903224700115</t>
  </si>
  <si>
    <t>91710</t>
  </si>
  <si>
    <t>AIRBUS SAFRAN LAUNCHERS</t>
  </si>
  <si>
    <t>9 RUE LAVOISIER</t>
  </si>
  <si>
    <t>VERT LE PETIT</t>
  </si>
  <si>
    <t>francine.stankiewicz@airbusafran-launchers.com</t>
  </si>
  <si>
    <t>01 64 99 13 83</t>
  </si>
  <si>
    <t>FRANCINE STANKIEWICZ</t>
  </si>
  <si>
    <t>RESPONSABLE EMPLOI FORMATION</t>
  </si>
  <si>
    <t>79361882800024</t>
  </si>
  <si>
    <t>76960</t>
  </si>
  <si>
    <t>ASPEN NOTRE DAME DE BONDEVILLE</t>
  </si>
  <si>
    <t>1 RUE DE L ABBAYE</t>
  </si>
  <si>
    <t>NOTRE DAME DE BONDEVILLE</t>
  </si>
  <si>
    <t>afusco@fr.aspenpharma.com</t>
  </si>
  <si>
    <t>02 35 14 34 03</t>
  </si>
  <si>
    <t>AGATHE FUSCO</t>
  </si>
  <si>
    <t>GENERALISTE RH</t>
  </si>
  <si>
    <t>97562067500010</t>
  </si>
  <si>
    <t>03300</t>
  </si>
  <si>
    <t>COSMETIQUE ACTIVE PRODUCTION</t>
  </si>
  <si>
    <t>ZI VICHY RHUE</t>
  </si>
  <si>
    <t>CREUZIER LE VIEUX</t>
  </si>
  <si>
    <t>karine.morau@loreal.com</t>
  </si>
  <si>
    <t>04 70 30 36 61</t>
  </si>
  <si>
    <t>KARINE MORAU</t>
  </si>
  <si>
    <t xml:space="preserve"> MME. MORAU A REPONDU AU QUESTIONNAIRE MAIS N'AVAIT PAS DE DONNEES RELATIVES AUX PROMOTIONS (2016 - 2017) ET DEPARTS (2016 - 2017). ELLE NOUS DEMANDE DE JOINDRE L'ADMINISTRATION DU PERSONNEL, MME. ASTRID BRANDL AU 04 70 30 35 66 POUR AVOIR CES INFORMATIONS ET EGALEMENT RECONFIEMER AVEC ELLE LE CODE NAF ET LE NUMERO DE SIRET.</t>
  </si>
  <si>
    <t>38058406000012</t>
  </si>
  <si>
    <t>01660</t>
  </si>
  <si>
    <t>CONSTRUCTIONS POLYESTER MARECHAL ANDRE</t>
  </si>
  <si>
    <t>320 CHEMIN DU BIOLAY</t>
  </si>
  <si>
    <t>MEZERIAT</t>
  </si>
  <si>
    <t>frongier@marechalcomposite.com</t>
  </si>
  <si>
    <t>04 74 30 25 62</t>
  </si>
  <si>
    <t>FABRICE RONGIER</t>
  </si>
  <si>
    <t>49281304300048</t>
  </si>
  <si>
    <t>84700</t>
  </si>
  <si>
    <t>WATTS INDUSTRIES FRANCE</t>
  </si>
  <si>
    <t>CS 10101</t>
  </si>
  <si>
    <t>ROUTE NATIONALE 7</t>
  </si>
  <si>
    <t>SORGUES</t>
  </si>
  <si>
    <t>caudron.s@wattsindustries.fr</t>
  </si>
  <si>
    <t>04 90 33 28 28</t>
  </si>
  <si>
    <t>STEPHANIE CAUDRON</t>
  </si>
  <si>
    <t>66202560000054</t>
  </si>
  <si>
    <t>01350</t>
  </si>
  <si>
    <t>SOCIETE METALLURGIQUE D'EPERNAY</t>
  </si>
  <si>
    <t>ROUTE DE LUYRIEUX</t>
  </si>
  <si>
    <t>CULOZ</t>
  </si>
  <si>
    <t>c.chappel@sme-recyclage.com</t>
  </si>
  <si>
    <t>04 79 87 18 62</t>
  </si>
  <si>
    <t>JULIETTE LEFEVRE</t>
  </si>
  <si>
    <t>RESP. QSE RH</t>
  </si>
  <si>
    <t>69983415600019</t>
  </si>
  <si>
    <t>2612Z</t>
  </si>
  <si>
    <t>91940</t>
  </si>
  <si>
    <t>SYSTRONIC</t>
  </si>
  <si>
    <t>ZAC DE COURTABOEUF 2</t>
  </si>
  <si>
    <t>6 AVENUE DE L ATLANTIQUE</t>
  </si>
  <si>
    <t>p.bricot@systronic.com</t>
  </si>
  <si>
    <t>01 69 07 70 71</t>
  </si>
  <si>
    <t>PASCALE BRICOT</t>
  </si>
  <si>
    <t>RESP. ADMINIS. ET FINAN.</t>
  </si>
  <si>
    <t>55212498400055</t>
  </si>
  <si>
    <t>38297</t>
  </si>
  <si>
    <t>RADIALL</t>
  </si>
  <si>
    <t>CS 70590</t>
  </si>
  <si>
    <t>15 RUE DE LA GARENNE</t>
  </si>
  <si>
    <t>SAINT QUENTIN FALLAVIER</t>
  </si>
  <si>
    <t>sylvie.deladriere@radiall.com</t>
  </si>
  <si>
    <t>04 74 94 90 27</t>
  </si>
  <si>
    <t>SYLVIE DELADRIERE</t>
  </si>
  <si>
    <t>1 INGENIEUR EN AUTOMATISME</t>
  </si>
  <si>
    <t>68555044400010</t>
  </si>
  <si>
    <t>2892Z</t>
  </si>
  <si>
    <t>METSO FRANCE (SAS)</t>
  </si>
  <si>
    <t>41 RUE DE LA REPUBLIQUE</t>
  </si>
  <si>
    <t>virginie.leroux@metso.com</t>
  </si>
  <si>
    <t>03 85 39 62 27</t>
  </si>
  <si>
    <t>VIRGINIE LEROUX</t>
  </si>
  <si>
    <t>CHARGEE DE DVPT RH</t>
  </si>
  <si>
    <t>78805646300052</t>
  </si>
  <si>
    <t>91325</t>
  </si>
  <si>
    <t>SEGEX ENERGIES</t>
  </si>
  <si>
    <t>4 BOULEVARD ARAGO</t>
  </si>
  <si>
    <t>sraison@groupe-segex.com</t>
  </si>
  <si>
    <t>01 69 81 49 38</t>
  </si>
  <si>
    <t>SOPHIE RAISON</t>
  </si>
  <si>
    <t>CHARGE DE RECRUTEMENT</t>
  </si>
  <si>
    <t>57206414500087</t>
  </si>
  <si>
    <t>93695</t>
  </si>
  <si>
    <t>UNION TECHNIQUE DU BATIMENT</t>
  </si>
  <si>
    <t>CS 80048</t>
  </si>
  <si>
    <t>159 AVENUE JEAN LOLIVE</t>
  </si>
  <si>
    <t>PANTIN CEDEX</t>
  </si>
  <si>
    <t>p.basdevant@utb.fr</t>
  </si>
  <si>
    <t>01 49 91 73 71</t>
  </si>
  <si>
    <t>PIERRE BASDEVANT</t>
  </si>
  <si>
    <t>38453319600018</t>
  </si>
  <si>
    <t>4312B</t>
  </si>
  <si>
    <t>38350</t>
  </si>
  <si>
    <t>CARRON</t>
  </si>
  <si>
    <t>BP 45</t>
  </si>
  <si>
    <t>AVENUE DU 22 AOUT 1944</t>
  </si>
  <si>
    <t>LA MURE</t>
  </si>
  <si>
    <t>carron.rh@gmail.com</t>
  </si>
  <si>
    <t>04 76 81 09 73</t>
  </si>
  <si>
    <t>RICHARD MEYNAUD</t>
  </si>
  <si>
    <t>34752735000057</t>
  </si>
  <si>
    <t>92533</t>
  </si>
  <si>
    <t>SAFILO-FRANCE SARL</t>
  </si>
  <si>
    <t>CS 30062</t>
  </si>
  <si>
    <t>20 RUE JACQUES IBERT</t>
  </si>
  <si>
    <t>LEVALLOIS PERRET</t>
  </si>
  <si>
    <t>mathilda.lunez@safilo.com</t>
  </si>
  <si>
    <t>01 80 04 48 04</t>
  </si>
  <si>
    <t>MATHILDA LUNEZ</t>
  </si>
  <si>
    <t>42129682300022</t>
  </si>
  <si>
    <t>59780</t>
  </si>
  <si>
    <t>SOGELUB</t>
  </si>
  <si>
    <t>26 RUE LOUIS CARETTE</t>
  </si>
  <si>
    <t>CAMPHIN EN PEVELE</t>
  </si>
  <si>
    <t>thierry.palisse@sogelub.com</t>
  </si>
  <si>
    <t>07 88 35 81 60</t>
  </si>
  <si>
    <t>THIERRY PALISSE</t>
  </si>
  <si>
    <t>58198062000123</t>
  </si>
  <si>
    <t>4669A</t>
  </si>
  <si>
    <t>24052</t>
  </si>
  <si>
    <t>TRAPY PRO</t>
  </si>
  <si>
    <t>ZAE SALTGOURDE</t>
  </si>
  <si>
    <t>CS 40225 MARSAC SUR L ISLE</t>
  </si>
  <si>
    <t>12 AVENUE DE L INDUSTRIE</t>
  </si>
  <si>
    <t>MARSAC SUR L'ISLE</t>
  </si>
  <si>
    <t>ksimon@trapy.fr</t>
  </si>
  <si>
    <t>06 08 51 81 70</t>
  </si>
  <si>
    <t>KARINE SIMON</t>
  </si>
  <si>
    <t>33940105100034</t>
  </si>
  <si>
    <t>01150</t>
  </si>
  <si>
    <t>SOUDAL</t>
  </si>
  <si>
    <t>ZONE INDUSTRIELLE PLAINE DE L AIN</t>
  </si>
  <si>
    <t>ALLEE DES COMBES</t>
  </si>
  <si>
    <t>BLYES</t>
  </si>
  <si>
    <t>alix@soudal.fr</t>
  </si>
  <si>
    <t>04 27 41 60 77</t>
  </si>
  <si>
    <t>STEPHANIE ALIX</t>
  </si>
  <si>
    <t>GRH</t>
  </si>
  <si>
    <t>49219565600052</t>
  </si>
  <si>
    <t>4754Z</t>
  </si>
  <si>
    <t>54200</t>
  </si>
  <si>
    <t>ENVIE DE LORRAINE</t>
  </si>
  <si>
    <t>980 AVENUE DE L EUROPE</t>
  </si>
  <si>
    <t>TOUL</t>
  </si>
  <si>
    <t>service-rh-lorraine@envie.org</t>
  </si>
  <si>
    <t>03 83 63 32 91</t>
  </si>
  <si>
    <t>JULIE PRIN</t>
  </si>
  <si>
    <t>30548993200098</t>
  </si>
  <si>
    <t>SYMPHONYEYC FRANCE</t>
  </si>
  <si>
    <t>31 RUE DU COLONEL PIERRE AVIA</t>
  </si>
  <si>
    <t>PARIS 15</t>
  </si>
  <si>
    <t>lucy.lavielle@eyc.com</t>
  </si>
  <si>
    <t>01 73 04 17 36</t>
  </si>
  <si>
    <t>LUCY LAVIELLE</t>
  </si>
  <si>
    <t xml:space="preserve"> TRAUDCTEURS ET REDACTEUR TECHNQIUE CODE EN ADMIN</t>
  </si>
  <si>
    <t>3 TRADUCTEUR</t>
  </si>
  <si>
    <t>1 REDACTEUR TECHNIQUE</t>
  </si>
  <si>
    <t>40212020800077</t>
  </si>
  <si>
    <t>38430</t>
  </si>
  <si>
    <t>AUTOMATIQUE INDUSTRIE</t>
  </si>
  <si>
    <t>RUE LOUIS BARRAN</t>
  </si>
  <si>
    <t>MOIRANS</t>
  </si>
  <si>
    <t>eva.peraldo@airfrance.com</t>
  </si>
  <si>
    <t>04 76 93 79 90</t>
  </si>
  <si>
    <t>EVA PERALDO</t>
  </si>
  <si>
    <t>52143622000029</t>
  </si>
  <si>
    <t>6209Z</t>
  </si>
  <si>
    <t>13792</t>
  </si>
  <si>
    <t>ODEOLIS</t>
  </si>
  <si>
    <t>BP 50073</t>
  </si>
  <si>
    <t>230 RUE FREDERIC JOLIOT</t>
  </si>
  <si>
    <t>catherine.imbault@odeolis.fr</t>
  </si>
  <si>
    <t>04 42 16 78 36</t>
  </si>
  <si>
    <t>CATHERINE IMBAULT</t>
  </si>
  <si>
    <t xml:space="preserve"> POUR LA PARTIE 2017, IL EST DOMMAGE D'INDIQUER D'ETRE OBLIGE D'INDIQUER 0 ALORS QUE NOUS N'AVONS PAS ENCORE DE VISIBILITE SUR CE QUI SERA DECIDE OU DEMANDE.  NOTA : repond pour ses 2 etablissements.</t>
  </si>
  <si>
    <t>1 RESPONSABLE REGION GRAND SUD</t>
  </si>
  <si>
    <t>57201419900325</t>
  </si>
  <si>
    <t>92012</t>
  </si>
  <si>
    <t>ALTARES - D &amp; B</t>
  </si>
  <si>
    <t>IMMEUBLE LE CAPITOLE</t>
  </si>
  <si>
    <t>55 AVENUE DES CHAMPS PIERREUX</t>
  </si>
  <si>
    <t>NANTERRE</t>
  </si>
  <si>
    <t>isabelle.chauvignat@altares.com</t>
  </si>
  <si>
    <t>01 41 37 47 09</t>
  </si>
  <si>
    <t>ISABELLE CHAUVIGNAT</t>
  </si>
  <si>
    <t>42892951700020</t>
  </si>
  <si>
    <t>35063</t>
  </si>
  <si>
    <t>GEIREC</t>
  </si>
  <si>
    <t>CS 76308</t>
  </si>
  <si>
    <t>RUE DE CHATEAUGIRON</t>
  </si>
  <si>
    <t>RENNES</t>
  </si>
  <si>
    <t>virginie.lejard@geirec.com</t>
  </si>
  <si>
    <t>02 99 86 31 31</t>
  </si>
  <si>
    <t>VIRGINIE LEJARD</t>
  </si>
  <si>
    <t xml:space="preserve"> JE SUIS DEJA SOLLICITEE POUR LE BAROMETRE TRIMESTRIEL...</t>
  </si>
  <si>
    <t>77560897900206</t>
  </si>
  <si>
    <t>7010Z</t>
  </si>
  <si>
    <t>48100</t>
  </si>
  <si>
    <t>ASSOCIATION LE CLOS DU NID</t>
  </si>
  <si>
    <t>QRT COSTEVIEILLE</t>
  </si>
  <si>
    <t>MARVEJOLS</t>
  </si>
  <si>
    <t>k.rouge@closdunid.asso.fr</t>
  </si>
  <si>
    <t>06 76 68 50 05</t>
  </si>
  <si>
    <t>KARL ROUGE</t>
  </si>
  <si>
    <t>30416398300030</t>
  </si>
  <si>
    <t>ANIL</t>
  </si>
  <si>
    <t>06122016</t>
  </si>
  <si>
    <t>2 BD SAINT MARTIN</t>
  </si>
  <si>
    <t>hilda.schmit@anil.org</t>
  </si>
  <si>
    <t>01 42 02 05 50</t>
  </si>
  <si>
    <t>GARANCE ROGGERO</t>
  </si>
  <si>
    <t>30176198700355</t>
  </si>
  <si>
    <t>AGEFOS PME</t>
  </si>
  <si>
    <t>55 RUE AMPERE</t>
  </si>
  <si>
    <t>v.bobin@agefospme-cgm.fr</t>
  </si>
  <si>
    <t>01 44 01 89 90</t>
  </si>
  <si>
    <t>VALERIE BOBIN</t>
  </si>
  <si>
    <t>DIRECTRICE DES OPERATIONS</t>
  </si>
  <si>
    <t>78038586000025</t>
  </si>
  <si>
    <t>51205</t>
  </si>
  <si>
    <t>SYNDICAT  GENERAL DES VIGNERONS</t>
  </si>
  <si>
    <t>17 AVENUE DE CHAMPAGNE</t>
  </si>
  <si>
    <t>EPERNAY CEDEX</t>
  </si>
  <si>
    <t>smortas@sgv-champagne.fr</t>
  </si>
  <si>
    <t>03 26 59 55 00</t>
  </si>
  <si>
    <t>SANDRINE MORTAS</t>
  </si>
  <si>
    <t>32486216800048</t>
  </si>
  <si>
    <t>ASS NIVERNAISE ACCUEIL REINSERTION</t>
  </si>
  <si>
    <t>125 RUE DE MARZY</t>
  </si>
  <si>
    <t>contact@anar58.com</t>
  </si>
  <si>
    <t>03 86 59 40 59</t>
  </si>
  <si>
    <t>SANDRINE POKORSKI</t>
  </si>
  <si>
    <t>1 CHEF DE SERVICE OPERATIONNEL</t>
  </si>
  <si>
    <t>78216138400147</t>
  </si>
  <si>
    <t>47350</t>
  </si>
  <si>
    <t>SOLINCITE</t>
  </si>
  <si>
    <t>LIEU DIT CANTE LAUZETTE</t>
  </si>
  <si>
    <t>ESCASSEFORT</t>
  </si>
  <si>
    <t>laura.sazy@solincite.org</t>
  </si>
  <si>
    <t>05 53 88 30 10</t>
  </si>
  <si>
    <t>LAURA SAZY</t>
  </si>
  <si>
    <t>44102471800047</t>
  </si>
  <si>
    <t>13284</t>
  </si>
  <si>
    <t>ACTA VISTA</t>
  </si>
  <si>
    <t>1 BOULEVARD CHARLES LIVON</t>
  </si>
  <si>
    <t>MARSEILLE 7</t>
  </si>
  <si>
    <t>compta@actavista.fr</t>
  </si>
  <si>
    <t>04 91 72 79 00</t>
  </si>
  <si>
    <t>MARIAM BENGALY</t>
  </si>
  <si>
    <t>COORDINATRICE COMPTABLE</t>
  </si>
  <si>
    <t>79937836900026</t>
  </si>
  <si>
    <t>6630Z</t>
  </si>
  <si>
    <t>75002</t>
  </si>
  <si>
    <t>ALLIANZ GLOBAL INVESTORS GMBH</t>
  </si>
  <si>
    <t>3 BOULEVARD DES ITALIENS</t>
  </si>
  <si>
    <t>anne.lahaye@allianzgi.com</t>
  </si>
  <si>
    <t>01 73 05 72 93</t>
  </si>
  <si>
    <t>ANNE LAHAYE</t>
  </si>
  <si>
    <t>42936930900043</t>
  </si>
  <si>
    <t>92532</t>
  </si>
  <si>
    <t>ALBINGIA</t>
  </si>
  <si>
    <t>109 RUE VICTOR HUGO</t>
  </si>
  <si>
    <t>catherine.feret@albingia.fr</t>
  </si>
  <si>
    <t>01 41 06 70 00</t>
  </si>
  <si>
    <t>CATHERINE FERET</t>
  </si>
  <si>
    <t>50041424800038</t>
  </si>
  <si>
    <t>6420Z</t>
  </si>
  <si>
    <t>SCV INVEST</t>
  </si>
  <si>
    <t>25112016</t>
  </si>
  <si>
    <t>PARC DU MOULIN ZAC DU MLN LAMNLIN</t>
  </si>
  <si>
    <t>443 RUE DES BOURRELIERS</t>
  </si>
  <si>
    <t>HALLENNES LEZ HAUBOURDIN</t>
  </si>
  <si>
    <t>smamet@agc.live</t>
  </si>
  <si>
    <t>03 20 08 09 76</t>
  </si>
  <si>
    <t>STEPHANIE MAMET</t>
  </si>
  <si>
    <t>33793448300484</t>
  </si>
  <si>
    <t>59110</t>
  </si>
  <si>
    <t>PUBLICIS ACTIV FRANCE</t>
  </si>
  <si>
    <t>40 RUE ABBE LEMIRE</t>
  </si>
  <si>
    <t>LA MADELEINE</t>
  </si>
  <si>
    <t>pa.couture@carre-noir.fr</t>
  </si>
  <si>
    <t>06 37 10 20 10</t>
  </si>
  <si>
    <t>PIERRE-ANTHONY COUTURE</t>
  </si>
  <si>
    <t>DIRECTEUR ASSOCIE</t>
  </si>
  <si>
    <t>1 DIRECTEUR ARTISTIQUE</t>
  </si>
  <si>
    <t>44138635600022</t>
  </si>
  <si>
    <t>38130</t>
  </si>
  <si>
    <t>I.F.T.S.</t>
  </si>
  <si>
    <t>3 AVENUE VICTOR HUGO</t>
  </si>
  <si>
    <t>ECHIROLLES</t>
  </si>
  <si>
    <t>d.chapot@ifts-asso.com</t>
  </si>
  <si>
    <t>04 76 09 02 08</t>
  </si>
  <si>
    <t>CHANTAL CORNIER</t>
  </si>
  <si>
    <t>2 FORMATION</t>
  </si>
  <si>
    <t>43315528000020</t>
  </si>
  <si>
    <t>75007</t>
  </si>
  <si>
    <t>MILLENIA</t>
  </si>
  <si>
    <t>PARC DU CHAMP DE MARS</t>
  </si>
  <si>
    <t>TOUR EIFFEL</t>
  </si>
  <si>
    <t>christian.gandeboeuf@restaurants-toureiffel.com</t>
  </si>
  <si>
    <t>01 45 55 00 21</t>
  </si>
  <si>
    <t>CHRISTIAN GANDEBOEUF</t>
  </si>
  <si>
    <t>RESPONSABLE RH</t>
  </si>
  <si>
    <t>1 RESPONSABLE OPERATIONNEL VAE</t>
  </si>
  <si>
    <t>77556889200365</t>
  </si>
  <si>
    <t>22000</t>
  </si>
  <si>
    <t>ADPEP 22</t>
  </si>
  <si>
    <t>31 RUE DE BREST</t>
  </si>
  <si>
    <t>SAINT BRIEUC</t>
  </si>
  <si>
    <t>siege.rh@pep22-35.org</t>
  </si>
  <si>
    <t>06 81 49 79 95</t>
  </si>
  <si>
    <t>SOPHIE CALFORT</t>
  </si>
  <si>
    <t>03692092400010</t>
  </si>
  <si>
    <t>9104Z</t>
  </si>
  <si>
    <t>SOC MARINELAND</t>
  </si>
  <si>
    <t>LOTISSEMENT DOMAINE DE LA BRAGUE</t>
  </si>
  <si>
    <t>2 IMPASSE DE LA BRAGUE</t>
  </si>
  <si>
    <t>a.estival@marineland.fr</t>
  </si>
  <si>
    <t>06 03 04 64 20</t>
  </si>
  <si>
    <t>ANGELE ESTIVAL</t>
  </si>
  <si>
    <t>1 VETERINAIRE</t>
  </si>
  <si>
    <t>77568501900595</t>
  </si>
  <si>
    <t>91000</t>
  </si>
  <si>
    <t>CEA - INSTITUT DE GENOMIQUE</t>
  </si>
  <si>
    <t>CP 5702</t>
  </si>
  <si>
    <t>2 RUE GASTON CREMIEUX</t>
  </si>
  <si>
    <t>EVRY</t>
  </si>
  <si>
    <t>anne-marie.brenot@cea.fr</t>
  </si>
  <si>
    <t>01 60 87 25 09</t>
  </si>
  <si>
    <t>ANNE-MARIE BRENOT</t>
  </si>
  <si>
    <t>40193872500058</t>
  </si>
  <si>
    <t>14280</t>
  </si>
  <si>
    <t>ACTIVETECH</t>
  </si>
  <si>
    <t>PARC ATHENA</t>
  </si>
  <si>
    <t>12 RUE FERDINAND BUISSON</t>
  </si>
  <si>
    <t>ST CONTEST</t>
  </si>
  <si>
    <t>a.dudet@activetech.fr</t>
  </si>
  <si>
    <t>02 50 30 81 70</t>
  </si>
  <si>
    <t>AURELIE DUDET</t>
  </si>
  <si>
    <t>RESP. RECRU. ET DVLT. RH</t>
  </si>
  <si>
    <t>42180891600033</t>
  </si>
  <si>
    <t>01710</t>
  </si>
  <si>
    <t>ESPACE IMMOBILIER LANDECY</t>
  </si>
  <si>
    <t>CENTRE COMMERCIAL VAL THOIRY</t>
  </si>
  <si>
    <t>THOIRY</t>
  </si>
  <si>
    <t>xavier.bonin@landecy.fr</t>
  </si>
  <si>
    <t>07 76 84 64 60</t>
  </si>
  <si>
    <t>XAVIER BONIN</t>
  </si>
  <si>
    <t>DIRECTEUR TECHNIQUE</t>
  </si>
  <si>
    <t xml:space="preserve"> LE NUMERO EST CELUI DU DOMICILE DUQUEL TRAVAILLE LE CORRESPONDANT. LE NUMERO AU BUREAU EST LE 04 50 20 20 75</t>
  </si>
  <si>
    <t>33872391900027</t>
  </si>
  <si>
    <t>38000</t>
  </si>
  <si>
    <t>EUROPEAN SYNCHROTRON RADIATION FACILIT</t>
  </si>
  <si>
    <t>71 AVENUE DES MARTYRS</t>
  </si>
  <si>
    <t>GRENOBLE</t>
  </si>
  <si>
    <t>jeanbapt@esrf.fr</t>
  </si>
  <si>
    <t>04 76 88 22 78</t>
  </si>
  <si>
    <t>EVELYNE JEAN-BAPTISTE</t>
  </si>
  <si>
    <t>RESP. PROCESS RECRUTEMENT</t>
  </si>
  <si>
    <t xml:space="preserve"> CE SERAIT PLUS SIMPLE DE LE FAIRE PAR FORMULAIRE PAR UN LIEN WEB. RAISON SOCIAL = EUROPEAN SYNCHROTRON RADIATION FACILITY (PAS ASSEZ DE PLACE POUR LE Y)</t>
  </si>
  <si>
    <t>26570005400074</t>
  </si>
  <si>
    <t>57200</t>
  </si>
  <si>
    <t>CENTRE HOSPITALIER ROBERT PAX</t>
  </si>
  <si>
    <t>2 RUE RENE FRANCOIS JOLLY</t>
  </si>
  <si>
    <t>SARREGUEMINES</t>
  </si>
  <si>
    <t>solene.lanter@ths-sarreguemines.fr</t>
  </si>
  <si>
    <t>03 87 27 98 18</t>
  </si>
  <si>
    <t>SOLENE LANTER</t>
  </si>
  <si>
    <t>ADJOINTE DIRECTEUR DES RH</t>
  </si>
  <si>
    <t xml:space="preserve"> PARTICULARITE D UN CENTRE HOSPITALIER AU SEIN DUQUEL LA MAJORITE DES CADRES SONTDES CADRES DE SANTE QUI ACCEDENT A CE GRADE PAR PROMOTION SUITE A UNE FORMATION EN ECOLE DES CADRES</t>
  </si>
  <si>
    <t>26250411100010</t>
  </si>
  <si>
    <t>25503</t>
  </si>
  <si>
    <t>CENTRE HOSPITALIER PAUL NAPPEZ</t>
  </si>
  <si>
    <t>BP 73115 VILLERS LE LAC</t>
  </si>
  <si>
    <t>9 RUE DU MARECHAL LECLERC</t>
  </si>
  <si>
    <t>MORTEAU CEDEX</t>
  </si>
  <si>
    <t>rh2@hopitalmorteau.fr</t>
  </si>
  <si>
    <t>03 81 68 34 34</t>
  </si>
  <si>
    <t>MARIE-DOMINIQUE PERROT</t>
  </si>
  <si>
    <t>45023431500031</t>
  </si>
  <si>
    <t>RESEAU RESPIRATOIRE D'AQUITAINE</t>
  </si>
  <si>
    <t>160 COURS DU MEDOC</t>
  </si>
  <si>
    <t>raf@aquirespi.org</t>
  </si>
  <si>
    <t>05 57 85 80 66</t>
  </si>
  <si>
    <t>MYRIAM LAFFITE</t>
  </si>
  <si>
    <t>COORDINATRICE ADMINISTRATIVE</t>
  </si>
  <si>
    <t>78237047200014</t>
  </si>
  <si>
    <t>64120</t>
  </si>
  <si>
    <t>ACCUEIL SAINTE ELISABETH</t>
  </si>
  <si>
    <t>AVENUE THEODORE D ARTHEZ</t>
  </si>
  <si>
    <t>SAINT PALAIS</t>
  </si>
  <si>
    <t>contact@stelisa.com</t>
  </si>
  <si>
    <t>05 59 65 73 04</t>
  </si>
  <si>
    <t>CATHERINE BAREIGTS</t>
  </si>
  <si>
    <t>26010004500012</t>
  </si>
  <si>
    <t>01012</t>
  </si>
  <si>
    <t>CENTRE HOSPITALIER DE BOURG-EN-BRESSE</t>
  </si>
  <si>
    <t>BP 401 VIRIAT</t>
  </si>
  <si>
    <t>900 ROUTE DE PARIS</t>
  </si>
  <si>
    <t>VIRIAT</t>
  </si>
  <si>
    <t>drh@ch-bourg01.fr</t>
  </si>
  <si>
    <t>04 74 45 41 39</t>
  </si>
  <si>
    <t>MARINE BESSAGE</t>
  </si>
  <si>
    <t>SECRETAIRE DU DRH</t>
  </si>
  <si>
    <t>1 INGENIEUR SECTEUR D' EXPLOITAT</t>
  </si>
  <si>
    <t>30554567500046</t>
  </si>
  <si>
    <t>GS1 FRANCE</t>
  </si>
  <si>
    <t>21 BOULEVARD HAUSSMANN</t>
  </si>
  <si>
    <t>celine.ollivier@gs1fr.org</t>
  </si>
  <si>
    <t>01 40 22 18 10</t>
  </si>
  <si>
    <t>STEPHANIE SZAKOLCZAI</t>
  </si>
  <si>
    <t>CHARGEE RESS. HUMAINES</t>
  </si>
  <si>
    <t>99882350431071</t>
  </si>
  <si>
    <t>37000</t>
  </si>
  <si>
    <t>SPRING</t>
  </si>
  <si>
    <t>4 RUE GAMBETTA</t>
  </si>
  <si>
    <t>TOURS</t>
  </si>
  <si>
    <t>christine.chambard@springfrance.com</t>
  </si>
  <si>
    <t>02 47 70 28 70</t>
  </si>
  <si>
    <t>CHRISTINE CHAMBARD</t>
  </si>
  <si>
    <t>CONSULTANTE</t>
  </si>
  <si>
    <t>42376568400083</t>
  </si>
  <si>
    <t>7830Z</t>
  </si>
  <si>
    <t>59300</t>
  </si>
  <si>
    <t>ALLIANCE EMPLOI</t>
  </si>
  <si>
    <t>17 AVENUE DE LIEGE</t>
  </si>
  <si>
    <t>VALENCIENNES</t>
  </si>
  <si>
    <t>mafache@alliance-emploi.org</t>
  </si>
  <si>
    <t>03 59 31 30 54</t>
  </si>
  <si>
    <t>MELODIE-AURORE FACHE</t>
  </si>
  <si>
    <t>CHARGEE DE GESTION RH</t>
  </si>
  <si>
    <t>38462765900129</t>
  </si>
  <si>
    <t>CCA INTERNATIONAL (FRANCE)</t>
  </si>
  <si>
    <t>53 AVENUE BOULOC TORCATIS</t>
  </si>
  <si>
    <t>CARMAUX</t>
  </si>
  <si>
    <t>e.caro@ccainternational.com</t>
  </si>
  <si>
    <t>05 57 10 95 28</t>
  </si>
  <si>
    <t>AMANDINE HERVAULT</t>
  </si>
  <si>
    <t>1 ACCOUNT MANAGER</t>
  </si>
  <si>
    <t>30340959300173</t>
  </si>
  <si>
    <t>31470</t>
  </si>
  <si>
    <t>ELIOR SERVICES PROPRETE ET SANTE</t>
  </si>
  <si>
    <t>ZAC DU MOUNDRAN</t>
  </si>
  <si>
    <t>5 RUE JEAN MONNET</t>
  </si>
  <si>
    <t>FONSORBES</t>
  </si>
  <si>
    <t>boris.ndjadi-meunier@elior.com</t>
  </si>
  <si>
    <t>05 62 14 74 40</t>
  </si>
  <si>
    <t>BORIS NDJADI-MEUNIER</t>
  </si>
  <si>
    <t>38768678500065</t>
  </si>
  <si>
    <t>06670</t>
  </si>
  <si>
    <t>REGION ESPACES VERTS</t>
  </si>
  <si>
    <t>ZONE INDUSTRIELLE SAINT-BLAISE</t>
  </si>
  <si>
    <t>LA PLAINE</t>
  </si>
  <si>
    <t>SAINT-BLAISE</t>
  </si>
  <si>
    <t>rh@regionsespacesverts.fr</t>
  </si>
  <si>
    <t>04 92 12 92 12</t>
  </si>
  <si>
    <t>NADEGE GOBERT</t>
  </si>
  <si>
    <t>CHARGEE DES RH</t>
  </si>
  <si>
    <t xml:space="preserve"> OUVERTS UNIQUEMENT LES LUNDIS ET JEUDIS APRES MIDI DE 13H A 17H</t>
  </si>
  <si>
    <t>44443453400020</t>
  </si>
  <si>
    <t>92160</t>
  </si>
  <si>
    <t>TRANSPROJETS (SAS)</t>
  </si>
  <si>
    <t>48 RUE DE L AUBEPINE</t>
  </si>
  <si>
    <t>ANTONY</t>
  </si>
  <si>
    <t>l.garcia@partnertrading.com</t>
  </si>
  <si>
    <t>01 55 59 07 70</t>
  </si>
  <si>
    <t>LOIC GARCIA</t>
  </si>
  <si>
    <t>42031261300029</t>
  </si>
  <si>
    <t>59128</t>
  </si>
  <si>
    <t>TRANSPORTS DORCHIES</t>
  </si>
  <si>
    <t>ZONE DES PRES LORIBES</t>
  </si>
  <si>
    <t>RUE RENE PANHARD</t>
  </si>
  <si>
    <t>FLERS EN ESCREBIEUX</t>
  </si>
  <si>
    <t>social-rh@transports-dorchies.fr</t>
  </si>
  <si>
    <t>03 27 95 74 53</t>
  </si>
  <si>
    <t>EMILIE BLANDINO</t>
  </si>
  <si>
    <t>44464092400015</t>
  </si>
  <si>
    <t>TRANSPORTS DUPONT BEDU</t>
  </si>
  <si>
    <t>14 AVENUE ARSENE D ARSONVAL</t>
  </si>
  <si>
    <t>BOURG EN BRESSE</t>
  </si>
  <si>
    <t>04 74 45 57 10</t>
  </si>
  <si>
    <t>MONIQUE BARREAU</t>
  </si>
  <si>
    <t>35094399900044</t>
  </si>
  <si>
    <t>5110Z</t>
  </si>
  <si>
    <t>30800</t>
  </si>
  <si>
    <t>AVIATION DEFENSE SERVICE</t>
  </si>
  <si>
    <t>AEROPORT NIMES ALES CAMARGUE CEVENNES</t>
  </si>
  <si>
    <t>SAINT GILLES</t>
  </si>
  <si>
    <t>deborah.volf@avdef.com</t>
  </si>
  <si>
    <t>04 66 70 74 03</t>
  </si>
  <si>
    <t>DEBORAH VOLF</t>
  </si>
  <si>
    <t>51935139900018</t>
  </si>
  <si>
    <t>13310</t>
  </si>
  <si>
    <t>SMDC LOGISTIQUE</t>
  </si>
  <si>
    <t>ZI ECOPOLE 12, AVENUE LAVOISIER</t>
  </si>
  <si>
    <t>ST MARTIN DE CRAU</t>
  </si>
  <si>
    <t>david.satta@katoennatie.com</t>
  </si>
  <si>
    <t>04 90 47 87 26</t>
  </si>
  <si>
    <t>DAVID SATTA</t>
  </si>
  <si>
    <t>30462336600040</t>
  </si>
  <si>
    <t>78310</t>
  </si>
  <si>
    <t>SIRAC</t>
  </si>
  <si>
    <t>25 RUE CLAUDE BERNARD</t>
  </si>
  <si>
    <t>MAUREPAS</t>
  </si>
  <si>
    <t>mh-vadureau@horus.fr</t>
  </si>
  <si>
    <t>01 30 13 18 40</t>
  </si>
  <si>
    <t>MARIE-HELENE VADUREAU</t>
  </si>
  <si>
    <t>31129490400033</t>
  </si>
  <si>
    <t>29210</t>
  </si>
  <si>
    <t>BREST AIM</t>
  </si>
  <si>
    <t>BP 91039</t>
  </si>
  <si>
    <t>3 RUE DUPLEIX</t>
  </si>
  <si>
    <t>BREST CEDEX 1</t>
  </si>
  <si>
    <t>helene.craneguy@brestaim.fr</t>
  </si>
  <si>
    <t>02 98 00 96 00</t>
  </si>
  <si>
    <t>HELENE CRANEGUY</t>
  </si>
  <si>
    <t>32570588700033</t>
  </si>
  <si>
    <t>8559B</t>
  </si>
  <si>
    <t>37100</t>
  </si>
  <si>
    <t>ASSOCIATION FORMATION PROFESSIONNELLE</t>
  </si>
  <si>
    <t>8 ALLEE ROGER LECOTTE</t>
  </si>
  <si>
    <t>stephanie.groff@cfa-tours.fr</t>
  </si>
  <si>
    <t>02 47 88 51 06</t>
  </si>
  <si>
    <t>STEPHANIE GROFF</t>
  </si>
  <si>
    <t>RESPONSABLE DE GESTION</t>
  </si>
  <si>
    <t>34306292300044</t>
  </si>
  <si>
    <t>8553Z</t>
  </si>
  <si>
    <t>SOCIETE CFA</t>
  </si>
  <si>
    <t>18 AVENUE ALBERT THOMAS</t>
  </si>
  <si>
    <t>cfarond@wanadoo.fr</t>
  </si>
  <si>
    <t>05 55 05 34 34</t>
  </si>
  <si>
    <t>GRETA PETRONSIAN</t>
  </si>
  <si>
    <t>35290570700100</t>
  </si>
  <si>
    <t>44481</t>
  </si>
  <si>
    <t>AUSY</t>
  </si>
  <si>
    <t>LA FLEURIAYE</t>
  </si>
  <si>
    <t>CARQUEFOU CEDEX</t>
  </si>
  <si>
    <t>aduflos@ausy.fr</t>
  </si>
  <si>
    <t>02 51 13 15 55</t>
  </si>
  <si>
    <t>AMANDINE DUFLOS</t>
  </si>
  <si>
    <t xml:space="preserve"> BEAUCOUP DE TURNOVER DE CADRES TOUT LE LONG DE L ANNEE, DONC IL EST PROBABLE QUE FIN 2016 LE NOMBRE DE CADRES DECLARéS AURA CHANGé</t>
  </si>
  <si>
    <t>40304244300016</t>
  </si>
  <si>
    <t>3320C</t>
  </si>
  <si>
    <t>69440</t>
  </si>
  <si>
    <t>KINETIC SYSTEMS</t>
  </si>
  <si>
    <t>Z.I. DE MORNANT</t>
  </si>
  <si>
    <t>RUE BARTHELEMY THIMONIER</t>
  </si>
  <si>
    <t>MORNANT</t>
  </si>
  <si>
    <t>jp.coron@kinetic-systems.fr</t>
  </si>
  <si>
    <t>04 78 48 74 28</t>
  </si>
  <si>
    <t>JEAN-PAUL CORON</t>
  </si>
  <si>
    <t>41457224800121</t>
  </si>
  <si>
    <t>13321</t>
  </si>
  <si>
    <t>BP 108</t>
  </si>
  <si>
    <t>3  RUE GASTON CASTEL</t>
  </si>
  <si>
    <t>MARSEILLE CEDEX 16</t>
  </si>
  <si>
    <t>florence.selviano@aon.fr</t>
  </si>
  <si>
    <t>04 95 06 15 00</t>
  </si>
  <si>
    <t>FLORENCE SELVIANO</t>
  </si>
  <si>
    <t>44375279500031</t>
  </si>
  <si>
    <t>33074</t>
  </si>
  <si>
    <t>ASOBO STUDIO</t>
  </si>
  <si>
    <t>CITE MONDIALE</t>
  </si>
  <si>
    <t>23 PARVIS DES CHARTRONS</t>
  </si>
  <si>
    <t>jobs@asobostudio.com</t>
  </si>
  <si>
    <t>05 56 01 04 98</t>
  </si>
  <si>
    <t>KEVIN PICQ</t>
  </si>
  <si>
    <t>49116783900027</t>
  </si>
  <si>
    <t>HOTEL GEORGE V B V</t>
  </si>
  <si>
    <t>31 AVENUE GEORGE V</t>
  </si>
  <si>
    <t>anne-laure.arud-soulier@fourseasons.com</t>
  </si>
  <si>
    <t>01 49 52 70 64</t>
  </si>
  <si>
    <t>ANNE-LAURE SOULIER</t>
  </si>
  <si>
    <t>DIRECTRICE DU RECRUTEMENT</t>
  </si>
  <si>
    <t>51794559800012</t>
  </si>
  <si>
    <t>59770</t>
  </si>
  <si>
    <t>OMS SYNERGIE NORD</t>
  </si>
  <si>
    <t>ZONE DES 10 MUIDS</t>
  </si>
  <si>
    <t>AVENUE HENRI BARBUSSE</t>
  </si>
  <si>
    <t>MARLY</t>
  </si>
  <si>
    <t>thierry.maillard@oms-synergie.com</t>
  </si>
  <si>
    <t>01 34 20 14 00</t>
  </si>
  <si>
    <t>THIERRY MAILLARD</t>
  </si>
  <si>
    <t>52181749400029</t>
  </si>
  <si>
    <t>62160</t>
  </si>
  <si>
    <t>MOBI FRANCE</t>
  </si>
  <si>
    <t>6 RUE DE BETHUNE</t>
  </si>
  <si>
    <t>AIX NOULETTE</t>
  </si>
  <si>
    <t>g.morel@mobi-france.fr</t>
  </si>
  <si>
    <t>04 94 33 27 69</t>
  </si>
  <si>
    <t>GHISLAINE MOREL</t>
  </si>
  <si>
    <t>52750450000044</t>
  </si>
  <si>
    <t>6492Z</t>
  </si>
  <si>
    <t>CREDISTOR (SAS)</t>
  </si>
  <si>
    <t>62   AVENUE FOCH</t>
  </si>
  <si>
    <t>clemence.haclin@credistor.com</t>
  </si>
  <si>
    <t>03 83 90 90 11</t>
  </si>
  <si>
    <t>CLEMENCE HACLIN</t>
  </si>
  <si>
    <t>52925702400016</t>
  </si>
  <si>
    <t>EIGHT ADVISORY FRANCE</t>
  </si>
  <si>
    <t>40 RUE DE COURCELLES</t>
  </si>
  <si>
    <t>marion.sezerat@8advisory.com</t>
  </si>
  <si>
    <t>01 45 61 77 05</t>
  </si>
  <si>
    <t>MARION SEZERAT</t>
  </si>
  <si>
    <t>77750897900047</t>
  </si>
  <si>
    <t>GROUPE SCOLAIRE SAINTE ANNE (OGEC)</t>
  </si>
  <si>
    <t>BP 58716</t>
  </si>
  <si>
    <t>20 RUE LA MOTTE PICQUET</t>
  </si>
  <si>
    <t>eco-sainteanne-brest@orange.fr</t>
  </si>
  <si>
    <t>02 98 44 70 43</t>
  </si>
  <si>
    <t>MME JEZEKUEL</t>
  </si>
  <si>
    <t>ATTACHEE DE GESTION</t>
  </si>
  <si>
    <t>1 CPE</t>
  </si>
  <si>
    <t>1 PROFESSEUR HORS CONTRAT INTERN</t>
  </si>
  <si>
    <r>
      <t>MOUVEMENTS CADRES PASS</t>
    </r>
    <r>
      <rPr>
        <b/>
        <sz val="16"/>
        <color theme="3"/>
        <rFont val="Calibri"/>
        <family val="2"/>
      </rPr>
      <t>É</t>
    </r>
    <r>
      <rPr>
        <b/>
        <sz val="14"/>
        <color theme="3"/>
        <rFont val="Arial"/>
        <family val="2"/>
      </rPr>
      <t>S</t>
    </r>
  </si>
  <si>
    <t>FGRZ</t>
  </si>
  <si>
    <t>1/162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</si>
</sst>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 _€_-;\-* #,##0\ _€_-;_-* &quot;-&quot;??\ _€_-;_-@_-"/>
    <numFmt numFmtId="166" formatCode="00,000,000,000,000"/>
  </numFmts>
  <fonts count="37"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i/>
      <sz val="10"/>
      <name val="Arial"/>
      <family val="2"/>
    </font>
    <font>
      <sz val="8"/>
      <name val="Arial"/>
      <family val="2"/>
    </font>
    <font>
      <b/>
      <sz val="9"/>
      <name val="Arial"/>
      <family val="2"/>
    </font>
    <font>
      <sz val="11"/>
      <color indexed="53"/>
      <name val="Arial"/>
      <family val="2"/>
    </font>
    <font>
      <b/>
      <sz val="11"/>
      <color indexed="53"/>
      <name val="Arial"/>
      <family val="2"/>
    </font>
    <font>
      <b/>
      <sz val="16"/>
      <color indexed="53"/>
      <name val="Arial"/>
      <family val="2"/>
    </font>
    <font>
      <b/>
      <sz val="8"/>
      <name val="Arial"/>
      <family val="2"/>
    </font>
    <font>
      <b/>
      <sz val="11"/>
      <color rgb="FF000000"/>
      <name val="Arial"/>
      <family val="2"/>
    </font>
    <font>
      <sz val="8"/>
      <name val="Courier"/>
    </font>
    <font>
      <sz val="10"/>
      <color rgb="FFFF0000"/>
      <name val="Arial"/>
      <family val="2"/>
    </font>
    <font>
      <b/>
      <sz val="11"/>
      <color theme="3" tint="0.39997558519241921"/>
      <name val="Arial"/>
      <family val="2"/>
    </font>
    <font>
      <b/>
      <sz val="10"/>
      <color rgb="FF000000"/>
      <name val="Arial"/>
      <family val="2"/>
    </font>
    <font>
      <b/>
      <sz val="10"/>
      <color rgb="FFFF0000"/>
      <name val="Arial"/>
      <family val="2"/>
    </font>
    <font>
      <b/>
      <sz val="16"/>
      <color theme="4"/>
      <name val="Arial"/>
      <family val="2"/>
    </font>
    <font>
      <sz val="10"/>
      <color indexed="53"/>
      <name val="Arial"/>
      <family val="2"/>
    </font>
    <font>
      <b/>
      <sz val="11"/>
      <name val="Arial"/>
      <family val="2"/>
    </font>
    <font>
      <sz val="10"/>
      <name val="Arial"/>
      <family val="2"/>
    </font>
    <font>
      <sz val="9"/>
      <name val="Arial"/>
      <family val="2"/>
    </font>
    <font>
      <b/>
      <sz val="11"/>
      <color theme="0"/>
      <name val="Arial"/>
      <family val="2"/>
    </font>
    <font>
      <sz val="10"/>
      <color theme="0"/>
      <name val="Arial"/>
      <family val="2"/>
    </font>
    <font>
      <b/>
      <sz val="16"/>
      <color theme="0"/>
      <name val="Arial"/>
      <family val="2"/>
    </font>
    <font>
      <b/>
      <sz val="18"/>
      <color theme="3" tint="-0.249977111117893"/>
      <name val="Arial"/>
      <family val="2"/>
    </font>
    <font>
      <b/>
      <sz val="10"/>
      <color theme="1"/>
      <name val="Arial"/>
      <family val="2"/>
    </font>
    <font>
      <sz val="11"/>
      <name val="Calibri"/>
      <family val="2"/>
    </font>
    <font>
      <b/>
      <sz val="10"/>
      <color rgb="FF0070C0"/>
      <name val="Arial"/>
      <family val="2"/>
    </font>
    <font>
      <b/>
      <sz val="9"/>
      <color rgb="FFFF0000"/>
      <name val="Arial"/>
      <family val="2"/>
    </font>
    <font>
      <b/>
      <i/>
      <sz val="9"/>
      <name val="Arial"/>
      <family val="2"/>
    </font>
    <font>
      <b/>
      <sz val="14"/>
      <color theme="4"/>
      <name val="Arial"/>
      <family val="2"/>
    </font>
    <font>
      <b/>
      <sz val="14"/>
      <color theme="3"/>
      <name val="Arial"/>
      <family val="2"/>
    </font>
    <font>
      <u/>
      <sz val="10"/>
      <color theme="10"/>
      <name val="Arial"/>
      <family val="2"/>
    </font>
    <font>
      <b/>
      <sz val="16"/>
      <color theme="3"/>
      <name val="Calibri"/>
      <family val="2"/>
    </font>
  </fonts>
  <fills count="13">
    <fill>
      <patternFill patternType="none"/>
    </fill>
    <fill>
      <patternFill patternType="gray125"/>
    </fill>
    <fill>
      <patternFill patternType="solid">
        <fgColor indexed="47"/>
        <bgColor indexed="64"/>
      </patternFill>
    </fill>
    <fill>
      <patternFill patternType="solid">
        <fgColor indexed="41"/>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CC99"/>
        <bgColor indexed="64"/>
      </patternFill>
    </fill>
    <fill>
      <patternFill patternType="solid">
        <fgColor rgb="FFCCFFFF"/>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59999389629810485"/>
        <bgColor indexed="64"/>
      </patternFill>
    </fill>
    <fill>
      <patternFill patternType="solid">
        <fgColor theme="4" tint="0.39997558519241921"/>
        <bgColor indexed="64"/>
      </patternFill>
    </fill>
  </fills>
  <borders count="54">
    <border>
      <left/>
      <right/>
      <top/>
      <bottom/>
      <diagonal/>
    </border>
    <border>
      <left/>
      <right style="thick">
        <color indexed="53"/>
      </right>
      <top style="thick">
        <color indexed="53"/>
      </top>
      <bottom/>
      <diagonal/>
    </border>
    <border>
      <left style="thick">
        <color indexed="53"/>
      </left>
      <right/>
      <top/>
      <bottom/>
      <diagonal/>
    </border>
    <border>
      <left/>
      <right style="thick">
        <color indexed="53"/>
      </right>
      <top/>
      <bottom/>
      <diagonal/>
    </border>
    <border>
      <left style="thick">
        <color indexed="53"/>
      </left>
      <right/>
      <top/>
      <bottom style="thick">
        <color indexed="53"/>
      </bottom>
      <diagonal/>
    </border>
    <border>
      <left/>
      <right/>
      <top/>
      <bottom style="thick">
        <color indexed="53"/>
      </bottom>
      <diagonal/>
    </border>
    <border>
      <left/>
      <right style="thick">
        <color indexed="53"/>
      </right>
      <top/>
      <bottom style="thick">
        <color indexed="53"/>
      </bottom>
      <diagonal/>
    </border>
    <border>
      <left style="thick">
        <color indexed="53"/>
      </left>
      <right/>
      <top style="thick">
        <color indexed="53"/>
      </top>
      <bottom/>
      <diagonal/>
    </border>
    <border>
      <left/>
      <right/>
      <top style="thick">
        <color indexed="53"/>
      </top>
      <bottom/>
      <diagonal/>
    </border>
    <border>
      <left style="dashed">
        <color indexed="49"/>
      </left>
      <right/>
      <top style="dashed">
        <color indexed="49"/>
      </top>
      <bottom style="dashed">
        <color indexed="49"/>
      </bottom>
      <diagonal/>
    </border>
    <border>
      <left/>
      <right style="dashed">
        <color indexed="49"/>
      </right>
      <top style="dashed">
        <color indexed="49"/>
      </top>
      <bottom style="dashed">
        <color indexed="49"/>
      </bottom>
      <diagonal/>
    </border>
    <border>
      <left/>
      <right/>
      <top style="dashed">
        <color indexed="49"/>
      </top>
      <bottom style="dashed">
        <color indexed="49"/>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top style="thin">
        <color theme="9" tint="-0.24994659260841701"/>
      </top>
      <bottom style="dashed">
        <color indexed="49"/>
      </bottom>
      <diagonal/>
    </border>
    <border>
      <left style="thin">
        <color theme="9" tint="-0.24994659260841701"/>
      </left>
      <right/>
      <top/>
      <bottom/>
      <diagonal/>
    </border>
    <border>
      <left/>
      <right style="thick">
        <color theme="9" tint="-0.24994659260841701"/>
      </right>
      <top/>
      <bottom/>
      <diagonal/>
    </border>
    <border>
      <left/>
      <right style="thin">
        <color theme="9" tint="-0.24994659260841701"/>
      </right>
      <top style="thin">
        <color theme="9" tint="-0.24994659260841701"/>
      </top>
      <bottom/>
      <diagonal/>
    </border>
    <border>
      <left/>
      <right style="thin">
        <color theme="9" tint="-0.24994659260841701"/>
      </right>
      <top/>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dotted">
        <color theme="7" tint="-0.24994659260841701"/>
      </left>
      <right/>
      <top style="thin">
        <color theme="7" tint="-0.499984740745262"/>
      </top>
      <bottom style="dotted">
        <color theme="7" tint="-0.24994659260841701"/>
      </bottom>
      <diagonal/>
    </border>
    <border>
      <left/>
      <right style="dotted">
        <color theme="7" tint="-0.24994659260841701"/>
      </right>
      <top style="thin">
        <color theme="7" tint="-0.499984740745262"/>
      </top>
      <bottom style="dotted">
        <color theme="7" tint="-0.24994659260841701"/>
      </bottom>
      <diagonal/>
    </border>
    <border>
      <left style="thick">
        <color theme="9" tint="-0.24994659260841701"/>
      </left>
      <right/>
      <top/>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right style="thick">
        <color theme="1"/>
      </right>
      <top/>
      <bottom style="thick">
        <color theme="1"/>
      </bottom>
      <diagonal/>
    </border>
    <border>
      <left/>
      <right style="thin">
        <color theme="9" tint="0.59999389629810485"/>
      </right>
      <top/>
      <bottom/>
      <diagonal/>
    </border>
    <border>
      <left style="thick">
        <color theme="3" tint="-0.24994659260841701"/>
      </left>
      <right/>
      <top style="thick">
        <color theme="3" tint="-0.24994659260841701"/>
      </top>
      <bottom/>
      <diagonal/>
    </border>
    <border>
      <left/>
      <right/>
      <top style="thick">
        <color theme="3" tint="-0.24994659260841701"/>
      </top>
      <bottom/>
      <diagonal/>
    </border>
    <border>
      <left/>
      <right style="thin">
        <color theme="9" tint="0.59999389629810485"/>
      </right>
      <top style="thick">
        <color theme="3" tint="-0.24994659260841701"/>
      </top>
      <bottom/>
      <diagonal/>
    </border>
    <border>
      <left/>
      <right style="thick">
        <color theme="3" tint="-0.24994659260841701"/>
      </right>
      <top style="thick">
        <color theme="3" tint="-0.24994659260841701"/>
      </top>
      <bottom/>
      <diagonal/>
    </border>
    <border>
      <left style="thick">
        <color theme="3" tint="-0.24994659260841701"/>
      </left>
      <right/>
      <top/>
      <bottom/>
      <diagonal/>
    </border>
    <border>
      <left/>
      <right style="thick">
        <color theme="3" tint="-0.24994659260841701"/>
      </right>
      <top/>
      <bottom/>
      <diagonal/>
    </border>
    <border>
      <left style="dashed">
        <color auto="1"/>
      </left>
      <right/>
      <top/>
      <bottom/>
      <diagonal/>
    </border>
    <border>
      <left/>
      <right style="dashed">
        <color auto="1"/>
      </right>
      <top/>
      <bottom/>
      <diagonal/>
    </border>
    <border>
      <left style="thick">
        <color theme="3" tint="-0.24994659260841701"/>
      </left>
      <right/>
      <top/>
      <bottom style="thick">
        <color theme="3" tint="-0.24994659260841701"/>
      </bottom>
      <diagonal/>
    </border>
    <border>
      <left/>
      <right/>
      <top/>
      <bottom style="thick">
        <color theme="3" tint="-0.24994659260841701"/>
      </bottom>
      <diagonal/>
    </border>
    <border>
      <left/>
      <right style="thick">
        <color theme="3" tint="-0.24994659260841701"/>
      </right>
      <top/>
      <bottom style="thick">
        <color theme="3" tint="-0.24994659260841701"/>
      </bottom>
      <diagonal/>
    </border>
    <border>
      <left/>
      <right style="hair">
        <color auto="1"/>
      </right>
      <top/>
      <bottom/>
      <diagonal/>
    </border>
    <border>
      <left style="dashed">
        <color auto="1"/>
      </left>
      <right style="dashed">
        <color auto="1"/>
      </right>
      <top style="dashed">
        <color auto="1"/>
      </top>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right/>
      <top/>
      <bottom style="thick">
        <color indexed="64"/>
      </bottom>
      <diagonal/>
    </border>
    <border>
      <left style="dotted">
        <color theme="7" tint="-0.24994659260841701"/>
      </left>
      <right/>
      <top style="thin">
        <color theme="7" tint="-0.499984740745262"/>
      </top>
      <bottom style="thick">
        <color indexed="64"/>
      </bottom>
      <diagonal/>
    </border>
    <border>
      <left/>
      <right style="dotted">
        <color theme="7" tint="-0.24994659260841701"/>
      </right>
      <top style="thin">
        <color theme="7" tint="-0.499984740745262"/>
      </top>
      <bottom style="thick">
        <color indexed="64"/>
      </bottom>
      <diagonal/>
    </border>
    <border>
      <left style="thick">
        <color theme="1"/>
      </left>
      <right/>
      <top/>
      <bottom style="thick">
        <color indexed="64"/>
      </bottom>
      <diagonal/>
    </border>
  </borders>
  <cellStyleXfs count="6">
    <xf numFmtId="0" fontId="0" fillId="0" borderId="0" applyNumberFormat="0" applyFill="0" applyBorder="0" applyAlignment="0" applyProtection="0"/>
    <xf numFmtId="0" fontId="2" fillId="0" borderId="0"/>
    <xf numFmtId="0" fontId="14" fillId="0" borderId="0"/>
    <xf numFmtId="0" fontId="1" fillId="0" borderId="0"/>
    <xf numFmtId="164" fontId="22" fillId="0" borderId="0" applyFont="0" applyFill="0" applyBorder="0" applyAlignment="0" applyProtection="0"/>
    <xf numFmtId="0" fontId="35" fillId="0" borderId="0" applyNumberFormat="0" applyFill="0" applyBorder="0" applyAlignment="0" applyProtection="0"/>
  </cellStyleXfs>
  <cellXfs count="206">
    <xf numFmtId="0" fontId="0" fillId="0" borderId="0" xfId="0"/>
    <xf numFmtId="0" fontId="6" fillId="0" borderId="0" xfId="0" applyFont="1"/>
    <xf numFmtId="0" fontId="0" fillId="0" borderId="0" xfId="0" applyBorder="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5" fillId="2" borderId="0" xfId="0" applyFont="1" applyFill="1" applyBorder="1"/>
    <xf numFmtId="0" fontId="0" fillId="2" borderId="4" xfId="0" applyFill="1" applyBorder="1"/>
    <xf numFmtId="0" fontId="0" fillId="3" borderId="0" xfId="0" applyFill="1" applyBorder="1"/>
    <xf numFmtId="0" fontId="5" fillId="3" borderId="0" xfId="0" applyFont="1" applyFill="1" applyBorder="1"/>
    <xf numFmtId="0" fontId="0" fillId="2" borderId="7" xfId="0" applyFill="1" applyBorder="1"/>
    <xf numFmtId="0" fontId="9" fillId="0" borderId="0" xfId="0" applyFont="1" applyBorder="1"/>
    <xf numFmtId="0" fontId="9" fillId="2" borderId="2" xfId="0" applyFont="1" applyFill="1" applyBorder="1"/>
    <xf numFmtId="0" fontId="9" fillId="2" borderId="0" xfId="0" applyFont="1" applyFill="1" applyBorder="1"/>
    <xf numFmtId="0" fontId="9" fillId="0" borderId="0" xfId="0" applyFont="1"/>
    <xf numFmtId="0" fontId="0" fillId="0" borderId="0" xfId="0" applyFill="1"/>
    <xf numFmtId="3" fontId="3" fillId="0" borderId="0" xfId="1" applyNumberFormat="1" applyFont="1" applyFill="1"/>
    <xf numFmtId="3" fontId="3" fillId="0" borderId="0" xfId="1" applyNumberFormat="1" applyFont="1"/>
    <xf numFmtId="0" fontId="3" fillId="0" borderId="0" xfId="2" applyNumberFormat="1" applyFont="1" applyAlignment="1" applyProtection="1">
      <alignment horizontal="right"/>
      <protection locked="0"/>
    </xf>
    <xf numFmtId="0" fontId="3" fillId="0" borderId="0" xfId="2" applyNumberFormat="1" applyFont="1" applyAlignment="1" applyProtection="1">
      <alignment horizontal="left"/>
      <protection locked="0"/>
    </xf>
    <xf numFmtId="0" fontId="15" fillId="0" borderId="0" xfId="2" applyNumberFormat="1" applyFont="1" applyFill="1" applyAlignment="1" applyProtection="1">
      <alignment horizontal="right"/>
      <protection locked="0"/>
    </xf>
    <xf numFmtId="1" fontId="3" fillId="0" borderId="0" xfId="2" applyNumberFormat="1" applyFont="1" applyAlignment="1" applyProtection="1">
      <alignment horizontal="right"/>
      <protection locked="0"/>
    </xf>
    <xf numFmtId="0" fontId="3" fillId="0" borderId="0" xfId="0" applyFont="1"/>
    <xf numFmtId="0" fontId="11" fillId="2" borderId="8" xfId="0" applyFont="1" applyFill="1" applyBorder="1" applyAlignment="1">
      <alignment horizontal="center" vertical="center"/>
    </xf>
    <xf numFmtId="0" fontId="10" fillId="3" borderId="0" xfId="0" applyFont="1" applyFill="1" applyBorder="1"/>
    <xf numFmtId="0" fontId="5" fillId="3" borderId="11" xfId="0" applyFont="1" applyFill="1" applyBorder="1"/>
    <xf numFmtId="0" fontId="8" fillId="3" borderId="12" xfId="0" applyFont="1" applyFill="1" applyBorder="1"/>
    <xf numFmtId="0" fontId="5" fillId="3" borderId="13" xfId="0" applyFont="1" applyFill="1" applyBorder="1"/>
    <xf numFmtId="0" fontId="5" fillId="3" borderId="14" xfId="0" applyFont="1" applyFill="1" applyBorder="1"/>
    <xf numFmtId="0" fontId="8" fillId="3" borderId="13" xfId="0" applyFont="1" applyFill="1" applyBorder="1"/>
    <xf numFmtId="0" fontId="8" fillId="3" borderId="15" xfId="0" applyFont="1" applyFill="1" applyBorder="1"/>
    <xf numFmtId="0" fontId="0" fillId="0" borderId="0" xfId="0" applyFill="1" applyBorder="1"/>
    <xf numFmtId="0" fontId="5" fillId="7" borderId="0" xfId="0" applyFont="1" applyFill="1" applyBorder="1"/>
    <xf numFmtId="0" fontId="8" fillId="7" borderId="0" xfId="0" applyFont="1" applyFill="1" applyBorder="1"/>
    <xf numFmtId="0" fontId="7" fillId="7" borderId="0" xfId="0" applyFont="1" applyFill="1" applyBorder="1" applyAlignment="1">
      <alignment horizontal="left"/>
    </xf>
    <xf numFmtId="0" fontId="9" fillId="2" borderId="16" xfId="0" applyFont="1" applyFill="1" applyBorder="1"/>
    <xf numFmtId="0" fontId="0" fillId="2" borderId="16" xfId="0" applyFill="1" applyBorder="1"/>
    <xf numFmtId="0" fontId="5" fillId="2" borderId="16" xfId="0" applyFont="1" applyFill="1" applyBorder="1"/>
    <xf numFmtId="0" fontId="0" fillId="7" borderId="2" xfId="0" applyFill="1" applyBorder="1"/>
    <xf numFmtId="0" fontId="0" fillId="7" borderId="3" xfId="0" applyFill="1" applyBorder="1"/>
    <xf numFmtId="0" fontId="0" fillId="7" borderId="6" xfId="0" applyFill="1" applyBorder="1"/>
    <xf numFmtId="0" fontId="6" fillId="7" borderId="5" xfId="0" applyFont="1" applyFill="1" applyBorder="1"/>
    <xf numFmtId="0" fontId="0" fillId="7" borderId="5" xfId="0" applyFill="1" applyBorder="1"/>
    <xf numFmtId="0" fontId="5" fillId="3" borderId="17" xfId="0" applyFont="1" applyFill="1" applyBorder="1"/>
    <xf numFmtId="0" fontId="5" fillId="3" borderId="19" xfId="0" applyFont="1" applyFill="1" applyBorder="1"/>
    <xf numFmtId="0" fontId="5" fillId="3" borderId="20" xfId="0" applyFont="1" applyFill="1" applyBorder="1"/>
    <xf numFmtId="0" fontId="5" fillId="3" borderId="21" xfId="0" applyFont="1" applyFill="1" applyBorder="1"/>
    <xf numFmtId="0" fontId="7" fillId="8" borderId="18" xfId="0" applyFont="1" applyFill="1" applyBorder="1" applyAlignment="1">
      <alignment horizontal="center"/>
    </xf>
    <xf numFmtId="0" fontId="5" fillId="8" borderId="18" xfId="0" applyFont="1" applyFill="1" applyBorder="1"/>
    <xf numFmtId="0" fontId="3" fillId="0" borderId="0" xfId="0" applyFont="1" applyFill="1" applyBorder="1"/>
    <xf numFmtId="0" fontId="20" fillId="0" borderId="0" xfId="0" applyFont="1" applyFill="1" applyBorder="1"/>
    <xf numFmtId="0" fontId="3" fillId="0" borderId="0" xfId="0" applyFont="1" applyFill="1"/>
    <xf numFmtId="0" fontId="20" fillId="0" borderId="0" xfId="0" applyFont="1"/>
    <xf numFmtId="0" fontId="5" fillId="5" borderId="0" xfId="0" applyFont="1" applyFill="1" applyBorder="1"/>
    <xf numFmtId="0" fontId="0" fillId="6" borderId="0" xfId="0" applyFill="1" applyBorder="1"/>
    <xf numFmtId="0" fontId="5" fillId="6" borderId="0" xfId="0" applyFont="1" applyFill="1" applyBorder="1"/>
    <xf numFmtId="0" fontId="3" fillId="6" borderId="0" xfId="0" applyFont="1" applyFill="1" applyBorder="1"/>
    <xf numFmtId="0" fontId="8" fillId="6" borderId="0" xfId="0" applyFont="1" applyFill="1" applyBorder="1"/>
    <xf numFmtId="0" fontId="6" fillId="0" borderId="0" xfId="0" applyFont="1" applyBorder="1"/>
    <xf numFmtId="0" fontId="3" fillId="0" borderId="24" xfId="0" applyFont="1" applyFill="1" applyBorder="1"/>
    <xf numFmtId="0" fontId="0" fillId="6" borderId="25" xfId="0" applyFill="1" applyBorder="1"/>
    <xf numFmtId="0" fontId="0" fillId="6" borderId="26" xfId="0" applyFill="1" applyBorder="1"/>
    <xf numFmtId="0" fontId="0" fillId="6" borderId="27" xfId="0" applyFill="1" applyBorder="1"/>
    <xf numFmtId="0" fontId="0" fillId="6" borderId="28" xfId="0" applyFill="1" applyBorder="1"/>
    <xf numFmtId="0" fontId="0" fillId="6" borderId="29" xfId="0" applyFill="1" applyBorder="1"/>
    <xf numFmtId="0" fontId="0" fillId="6" borderId="30" xfId="0" applyFill="1" applyBorder="1"/>
    <xf numFmtId="4" fontId="3" fillId="0" borderId="0" xfId="1" applyNumberFormat="1" applyFont="1" applyFill="1"/>
    <xf numFmtId="4" fontId="3" fillId="0" borderId="0" xfId="0" applyNumberFormat="1" applyFont="1"/>
    <xf numFmtId="3" fontId="3" fillId="0" borderId="0" xfId="0" applyNumberFormat="1" applyFont="1"/>
    <xf numFmtId="0" fontId="3" fillId="0" borderId="0" xfId="0" applyFont="1" applyBorder="1"/>
    <xf numFmtId="0" fontId="0" fillId="7" borderId="31" xfId="0" applyFill="1" applyBorder="1"/>
    <xf numFmtId="0" fontId="0" fillId="7" borderId="0" xfId="0" applyFill="1" applyBorder="1"/>
    <xf numFmtId="0" fontId="10" fillId="7" borderId="0" xfId="0" applyFont="1" applyFill="1" applyBorder="1"/>
    <xf numFmtId="0" fontId="7" fillId="7" borderId="0" xfId="0" applyFont="1" applyFill="1" applyBorder="1" applyAlignment="1"/>
    <xf numFmtId="0" fontId="10" fillId="7" borderId="0" xfId="0" applyFont="1" applyFill="1" applyBorder="1" applyAlignment="1">
      <alignment horizontal="left"/>
    </xf>
    <xf numFmtId="0" fontId="7" fillId="0" borderId="0" xfId="0" applyFont="1" applyFill="1" applyBorder="1" applyAlignment="1"/>
    <xf numFmtId="0" fontId="21" fillId="7" borderId="0" xfId="0" applyFont="1" applyFill="1" applyBorder="1"/>
    <xf numFmtId="0" fontId="0" fillId="9" borderId="0" xfId="0" applyFill="1" applyBorder="1"/>
    <xf numFmtId="0" fontId="25" fillId="10" borderId="0" xfId="0" applyFont="1" applyFill="1" applyBorder="1"/>
    <xf numFmtId="0" fontId="24" fillId="10" borderId="0" xfId="0" applyFont="1" applyFill="1" applyBorder="1" applyAlignment="1">
      <alignment horizontal="left" vertical="center"/>
    </xf>
    <xf numFmtId="0" fontId="8" fillId="9" borderId="0" xfId="0" applyFont="1" applyFill="1" applyBorder="1"/>
    <xf numFmtId="0" fontId="5" fillId="9" borderId="0" xfId="0" applyFont="1" applyFill="1" applyBorder="1"/>
    <xf numFmtId="0" fontId="23" fillId="9" borderId="0" xfId="0" applyFont="1" applyFill="1" applyBorder="1"/>
    <xf numFmtId="0" fontId="3" fillId="9" borderId="0" xfId="0" applyFont="1" applyFill="1" applyBorder="1"/>
    <xf numFmtId="0" fontId="23" fillId="9" borderId="0" xfId="0" applyFont="1" applyFill="1" applyBorder="1" applyAlignment="1">
      <alignment horizontal="center" vertical="center"/>
    </xf>
    <xf numFmtId="0" fontId="21" fillId="9" borderId="0" xfId="0" applyFont="1" applyFill="1" applyBorder="1"/>
    <xf numFmtId="0" fontId="18" fillId="7" borderId="0" xfId="0" applyFont="1" applyFill="1" applyBorder="1" applyAlignment="1">
      <alignment horizontal="center"/>
    </xf>
    <xf numFmtId="0" fontId="7" fillId="9" borderId="0" xfId="0" applyFont="1" applyFill="1" applyBorder="1" applyAlignment="1">
      <alignment horizontal="center"/>
    </xf>
    <xf numFmtId="0" fontId="23" fillId="12" borderId="0" xfId="0" applyFont="1" applyFill="1" applyBorder="1" applyAlignment="1">
      <alignment horizontal="center" vertical="center"/>
    </xf>
    <xf numFmtId="0" fontId="0" fillId="12" borderId="0" xfId="0" applyFill="1" applyBorder="1"/>
    <xf numFmtId="165" fontId="5" fillId="12" borderId="0" xfId="4" applyNumberFormat="1" applyFont="1" applyFill="1" applyBorder="1"/>
    <xf numFmtId="0" fontId="0" fillId="2" borderId="32" xfId="0" applyFill="1" applyBorder="1"/>
    <xf numFmtId="0" fontId="0" fillId="7" borderId="33" xfId="0" applyFill="1" applyBorder="1"/>
    <xf numFmtId="0" fontId="0" fillId="2" borderId="35" xfId="0" applyFill="1" applyBorder="1"/>
    <xf numFmtId="0" fontId="9" fillId="2" borderId="36" xfId="0" applyFont="1" applyFill="1" applyBorder="1"/>
    <xf numFmtId="0" fontId="9" fillId="2" borderId="37" xfId="0" applyFont="1" applyFill="1" applyBorder="1"/>
    <xf numFmtId="0" fontId="0" fillId="2" borderId="36" xfId="0" applyFill="1" applyBorder="1"/>
    <xf numFmtId="0" fontId="0" fillId="2" borderId="37" xfId="0" applyFill="1" applyBorder="1"/>
    <xf numFmtId="0" fontId="5" fillId="2" borderId="37" xfId="0" applyFont="1" applyFill="1" applyBorder="1"/>
    <xf numFmtId="0" fontId="0" fillId="7" borderId="37" xfId="0" applyFill="1" applyBorder="1"/>
    <xf numFmtId="0" fontId="0" fillId="2" borderId="40" xfId="0" applyFill="1" applyBorder="1"/>
    <xf numFmtId="0" fontId="6" fillId="7" borderId="41" xfId="0" applyFont="1" applyFill="1" applyBorder="1"/>
    <xf numFmtId="0" fontId="0" fillId="7" borderId="41" xfId="0" applyFill="1" applyBorder="1"/>
    <xf numFmtId="0" fontId="0" fillId="7" borderId="42" xfId="0" applyFill="1" applyBorder="1"/>
    <xf numFmtId="0" fontId="3" fillId="9" borderId="0" xfId="0" applyFont="1" applyFill="1" applyBorder="1" applyAlignment="1">
      <alignment horizontal="left" vertical="top"/>
    </xf>
    <xf numFmtId="0" fontId="26" fillId="10" borderId="0" xfId="0" applyFont="1" applyFill="1" applyBorder="1" applyAlignment="1">
      <alignment horizontal="left" vertical="center"/>
    </xf>
    <xf numFmtId="0" fontId="3" fillId="11" borderId="0" xfId="0" applyFont="1" applyFill="1" applyBorder="1"/>
    <xf numFmtId="0" fontId="0" fillId="11" borderId="0" xfId="0" applyFill="1" applyBorder="1"/>
    <xf numFmtId="165" fontId="5" fillId="9" borderId="43" xfId="4" applyNumberFormat="1" applyFont="1" applyFill="1" applyBorder="1"/>
    <xf numFmtId="165" fontId="5" fillId="9" borderId="45" xfId="4" applyNumberFormat="1" applyFont="1" applyFill="1" applyBorder="1"/>
    <xf numFmtId="0" fontId="0" fillId="9" borderId="46" xfId="0" applyFill="1" applyBorder="1"/>
    <xf numFmtId="0" fontId="0" fillId="9" borderId="47" xfId="0" applyFill="1" applyBorder="1"/>
    <xf numFmtId="0" fontId="0" fillId="9" borderId="48" xfId="0" applyFill="1" applyBorder="1"/>
    <xf numFmtId="0" fontId="0" fillId="9" borderId="49" xfId="0" applyFill="1" applyBorder="1"/>
    <xf numFmtId="165" fontId="5" fillId="9" borderId="49" xfId="4" applyNumberFormat="1" applyFont="1" applyFill="1" applyBorder="1"/>
    <xf numFmtId="0" fontId="18" fillId="7" borderId="0" xfId="0" quotePrefix="1" applyFont="1" applyFill="1" applyBorder="1" applyAlignment="1">
      <alignment horizontal="center"/>
    </xf>
    <xf numFmtId="165" fontId="5" fillId="4" borderId="38" xfId="4" applyNumberFormat="1" applyFont="1" applyFill="1" applyBorder="1" applyAlignment="1">
      <alignment horizontal="left" vertical="top"/>
    </xf>
    <xf numFmtId="165" fontId="5" fillId="4" borderId="0" xfId="4" applyNumberFormat="1" applyFont="1" applyFill="1" applyBorder="1" applyAlignment="1">
      <alignment horizontal="left" vertical="top"/>
    </xf>
    <xf numFmtId="165" fontId="5" fillId="4" borderId="39" xfId="4" applyNumberFormat="1" applyFont="1" applyFill="1" applyBorder="1" applyAlignment="1">
      <alignment horizontal="left" vertical="top"/>
    </xf>
    <xf numFmtId="0" fontId="0" fillId="9" borderId="38" xfId="0" applyFill="1" applyBorder="1" applyAlignment="1">
      <alignment horizontal="left" vertical="top"/>
    </xf>
    <xf numFmtId="0" fontId="3" fillId="0" borderId="0" xfId="2" applyNumberFormat="1" applyFont="1" applyAlignment="1" applyProtection="1">
      <alignment horizontal="left" vertical="top"/>
      <protection locked="0"/>
    </xf>
    <xf numFmtId="0" fontId="28" fillId="4" borderId="0" xfId="0" quotePrefix="1" applyFont="1" applyFill="1" applyBorder="1" applyAlignment="1">
      <alignment horizontal="center"/>
    </xf>
    <xf numFmtId="0" fontId="3" fillId="0" borderId="0" xfId="2" applyNumberFormat="1" applyFont="1" applyFill="1" applyAlignment="1" applyProtection="1">
      <alignment horizontal="left" vertical="top"/>
      <protection locked="0"/>
    </xf>
    <xf numFmtId="0" fontId="3" fillId="0" borderId="0" xfId="0" quotePrefix="1" applyFont="1"/>
    <xf numFmtId="0" fontId="29" fillId="0" borderId="0" xfId="0" applyFont="1" applyAlignment="1">
      <alignment vertical="center"/>
    </xf>
    <xf numFmtId="0" fontId="15" fillId="0" borderId="0" xfId="0" applyFont="1"/>
    <xf numFmtId="0" fontId="30" fillId="0" borderId="0" xfId="0" applyFont="1" applyFill="1" applyBorder="1"/>
    <xf numFmtId="165" fontId="21" fillId="0" borderId="0" xfId="4" applyNumberFormat="1" applyFont="1" applyFill="1" applyBorder="1" applyAlignment="1"/>
    <xf numFmtId="165" fontId="21" fillId="0" borderId="44" xfId="4" applyNumberFormat="1" applyFont="1" applyFill="1" applyBorder="1" applyAlignment="1"/>
    <xf numFmtId="165" fontId="3" fillId="0" borderId="0" xfId="4" applyNumberFormat="1" applyFont="1" applyFill="1" applyBorder="1" applyAlignment="1"/>
    <xf numFmtId="165" fontId="3" fillId="0" borderId="45" xfId="4" applyNumberFormat="1" applyFont="1" applyFill="1" applyBorder="1" applyAlignment="1"/>
    <xf numFmtId="165" fontId="3" fillId="12" borderId="0" xfId="4" applyNumberFormat="1" applyFont="1" applyFill="1" applyBorder="1"/>
    <xf numFmtId="165" fontId="3" fillId="9" borderId="45" xfId="4" applyNumberFormat="1" applyFont="1" applyFill="1" applyBorder="1"/>
    <xf numFmtId="165" fontId="3" fillId="12" borderId="0" xfId="0" applyNumberFormat="1" applyFont="1" applyFill="1" applyBorder="1"/>
    <xf numFmtId="165" fontId="3" fillId="9" borderId="45" xfId="0" applyNumberFormat="1" applyFont="1" applyFill="1" applyBorder="1"/>
    <xf numFmtId="165" fontId="3" fillId="11" borderId="0" xfId="4" applyNumberFormat="1" applyFont="1" applyFill="1" applyBorder="1"/>
    <xf numFmtId="0" fontId="5" fillId="9" borderId="0" xfId="0" applyFont="1" applyFill="1" applyBorder="1" applyAlignment="1"/>
    <xf numFmtId="0" fontId="7" fillId="8" borderId="0" xfId="0" applyFont="1" applyFill="1" applyBorder="1" applyAlignment="1">
      <alignment horizontal="left"/>
    </xf>
    <xf numFmtId="0" fontId="0" fillId="6" borderId="50" xfId="0" applyFill="1" applyBorder="1"/>
    <xf numFmtId="0" fontId="0" fillId="6" borderId="53" xfId="0" applyFill="1" applyBorder="1"/>
    <xf numFmtId="0" fontId="5" fillId="5" borderId="50" xfId="0" applyFont="1" applyFill="1" applyBorder="1" applyAlignment="1">
      <alignment horizontal="left"/>
    </xf>
    <xf numFmtId="0" fontId="32" fillId="5" borderId="0" xfId="0" applyFont="1" applyFill="1" applyBorder="1" applyAlignment="1">
      <alignment horizontal="right"/>
    </xf>
    <xf numFmtId="166" fontId="9" fillId="0" borderId="0" xfId="0" applyNumberFormat="1" applyFont="1"/>
    <xf numFmtId="0" fontId="5" fillId="0" borderId="0" xfId="0" applyFont="1" applyAlignment="1">
      <alignment horizontal="right"/>
    </xf>
    <xf numFmtId="0" fontId="35" fillId="0" borderId="0" xfId="5" applyBorder="1"/>
    <xf numFmtId="0" fontId="7" fillId="7" borderId="0" xfId="0" applyFont="1" applyFill="1" applyBorder="1" applyAlignment="1">
      <alignment horizontal="left"/>
    </xf>
    <xf numFmtId="0" fontId="10" fillId="7" borderId="0" xfId="0" applyFont="1" applyFill="1" applyBorder="1" applyAlignment="1">
      <alignment horizontal="center"/>
    </xf>
    <xf numFmtId="0" fontId="9" fillId="7" borderId="0" xfId="0" applyFont="1" applyFill="1" applyBorder="1"/>
    <xf numFmtId="0" fontId="8" fillId="7" borderId="0" xfId="0" applyFont="1" applyFill="1" applyBorder="1" applyAlignment="1">
      <alignment horizontal="right"/>
    </xf>
    <xf numFmtId="0" fontId="10" fillId="3" borderId="0" xfId="0" applyFont="1" applyFill="1" applyBorder="1" applyAlignment="1">
      <alignment horizontal="center"/>
    </xf>
    <xf numFmtId="0" fontId="9" fillId="3" borderId="0" xfId="0" applyFont="1" applyFill="1" applyBorder="1"/>
    <xf numFmtId="0" fontId="16" fillId="3" borderId="0" xfId="0" applyFont="1" applyFill="1" applyBorder="1"/>
    <xf numFmtId="0" fontId="18" fillId="3" borderId="0" xfId="0" applyFont="1" applyFill="1" applyBorder="1" applyAlignment="1">
      <alignment horizontal="center" vertical="center"/>
    </xf>
    <xf numFmtId="0" fontId="8" fillId="3" borderId="0" xfId="0" applyFont="1" applyFill="1" applyBorder="1"/>
    <xf numFmtId="0" fontId="8" fillId="8" borderId="0" xfId="0" applyFont="1" applyFill="1" applyBorder="1"/>
    <xf numFmtId="0" fontId="5" fillId="8" borderId="0" xfId="0" applyFont="1" applyFill="1" applyBorder="1"/>
    <xf numFmtId="3" fontId="7" fillId="7" borderId="0" xfId="0" applyNumberFormat="1" applyFont="1" applyFill="1" applyBorder="1" applyAlignment="1"/>
    <xf numFmtId="0" fontId="19" fillId="0" borderId="0" xfId="0" applyFont="1" applyFill="1" applyBorder="1" applyAlignment="1">
      <alignment horizontal="center" vertical="center"/>
    </xf>
    <xf numFmtId="0" fontId="9" fillId="0" borderId="0" xfId="0" applyFont="1" applyFill="1" applyBorder="1"/>
    <xf numFmtId="0" fontId="5" fillId="0" borderId="0" xfId="0" applyFont="1" applyFill="1" applyBorder="1"/>
    <xf numFmtId="0" fontId="18" fillId="0" borderId="0" xfId="0" applyNumberFormat="1" applyFont="1" applyFill="1" applyBorder="1" applyAlignment="1"/>
    <xf numFmtId="0" fontId="18" fillId="0" borderId="0" xfId="0" applyFont="1" applyFill="1" applyBorder="1" applyAlignment="1"/>
    <xf numFmtId="0" fontId="10" fillId="3" borderId="0" xfId="0" quotePrefix="1" applyFont="1" applyFill="1" applyBorder="1"/>
    <xf numFmtId="0" fontId="0" fillId="3" borderId="0" xfId="0" quotePrefix="1" applyFill="1" applyBorder="1"/>
    <xf numFmtId="0" fontId="7" fillId="7" borderId="0" xfId="0" applyFont="1" applyFill="1" applyBorder="1" applyAlignment="1">
      <alignment horizontal="left"/>
    </xf>
    <xf numFmtId="0" fontId="7" fillId="0" borderId="0" xfId="0" applyFont="1" applyFill="1" applyBorder="1" applyAlignment="1">
      <alignment horizontal="left"/>
    </xf>
    <xf numFmtId="0" fontId="4" fillId="7" borderId="0" xfId="0" applyFont="1" applyFill="1" applyBorder="1" applyAlignment="1">
      <alignment horizontal="left"/>
    </xf>
    <xf numFmtId="166" fontId="7" fillId="0" borderId="0" xfId="0" applyNumberFormat="1" applyFont="1" applyFill="1" applyBorder="1" applyAlignment="1">
      <alignment horizontal="left"/>
    </xf>
    <xf numFmtId="1" fontId="31" fillId="4" borderId="51" xfId="0" applyNumberFormat="1" applyFont="1" applyFill="1" applyBorder="1" applyAlignment="1">
      <alignment horizontal="center"/>
    </xf>
    <xf numFmtId="1" fontId="31" fillId="4" borderId="52" xfId="0" applyNumberFormat="1" applyFont="1" applyFill="1" applyBorder="1" applyAlignment="1">
      <alignment horizontal="center"/>
    </xf>
    <xf numFmtId="0" fontId="34" fillId="6" borderId="0" xfId="0" applyFont="1" applyFill="1" applyBorder="1" applyAlignment="1">
      <alignment horizontal="center"/>
    </xf>
    <xf numFmtId="0" fontId="33" fillId="0" borderId="0" xfId="0" applyFont="1" applyFill="1" applyBorder="1" applyAlignment="1">
      <alignment horizontal="center" vertical="center"/>
    </xf>
    <xf numFmtId="1" fontId="18" fillId="0" borderId="0" xfId="0" applyNumberFormat="1" applyFont="1" applyFill="1" applyBorder="1" applyAlignment="1">
      <alignment horizontal="center"/>
    </xf>
    <xf numFmtId="1" fontId="18" fillId="4" borderId="22" xfId="0" applyNumberFormat="1" applyFont="1" applyFill="1" applyBorder="1" applyAlignment="1">
      <alignment horizontal="center"/>
    </xf>
    <xf numFmtId="1" fontId="18" fillId="4" borderId="23" xfId="0" applyNumberFormat="1" applyFont="1" applyFill="1" applyBorder="1" applyAlignment="1">
      <alignment horizontal="center"/>
    </xf>
    <xf numFmtId="1" fontId="18" fillId="6" borderId="0" xfId="0" applyNumberFormat="1" applyFont="1" applyFill="1" applyBorder="1" applyAlignment="1">
      <alignment horizontal="center"/>
    </xf>
    <xf numFmtId="1" fontId="31" fillId="4" borderId="22" xfId="0" applyNumberFormat="1" applyFont="1" applyFill="1" applyBorder="1" applyAlignment="1">
      <alignment horizontal="center"/>
    </xf>
    <xf numFmtId="1" fontId="31" fillId="4" borderId="23" xfId="0" applyNumberFormat="1" applyFont="1" applyFill="1" applyBorder="1" applyAlignment="1">
      <alignment horizontal="center"/>
    </xf>
    <xf numFmtId="0" fontId="11" fillId="2" borderId="8" xfId="0" applyFont="1" applyFill="1" applyBorder="1" applyAlignment="1">
      <alignment horizontal="center" vertical="center"/>
    </xf>
    <xf numFmtId="0" fontId="4" fillId="0" borderId="0" xfId="0" applyFont="1" applyFill="1" applyBorder="1" applyAlignment="1">
      <alignment horizontal="left"/>
    </xf>
    <xf numFmtId="49" fontId="7" fillId="0" borderId="0" xfId="0" applyNumberFormat="1" applyFont="1" applyFill="1" applyBorder="1" applyAlignment="1">
      <alignment horizontal="left"/>
    </xf>
    <xf numFmtId="0" fontId="4" fillId="0" borderId="9" xfId="0" applyFont="1" applyFill="1" applyBorder="1" applyAlignment="1">
      <alignment horizontal="center"/>
    </xf>
    <xf numFmtId="0" fontId="7" fillId="0" borderId="11" xfId="0" applyFont="1" applyFill="1" applyBorder="1" applyAlignment="1">
      <alignment horizontal="center"/>
    </xf>
    <xf numFmtId="0" fontId="7" fillId="0" borderId="10" xfId="0" applyFont="1" applyFill="1" applyBorder="1" applyAlignment="1">
      <alignment horizontal="center"/>
    </xf>
    <xf numFmtId="165" fontId="5" fillId="0" borderId="38" xfId="4" applyNumberFormat="1" applyFont="1" applyFill="1" applyBorder="1" applyAlignment="1">
      <alignment horizontal="left" vertical="top"/>
    </xf>
    <xf numFmtId="165" fontId="5" fillId="0" borderId="0" xfId="4" applyNumberFormat="1" applyFont="1" applyFill="1" applyBorder="1" applyAlignment="1">
      <alignment horizontal="left" vertical="top"/>
    </xf>
    <xf numFmtId="165" fontId="5" fillId="0" borderId="39" xfId="4" applyNumberFormat="1" applyFont="1" applyFill="1" applyBorder="1" applyAlignment="1">
      <alignment horizontal="left" vertical="top"/>
    </xf>
    <xf numFmtId="0" fontId="3" fillId="11" borderId="0" xfId="0" applyFont="1" applyFill="1" applyBorder="1" applyAlignment="1">
      <alignment horizontal="center" vertical="top"/>
    </xf>
    <xf numFmtId="165" fontId="5" fillId="9" borderId="38" xfId="4" applyNumberFormat="1" applyFont="1" applyFill="1" applyBorder="1" applyAlignment="1">
      <alignment horizontal="left" vertical="top"/>
    </xf>
    <xf numFmtId="165" fontId="5" fillId="9" borderId="0" xfId="4" applyNumberFormat="1" applyFont="1" applyFill="1" applyBorder="1" applyAlignment="1">
      <alignment horizontal="left" vertical="top"/>
    </xf>
    <xf numFmtId="165" fontId="5" fillId="9" borderId="39" xfId="4" applyNumberFormat="1" applyFont="1" applyFill="1" applyBorder="1" applyAlignment="1">
      <alignment horizontal="left" vertical="top"/>
    </xf>
    <xf numFmtId="0" fontId="27" fillId="7" borderId="33" xfId="0" applyFont="1" applyFill="1" applyBorder="1" applyAlignment="1">
      <alignment horizontal="center" vertical="center"/>
    </xf>
    <xf numFmtId="0" fontId="27" fillId="7" borderId="34" xfId="0" applyFont="1" applyFill="1" applyBorder="1" applyAlignment="1">
      <alignment horizontal="center" vertical="center"/>
    </xf>
    <xf numFmtId="3" fontId="3" fillId="0" borderId="0" xfId="0" quotePrefix="1" applyNumberFormat="1" applyFont="1" applyFill="1" applyBorder="1" applyAlignment="1">
      <alignment horizontal="center"/>
    </xf>
    <xf numFmtId="3" fontId="3" fillId="0" borderId="0" xfId="0" applyNumberFormat="1" applyFont="1" applyFill="1" applyBorder="1" applyAlignment="1">
      <alignment horizontal="center"/>
    </xf>
    <xf numFmtId="0" fontId="21" fillId="7" borderId="0" xfId="0" applyFont="1" applyFill="1" applyBorder="1" applyAlignment="1">
      <alignment horizontal="center"/>
    </xf>
    <xf numFmtId="0" fontId="3" fillId="7" borderId="0" xfId="0" applyFont="1" applyFill="1" applyBorder="1" applyAlignment="1">
      <alignment horizontal="center"/>
    </xf>
    <xf numFmtId="0" fontId="26" fillId="10" borderId="0" xfId="0" applyFont="1" applyFill="1" applyBorder="1" applyAlignment="1">
      <alignment horizontal="left" vertical="center"/>
    </xf>
    <xf numFmtId="0" fontId="28" fillId="4" borderId="0" xfId="0" quotePrefix="1" applyFont="1" applyFill="1" applyBorder="1" applyAlignment="1">
      <alignment horizontal="center" vertical="center"/>
    </xf>
    <xf numFmtId="165" fontId="5" fillId="4" borderId="38" xfId="4" applyNumberFormat="1" applyFont="1" applyFill="1" applyBorder="1" applyAlignment="1">
      <alignment horizontal="left" vertical="top"/>
    </xf>
    <xf numFmtId="165" fontId="5" fillId="4" borderId="0" xfId="4" applyNumberFormat="1" applyFont="1" applyFill="1" applyBorder="1" applyAlignment="1">
      <alignment horizontal="left" vertical="top"/>
    </xf>
    <xf numFmtId="165" fontId="5" fillId="4" borderId="39" xfId="4" applyNumberFormat="1" applyFont="1" applyFill="1" applyBorder="1" applyAlignment="1">
      <alignment horizontal="left" vertical="top"/>
    </xf>
    <xf numFmtId="0" fontId="12" fillId="4" borderId="0" xfId="0" applyFont="1" applyFill="1" applyBorder="1" applyAlignment="1">
      <alignment horizontal="center"/>
    </xf>
    <xf numFmtId="0" fontId="3" fillId="9" borderId="0" xfId="0" applyFont="1" applyFill="1" applyBorder="1" applyAlignment="1">
      <alignment horizontal="left" vertical="top"/>
    </xf>
    <xf numFmtId="0" fontId="3" fillId="9" borderId="39" xfId="0" applyFont="1" applyFill="1" applyBorder="1" applyAlignment="1">
      <alignment horizontal="left" vertical="top"/>
    </xf>
  </cellXfs>
  <cellStyles count="6">
    <cellStyle name="Lien hypertexte" xfId="5" builtinId="8"/>
    <cellStyle name="Milliers" xfId="4" builtinId="3"/>
    <cellStyle name="Normal" xfId="0" builtinId="0"/>
    <cellStyle name="Normal 2" xfId="1"/>
    <cellStyle name="Normal 2 3" xfId="2"/>
    <cellStyle name="Normal 3" xfId="3"/>
  </cellStyles>
  <dxfs count="0"/>
  <tableStyles count="0" defaultTableStyle="TableStyleMedium9" defaultPivotStyle="PivotStyleLight16"/>
  <colors>
    <mruColors>
      <color rgb="FFCCFF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1</xdr:row>
      <xdr:rowOff>28579</xdr:rowOff>
    </xdr:from>
    <xdr:to>
      <xdr:col>2</xdr:col>
      <xdr:colOff>736950</xdr:colOff>
      <xdr:row>1</xdr:row>
      <xdr:rowOff>512147</xdr:rowOff>
    </xdr:to>
    <xdr:pic>
      <xdr:nvPicPr>
        <xdr:cNvPr id="2"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76204"/>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1171575</xdr:colOff>
          <xdr:row>3</xdr:row>
          <xdr:rowOff>180975</xdr:rowOff>
        </xdr:from>
        <xdr:to>
          <xdr:col>4</xdr:col>
          <xdr:colOff>180975</xdr:colOff>
          <xdr:row>5</xdr:row>
          <xdr:rowOff>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1476375</xdr:colOff>
          <xdr:row>4</xdr:row>
          <xdr:rowOff>0</xdr:rowOff>
        </xdr:from>
        <xdr:to>
          <xdr:col>3</xdr:col>
          <xdr:colOff>57150</xdr:colOff>
          <xdr:row>5</xdr:row>
          <xdr:rowOff>9525</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46</xdr:row>
          <xdr:rowOff>9525</xdr:rowOff>
        </xdr:from>
        <xdr:to>
          <xdr:col>11</xdr:col>
          <xdr:colOff>0</xdr:colOff>
          <xdr:row>46</xdr:row>
          <xdr:rowOff>352425</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28579</xdr:rowOff>
    </xdr:from>
    <xdr:to>
      <xdr:col>2</xdr:col>
      <xdr:colOff>775050</xdr:colOff>
      <xdr:row>3</xdr:row>
      <xdr:rowOff>26372</xdr:rowOff>
    </xdr:to>
    <xdr:pic>
      <xdr:nvPicPr>
        <xdr:cNvPr id="15"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523879"/>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0</xdr:colOff>
          <xdr:row>7</xdr:row>
          <xdr:rowOff>180975</xdr:rowOff>
        </xdr:from>
        <xdr:to>
          <xdr:col>4</xdr:col>
          <xdr:colOff>304800</xdr:colOff>
          <xdr:row>9</xdr:row>
          <xdr:rowOff>0</xdr:rowOff>
        </xdr:to>
        <xdr:sp macro="" textlink="">
          <xdr:nvSpPr>
            <xdr:cNvPr id="15372" name="Button 12" hidden="1">
              <a:extLst>
                <a:ext uri="{63B3BB69-23CF-44E3-9099-C40C66FF867C}">
                  <a14:compatExt spid="_x0000_s153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xdr:row>
          <xdr:rowOff>180975</xdr:rowOff>
        </xdr:from>
        <xdr:to>
          <xdr:col>6</xdr:col>
          <xdr:colOff>0</xdr:colOff>
          <xdr:row>9</xdr:row>
          <xdr:rowOff>0</xdr:rowOff>
        </xdr:to>
        <xdr:sp macro="" textlink="">
          <xdr:nvSpPr>
            <xdr:cNvPr id="15373" name="Button 13" hidden="1">
              <a:extLst>
                <a:ext uri="{63B3BB69-23CF-44E3-9099-C40C66FF867C}">
                  <a14:compatExt spid="_x0000_s153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54</xdr:row>
          <xdr:rowOff>19050</xdr:rowOff>
        </xdr:from>
        <xdr:to>
          <xdr:col>13</xdr:col>
          <xdr:colOff>0</xdr:colOff>
          <xdr:row>56</xdr:row>
          <xdr:rowOff>28575</xdr:rowOff>
        </xdr:to>
        <xdr:sp macro="" textlink="">
          <xdr:nvSpPr>
            <xdr:cNvPr id="15374" name="Button 14" hidden="1">
              <a:extLst>
                <a:ext uri="{63B3BB69-23CF-44E3-9099-C40C66FF867C}">
                  <a14:compatExt spid="_x0000_s153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avis-situation-sirene.insee.fr/"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indexed="47"/>
  </sheetPr>
  <dimension ref="A1:W66"/>
  <sheetViews>
    <sheetView showGridLines="0" tabSelected="1" workbookViewId="0">
      <selection activeCell="U11" sqref="U11"/>
    </sheetView>
  </sheetViews>
  <sheetFormatPr baseColWidth="10" defaultRowHeight="12.75" x14ac:dyDescent="0.2"/>
  <cols>
    <col min="1" max="2" width="1.140625" customWidth="1"/>
    <col min="3" max="3" width="25.85546875" customWidth="1"/>
    <col min="4" max="5" width="19.42578125" customWidth="1"/>
    <col min="6" max="7" width="1.140625" customWidth="1"/>
    <col min="8" max="8" width="1" customWidth="1"/>
    <col min="9" max="10" width="19.28515625" customWidth="1"/>
    <col min="11" max="12" width="1.140625" customWidth="1"/>
    <col min="13" max="13" width="3.140625" style="52" customWidth="1"/>
    <col min="14" max="14" width="3.28515625" style="16" customWidth="1"/>
    <col min="15" max="15" width="28.5703125" customWidth="1"/>
    <col min="16" max="16" width="5.85546875" customWidth="1"/>
    <col min="17" max="17" width="15.42578125" customWidth="1"/>
    <col min="18" max="18" width="2.7109375" customWidth="1"/>
    <col min="19" max="19" width="3.7109375" customWidth="1"/>
    <col min="20" max="20" width="5" customWidth="1"/>
    <col min="23" max="23" width="19.42578125" bestFit="1" customWidth="1"/>
  </cols>
  <sheetData>
    <row r="1" spans="1:23" ht="3.75" customHeight="1" thickBot="1" x14ac:dyDescent="0.25">
      <c r="B1" s="2"/>
      <c r="C1" s="2"/>
      <c r="D1" s="2"/>
      <c r="E1" s="2"/>
      <c r="F1" s="2"/>
      <c r="G1" s="2"/>
      <c r="H1" s="2"/>
      <c r="I1" s="2"/>
      <c r="J1" s="2"/>
      <c r="K1" s="2"/>
      <c r="L1" s="2"/>
      <c r="M1" s="50"/>
      <c r="N1" s="32"/>
    </row>
    <row r="2" spans="1:23" ht="42.75" customHeight="1" thickTop="1" x14ac:dyDescent="0.2">
      <c r="A2" s="2"/>
      <c r="B2" s="11"/>
      <c r="C2" s="179" t="s">
        <v>24</v>
      </c>
      <c r="D2" s="179"/>
      <c r="E2" s="179"/>
      <c r="F2" s="179"/>
      <c r="G2" s="179"/>
      <c r="H2" s="179"/>
      <c r="I2" s="179"/>
      <c r="J2" s="179"/>
      <c r="K2" s="24"/>
      <c r="L2" s="3"/>
      <c r="M2" s="50"/>
      <c r="N2" s="32"/>
      <c r="O2" s="172"/>
      <c r="P2" s="172"/>
      <c r="Q2" s="172"/>
      <c r="R2" s="172"/>
      <c r="S2" s="158"/>
    </row>
    <row r="3" spans="1:23" s="15" customFormat="1" ht="15" x14ac:dyDescent="0.25">
      <c r="A3" s="12"/>
      <c r="B3" s="13"/>
      <c r="C3" s="25"/>
      <c r="D3" s="150">
        <v>2017</v>
      </c>
      <c r="E3" s="25"/>
      <c r="F3" s="151"/>
      <c r="G3" s="14"/>
      <c r="H3" s="73"/>
      <c r="I3" s="147"/>
      <c r="J3" s="73"/>
      <c r="K3" s="148"/>
      <c r="L3" s="36"/>
      <c r="M3" s="51"/>
      <c r="N3" s="159"/>
      <c r="O3" s="160"/>
      <c r="P3" s="173"/>
      <c r="Q3" s="173"/>
      <c r="R3" s="159"/>
      <c r="S3" s="159"/>
      <c r="T3" s="53"/>
      <c r="W3" s="143"/>
    </row>
    <row r="4" spans="1:23" s="15" customFormat="1" ht="15" x14ac:dyDescent="0.25">
      <c r="A4" s="12"/>
      <c r="B4" s="13"/>
      <c r="C4" s="152" t="s">
        <v>271</v>
      </c>
      <c r="D4" s="163"/>
      <c r="E4" s="25"/>
      <c r="F4" s="151"/>
      <c r="G4" s="14"/>
      <c r="H4" s="73"/>
      <c r="I4" s="73"/>
      <c r="J4" s="73"/>
      <c r="K4" s="148"/>
      <c r="L4" s="36"/>
      <c r="M4" s="51"/>
      <c r="N4" s="159"/>
      <c r="O4" s="160"/>
      <c r="P4" s="161"/>
      <c r="Q4" s="162"/>
      <c r="R4" s="32"/>
      <c r="S4" s="159"/>
      <c r="T4" s="53"/>
    </row>
    <row r="5" spans="1:23" x14ac:dyDescent="0.2">
      <c r="A5" s="2"/>
      <c r="B5" s="4"/>
      <c r="C5" s="153">
        <v>20</v>
      </c>
      <c r="D5" s="122" t="s">
        <v>1073</v>
      </c>
      <c r="E5" s="9"/>
      <c r="F5" s="9"/>
      <c r="G5" s="5"/>
      <c r="H5" s="72"/>
      <c r="I5" s="72"/>
      <c r="J5" s="72"/>
      <c r="K5" s="72"/>
      <c r="L5" s="37"/>
      <c r="M5" s="50"/>
      <c r="N5" s="32"/>
      <c r="O5" s="32"/>
      <c r="P5" s="32"/>
      <c r="Q5" s="32"/>
      <c r="R5" s="32"/>
      <c r="S5" s="32"/>
    </row>
    <row r="6" spans="1:23" ht="6" customHeight="1" x14ac:dyDescent="0.2">
      <c r="A6" s="2"/>
      <c r="B6" s="4"/>
      <c r="C6" s="9"/>
      <c r="D6" s="164"/>
      <c r="E6" s="9"/>
      <c r="F6" s="9"/>
      <c r="G6" s="5"/>
      <c r="H6" s="72"/>
      <c r="I6" s="72"/>
      <c r="J6" s="72"/>
      <c r="K6" s="72"/>
      <c r="L6" s="37"/>
      <c r="M6" s="50"/>
      <c r="N6" s="32"/>
    </row>
    <row r="7" spans="1:23" ht="13.5" thickBot="1" x14ac:dyDescent="0.25">
      <c r="A7" s="2"/>
      <c r="B7" s="4"/>
      <c r="C7" s="154" t="s">
        <v>25</v>
      </c>
      <c r="D7" s="168" t="s">
        <v>345</v>
      </c>
      <c r="E7" s="168"/>
      <c r="F7" s="10"/>
      <c r="G7" s="7"/>
      <c r="H7" s="34"/>
      <c r="I7" s="157"/>
      <c r="J7" s="157"/>
      <c r="K7" s="33"/>
      <c r="L7" s="38"/>
      <c r="M7" s="60"/>
      <c r="N7" s="32"/>
    </row>
    <row r="8" spans="1:23" ht="6" customHeight="1" thickTop="1" x14ac:dyDescent="0.2">
      <c r="A8" s="2"/>
      <c r="B8" s="4"/>
      <c r="C8" s="154"/>
      <c r="D8" s="10"/>
      <c r="E8" s="10"/>
      <c r="F8" s="10"/>
      <c r="G8" s="7"/>
      <c r="H8" s="34"/>
      <c r="I8" s="33"/>
      <c r="J8" s="33"/>
      <c r="K8" s="33"/>
      <c r="L8" s="38"/>
      <c r="M8" s="60"/>
      <c r="N8" s="61"/>
      <c r="O8" s="62"/>
      <c r="P8" s="62"/>
      <c r="Q8" s="62"/>
      <c r="R8" s="62"/>
      <c r="S8" s="63"/>
    </row>
    <row r="9" spans="1:23" ht="12.75" customHeight="1" x14ac:dyDescent="0.2">
      <c r="A9" s="2"/>
      <c r="B9" s="4"/>
      <c r="C9" s="154" t="s">
        <v>26</v>
      </c>
      <c r="D9" s="166" t="s">
        <v>347</v>
      </c>
      <c r="E9" s="166"/>
      <c r="F9" s="10"/>
      <c r="G9" s="7"/>
      <c r="H9" s="34"/>
      <c r="I9" s="167"/>
      <c r="J9" s="167"/>
      <c r="K9" s="33"/>
      <c r="L9" s="38"/>
      <c r="M9" s="50"/>
      <c r="N9" s="64"/>
      <c r="O9" s="171" t="s">
        <v>1071</v>
      </c>
      <c r="P9" s="171"/>
      <c r="Q9" s="171"/>
      <c r="R9" s="55"/>
      <c r="S9" s="65"/>
    </row>
    <row r="10" spans="1:23" ht="9" customHeight="1" x14ac:dyDescent="0.2">
      <c r="A10" s="2"/>
      <c r="B10" s="4"/>
      <c r="C10" s="154"/>
      <c r="D10" s="10"/>
      <c r="E10" s="10"/>
      <c r="F10" s="10"/>
      <c r="G10" s="7"/>
      <c r="H10" s="34"/>
      <c r="I10" s="33"/>
      <c r="J10" s="33"/>
      <c r="K10" s="33"/>
      <c r="L10" s="38"/>
      <c r="M10" s="50"/>
      <c r="N10" s="64"/>
      <c r="O10" s="171"/>
      <c r="P10" s="171"/>
      <c r="Q10" s="171"/>
      <c r="R10" s="55"/>
      <c r="S10" s="65"/>
    </row>
    <row r="11" spans="1:23" ht="12.75" customHeight="1" x14ac:dyDescent="0.2">
      <c r="A11" s="2"/>
      <c r="B11" s="4"/>
      <c r="C11" s="154" t="s">
        <v>27</v>
      </c>
      <c r="D11" s="166">
        <v>1</v>
      </c>
      <c r="E11" s="166"/>
      <c r="F11" s="10"/>
      <c r="G11" s="7"/>
      <c r="H11" s="34"/>
      <c r="I11" s="167"/>
      <c r="J11" s="167"/>
      <c r="K11" s="33"/>
      <c r="L11" s="38"/>
      <c r="M11" s="50"/>
      <c r="N11" s="64"/>
      <c r="O11" s="171"/>
      <c r="P11" s="171"/>
      <c r="Q11" s="171"/>
      <c r="R11" s="55"/>
      <c r="S11" s="65"/>
    </row>
    <row r="12" spans="1:23" ht="9" customHeight="1" x14ac:dyDescent="0.2">
      <c r="A12" s="2"/>
      <c r="B12" s="4"/>
      <c r="C12" s="154"/>
      <c r="D12" s="10"/>
      <c r="E12" s="10"/>
      <c r="F12" s="10"/>
      <c r="G12" s="7"/>
      <c r="H12" s="34"/>
      <c r="I12" s="33"/>
      <c r="J12" s="33"/>
      <c r="K12" s="33"/>
      <c r="L12" s="38"/>
      <c r="M12" s="50"/>
      <c r="N12" s="64"/>
      <c r="O12" s="57"/>
      <c r="P12" s="55"/>
      <c r="Q12" s="55"/>
      <c r="R12" s="55"/>
      <c r="S12" s="65"/>
    </row>
    <row r="13" spans="1:23" x14ac:dyDescent="0.2">
      <c r="A13" s="2"/>
      <c r="B13" s="4"/>
      <c r="C13" s="154" t="s">
        <v>269</v>
      </c>
      <c r="D13" s="166">
        <v>295</v>
      </c>
      <c r="E13" s="166"/>
      <c r="F13" s="10"/>
      <c r="G13" s="7"/>
      <c r="H13" s="149"/>
      <c r="I13" s="165"/>
      <c r="J13" s="165"/>
      <c r="K13" s="33"/>
      <c r="L13" s="38"/>
      <c r="M13" s="50"/>
      <c r="N13" s="64"/>
      <c r="O13" s="56"/>
      <c r="P13" s="176"/>
      <c r="Q13" s="176"/>
      <c r="R13" s="55"/>
      <c r="S13" s="65"/>
    </row>
    <row r="14" spans="1:23" ht="6" customHeight="1" x14ac:dyDescent="0.2">
      <c r="A14" s="2"/>
      <c r="B14" s="4"/>
      <c r="C14" s="154"/>
      <c r="D14" s="10"/>
      <c r="E14" s="10"/>
      <c r="F14" s="10"/>
      <c r="G14" s="7"/>
      <c r="H14" s="149"/>
      <c r="I14" s="33"/>
      <c r="J14" s="33"/>
      <c r="K14" s="33"/>
      <c r="L14" s="38"/>
      <c r="M14" s="50"/>
      <c r="N14" s="64"/>
      <c r="O14" s="58"/>
      <c r="P14" s="56"/>
      <c r="Q14" s="56"/>
      <c r="R14" s="55"/>
      <c r="S14" s="65"/>
    </row>
    <row r="15" spans="1:23" ht="11.25" customHeight="1" x14ac:dyDescent="0.2">
      <c r="A15" s="2"/>
      <c r="B15" s="4"/>
      <c r="C15" s="154" t="s">
        <v>270</v>
      </c>
      <c r="D15" s="180">
        <v>60</v>
      </c>
      <c r="E15" s="180"/>
      <c r="F15" s="10"/>
      <c r="G15" s="7"/>
      <c r="H15" s="149"/>
      <c r="I15" s="167"/>
      <c r="J15" s="167"/>
      <c r="K15" s="33"/>
      <c r="L15" s="38"/>
      <c r="M15" s="50"/>
      <c r="N15" s="64"/>
      <c r="O15" s="54" t="s">
        <v>274</v>
      </c>
      <c r="P15" s="174">
        <v>2</v>
      </c>
      <c r="Q15" s="175"/>
      <c r="R15" s="55"/>
      <c r="S15" s="65"/>
    </row>
    <row r="16" spans="1:23" ht="6" customHeight="1" x14ac:dyDescent="0.2">
      <c r="A16" s="2"/>
      <c r="B16" s="4"/>
      <c r="C16" s="154"/>
      <c r="D16" s="10"/>
      <c r="E16" s="10"/>
      <c r="F16" s="10"/>
      <c r="G16" s="7"/>
      <c r="H16" s="34"/>
      <c r="I16" s="33"/>
      <c r="J16" s="33"/>
      <c r="K16" s="33"/>
      <c r="L16" s="38"/>
      <c r="M16" s="50"/>
      <c r="N16" s="64"/>
      <c r="O16" s="58"/>
      <c r="P16" s="56"/>
      <c r="Q16" s="56"/>
      <c r="R16" s="55"/>
      <c r="S16" s="65"/>
    </row>
    <row r="17" spans="1:19" ht="11.25" customHeight="1" x14ac:dyDescent="0.2">
      <c r="A17" s="2"/>
      <c r="B17" s="4"/>
      <c r="C17" s="154" t="s">
        <v>28</v>
      </c>
      <c r="D17" s="180" t="s">
        <v>14</v>
      </c>
      <c r="E17" s="166"/>
      <c r="F17" s="10"/>
      <c r="G17" s="7"/>
      <c r="H17" s="34"/>
      <c r="I17" s="165"/>
      <c r="J17" s="165"/>
      <c r="K17" s="33"/>
      <c r="L17" s="38"/>
      <c r="M17" s="50"/>
      <c r="N17" s="64"/>
      <c r="O17" s="54" t="s">
        <v>275</v>
      </c>
      <c r="P17" s="174">
        <v>3</v>
      </c>
      <c r="Q17" s="175"/>
      <c r="R17" s="55"/>
      <c r="S17" s="65"/>
    </row>
    <row r="18" spans="1:19" ht="8.25" customHeight="1" x14ac:dyDescent="0.2">
      <c r="A18" s="2"/>
      <c r="B18" s="4"/>
      <c r="C18" s="154"/>
      <c r="D18" s="138"/>
      <c r="E18" s="138"/>
      <c r="F18" s="10"/>
      <c r="G18" s="7"/>
      <c r="H18" s="34"/>
      <c r="I18" s="146"/>
      <c r="J18" s="146"/>
      <c r="K18" s="33"/>
      <c r="L18" s="38"/>
      <c r="M18" s="50"/>
      <c r="N18" s="64"/>
      <c r="O18" s="58"/>
      <c r="P18" s="56"/>
      <c r="Q18" s="56"/>
      <c r="R18" s="55"/>
      <c r="S18" s="65"/>
    </row>
    <row r="19" spans="1:19" ht="11.25" customHeight="1" x14ac:dyDescent="0.2">
      <c r="A19" s="2"/>
      <c r="B19" s="4"/>
      <c r="C19" s="154" t="s">
        <v>338</v>
      </c>
      <c r="D19" s="180" t="s">
        <v>283</v>
      </c>
      <c r="E19" s="166"/>
      <c r="F19" s="10"/>
      <c r="G19" s="7"/>
      <c r="H19" s="34"/>
      <c r="I19" s="165"/>
      <c r="J19" s="165"/>
      <c r="K19" s="33"/>
      <c r="L19" s="38"/>
      <c r="M19" s="50"/>
      <c r="N19" s="64"/>
      <c r="O19" s="54" t="s">
        <v>276</v>
      </c>
      <c r="P19" s="174">
        <v>1</v>
      </c>
      <c r="Q19" s="175"/>
      <c r="R19" s="55"/>
      <c r="S19" s="65"/>
    </row>
    <row r="20" spans="1:19" ht="12" customHeight="1" x14ac:dyDescent="0.2">
      <c r="A20" s="2"/>
      <c r="B20" s="4"/>
      <c r="C20" s="154" t="s">
        <v>17</v>
      </c>
      <c r="D20" s="10"/>
      <c r="E20" s="10"/>
      <c r="F20" s="10"/>
      <c r="G20" s="7"/>
      <c r="H20" s="34"/>
      <c r="I20" s="33"/>
      <c r="J20" s="33"/>
      <c r="K20" s="33"/>
      <c r="L20" s="38"/>
      <c r="M20" s="50"/>
      <c r="N20" s="64"/>
      <c r="O20" s="142" t="s">
        <v>339</v>
      </c>
      <c r="P20" s="177">
        <v>0</v>
      </c>
      <c r="Q20" s="178"/>
      <c r="R20" s="55"/>
      <c r="S20" s="65"/>
    </row>
    <row r="21" spans="1:19" ht="9.75" customHeight="1" x14ac:dyDescent="0.2">
      <c r="A21" s="2"/>
      <c r="B21" s="4"/>
      <c r="C21" s="154" t="s">
        <v>29</v>
      </c>
      <c r="D21" s="181" t="s">
        <v>17</v>
      </c>
      <c r="E21" s="181"/>
      <c r="F21" s="10"/>
      <c r="G21" s="7"/>
      <c r="H21" s="34"/>
      <c r="I21" s="165"/>
      <c r="J21" s="165"/>
      <c r="K21" s="33"/>
      <c r="L21" s="38"/>
      <c r="M21" s="50"/>
      <c r="N21" s="64"/>
      <c r="O21" s="58"/>
      <c r="P21" s="56"/>
      <c r="Q21" s="56"/>
      <c r="R21" s="55"/>
      <c r="S21" s="65"/>
    </row>
    <row r="22" spans="1:19" ht="12" customHeight="1" x14ac:dyDescent="0.2">
      <c r="A22" s="2"/>
      <c r="B22" s="4"/>
      <c r="C22" s="154"/>
      <c r="D22" s="10"/>
      <c r="E22" s="10"/>
      <c r="F22" s="10"/>
      <c r="G22" s="7"/>
      <c r="H22" s="34"/>
      <c r="I22" s="33"/>
      <c r="J22" s="33"/>
      <c r="K22" s="33"/>
      <c r="L22" s="38"/>
      <c r="M22" s="50"/>
      <c r="N22" s="64"/>
      <c r="O22" s="54" t="s">
        <v>277</v>
      </c>
      <c r="P22" s="174">
        <v>2</v>
      </c>
      <c r="Q22" s="175"/>
      <c r="R22" s="55"/>
      <c r="S22" s="65"/>
    </row>
    <row r="23" spans="1:19" ht="11.25" customHeight="1" x14ac:dyDescent="0.2">
      <c r="A23" s="2"/>
      <c r="B23" s="4"/>
      <c r="C23" s="154" t="s">
        <v>30</v>
      </c>
      <c r="D23" s="166" t="s">
        <v>348</v>
      </c>
      <c r="E23" s="166"/>
      <c r="F23" s="10"/>
      <c r="G23" s="7"/>
      <c r="H23" s="34"/>
      <c r="I23" s="165"/>
      <c r="J23" s="165"/>
      <c r="K23" s="33"/>
      <c r="L23" s="38"/>
      <c r="M23" s="50"/>
      <c r="N23" s="64"/>
      <c r="O23" s="58"/>
      <c r="P23" s="56"/>
      <c r="Q23" s="56"/>
      <c r="R23" s="55"/>
      <c r="S23" s="65"/>
    </row>
    <row r="24" spans="1:19" ht="15" customHeight="1" x14ac:dyDescent="0.2">
      <c r="A24" s="2"/>
      <c r="B24" s="4"/>
      <c r="C24" s="154"/>
      <c r="D24" s="10"/>
      <c r="E24" s="10"/>
      <c r="F24" s="10"/>
      <c r="G24" s="7"/>
      <c r="H24" s="34"/>
      <c r="I24" s="33"/>
      <c r="J24" s="33"/>
      <c r="K24" s="33"/>
      <c r="L24" s="38"/>
      <c r="M24" s="50"/>
      <c r="N24" s="64"/>
      <c r="O24" s="54" t="s">
        <v>278</v>
      </c>
      <c r="P24" s="174">
        <v>1</v>
      </c>
      <c r="Q24" s="175"/>
      <c r="R24" s="55"/>
      <c r="S24" s="65"/>
    </row>
    <row r="25" spans="1:19" ht="11.25" customHeight="1" x14ac:dyDescent="0.2">
      <c r="A25" s="2"/>
      <c r="B25" s="4"/>
      <c r="C25" s="154" t="s">
        <v>31</v>
      </c>
      <c r="D25" s="166" t="s">
        <v>349</v>
      </c>
      <c r="E25" s="166"/>
      <c r="F25" s="10"/>
      <c r="G25" s="7"/>
      <c r="H25" s="34"/>
      <c r="I25" s="165"/>
      <c r="J25" s="165"/>
      <c r="K25" s="33"/>
      <c r="L25" s="38"/>
      <c r="M25" s="50"/>
      <c r="N25" s="64"/>
      <c r="O25" s="58"/>
      <c r="P25" s="56"/>
      <c r="Q25" s="56"/>
      <c r="R25" s="55"/>
      <c r="S25" s="65"/>
    </row>
    <row r="26" spans="1:19" ht="12.75" customHeight="1" thickBot="1" x14ac:dyDescent="0.25">
      <c r="A26" s="2"/>
      <c r="B26" s="4"/>
      <c r="C26" s="154"/>
      <c r="D26" s="10"/>
      <c r="E26" s="10"/>
      <c r="F26" s="10"/>
      <c r="G26" s="7"/>
      <c r="H26" s="34"/>
      <c r="I26" s="33"/>
      <c r="J26" s="33"/>
      <c r="K26" s="33"/>
      <c r="L26" s="38"/>
      <c r="M26" s="50"/>
      <c r="N26" s="140"/>
      <c r="O26" s="141" t="s">
        <v>340</v>
      </c>
      <c r="P26" s="169">
        <v>2</v>
      </c>
      <c r="Q26" s="170"/>
      <c r="R26" s="139"/>
      <c r="S26" s="66"/>
    </row>
    <row r="27" spans="1:19" ht="11.25" customHeight="1" thickTop="1" x14ac:dyDescent="0.2">
      <c r="A27" s="2"/>
      <c r="B27" s="4"/>
      <c r="C27" s="154" t="s">
        <v>32</v>
      </c>
      <c r="D27" s="166" t="s">
        <v>346</v>
      </c>
      <c r="E27" s="166"/>
      <c r="F27" s="10"/>
      <c r="G27" s="7"/>
      <c r="H27" s="34"/>
      <c r="I27" s="165"/>
      <c r="J27" s="165"/>
      <c r="K27" s="33"/>
      <c r="L27" s="38"/>
      <c r="M27" s="50"/>
      <c r="N27" s="32"/>
      <c r="O27" s="32"/>
      <c r="P27" s="32"/>
      <c r="Q27" s="32"/>
    </row>
    <row r="28" spans="1:19" ht="6" customHeight="1" x14ac:dyDescent="0.2">
      <c r="A28" s="2"/>
      <c r="B28" s="4"/>
      <c r="C28" s="154"/>
      <c r="D28" s="10"/>
      <c r="E28" s="10"/>
      <c r="F28" s="10"/>
      <c r="G28" s="7"/>
      <c r="H28" s="34"/>
      <c r="I28" s="33"/>
      <c r="J28" s="33"/>
      <c r="K28" s="33"/>
      <c r="L28" s="38"/>
      <c r="M28" s="50"/>
      <c r="N28" s="32"/>
    </row>
    <row r="29" spans="1:19" ht="11.25" customHeight="1" x14ac:dyDescent="0.2">
      <c r="A29" s="2"/>
      <c r="B29" s="4"/>
      <c r="C29" s="154" t="s">
        <v>33</v>
      </c>
      <c r="D29" s="166" t="s">
        <v>350</v>
      </c>
      <c r="E29" s="166"/>
      <c r="F29" s="10"/>
      <c r="G29" s="7"/>
      <c r="H29" s="34"/>
      <c r="I29" s="165"/>
      <c r="J29" s="165"/>
      <c r="K29" s="33"/>
      <c r="L29" s="38"/>
      <c r="M29" s="50"/>
      <c r="N29" s="127"/>
      <c r="S29" s="2"/>
    </row>
    <row r="30" spans="1:19" ht="6" customHeight="1" x14ac:dyDescent="0.2">
      <c r="A30" s="2"/>
      <c r="B30" s="4"/>
      <c r="C30" s="154"/>
      <c r="D30" s="10"/>
      <c r="E30" s="10"/>
      <c r="F30" s="10"/>
      <c r="G30" s="7"/>
      <c r="H30" s="34"/>
      <c r="I30" s="33"/>
      <c r="J30" s="33"/>
      <c r="K30" s="33"/>
      <c r="L30" s="38"/>
      <c r="M30" s="50"/>
      <c r="N30" s="32"/>
      <c r="S30" s="2"/>
    </row>
    <row r="31" spans="1:19" ht="11.25" customHeight="1" x14ac:dyDescent="0.2">
      <c r="A31" s="2"/>
      <c r="B31" s="4"/>
      <c r="C31" s="154" t="s">
        <v>34</v>
      </c>
      <c r="D31" s="166" t="s">
        <v>353</v>
      </c>
      <c r="E31" s="166"/>
      <c r="F31" s="10"/>
      <c r="G31" s="7"/>
      <c r="H31" s="34"/>
      <c r="I31" s="165"/>
      <c r="J31" s="165"/>
      <c r="K31" s="33"/>
      <c r="L31" s="38"/>
      <c r="M31" s="50"/>
      <c r="N31" s="32"/>
    </row>
    <row r="32" spans="1:19" ht="6" customHeight="1" x14ac:dyDescent="0.2">
      <c r="A32" s="2"/>
      <c r="B32" s="4"/>
      <c r="C32" s="154"/>
      <c r="D32" s="10"/>
      <c r="E32" s="10"/>
      <c r="F32" s="10"/>
      <c r="G32" s="7"/>
      <c r="H32" s="34"/>
      <c r="I32" s="33"/>
      <c r="J32" s="33"/>
      <c r="K32" s="33"/>
      <c r="L32" s="38"/>
      <c r="M32" s="50"/>
      <c r="N32" s="32"/>
      <c r="O32" s="2"/>
      <c r="P32" s="2"/>
      <c r="Q32" s="2"/>
    </row>
    <row r="33" spans="1:17" ht="11.25" customHeight="1" x14ac:dyDescent="0.2">
      <c r="A33" s="2"/>
      <c r="B33" s="4"/>
      <c r="C33" s="154" t="s">
        <v>35</v>
      </c>
      <c r="D33" s="166" t="s">
        <v>202</v>
      </c>
      <c r="E33" s="166"/>
      <c r="F33" s="10"/>
      <c r="G33" s="7"/>
      <c r="H33" s="34"/>
      <c r="I33" s="165"/>
      <c r="J33" s="165"/>
      <c r="K33" s="33"/>
      <c r="L33" s="38"/>
      <c r="M33" s="50"/>
      <c r="N33" s="32"/>
      <c r="O33" s="2"/>
      <c r="P33" s="2"/>
      <c r="Q33" s="2"/>
    </row>
    <row r="34" spans="1:17" ht="6" customHeight="1" x14ac:dyDescent="0.2">
      <c r="A34" s="2"/>
      <c r="B34" s="4"/>
      <c r="C34" s="154"/>
      <c r="D34" s="10"/>
      <c r="E34" s="10"/>
      <c r="F34" s="10"/>
      <c r="G34" s="7"/>
      <c r="H34" s="34"/>
      <c r="I34" s="33"/>
      <c r="J34" s="33"/>
      <c r="K34" s="33"/>
      <c r="L34" s="38"/>
      <c r="M34" s="50"/>
      <c r="N34" s="32"/>
      <c r="O34" s="32"/>
      <c r="P34" s="2"/>
      <c r="Q34" s="2"/>
    </row>
    <row r="35" spans="1:17" ht="11.25" customHeight="1" x14ac:dyDescent="0.2">
      <c r="A35" s="2"/>
      <c r="B35" s="4"/>
      <c r="C35" s="154" t="s">
        <v>272</v>
      </c>
      <c r="D35" s="166" t="s">
        <v>351</v>
      </c>
      <c r="E35" s="166"/>
      <c r="F35" s="10"/>
      <c r="G35" s="7"/>
      <c r="H35" s="34"/>
      <c r="I35" s="165"/>
      <c r="J35" s="165"/>
      <c r="K35" s="33"/>
      <c r="L35" s="38"/>
      <c r="M35" s="50"/>
      <c r="N35" s="32"/>
      <c r="O35" s="144" t="s">
        <v>341</v>
      </c>
      <c r="P35" s="145" t="s">
        <v>342</v>
      </c>
      <c r="Q35" s="2"/>
    </row>
    <row r="36" spans="1:17" ht="6" customHeight="1" x14ac:dyDescent="0.2">
      <c r="A36" s="2"/>
      <c r="B36" s="4"/>
      <c r="C36" s="154"/>
      <c r="D36" s="10"/>
      <c r="E36" s="10"/>
      <c r="F36" s="10"/>
      <c r="G36" s="7"/>
      <c r="H36" s="34"/>
      <c r="I36" s="33"/>
      <c r="J36" s="33"/>
      <c r="K36" s="33"/>
      <c r="L36" s="38"/>
      <c r="M36" s="50"/>
      <c r="N36" s="32"/>
      <c r="O36" s="32"/>
      <c r="P36" s="2"/>
      <c r="Q36" s="2"/>
    </row>
    <row r="37" spans="1:17" ht="11.25" customHeight="1" x14ac:dyDescent="0.2">
      <c r="A37" s="2"/>
      <c r="B37" s="4"/>
      <c r="C37" s="154" t="s">
        <v>36</v>
      </c>
      <c r="D37" s="166">
        <v>2017</v>
      </c>
      <c r="E37" s="166"/>
      <c r="F37" s="10"/>
      <c r="G37" s="7"/>
      <c r="H37" s="34"/>
      <c r="I37" s="165"/>
      <c r="J37" s="165"/>
      <c r="K37" s="35"/>
      <c r="L37" s="37"/>
      <c r="M37" s="50"/>
      <c r="N37" s="32"/>
      <c r="O37" s="32"/>
      <c r="P37" s="2"/>
      <c r="Q37" s="2"/>
    </row>
    <row r="38" spans="1:17" ht="6" customHeight="1" x14ac:dyDescent="0.2">
      <c r="A38" s="2"/>
      <c r="B38" s="4"/>
      <c r="C38" s="154"/>
      <c r="D38" s="10"/>
      <c r="E38" s="10"/>
      <c r="F38" s="10"/>
      <c r="G38" s="7"/>
      <c r="H38" s="34"/>
      <c r="I38" s="33"/>
      <c r="J38" s="33"/>
      <c r="K38" s="33"/>
      <c r="L38" s="6"/>
      <c r="M38" s="50"/>
      <c r="N38" s="32"/>
      <c r="O38" s="32"/>
      <c r="P38" s="2"/>
      <c r="Q38" s="2"/>
    </row>
    <row r="39" spans="1:17" ht="11.25" customHeight="1" x14ac:dyDescent="0.2">
      <c r="A39" s="2"/>
      <c r="B39" s="4"/>
      <c r="C39" s="154" t="s">
        <v>37</v>
      </c>
      <c r="D39" s="166" t="s">
        <v>354</v>
      </c>
      <c r="E39" s="166"/>
      <c r="F39" s="10"/>
      <c r="G39" s="7"/>
      <c r="H39" s="34"/>
      <c r="I39" s="165"/>
      <c r="J39" s="165"/>
      <c r="K39" s="35"/>
      <c r="L39" s="6"/>
      <c r="M39" s="50"/>
      <c r="N39" s="32"/>
      <c r="O39" s="32"/>
      <c r="P39" s="70"/>
    </row>
    <row r="40" spans="1:17" ht="6" customHeight="1" x14ac:dyDescent="0.2">
      <c r="A40" s="2"/>
      <c r="B40" s="4"/>
      <c r="C40" s="155"/>
      <c r="D40" s="138"/>
      <c r="E40" s="138"/>
      <c r="F40" s="156"/>
      <c r="G40" s="7"/>
      <c r="H40" s="34"/>
      <c r="I40" s="35"/>
      <c r="J40" s="35"/>
      <c r="K40" s="35"/>
      <c r="L40" s="6"/>
      <c r="M40" s="50"/>
      <c r="N40" s="32"/>
      <c r="O40" s="2"/>
      <c r="P40" s="70"/>
      <c r="Q40" s="2"/>
    </row>
    <row r="41" spans="1:17" ht="6.75" customHeight="1" x14ac:dyDescent="0.2">
      <c r="A41" s="2"/>
      <c r="B41" s="39"/>
      <c r="C41" s="34"/>
      <c r="D41" s="35"/>
      <c r="E41" s="35"/>
      <c r="F41" s="33"/>
      <c r="G41" s="33"/>
      <c r="H41" s="34"/>
      <c r="I41" s="35"/>
      <c r="J41" s="35"/>
      <c r="K41" s="35"/>
      <c r="L41" s="40"/>
      <c r="M41" s="50"/>
      <c r="N41" s="32"/>
      <c r="O41" s="2"/>
      <c r="P41" s="70"/>
      <c r="Q41" s="2"/>
    </row>
    <row r="42" spans="1:17" ht="6" customHeight="1" x14ac:dyDescent="0.2">
      <c r="A42" s="2"/>
      <c r="B42" s="4"/>
      <c r="C42" s="27"/>
      <c r="D42" s="28"/>
      <c r="E42" s="28"/>
      <c r="F42" s="28"/>
      <c r="G42" s="29"/>
      <c r="H42" s="30"/>
      <c r="I42" s="28"/>
      <c r="J42" s="28"/>
      <c r="K42" s="44"/>
      <c r="L42" s="6"/>
      <c r="M42" s="50"/>
      <c r="N42" s="32"/>
      <c r="O42" s="2"/>
      <c r="P42" s="70"/>
      <c r="Q42" s="2"/>
    </row>
    <row r="43" spans="1:17" ht="11.25" customHeight="1" x14ac:dyDescent="0.2">
      <c r="A43" s="2"/>
      <c r="B43" s="4"/>
      <c r="C43" s="31" t="s">
        <v>38</v>
      </c>
      <c r="D43" s="182"/>
      <c r="E43" s="183"/>
      <c r="F43" s="183"/>
      <c r="G43" s="183"/>
      <c r="H43" s="183"/>
      <c r="I43" s="183"/>
      <c r="J43" s="184"/>
      <c r="K43" s="48"/>
      <c r="L43" s="40"/>
      <c r="M43" s="50"/>
      <c r="O43" s="70"/>
      <c r="P43" s="70"/>
      <c r="Q43" s="2"/>
    </row>
    <row r="44" spans="1:17" ht="6" customHeight="1" x14ac:dyDescent="0.2">
      <c r="A44" s="2"/>
      <c r="B44" s="4"/>
      <c r="C44" s="31"/>
      <c r="D44" s="10"/>
      <c r="E44" s="10"/>
      <c r="F44" s="10"/>
      <c r="G44" s="26"/>
      <c r="H44" s="10"/>
      <c r="I44" s="10"/>
      <c r="J44" s="10"/>
      <c r="K44" s="49"/>
      <c r="L44" s="40"/>
      <c r="M44" s="50"/>
      <c r="O44" s="2"/>
      <c r="P44" s="70"/>
      <c r="Q44" s="2"/>
    </row>
    <row r="45" spans="1:17" ht="11.25" customHeight="1" x14ac:dyDescent="0.2">
      <c r="A45" s="2"/>
      <c r="B45" s="4"/>
      <c r="C45" s="31" t="s">
        <v>39</v>
      </c>
      <c r="D45" s="182"/>
      <c r="E45" s="183"/>
      <c r="F45" s="183"/>
      <c r="G45" s="183"/>
      <c r="H45" s="183"/>
      <c r="I45" s="183"/>
      <c r="J45" s="184"/>
      <c r="K45" s="48"/>
      <c r="L45" s="40"/>
      <c r="M45" s="50"/>
      <c r="O45" s="2"/>
      <c r="P45" s="2"/>
      <c r="Q45" s="2"/>
    </row>
    <row r="46" spans="1:17" ht="8.25" customHeight="1" x14ac:dyDescent="0.2">
      <c r="B46" s="4"/>
      <c r="C46" s="45"/>
      <c r="D46" s="46"/>
      <c r="E46" s="46"/>
      <c r="F46" s="46"/>
      <c r="G46" s="46"/>
      <c r="H46" s="46"/>
      <c r="I46" s="46"/>
      <c r="J46" s="46"/>
      <c r="K46" s="47"/>
      <c r="L46" s="40"/>
      <c r="M46" s="50"/>
    </row>
    <row r="47" spans="1:17" ht="35.25" customHeight="1" thickBot="1" x14ac:dyDescent="0.25">
      <c r="B47" s="8"/>
      <c r="C47" s="42"/>
      <c r="D47" s="42"/>
      <c r="E47" s="42"/>
      <c r="F47" s="43"/>
      <c r="G47" s="43"/>
      <c r="H47" s="43"/>
      <c r="I47" s="43"/>
      <c r="J47" s="43"/>
      <c r="K47" s="43"/>
      <c r="L47" s="41"/>
      <c r="M47" s="50"/>
    </row>
    <row r="48" spans="1:17" ht="13.5" thickTop="1" x14ac:dyDescent="0.2">
      <c r="M48"/>
    </row>
    <row r="49" spans="3:13" x14ac:dyDescent="0.2">
      <c r="C49" s="1"/>
      <c r="D49" s="1"/>
      <c r="E49" s="1"/>
    </row>
    <row r="51" spans="3:13" x14ac:dyDescent="0.2">
      <c r="C51" s="1"/>
      <c r="D51" s="59"/>
      <c r="E51" s="59"/>
      <c r="F51" s="2"/>
      <c r="G51" s="2"/>
      <c r="H51" s="2"/>
      <c r="I51" s="2"/>
      <c r="J51" s="2"/>
      <c r="K51" s="2"/>
      <c r="L51" s="2"/>
      <c r="M51" s="50"/>
    </row>
    <row r="52" spans="3:13" x14ac:dyDescent="0.2">
      <c r="D52" s="2"/>
      <c r="E52" s="2"/>
      <c r="F52" s="2"/>
      <c r="G52" s="2"/>
      <c r="H52" s="2"/>
      <c r="I52" s="2"/>
      <c r="J52" s="2"/>
      <c r="K52" s="2"/>
      <c r="L52" s="2"/>
      <c r="M52" s="50"/>
    </row>
    <row r="53" spans="3:13" x14ac:dyDescent="0.2">
      <c r="C53" s="1"/>
      <c r="D53" s="59"/>
      <c r="E53" s="59"/>
      <c r="F53" s="2"/>
      <c r="G53" s="2"/>
      <c r="H53" s="2"/>
      <c r="I53" s="2"/>
      <c r="J53" s="2"/>
      <c r="K53" s="2"/>
      <c r="L53" s="2"/>
      <c r="M53" s="50"/>
    </row>
    <row r="54" spans="3:13" x14ac:dyDescent="0.2">
      <c r="C54" s="1"/>
      <c r="D54" s="59"/>
      <c r="E54" s="59"/>
      <c r="F54" s="2"/>
      <c r="G54" s="2"/>
      <c r="H54" s="2"/>
      <c r="I54" s="2"/>
      <c r="J54" s="2"/>
      <c r="K54" s="2"/>
      <c r="L54" s="2"/>
      <c r="M54" s="50"/>
    </row>
    <row r="55" spans="3:13" x14ac:dyDescent="0.2">
      <c r="C55" s="1"/>
      <c r="D55" s="59"/>
      <c r="E55" s="59"/>
      <c r="F55" s="2"/>
      <c r="G55" s="2"/>
      <c r="H55" s="2"/>
      <c r="I55" s="2"/>
      <c r="J55" s="2"/>
      <c r="K55" s="2"/>
      <c r="L55" s="2"/>
      <c r="M55" s="50"/>
    </row>
    <row r="56" spans="3:13" x14ac:dyDescent="0.2">
      <c r="D56" s="2"/>
      <c r="E56" s="2"/>
      <c r="F56" s="2"/>
      <c r="G56" s="2"/>
      <c r="H56" s="2"/>
      <c r="I56" s="2"/>
      <c r="J56" s="2"/>
      <c r="K56" s="2"/>
      <c r="L56" s="2"/>
      <c r="M56" s="50"/>
    </row>
    <row r="57" spans="3:13" x14ac:dyDescent="0.2">
      <c r="D57" s="2"/>
      <c r="E57" s="2"/>
      <c r="F57" s="2"/>
      <c r="G57" s="2"/>
      <c r="H57" s="2"/>
      <c r="I57" s="2"/>
      <c r="J57" s="2"/>
      <c r="K57" s="2"/>
      <c r="L57" s="2"/>
      <c r="M57" s="50"/>
    </row>
    <row r="58" spans="3:13" x14ac:dyDescent="0.2">
      <c r="C58" s="1"/>
      <c r="D58" s="59"/>
      <c r="E58" s="59"/>
      <c r="F58" s="2"/>
      <c r="G58" s="2"/>
      <c r="H58" s="2"/>
      <c r="I58" s="2"/>
      <c r="J58" s="2"/>
      <c r="K58" s="2"/>
      <c r="L58" s="2"/>
      <c r="M58" s="50"/>
    </row>
    <row r="59" spans="3:13" x14ac:dyDescent="0.2">
      <c r="D59" s="2"/>
      <c r="E59" s="2"/>
      <c r="F59" s="2"/>
      <c r="G59" s="2"/>
      <c r="H59" s="2"/>
      <c r="I59" s="2"/>
      <c r="J59" s="2"/>
      <c r="K59" s="2"/>
      <c r="L59" s="2"/>
      <c r="M59" s="50"/>
    </row>
    <row r="60" spans="3:13" x14ac:dyDescent="0.2">
      <c r="C60" s="1"/>
      <c r="D60" s="1"/>
      <c r="E60" s="1"/>
    </row>
    <row r="62" spans="3:13" x14ac:dyDescent="0.2">
      <c r="C62" s="1"/>
      <c r="D62" s="1"/>
      <c r="E62" s="1"/>
    </row>
    <row r="64" spans="3:13" x14ac:dyDescent="0.2">
      <c r="C64" s="1"/>
      <c r="D64" s="1"/>
      <c r="E64" s="1"/>
    </row>
    <row r="66" spans="3:5" x14ac:dyDescent="0.2">
      <c r="C66" s="1"/>
      <c r="D66" s="1"/>
      <c r="E66" s="1"/>
    </row>
  </sheetData>
  <dataConsolidate/>
  <mergeCells count="47">
    <mergeCell ref="D45:J45"/>
    <mergeCell ref="D43:J43"/>
    <mergeCell ref="D13:E13"/>
    <mergeCell ref="D15:E15"/>
    <mergeCell ref="D11:E11"/>
    <mergeCell ref="D33:E33"/>
    <mergeCell ref="D35:E35"/>
    <mergeCell ref="D23:E23"/>
    <mergeCell ref="D25:E25"/>
    <mergeCell ref="D31:E31"/>
    <mergeCell ref="D19:E19"/>
    <mergeCell ref="D27:E27"/>
    <mergeCell ref="D29:E29"/>
    <mergeCell ref="I33:J33"/>
    <mergeCell ref="I25:J25"/>
    <mergeCell ref="I27:J27"/>
    <mergeCell ref="D9:E9"/>
    <mergeCell ref="D7:E7"/>
    <mergeCell ref="P26:Q26"/>
    <mergeCell ref="O9:Q11"/>
    <mergeCell ref="O2:R2"/>
    <mergeCell ref="P3:Q3"/>
    <mergeCell ref="P22:Q22"/>
    <mergeCell ref="P24:Q24"/>
    <mergeCell ref="P13:Q13"/>
    <mergeCell ref="P15:Q15"/>
    <mergeCell ref="P17:Q17"/>
    <mergeCell ref="P19:Q19"/>
    <mergeCell ref="P20:Q20"/>
    <mergeCell ref="C2:J2"/>
    <mergeCell ref="D17:E17"/>
    <mergeCell ref="D21:E21"/>
    <mergeCell ref="I9:J9"/>
    <mergeCell ref="I11:J11"/>
    <mergeCell ref="I17:J17"/>
    <mergeCell ref="I21:J21"/>
    <mergeCell ref="I23:J23"/>
    <mergeCell ref="I29:J29"/>
    <mergeCell ref="I31:J31"/>
    <mergeCell ref="I15:J15"/>
    <mergeCell ref="I13:J13"/>
    <mergeCell ref="I19:J19"/>
    <mergeCell ref="I35:J35"/>
    <mergeCell ref="I37:J37"/>
    <mergeCell ref="I39:J39"/>
    <mergeCell ref="D37:E37"/>
    <mergeCell ref="D39:E39"/>
  </mergeCells>
  <hyperlinks>
    <hyperlink ref="P35"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fiche_SuivantOK">
                <anchor moveWithCells="1">
                  <from>
                    <xdr:col>3</xdr:col>
                    <xdr:colOff>1171575</xdr:colOff>
                    <xdr:row>3</xdr:row>
                    <xdr:rowOff>180975</xdr:rowOff>
                  </from>
                  <to>
                    <xdr:col>4</xdr:col>
                    <xdr:colOff>180975</xdr:colOff>
                    <xdr:row>5</xdr:row>
                    <xdr:rowOff>0</xdr:rowOff>
                  </to>
                </anchor>
              </controlPr>
            </control>
          </mc:Choice>
        </mc:AlternateContent>
        <mc:AlternateContent xmlns:mc="http://schemas.openxmlformats.org/markup-compatibility/2006">
          <mc:Choice Requires="x14">
            <control shapeId="14338" r:id="rId6" name="Button 2">
              <controlPr defaultSize="0" print="0" autoFill="0" autoPict="0" macro="[0]!fiche_PrécédentOK">
                <anchor moveWithCells="1">
                  <from>
                    <xdr:col>2</xdr:col>
                    <xdr:colOff>1476375</xdr:colOff>
                    <xdr:row>4</xdr:row>
                    <xdr:rowOff>0</xdr:rowOff>
                  </from>
                  <to>
                    <xdr:col>3</xdr:col>
                    <xdr:colOff>57150</xdr:colOff>
                    <xdr:row>5</xdr:row>
                    <xdr:rowOff>9525</xdr:rowOff>
                  </to>
                </anchor>
              </controlPr>
            </control>
          </mc:Choice>
        </mc:AlternateContent>
        <mc:AlternateContent xmlns:mc="http://schemas.openxmlformats.org/markup-compatibility/2006">
          <mc:Choice Requires="x14">
            <control shapeId="14339" r:id="rId7" name="Button 3">
              <controlPr defaultSize="0" print="0" autoFill="0" autoPict="0" macro="[0]!modif">
                <anchor moveWithCells="1" sizeWithCells="1">
                  <from>
                    <xdr:col>9</xdr:col>
                    <xdr:colOff>323850</xdr:colOff>
                    <xdr:row>46</xdr:row>
                    <xdr:rowOff>9525</xdr:rowOff>
                  </from>
                  <to>
                    <xdr:col>11</xdr:col>
                    <xdr:colOff>0</xdr:colOff>
                    <xdr:row>46</xdr:row>
                    <xdr:rowOff>352425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 id="{F4305C9A-9F3D-437D-8EC5-EF89917F049D}">
            <x14:iconSet iconSet="3Symbols2" custom="1">
              <x14:cfvo type="percent">
                <xm:f>0</xm:f>
              </x14:cfvo>
              <x14:cfvo type="percent">
                <xm:f>33</xm:f>
              </x14:cfvo>
              <x14:cfvo type="percent">
                <xm:f>67</xm:f>
              </x14:cfvo>
              <x14:cfIcon iconSet="4RedToBlack" iconId="3"/>
              <x14:cfIcon iconSet="NoIcons" iconId="0"/>
              <x14:cfIcon iconSet="3Symbols2" iconId="2"/>
            </x14:iconSet>
          </x14:cfRule>
          <xm:sqref>M7:M35</xm:sqref>
        </x14:conditionalFormatting>
        <x14:conditionalFormatting xmlns:xm="http://schemas.microsoft.com/office/excel/2006/main">
          <x14:cfRule type="iconSet" priority="1" id="{C3DB2A60-6733-45C7-AFB1-715B209FEA69}">
            <x14:iconSet iconSet="4RedToBlack" custom="1">
              <x14:cfvo type="percent">
                <xm:f>0</xm:f>
              </x14:cfvo>
              <x14:cfvo type="percent">
                <xm:f>0</xm:f>
              </x14:cfvo>
              <x14:cfvo type="num">
                <xm:f>0</xm:f>
              </x14:cfvo>
              <x14:cfvo type="num">
                <xm:f>0.5</xm:f>
              </x14:cfvo>
              <x14:cfIcon iconSet="NoIcons" iconId="0"/>
              <x14:cfIcon iconSet="NoIcons" iconId="0"/>
              <x14:cfIcon iconSet="NoIcons" iconId="0"/>
              <x14:cfIcon iconSet="4RedToBlack" iconId="3"/>
            </x14:iconSet>
          </x14:cfRule>
          <xm:sqref>T3:T4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92D050"/>
  </sheetPr>
  <dimension ref="B1:M57"/>
  <sheetViews>
    <sheetView showGridLines="0" topLeftCell="A7" zoomScale="90" zoomScaleNormal="90" workbookViewId="0">
      <selection activeCell="E9" sqref="E9:F9"/>
    </sheetView>
  </sheetViews>
  <sheetFormatPr baseColWidth="10" defaultRowHeight="12.75" x14ac:dyDescent="0.2"/>
  <cols>
    <col min="1" max="1" width="8.5703125" customWidth="1"/>
    <col min="2" max="2" width="6.85546875" customWidth="1"/>
    <col min="3" max="3" width="14.85546875" customWidth="1"/>
    <col min="4" max="4" width="15.28515625" customWidth="1"/>
    <col min="5" max="6" width="8.7109375" customWidth="1"/>
    <col min="7" max="7" width="4.7109375" customWidth="1"/>
    <col min="8" max="8" width="9.42578125" customWidth="1"/>
    <col min="9" max="9" width="39.28515625" customWidth="1"/>
    <col min="10" max="11" width="8.7109375" customWidth="1"/>
    <col min="12" max="12" width="3.140625" customWidth="1"/>
    <col min="13" max="13" width="6.28515625" customWidth="1"/>
  </cols>
  <sheetData>
    <row r="1" spans="2:13" ht="13.5" thickBot="1" x14ac:dyDescent="0.25"/>
    <row r="2" spans="2:13" ht="24" thickTop="1" x14ac:dyDescent="0.2">
      <c r="B2" s="92"/>
      <c r="C2" s="192" t="s">
        <v>312</v>
      </c>
      <c r="D2" s="192"/>
      <c r="E2" s="192"/>
      <c r="F2" s="192"/>
      <c r="G2" s="192"/>
      <c r="H2" s="192"/>
      <c r="I2" s="192"/>
      <c r="J2" s="192"/>
      <c r="K2" s="193"/>
      <c r="L2" s="93"/>
      <c r="M2" s="94"/>
    </row>
    <row r="3" spans="2:13" ht="14.25" x14ac:dyDescent="0.2">
      <c r="B3" s="95"/>
      <c r="C3" s="72"/>
      <c r="D3" s="72"/>
      <c r="E3" s="72"/>
      <c r="F3" s="72"/>
      <c r="G3" s="72"/>
      <c r="H3" s="72"/>
      <c r="I3" s="72"/>
      <c r="J3" s="72"/>
      <c r="K3" s="71"/>
      <c r="L3" s="72"/>
      <c r="M3" s="96"/>
    </row>
    <row r="4" spans="2:13" ht="14.25" x14ac:dyDescent="0.2">
      <c r="B4" s="95"/>
      <c r="C4" s="72"/>
      <c r="D4" s="72"/>
      <c r="E4" s="72"/>
      <c r="F4" s="72"/>
      <c r="G4" s="72"/>
      <c r="H4" s="72"/>
      <c r="I4" s="72"/>
      <c r="J4" s="72"/>
      <c r="K4" s="72"/>
      <c r="L4" s="72"/>
      <c r="M4" s="96"/>
    </row>
    <row r="5" spans="2:13" ht="15" x14ac:dyDescent="0.25">
      <c r="B5" s="97"/>
      <c r="C5" s="77"/>
      <c r="D5" s="77"/>
      <c r="E5" s="197"/>
      <c r="F5" s="197"/>
      <c r="G5" s="197"/>
      <c r="H5" s="197"/>
      <c r="I5" s="197"/>
      <c r="J5" s="72"/>
      <c r="K5" s="72"/>
      <c r="L5" s="72"/>
      <c r="M5" s="98"/>
    </row>
    <row r="6" spans="2:13" ht="20.25" x14ac:dyDescent="0.2">
      <c r="B6" s="97"/>
      <c r="C6" s="198">
        <v>2017</v>
      </c>
      <c r="D6" s="106"/>
      <c r="E6" s="72"/>
      <c r="F6" s="72"/>
      <c r="G6" s="72"/>
      <c r="H6" s="72"/>
      <c r="I6" s="72"/>
      <c r="J6" s="72"/>
      <c r="K6" s="72"/>
      <c r="L6" s="72"/>
      <c r="M6" s="98"/>
    </row>
    <row r="7" spans="2:13" ht="20.25" x14ac:dyDescent="0.25">
      <c r="B7" s="97"/>
      <c r="C7" s="198"/>
      <c r="D7" s="106"/>
      <c r="E7" s="72"/>
      <c r="F7" s="196"/>
      <c r="G7" s="196"/>
      <c r="H7" s="196"/>
      <c r="I7" s="72"/>
      <c r="J7" s="73"/>
      <c r="K7" s="75"/>
      <c r="L7" s="72"/>
      <c r="M7" s="99"/>
    </row>
    <row r="8" spans="2:13" ht="15" x14ac:dyDescent="0.25">
      <c r="B8" s="97"/>
      <c r="C8" s="86" t="s">
        <v>271</v>
      </c>
      <c r="D8" s="86"/>
      <c r="E8" s="72"/>
      <c r="F8" s="72"/>
      <c r="G8" s="72"/>
      <c r="H8" s="72"/>
      <c r="I8" s="72"/>
      <c r="J8" s="72"/>
      <c r="K8" s="72"/>
      <c r="L8" s="72"/>
      <c r="M8" s="99"/>
    </row>
    <row r="9" spans="2:13" x14ac:dyDescent="0.2">
      <c r="B9" s="97"/>
      <c r="C9" s="87">
        <v>20</v>
      </c>
      <c r="D9" s="116"/>
      <c r="E9" s="199" t="s">
        <v>1073</v>
      </c>
      <c r="F9" s="199"/>
      <c r="G9" s="72"/>
      <c r="H9" s="72"/>
      <c r="I9" s="72"/>
      <c r="J9" s="72"/>
      <c r="K9" s="72"/>
      <c r="L9" s="72"/>
      <c r="M9" s="99"/>
    </row>
    <row r="10" spans="2:13" x14ac:dyDescent="0.2">
      <c r="B10" s="97"/>
      <c r="C10" s="72"/>
      <c r="D10" s="72"/>
      <c r="E10" s="72"/>
      <c r="F10" s="72"/>
      <c r="G10" s="72"/>
      <c r="H10" s="72"/>
      <c r="I10" s="72"/>
      <c r="J10" s="72"/>
      <c r="K10" s="72"/>
      <c r="L10" s="72"/>
      <c r="M10" s="99"/>
    </row>
    <row r="11" spans="2:13" x14ac:dyDescent="0.2">
      <c r="B11" s="97"/>
      <c r="C11" s="81" t="s">
        <v>26</v>
      </c>
      <c r="D11" s="81"/>
      <c r="E11" s="194" t="str">
        <f>Signalétique!D9</f>
        <v>ACTIS OPH DE LA REGION GRENOBLOISE</v>
      </c>
      <c r="F11" s="195"/>
      <c r="G11" s="195"/>
      <c r="H11" s="195"/>
      <c r="I11" s="195"/>
      <c r="J11" s="72"/>
      <c r="K11" s="72"/>
      <c r="L11" s="72"/>
      <c r="M11" s="99"/>
    </row>
    <row r="12" spans="2:13" ht="6.95" customHeight="1" x14ac:dyDescent="0.2">
      <c r="B12" s="97"/>
      <c r="C12" s="72"/>
      <c r="D12" s="72"/>
      <c r="E12" s="72"/>
      <c r="F12" s="72"/>
      <c r="G12" s="72"/>
      <c r="H12" s="72"/>
      <c r="I12" s="72"/>
      <c r="J12" s="72"/>
      <c r="K12" s="72"/>
      <c r="L12" s="72"/>
      <c r="M12" s="99"/>
    </row>
    <row r="13" spans="2:13" x14ac:dyDescent="0.2">
      <c r="B13" s="97"/>
      <c r="C13" s="81" t="s">
        <v>28</v>
      </c>
      <c r="D13" s="81"/>
      <c r="E13" s="195" t="str">
        <f>ActiviteN</f>
        <v>Immobilier</v>
      </c>
      <c r="F13" s="195"/>
      <c r="G13" s="195"/>
      <c r="H13" s="195"/>
      <c r="I13" s="195"/>
      <c r="J13" s="72"/>
      <c r="K13" s="72"/>
      <c r="L13" s="72"/>
      <c r="M13" s="99"/>
    </row>
    <row r="14" spans="2:13" ht="6.95" customHeight="1" x14ac:dyDescent="0.2">
      <c r="B14" s="97"/>
      <c r="C14" s="72"/>
      <c r="D14" s="72"/>
      <c r="E14" s="72"/>
      <c r="F14" s="72"/>
      <c r="G14" s="72"/>
      <c r="H14" s="72"/>
      <c r="I14" s="72"/>
      <c r="J14" s="72"/>
      <c r="K14" s="72"/>
      <c r="L14" s="72"/>
      <c r="M14" s="99"/>
    </row>
    <row r="15" spans="2:13" x14ac:dyDescent="0.2">
      <c r="B15" s="97"/>
      <c r="C15" s="81" t="s">
        <v>270</v>
      </c>
      <c r="D15" s="81"/>
      <c r="E15" s="76">
        <f>EffectifCadreN</f>
        <v>60</v>
      </c>
      <c r="F15" s="74"/>
      <c r="G15" s="72"/>
      <c r="H15" s="72"/>
      <c r="I15" s="72"/>
      <c r="J15" s="72"/>
      <c r="K15" s="72"/>
      <c r="L15" s="72"/>
      <c r="M15" s="99"/>
    </row>
    <row r="16" spans="2:13" ht="6.95" customHeight="1" x14ac:dyDescent="0.2">
      <c r="B16" s="97"/>
      <c r="C16" s="72"/>
      <c r="D16" s="72"/>
      <c r="E16" s="72"/>
      <c r="F16" s="72"/>
      <c r="G16" s="72"/>
      <c r="H16" s="72"/>
      <c r="I16" s="72"/>
      <c r="J16" s="72"/>
      <c r="K16" s="72"/>
      <c r="L16" s="72"/>
      <c r="M16" s="99"/>
    </row>
    <row r="17" spans="2:13" x14ac:dyDescent="0.2">
      <c r="B17" s="97"/>
      <c r="C17" s="72"/>
      <c r="D17" s="72"/>
      <c r="E17" s="72"/>
      <c r="F17" s="72"/>
      <c r="G17" s="72"/>
      <c r="H17" s="72"/>
      <c r="I17" s="72"/>
      <c r="J17" s="72"/>
      <c r="K17" s="72"/>
      <c r="L17" s="72"/>
      <c r="M17" s="99"/>
    </row>
    <row r="18" spans="2:13" ht="6.95" customHeight="1" x14ac:dyDescent="0.2">
      <c r="B18" s="97"/>
      <c r="C18" s="72"/>
      <c r="D18" s="72"/>
      <c r="E18" s="72"/>
      <c r="F18" s="72"/>
      <c r="G18" s="72"/>
      <c r="H18" s="72"/>
      <c r="I18" s="72"/>
      <c r="J18" s="72"/>
      <c r="K18" s="72"/>
      <c r="L18" s="72"/>
      <c r="M18" s="99"/>
    </row>
    <row r="19" spans="2:13" ht="15" x14ac:dyDescent="0.2">
      <c r="B19" s="97"/>
      <c r="C19" s="80" t="s">
        <v>317</v>
      </c>
      <c r="D19" s="80"/>
      <c r="E19" s="79"/>
      <c r="F19" s="79"/>
      <c r="G19" s="72"/>
      <c r="H19" s="72"/>
      <c r="I19" s="80" t="s">
        <v>329</v>
      </c>
      <c r="J19" s="79"/>
      <c r="K19" s="79"/>
      <c r="L19" s="72"/>
      <c r="M19" s="98"/>
    </row>
    <row r="20" spans="2:13" ht="6.95" customHeight="1" x14ac:dyDescent="0.2">
      <c r="B20" s="97"/>
      <c r="C20" s="79"/>
      <c r="D20" s="79"/>
      <c r="E20" s="79"/>
      <c r="F20" s="79"/>
      <c r="G20" s="72"/>
      <c r="H20" s="72"/>
      <c r="I20" s="79"/>
      <c r="J20" s="79"/>
      <c r="K20" s="79"/>
      <c r="L20" s="72"/>
      <c r="M20" s="99"/>
    </row>
    <row r="21" spans="2:13" x14ac:dyDescent="0.2">
      <c r="B21" s="97"/>
      <c r="C21" s="78"/>
      <c r="D21" s="78"/>
      <c r="E21" s="89" t="s">
        <v>318</v>
      </c>
      <c r="F21" s="85" t="s">
        <v>319</v>
      </c>
      <c r="G21" s="72"/>
      <c r="H21" s="72"/>
      <c r="I21" s="78"/>
      <c r="J21" s="89" t="s">
        <v>318</v>
      </c>
      <c r="K21" s="85" t="s">
        <v>319</v>
      </c>
      <c r="L21" s="72"/>
      <c r="M21" s="99"/>
    </row>
    <row r="22" spans="2:13" ht="6.95" customHeight="1" x14ac:dyDescent="0.2">
      <c r="B22" s="97"/>
      <c r="C22" s="78"/>
      <c r="D22" s="78"/>
      <c r="E22" s="90"/>
      <c r="F22" s="78"/>
      <c r="G22" s="72"/>
      <c r="H22" s="72"/>
      <c r="I22" s="78"/>
      <c r="J22" s="90"/>
      <c r="K22" s="78"/>
      <c r="L22" s="72"/>
      <c r="M22" s="99"/>
    </row>
    <row r="23" spans="2:13" ht="15" x14ac:dyDescent="0.25">
      <c r="B23" s="97"/>
      <c r="C23" s="137" t="s">
        <v>336</v>
      </c>
      <c r="D23" s="83"/>
      <c r="E23" s="128">
        <v>2</v>
      </c>
      <c r="F23" s="129">
        <v>0</v>
      </c>
      <c r="G23" s="72"/>
      <c r="H23" s="72"/>
      <c r="I23" s="82" t="s">
        <v>336</v>
      </c>
      <c r="J23" s="128">
        <f>REC_PAS_VAL</f>
        <v>2</v>
      </c>
      <c r="K23" s="129">
        <f>REC_FUT_VALEUR</f>
        <v>0</v>
      </c>
      <c r="L23" s="72"/>
      <c r="M23" s="99"/>
    </row>
    <row r="24" spans="2:13" ht="6.95" customHeight="1" x14ac:dyDescent="0.2">
      <c r="B24" s="97"/>
      <c r="C24" s="84"/>
      <c r="D24" s="84"/>
      <c r="E24" s="91"/>
      <c r="F24" s="110"/>
      <c r="G24" s="72"/>
      <c r="H24" s="72"/>
      <c r="I24" s="84"/>
      <c r="J24" s="91"/>
      <c r="K24" s="110"/>
      <c r="L24" s="72"/>
      <c r="M24" s="99"/>
    </row>
    <row r="25" spans="2:13" x14ac:dyDescent="0.2">
      <c r="B25" s="97"/>
      <c r="C25" s="83" t="s">
        <v>313</v>
      </c>
      <c r="D25" s="83"/>
      <c r="E25" s="130">
        <v>0</v>
      </c>
      <c r="F25" s="131">
        <v>0</v>
      </c>
      <c r="G25" s="72"/>
      <c r="H25" s="72"/>
      <c r="I25" s="83" t="s">
        <v>320</v>
      </c>
      <c r="J25" s="130">
        <v>0</v>
      </c>
      <c r="K25" s="131">
        <v>0</v>
      </c>
      <c r="L25" s="72"/>
      <c r="M25" s="99"/>
    </row>
    <row r="26" spans="2:13" ht="6.95" customHeight="1" x14ac:dyDescent="0.2">
      <c r="B26" s="97"/>
      <c r="C26" s="84"/>
      <c r="D26" s="84"/>
      <c r="E26" s="132"/>
      <c r="F26" s="133"/>
      <c r="G26" s="72"/>
      <c r="H26" s="72"/>
      <c r="I26" s="84"/>
      <c r="J26" s="132"/>
      <c r="K26" s="133"/>
      <c r="L26" s="72"/>
      <c r="M26" s="99"/>
    </row>
    <row r="27" spans="2:13" x14ac:dyDescent="0.2">
      <c r="B27" s="97"/>
      <c r="C27" s="83" t="s">
        <v>314</v>
      </c>
      <c r="D27" s="83"/>
      <c r="E27" s="130">
        <v>0</v>
      </c>
      <c r="F27" s="131">
        <v>1</v>
      </c>
      <c r="G27" s="72"/>
      <c r="H27" s="72"/>
      <c r="I27" s="83" t="s">
        <v>321</v>
      </c>
      <c r="J27" s="130">
        <v>0</v>
      </c>
      <c r="K27" s="131">
        <v>0</v>
      </c>
      <c r="L27" s="72"/>
      <c r="M27" s="99"/>
    </row>
    <row r="28" spans="2:13" ht="6.95" customHeight="1" x14ac:dyDescent="0.2">
      <c r="B28" s="97"/>
      <c r="C28" s="84"/>
      <c r="D28" s="84"/>
      <c r="E28" s="132"/>
      <c r="F28" s="133"/>
      <c r="G28" s="72"/>
      <c r="H28" s="72"/>
      <c r="I28" s="84"/>
      <c r="J28" s="132"/>
      <c r="K28" s="133"/>
      <c r="L28" s="72"/>
      <c r="M28" s="99"/>
    </row>
    <row r="29" spans="2:13" x14ac:dyDescent="0.2">
      <c r="B29" s="97"/>
      <c r="C29" s="83" t="s">
        <v>330</v>
      </c>
      <c r="D29" s="83"/>
      <c r="E29" s="130">
        <v>2</v>
      </c>
      <c r="F29" s="131">
        <v>1</v>
      </c>
      <c r="G29" s="72"/>
      <c r="H29" s="72"/>
      <c r="I29" s="83" t="s">
        <v>322</v>
      </c>
      <c r="J29" s="130">
        <v>0</v>
      </c>
      <c r="K29" s="131">
        <v>0</v>
      </c>
      <c r="L29" s="72"/>
      <c r="M29" s="99"/>
    </row>
    <row r="30" spans="2:13" ht="6.95" customHeight="1" x14ac:dyDescent="0.2">
      <c r="B30" s="97"/>
      <c r="C30" s="84"/>
      <c r="D30" s="84"/>
      <c r="E30" s="132"/>
      <c r="F30" s="133"/>
      <c r="G30" s="72"/>
      <c r="H30" s="72"/>
      <c r="I30" s="84"/>
      <c r="J30" s="132"/>
      <c r="K30" s="133"/>
      <c r="L30" s="72"/>
      <c r="M30" s="99"/>
    </row>
    <row r="31" spans="2:13" x14ac:dyDescent="0.2">
      <c r="B31" s="97"/>
      <c r="C31" s="83" t="s">
        <v>315</v>
      </c>
      <c r="D31" s="83"/>
      <c r="E31" s="130">
        <v>0</v>
      </c>
      <c r="F31" s="131">
        <v>0</v>
      </c>
      <c r="G31" s="72"/>
      <c r="H31" s="72"/>
      <c r="I31" s="83" t="s">
        <v>323</v>
      </c>
      <c r="J31" s="130">
        <v>0</v>
      </c>
      <c r="K31" s="131">
        <v>0</v>
      </c>
      <c r="L31" s="72"/>
      <c r="M31" s="99"/>
    </row>
    <row r="32" spans="2:13" ht="5.25" customHeight="1" x14ac:dyDescent="0.2">
      <c r="B32" s="97"/>
      <c r="C32" s="84"/>
      <c r="D32" s="84"/>
      <c r="E32" s="132"/>
      <c r="F32" s="133"/>
      <c r="G32" s="72"/>
      <c r="H32" s="72"/>
      <c r="I32" s="84"/>
      <c r="J32" s="132"/>
      <c r="K32" s="133"/>
      <c r="L32" s="72"/>
      <c r="M32" s="99"/>
    </row>
    <row r="33" spans="2:13" x14ac:dyDescent="0.2">
      <c r="B33" s="97"/>
      <c r="C33" s="83" t="s">
        <v>316</v>
      </c>
      <c r="D33" s="83"/>
      <c r="E33" s="130">
        <v>0</v>
      </c>
      <c r="F33" s="131">
        <v>0</v>
      </c>
      <c r="G33" s="72"/>
      <c r="H33" s="72"/>
      <c r="I33" s="83" t="s">
        <v>324</v>
      </c>
      <c r="J33" s="130">
        <v>0</v>
      </c>
      <c r="K33" s="131">
        <v>0</v>
      </c>
      <c r="L33" s="72"/>
      <c r="M33" s="98"/>
    </row>
    <row r="34" spans="2:13" ht="5.25" customHeight="1" x14ac:dyDescent="0.2">
      <c r="B34" s="97"/>
      <c r="C34" s="84"/>
      <c r="D34" s="84"/>
      <c r="E34" s="132"/>
      <c r="F34" s="133"/>
      <c r="G34" s="72"/>
      <c r="H34" s="72"/>
      <c r="I34" s="84"/>
      <c r="J34" s="132"/>
      <c r="K34" s="133"/>
      <c r="L34" s="72"/>
      <c r="M34" s="98"/>
    </row>
    <row r="35" spans="2:13" x14ac:dyDescent="0.2">
      <c r="B35" s="97"/>
      <c r="C35" s="83" t="s">
        <v>337</v>
      </c>
      <c r="D35" s="83"/>
      <c r="E35" s="130">
        <v>0</v>
      </c>
      <c r="F35" s="131">
        <v>0</v>
      </c>
      <c r="G35" s="72"/>
      <c r="H35" s="72"/>
      <c r="I35" s="83" t="s">
        <v>325</v>
      </c>
      <c r="J35" s="130">
        <v>0</v>
      </c>
      <c r="K35" s="131">
        <v>0</v>
      </c>
      <c r="L35" s="72"/>
      <c r="M35" s="99"/>
    </row>
    <row r="36" spans="2:13" ht="5.25" customHeight="1" x14ac:dyDescent="0.2">
      <c r="B36" s="97"/>
      <c r="C36" s="78"/>
      <c r="D36" s="78"/>
      <c r="E36" s="90"/>
      <c r="F36" s="111"/>
      <c r="G36" s="72"/>
      <c r="H36" s="72"/>
      <c r="I36" s="84"/>
      <c r="J36" s="134"/>
      <c r="K36" s="135"/>
      <c r="L36" s="72"/>
      <c r="M36" s="99"/>
    </row>
    <row r="37" spans="2:13" x14ac:dyDescent="0.2">
      <c r="B37" s="97"/>
      <c r="C37" s="72"/>
      <c r="D37" s="72"/>
      <c r="E37" s="72"/>
      <c r="F37" s="72"/>
      <c r="G37" s="72"/>
      <c r="H37" s="72"/>
      <c r="I37" s="83" t="s">
        <v>326</v>
      </c>
      <c r="J37" s="130">
        <v>2</v>
      </c>
      <c r="K37" s="131">
        <v>0</v>
      </c>
      <c r="L37" s="72"/>
      <c r="M37" s="99"/>
    </row>
    <row r="38" spans="2:13" ht="5.25" customHeight="1" x14ac:dyDescent="0.2">
      <c r="B38" s="97"/>
      <c r="C38" s="72"/>
      <c r="D38" s="72"/>
      <c r="E38" s="72"/>
      <c r="F38" s="72"/>
      <c r="G38" s="72"/>
      <c r="H38" s="72"/>
      <c r="I38" s="84"/>
      <c r="J38" s="132"/>
      <c r="K38" s="133"/>
      <c r="L38" s="72"/>
      <c r="M38" s="99"/>
    </row>
    <row r="39" spans="2:13" x14ac:dyDescent="0.2">
      <c r="B39" s="97"/>
      <c r="C39" s="72"/>
      <c r="D39" s="72"/>
      <c r="E39" s="72"/>
      <c r="F39" s="72"/>
      <c r="G39" s="72"/>
      <c r="H39" s="72"/>
      <c r="I39" s="83" t="s">
        <v>327</v>
      </c>
      <c r="J39" s="130">
        <v>0</v>
      </c>
      <c r="K39" s="131">
        <v>0</v>
      </c>
      <c r="L39" s="72"/>
      <c r="M39" s="99"/>
    </row>
    <row r="40" spans="2:13" ht="5.25" customHeight="1" x14ac:dyDescent="0.2">
      <c r="B40" s="97"/>
      <c r="C40" s="72"/>
      <c r="D40" s="72"/>
      <c r="E40" s="72"/>
      <c r="F40" s="72"/>
      <c r="G40" s="72"/>
      <c r="H40" s="72"/>
      <c r="I40" s="84"/>
      <c r="J40" s="136"/>
      <c r="K40" s="133"/>
      <c r="L40" s="72"/>
      <c r="M40" s="99"/>
    </row>
    <row r="41" spans="2:13" x14ac:dyDescent="0.2">
      <c r="B41" s="97"/>
      <c r="C41" s="72"/>
      <c r="D41" s="72"/>
      <c r="E41" s="72"/>
      <c r="F41" s="72"/>
      <c r="G41" s="72"/>
      <c r="H41" s="72"/>
      <c r="I41" s="83" t="s">
        <v>328</v>
      </c>
      <c r="J41" s="130">
        <v>0</v>
      </c>
      <c r="K41" s="131">
        <v>0</v>
      </c>
      <c r="L41" s="72"/>
      <c r="M41" s="99"/>
    </row>
    <row r="42" spans="2:13" ht="8.1" customHeight="1" x14ac:dyDescent="0.2">
      <c r="B42" s="97"/>
      <c r="C42" s="72"/>
      <c r="D42" s="72"/>
      <c r="E42" s="72"/>
      <c r="F42" s="72"/>
      <c r="G42" s="72"/>
      <c r="H42" s="72"/>
      <c r="I42" s="113"/>
      <c r="J42" s="115"/>
      <c r="K42" s="109"/>
      <c r="L42" s="72"/>
      <c r="M42" s="99"/>
    </row>
    <row r="43" spans="2:13" x14ac:dyDescent="0.2">
      <c r="B43" s="97"/>
      <c r="C43" s="105" t="s">
        <v>331</v>
      </c>
      <c r="D43" s="186" t="s">
        <v>355</v>
      </c>
      <c r="E43" s="186"/>
      <c r="F43" s="186"/>
      <c r="G43" s="186"/>
      <c r="H43" s="186"/>
      <c r="I43" s="185" t="s">
        <v>357</v>
      </c>
      <c r="J43" s="186"/>
      <c r="K43" s="187"/>
      <c r="L43" s="72"/>
      <c r="M43" s="99"/>
    </row>
    <row r="44" spans="2:13" ht="5.25" customHeight="1" x14ac:dyDescent="0.2">
      <c r="B44" s="97"/>
      <c r="C44" s="84"/>
      <c r="D44" s="188"/>
      <c r="E44" s="188"/>
      <c r="F44" s="188"/>
      <c r="G44" s="188"/>
      <c r="H44" s="188"/>
      <c r="I44" s="189"/>
      <c r="J44" s="190"/>
      <c r="K44" s="191"/>
      <c r="L44" s="72"/>
      <c r="M44" s="99"/>
    </row>
    <row r="45" spans="2:13" x14ac:dyDescent="0.2">
      <c r="B45" s="97"/>
      <c r="C45" s="84" t="s">
        <v>332</v>
      </c>
      <c r="D45" s="186" t="s">
        <v>356</v>
      </c>
      <c r="E45" s="186"/>
      <c r="F45" s="186"/>
      <c r="G45" s="186"/>
      <c r="H45" s="186"/>
      <c r="I45" s="117"/>
      <c r="J45" s="118"/>
      <c r="K45" s="119" t="s">
        <v>17</v>
      </c>
      <c r="L45" s="72"/>
      <c r="M45" s="98"/>
    </row>
    <row r="46" spans="2:13" ht="3.75" customHeight="1" x14ac:dyDescent="0.2">
      <c r="B46" s="97"/>
      <c r="C46" s="84"/>
      <c r="D46" s="107"/>
      <c r="E46" s="108"/>
      <c r="F46" s="108"/>
      <c r="G46" s="108"/>
      <c r="H46" s="108"/>
      <c r="I46" s="120"/>
      <c r="J46" s="204"/>
      <c r="K46" s="205"/>
      <c r="L46" s="72"/>
      <c r="M46" s="99"/>
    </row>
    <row r="47" spans="2:13" x14ac:dyDescent="0.2">
      <c r="B47" s="97"/>
      <c r="C47" s="84" t="s">
        <v>333</v>
      </c>
      <c r="D47" s="186"/>
      <c r="E47" s="186"/>
      <c r="F47" s="186"/>
      <c r="G47" s="186"/>
      <c r="H47" s="186"/>
      <c r="I47" s="200"/>
      <c r="J47" s="201"/>
      <c r="K47" s="202"/>
      <c r="L47" s="72"/>
      <c r="M47" s="98"/>
    </row>
    <row r="48" spans="2:13" ht="5.25" customHeight="1" x14ac:dyDescent="0.2">
      <c r="B48" s="97"/>
      <c r="C48" s="78"/>
      <c r="D48" s="107"/>
      <c r="E48" s="108"/>
      <c r="F48" s="108"/>
      <c r="G48" s="108"/>
      <c r="H48" s="108"/>
      <c r="I48" s="112"/>
      <c r="J48" s="113"/>
      <c r="K48" s="114"/>
      <c r="L48" s="72"/>
      <c r="M48" s="99"/>
    </row>
    <row r="49" spans="2:13" x14ac:dyDescent="0.2">
      <c r="B49" s="97"/>
      <c r="C49" s="72"/>
      <c r="D49" s="72"/>
      <c r="E49" s="72"/>
      <c r="F49" s="72"/>
      <c r="G49" s="72"/>
      <c r="H49" s="72"/>
      <c r="I49" s="72"/>
      <c r="J49" s="72"/>
      <c r="K49" s="72"/>
      <c r="L49" s="72"/>
      <c r="M49" s="98"/>
    </row>
    <row r="50" spans="2:13" x14ac:dyDescent="0.2">
      <c r="B50" s="97"/>
      <c r="C50" s="72"/>
      <c r="D50" s="72"/>
      <c r="E50" s="72"/>
      <c r="F50" s="72"/>
      <c r="G50" s="72"/>
      <c r="H50" s="72"/>
      <c r="I50" s="72"/>
      <c r="J50" s="72"/>
      <c r="K50" s="72"/>
      <c r="L50" s="72"/>
      <c r="M50" s="98"/>
    </row>
    <row r="51" spans="2:13" x14ac:dyDescent="0.2">
      <c r="B51" s="97"/>
      <c r="C51" s="81"/>
      <c r="D51" s="81"/>
      <c r="E51" s="82"/>
      <c r="F51" s="82"/>
      <c r="G51" s="82"/>
      <c r="H51" s="82"/>
      <c r="I51" s="81"/>
      <c r="J51" s="82"/>
      <c r="K51" s="82"/>
      <c r="L51" s="82"/>
      <c r="M51" s="98"/>
    </row>
    <row r="52" spans="2:13" x14ac:dyDescent="0.2">
      <c r="B52" s="97"/>
      <c r="C52" s="82" t="s">
        <v>38</v>
      </c>
      <c r="D52" s="82"/>
      <c r="E52" s="203"/>
      <c r="F52" s="203"/>
      <c r="G52" s="203"/>
      <c r="H52" s="203"/>
      <c r="I52" s="203"/>
      <c r="J52" s="203"/>
      <c r="K52" s="203"/>
      <c r="L52" s="88"/>
      <c r="M52" s="100"/>
    </row>
    <row r="53" spans="2:13" x14ac:dyDescent="0.2">
      <c r="B53" s="97"/>
      <c r="C53" s="83"/>
      <c r="D53" s="83"/>
      <c r="E53" s="82"/>
      <c r="F53" s="82"/>
      <c r="G53" s="82"/>
      <c r="H53" s="82"/>
      <c r="I53" s="82"/>
      <c r="J53" s="82"/>
      <c r="K53" s="82"/>
      <c r="L53" s="82"/>
      <c r="M53" s="100"/>
    </row>
    <row r="54" spans="2:13" x14ac:dyDescent="0.2">
      <c r="B54" s="97"/>
      <c r="C54" s="82" t="s">
        <v>39</v>
      </c>
      <c r="D54" s="82"/>
      <c r="E54" s="203"/>
      <c r="F54" s="203"/>
      <c r="G54" s="203"/>
      <c r="H54" s="203"/>
      <c r="I54" s="203"/>
      <c r="J54" s="203"/>
      <c r="K54" s="203"/>
      <c r="L54" s="88"/>
      <c r="M54" s="100"/>
    </row>
    <row r="55" spans="2:13" x14ac:dyDescent="0.2">
      <c r="B55" s="97"/>
      <c r="C55" s="82"/>
      <c r="D55" s="82"/>
      <c r="E55" s="82"/>
      <c r="F55" s="82"/>
      <c r="G55" s="82"/>
      <c r="H55" s="82"/>
      <c r="I55" s="82"/>
      <c r="J55" s="82"/>
      <c r="K55" s="82"/>
      <c r="L55" s="82"/>
      <c r="M55" s="100"/>
    </row>
    <row r="56" spans="2:13" ht="13.5" thickBot="1" x14ac:dyDescent="0.25">
      <c r="B56" s="101"/>
      <c r="C56" s="102"/>
      <c r="D56" s="102"/>
      <c r="E56" s="102"/>
      <c r="F56" s="102"/>
      <c r="G56" s="103"/>
      <c r="H56" s="103"/>
      <c r="I56" s="103"/>
      <c r="J56" s="103"/>
      <c r="K56" s="103"/>
      <c r="L56" s="103"/>
      <c r="M56" s="104"/>
    </row>
    <row r="57" spans="2:13" ht="13.5" thickTop="1" x14ac:dyDescent="0.2"/>
  </sheetData>
  <mergeCells count="17">
    <mergeCell ref="D45:H45"/>
    <mergeCell ref="D47:H47"/>
    <mergeCell ref="I47:K47"/>
    <mergeCell ref="E54:K54"/>
    <mergeCell ref="E52:K52"/>
    <mergeCell ref="J46:K46"/>
    <mergeCell ref="I43:K43"/>
    <mergeCell ref="D43:H43"/>
    <mergeCell ref="D44:H44"/>
    <mergeCell ref="I44:K44"/>
    <mergeCell ref="C2:K2"/>
    <mergeCell ref="E11:I11"/>
    <mergeCell ref="E13:I13"/>
    <mergeCell ref="F7:H7"/>
    <mergeCell ref="E5:I5"/>
    <mergeCell ref="C6:C7"/>
    <mergeCell ref="E9:F9"/>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72" r:id="rId3" name="Button 12">
              <controlPr defaultSize="0" print="0" autoFill="0" autoPict="0" macro="[0]!fiche_PrécédentOK">
                <anchor moveWithCells="1">
                  <from>
                    <xdr:col>4</xdr:col>
                    <xdr:colOff>0</xdr:colOff>
                    <xdr:row>7</xdr:row>
                    <xdr:rowOff>180975</xdr:rowOff>
                  </from>
                  <to>
                    <xdr:col>4</xdr:col>
                    <xdr:colOff>304800</xdr:colOff>
                    <xdr:row>9</xdr:row>
                    <xdr:rowOff>0</xdr:rowOff>
                  </to>
                </anchor>
              </controlPr>
            </control>
          </mc:Choice>
        </mc:AlternateContent>
        <mc:AlternateContent xmlns:mc="http://schemas.openxmlformats.org/markup-compatibility/2006">
          <mc:Choice Requires="x14">
            <control shapeId="15373" r:id="rId4" name="Button 13">
              <controlPr defaultSize="0" print="0" autoFill="0" autoPict="0" macro="[0]!fiche_SuivantOK">
                <anchor moveWithCells="1">
                  <from>
                    <xdr:col>5</xdr:col>
                    <xdr:colOff>276225</xdr:colOff>
                    <xdr:row>7</xdr:row>
                    <xdr:rowOff>180975</xdr:rowOff>
                  </from>
                  <to>
                    <xdr:col>6</xdr:col>
                    <xdr:colOff>0</xdr:colOff>
                    <xdr:row>9</xdr:row>
                    <xdr:rowOff>0</xdr:rowOff>
                  </to>
                </anchor>
              </controlPr>
            </control>
          </mc:Choice>
        </mc:AlternateContent>
        <mc:AlternateContent xmlns:mc="http://schemas.openxmlformats.org/markup-compatibility/2006">
          <mc:Choice Requires="x14">
            <control shapeId="15374" r:id="rId5" name="Button 14">
              <controlPr defaultSize="0" print="0" autoFill="0" autoPict="0" macro="[0]!modif_rep">
                <anchor moveWithCells="1" sizeWithCells="1">
                  <from>
                    <xdr:col>10</xdr:col>
                    <xdr:colOff>419100</xdr:colOff>
                    <xdr:row>54</xdr:row>
                    <xdr:rowOff>19050</xdr:rowOff>
                  </from>
                  <to>
                    <xdr:col>13</xdr:col>
                    <xdr:colOff>0</xdr:colOff>
                    <xdr:row>56</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A1:GX164"/>
  <sheetViews>
    <sheetView workbookViewId="0">
      <selection activeCell="GZ30" sqref="GZ30"/>
    </sheetView>
  </sheetViews>
  <sheetFormatPr baseColWidth="10" defaultColWidth="9.140625" defaultRowHeight="12.75" x14ac:dyDescent="0.2"/>
  <cols>
    <col min="1" max="4" width="11" style="23" customWidth="1"/>
    <col min="5" max="5" width="14" style="23" customWidth="1"/>
    <col min="6" max="9" width="11" style="23" customWidth="1"/>
    <col min="10" max="10" width="38" style="23" customWidth="1"/>
    <col min="11" max="16" width="11" style="23" customWidth="1"/>
    <col min="17" max="17" width="38" style="23" customWidth="1"/>
    <col min="18" max="18" width="26" style="23" customWidth="1"/>
    <col min="19" max="19" width="37" style="23" customWidth="1"/>
    <col min="20" max="20" width="24" style="23" customWidth="1"/>
    <col min="21" max="21" width="40" style="23" customWidth="1"/>
    <col min="22" max="22" width="14" style="23" customWidth="1"/>
    <col min="23" max="23" width="11" style="23" customWidth="1"/>
    <col min="24" max="24" width="22" style="23" customWidth="1"/>
    <col min="25" max="25" width="30" style="23" customWidth="1"/>
    <col min="26" max="28" width="11" style="23" customWidth="1"/>
    <col min="29" max="29" width="13" style="23" customWidth="1"/>
    <col min="30" max="30" width="14" style="23" customWidth="1"/>
    <col min="31" max="31" width="13" style="23" customWidth="1"/>
    <col min="32" max="32" width="15" style="23" customWidth="1"/>
    <col min="33" max="34" width="11" style="23" customWidth="1"/>
    <col min="35" max="35" width="12" style="23" customWidth="1"/>
    <col min="36" max="39" width="11" style="23" customWidth="1"/>
    <col min="40" max="41" width="12" style="23" customWidth="1"/>
    <col min="42" max="42" width="11" style="23" customWidth="1"/>
    <col min="43" max="44" width="13" style="23" customWidth="1"/>
    <col min="45" max="45" width="12" style="23" customWidth="1"/>
    <col min="46" max="46" width="40" style="23" customWidth="1"/>
    <col min="47" max="48" width="11" style="23" customWidth="1"/>
    <col min="49" max="50" width="26" style="23" customWidth="1"/>
    <col min="51" max="51" width="13" style="23" customWidth="1"/>
    <col min="52" max="52" width="16" style="23" customWidth="1"/>
    <col min="53" max="54" width="11" style="23" customWidth="1"/>
    <col min="55" max="56" width="18" style="23" customWidth="1"/>
    <col min="57" max="57" width="25" style="23" customWidth="1"/>
    <col min="58" max="58" width="18" style="23" customWidth="1"/>
    <col min="59" max="59" width="14" style="23" customWidth="1"/>
    <col min="60" max="60" width="40" style="23" customWidth="1"/>
    <col min="61" max="64" width="14" style="23" customWidth="1"/>
    <col min="65" max="65" width="18" style="23" customWidth="1"/>
    <col min="66" max="66" width="14" style="23" customWidth="1"/>
    <col min="67" max="67" width="15" style="23" customWidth="1"/>
    <col min="68" max="68" width="14" style="23" customWidth="1"/>
    <col min="69" max="69" width="40" style="23" customWidth="1"/>
    <col min="70" max="70" width="26" style="23" customWidth="1"/>
    <col min="71" max="71" width="12" style="23" customWidth="1"/>
    <col min="72" max="91" width="11" style="23" customWidth="1"/>
    <col min="92" max="93" width="32" style="23" customWidth="1"/>
    <col min="94" max="94" width="12" style="23" customWidth="1"/>
    <col min="95" max="109" width="11" style="23" customWidth="1"/>
    <col min="110" max="110" width="40" style="23" customWidth="1"/>
    <col min="111" max="112" width="12" style="23" customWidth="1"/>
    <col min="113" max="116" width="11" style="23" customWidth="1"/>
    <col min="117" max="117" width="13" style="23" customWidth="1"/>
    <col min="118" max="121" width="21" style="23" customWidth="1"/>
    <col min="122" max="122" width="13" style="23" customWidth="1"/>
    <col min="123" max="123" width="17" style="23" customWidth="1"/>
    <col min="124" max="124" width="13" style="23" customWidth="1"/>
    <col min="125" max="125" width="40" style="23" customWidth="1"/>
    <col min="126" max="127" width="18" style="23" customWidth="1"/>
    <col min="128" max="128" width="11" style="23" customWidth="1"/>
    <col min="129" max="151" width="9.140625" style="23"/>
    <col min="152" max="152" width="9.140625" style="126"/>
    <col min="153" max="153" width="12.7109375" style="23" customWidth="1"/>
    <col min="154" max="154" width="15.42578125" style="23" customWidth="1"/>
    <col min="155" max="256" width="9.140625" style="23"/>
    <col min="257" max="260" width="11" style="23" customWidth="1"/>
    <col min="261" max="261" width="14" style="23" customWidth="1"/>
    <col min="262" max="265" width="11" style="23" customWidth="1"/>
    <col min="266" max="266" width="38" style="23" customWidth="1"/>
    <col min="267" max="272" width="11" style="23" customWidth="1"/>
    <col min="273" max="273" width="38" style="23" customWidth="1"/>
    <col min="274" max="274" width="26" style="23" customWidth="1"/>
    <col min="275" max="275" width="37" style="23" customWidth="1"/>
    <col min="276" max="276" width="24" style="23" customWidth="1"/>
    <col min="277" max="277" width="40" style="23" customWidth="1"/>
    <col min="278" max="278" width="14" style="23" customWidth="1"/>
    <col min="279" max="279" width="11" style="23" customWidth="1"/>
    <col min="280" max="280" width="22" style="23" customWidth="1"/>
    <col min="281" max="281" width="30" style="23" customWidth="1"/>
    <col min="282" max="284" width="11" style="23" customWidth="1"/>
    <col min="285" max="285" width="13" style="23" customWidth="1"/>
    <col min="286" max="286" width="14" style="23" customWidth="1"/>
    <col min="287" max="287" width="13" style="23" customWidth="1"/>
    <col min="288" max="288" width="15" style="23" customWidth="1"/>
    <col min="289" max="290" width="11" style="23" customWidth="1"/>
    <col min="291" max="291" width="12" style="23" customWidth="1"/>
    <col min="292" max="295" width="11" style="23" customWidth="1"/>
    <col min="296" max="297" width="12" style="23" customWidth="1"/>
    <col min="298" max="298" width="11" style="23" customWidth="1"/>
    <col min="299" max="300" width="13" style="23" customWidth="1"/>
    <col min="301" max="301" width="12" style="23" customWidth="1"/>
    <col min="302" max="302" width="40" style="23" customWidth="1"/>
    <col min="303" max="304" width="11" style="23" customWidth="1"/>
    <col min="305" max="306" width="26" style="23" customWidth="1"/>
    <col min="307" max="307" width="13" style="23" customWidth="1"/>
    <col min="308" max="308" width="16" style="23" customWidth="1"/>
    <col min="309" max="310" width="11" style="23" customWidth="1"/>
    <col min="311" max="312" width="18" style="23" customWidth="1"/>
    <col min="313" max="313" width="25" style="23" customWidth="1"/>
    <col min="314" max="314" width="18" style="23" customWidth="1"/>
    <col min="315" max="315" width="14" style="23" customWidth="1"/>
    <col min="316" max="316" width="40" style="23" customWidth="1"/>
    <col min="317" max="320" width="14" style="23" customWidth="1"/>
    <col min="321" max="321" width="18" style="23" customWidth="1"/>
    <col min="322" max="322" width="14" style="23" customWidth="1"/>
    <col min="323" max="323" width="15" style="23" customWidth="1"/>
    <col min="324" max="324" width="14" style="23" customWidth="1"/>
    <col min="325" max="325" width="40" style="23" customWidth="1"/>
    <col min="326" max="326" width="26" style="23" customWidth="1"/>
    <col min="327" max="327" width="12" style="23" customWidth="1"/>
    <col min="328" max="347" width="11" style="23" customWidth="1"/>
    <col min="348" max="349" width="32" style="23" customWidth="1"/>
    <col min="350" max="350" width="12" style="23" customWidth="1"/>
    <col min="351" max="365" width="11" style="23" customWidth="1"/>
    <col min="366" max="366" width="40" style="23" customWidth="1"/>
    <col min="367" max="368" width="12" style="23" customWidth="1"/>
    <col min="369" max="372" width="11" style="23" customWidth="1"/>
    <col min="373" max="373" width="13" style="23" customWidth="1"/>
    <col min="374" max="377" width="21" style="23" customWidth="1"/>
    <col min="378" max="378" width="13" style="23" customWidth="1"/>
    <col min="379" max="379" width="17" style="23" customWidth="1"/>
    <col min="380" max="380" width="13" style="23" customWidth="1"/>
    <col min="381" max="381" width="40" style="23" customWidth="1"/>
    <col min="382" max="383" width="18" style="23" customWidth="1"/>
    <col min="384" max="384" width="11" style="23" customWidth="1"/>
    <col min="385" max="512" width="9.140625" style="23"/>
    <col min="513" max="516" width="11" style="23" customWidth="1"/>
    <col min="517" max="517" width="14" style="23" customWidth="1"/>
    <col min="518" max="521" width="11" style="23" customWidth="1"/>
    <col min="522" max="522" width="38" style="23" customWidth="1"/>
    <col min="523" max="528" width="11" style="23" customWidth="1"/>
    <col min="529" max="529" width="38" style="23" customWidth="1"/>
    <col min="530" max="530" width="26" style="23" customWidth="1"/>
    <col min="531" max="531" width="37" style="23" customWidth="1"/>
    <col min="532" max="532" width="24" style="23" customWidth="1"/>
    <col min="533" max="533" width="40" style="23" customWidth="1"/>
    <col min="534" max="534" width="14" style="23" customWidth="1"/>
    <col min="535" max="535" width="11" style="23" customWidth="1"/>
    <col min="536" max="536" width="22" style="23" customWidth="1"/>
    <col min="537" max="537" width="30" style="23" customWidth="1"/>
    <col min="538" max="540" width="11" style="23" customWidth="1"/>
    <col min="541" max="541" width="13" style="23" customWidth="1"/>
    <col min="542" max="542" width="14" style="23" customWidth="1"/>
    <col min="543" max="543" width="13" style="23" customWidth="1"/>
    <col min="544" max="544" width="15" style="23" customWidth="1"/>
    <col min="545" max="546" width="11" style="23" customWidth="1"/>
    <col min="547" max="547" width="12" style="23" customWidth="1"/>
    <col min="548" max="551" width="11" style="23" customWidth="1"/>
    <col min="552" max="553" width="12" style="23" customWidth="1"/>
    <col min="554" max="554" width="11" style="23" customWidth="1"/>
    <col min="555" max="556" width="13" style="23" customWidth="1"/>
    <col min="557" max="557" width="12" style="23" customWidth="1"/>
    <col min="558" max="558" width="40" style="23" customWidth="1"/>
    <col min="559" max="560" width="11" style="23" customWidth="1"/>
    <col min="561" max="562" width="26" style="23" customWidth="1"/>
    <col min="563" max="563" width="13" style="23" customWidth="1"/>
    <col min="564" max="564" width="16" style="23" customWidth="1"/>
    <col min="565" max="566" width="11" style="23" customWidth="1"/>
    <col min="567" max="568" width="18" style="23" customWidth="1"/>
    <col min="569" max="569" width="25" style="23" customWidth="1"/>
    <col min="570" max="570" width="18" style="23" customWidth="1"/>
    <col min="571" max="571" width="14" style="23" customWidth="1"/>
    <col min="572" max="572" width="40" style="23" customWidth="1"/>
    <col min="573" max="576" width="14" style="23" customWidth="1"/>
    <col min="577" max="577" width="18" style="23" customWidth="1"/>
    <col min="578" max="578" width="14" style="23" customWidth="1"/>
    <col min="579" max="579" width="15" style="23" customWidth="1"/>
    <col min="580" max="580" width="14" style="23" customWidth="1"/>
    <col min="581" max="581" width="40" style="23" customWidth="1"/>
    <col min="582" max="582" width="26" style="23" customWidth="1"/>
    <col min="583" max="583" width="12" style="23" customWidth="1"/>
    <col min="584" max="603" width="11" style="23" customWidth="1"/>
    <col min="604" max="605" width="32" style="23" customWidth="1"/>
    <col min="606" max="606" width="12" style="23" customWidth="1"/>
    <col min="607" max="621" width="11" style="23" customWidth="1"/>
    <col min="622" max="622" width="40" style="23" customWidth="1"/>
    <col min="623" max="624" width="12" style="23" customWidth="1"/>
    <col min="625" max="628" width="11" style="23" customWidth="1"/>
    <col min="629" max="629" width="13" style="23" customWidth="1"/>
    <col min="630" max="633" width="21" style="23" customWidth="1"/>
    <col min="634" max="634" width="13" style="23" customWidth="1"/>
    <col min="635" max="635" width="17" style="23" customWidth="1"/>
    <col min="636" max="636" width="13" style="23" customWidth="1"/>
    <col min="637" max="637" width="40" style="23" customWidth="1"/>
    <col min="638" max="639" width="18" style="23" customWidth="1"/>
    <col min="640" max="640" width="11" style="23" customWidth="1"/>
    <col min="641" max="768" width="9.140625" style="23"/>
    <col min="769" max="772" width="11" style="23" customWidth="1"/>
    <col min="773" max="773" width="14" style="23" customWidth="1"/>
    <col min="774" max="777" width="11" style="23" customWidth="1"/>
    <col min="778" max="778" width="38" style="23" customWidth="1"/>
    <col min="779" max="784" width="11" style="23" customWidth="1"/>
    <col min="785" max="785" width="38" style="23" customWidth="1"/>
    <col min="786" max="786" width="26" style="23" customWidth="1"/>
    <col min="787" max="787" width="37" style="23" customWidth="1"/>
    <col min="788" max="788" width="24" style="23" customWidth="1"/>
    <col min="789" max="789" width="40" style="23" customWidth="1"/>
    <col min="790" max="790" width="14" style="23" customWidth="1"/>
    <col min="791" max="791" width="11" style="23" customWidth="1"/>
    <col min="792" max="792" width="22" style="23" customWidth="1"/>
    <col min="793" max="793" width="30" style="23" customWidth="1"/>
    <col min="794" max="796" width="11" style="23" customWidth="1"/>
    <col min="797" max="797" width="13" style="23" customWidth="1"/>
    <col min="798" max="798" width="14" style="23" customWidth="1"/>
    <col min="799" max="799" width="13" style="23" customWidth="1"/>
    <col min="800" max="800" width="15" style="23" customWidth="1"/>
    <col min="801" max="802" width="11" style="23" customWidth="1"/>
    <col min="803" max="803" width="12" style="23" customWidth="1"/>
    <col min="804" max="807" width="11" style="23" customWidth="1"/>
    <col min="808" max="809" width="12" style="23" customWidth="1"/>
    <col min="810" max="810" width="11" style="23" customWidth="1"/>
    <col min="811" max="812" width="13" style="23" customWidth="1"/>
    <col min="813" max="813" width="12" style="23" customWidth="1"/>
    <col min="814" max="814" width="40" style="23" customWidth="1"/>
    <col min="815" max="816" width="11" style="23" customWidth="1"/>
    <col min="817" max="818" width="26" style="23" customWidth="1"/>
    <col min="819" max="819" width="13" style="23" customWidth="1"/>
    <col min="820" max="820" width="16" style="23" customWidth="1"/>
    <col min="821" max="822" width="11" style="23" customWidth="1"/>
    <col min="823" max="824" width="18" style="23" customWidth="1"/>
    <col min="825" max="825" width="25" style="23" customWidth="1"/>
    <col min="826" max="826" width="18" style="23" customWidth="1"/>
    <col min="827" max="827" width="14" style="23" customWidth="1"/>
    <col min="828" max="828" width="40" style="23" customWidth="1"/>
    <col min="829" max="832" width="14" style="23" customWidth="1"/>
    <col min="833" max="833" width="18" style="23" customWidth="1"/>
    <col min="834" max="834" width="14" style="23" customWidth="1"/>
    <col min="835" max="835" width="15" style="23" customWidth="1"/>
    <col min="836" max="836" width="14" style="23" customWidth="1"/>
    <col min="837" max="837" width="40" style="23" customWidth="1"/>
    <col min="838" max="838" width="26" style="23" customWidth="1"/>
    <col min="839" max="839" width="12" style="23" customWidth="1"/>
    <col min="840" max="859" width="11" style="23" customWidth="1"/>
    <col min="860" max="861" width="32" style="23" customWidth="1"/>
    <col min="862" max="862" width="12" style="23" customWidth="1"/>
    <col min="863" max="877" width="11" style="23" customWidth="1"/>
    <col min="878" max="878" width="40" style="23" customWidth="1"/>
    <col min="879" max="880" width="12" style="23" customWidth="1"/>
    <col min="881" max="884" width="11" style="23" customWidth="1"/>
    <col min="885" max="885" width="13" style="23" customWidth="1"/>
    <col min="886" max="889" width="21" style="23" customWidth="1"/>
    <col min="890" max="890" width="13" style="23" customWidth="1"/>
    <col min="891" max="891" width="17" style="23" customWidth="1"/>
    <col min="892" max="892" width="13" style="23" customWidth="1"/>
    <col min="893" max="893" width="40" style="23" customWidth="1"/>
    <col min="894" max="895" width="18" style="23" customWidth="1"/>
    <col min="896" max="896" width="11" style="23" customWidth="1"/>
    <col min="897" max="1024" width="9.140625" style="23"/>
    <col min="1025" max="1028" width="11" style="23" customWidth="1"/>
    <col min="1029" max="1029" width="14" style="23" customWidth="1"/>
    <col min="1030" max="1033" width="11" style="23" customWidth="1"/>
    <col min="1034" max="1034" width="38" style="23" customWidth="1"/>
    <col min="1035" max="1040" width="11" style="23" customWidth="1"/>
    <col min="1041" max="1041" width="38" style="23" customWidth="1"/>
    <col min="1042" max="1042" width="26" style="23" customWidth="1"/>
    <col min="1043" max="1043" width="37" style="23" customWidth="1"/>
    <col min="1044" max="1044" width="24" style="23" customWidth="1"/>
    <col min="1045" max="1045" width="40" style="23" customWidth="1"/>
    <col min="1046" max="1046" width="14" style="23" customWidth="1"/>
    <col min="1047" max="1047" width="11" style="23" customWidth="1"/>
    <col min="1048" max="1048" width="22" style="23" customWidth="1"/>
    <col min="1049" max="1049" width="30" style="23" customWidth="1"/>
    <col min="1050" max="1052" width="11" style="23" customWidth="1"/>
    <col min="1053" max="1053" width="13" style="23" customWidth="1"/>
    <col min="1054" max="1054" width="14" style="23" customWidth="1"/>
    <col min="1055" max="1055" width="13" style="23" customWidth="1"/>
    <col min="1056" max="1056" width="15" style="23" customWidth="1"/>
    <col min="1057" max="1058" width="11" style="23" customWidth="1"/>
    <col min="1059" max="1059" width="12" style="23" customWidth="1"/>
    <col min="1060" max="1063" width="11" style="23" customWidth="1"/>
    <col min="1064" max="1065" width="12" style="23" customWidth="1"/>
    <col min="1066" max="1066" width="11" style="23" customWidth="1"/>
    <col min="1067" max="1068" width="13" style="23" customWidth="1"/>
    <col min="1069" max="1069" width="12" style="23" customWidth="1"/>
    <col min="1070" max="1070" width="40" style="23" customWidth="1"/>
    <col min="1071" max="1072" width="11" style="23" customWidth="1"/>
    <col min="1073" max="1074" width="26" style="23" customWidth="1"/>
    <col min="1075" max="1075" width="13" style="23" customWidth="1"/>
    <col min="1076" max="1076" width="16" style="23" customWidth="1"/>
    <col min="1077" max="1078" width="11" style="23" customWidth="1"/>
    <col min="1079" max="1080" width="18" style="23" customWidth="1"/>
    <col min="1081" max="1081" width="25" style="23" customWidth="1"/>
    <col min="1082" max="1082" width="18" style="23" customWidth="1"/>
    <col min="1083" max="1083" width="14" style="23" customWidth="1"/>
    <col min="1084" max="1084" width="40" style="23" customWidth="1"/>
    <col min="1085" max="1088" width="14" style="23" customWidth="1"/>
    <col min="1089" max="1089" width="18" style="23" customWidth="1"/>
    <col min="1090" max="1090" width="14" style="23" customWidth="1"/>
    <col min="1091" max="1091" width="15" style="23" customWidth="1"/>
    <col min="1092" max="1092" width="14" style="23" customWidth="1"/>
    <col min="1093" max="1093" width="40" style="23" customWidth="1"/>
    <col min="1094" max="1094" width="26" style="23" customWidth="1"/>
    <col min="1095" max="1095" width="12" style="23" customWidth="1"/>
    <col min="1096" max="1115" width="11" style="23" customWidth="1"/>
    <col min="1116" max="1117" width="32" style="23" customWidth="1"/>
    <col min="1118" max="1118" width="12" style="23" customWidth="1"/>
    <col min="1119" max="1133" width="11" style="23" customWidth="1"/>
    <col min="1134" max="1134" width="40" style="23" customWidth="1"/>
    <col min="1135" max="1136" width="12" style="23" customWidth="1"/>
    <col min="1137" max="1140" width="11" style="23" customWidth="1"/>
    <col min="1141" max="1141" width="13" style="23" customWidth="1"/>
    <col min="1142" max="1145" width="21" style="23" customWidth="1"/>
    <col min="1146" max="1146" width="13" style="23" customWidth="1"/>
    <col min="1147" max="1147" width="17" style="23" customWidth="1"/>
    <col min="1148" max="1148" width="13" style="23" customWidth="1"/>
    <col min="1149" max="1149" width="40" style="23" customWidth="1"/>
    <col min="1150" max="1151" width="18" style="23" customWidth="1"/>
    <col min="1152" max="1152" width="11" style="23" customWidth="1"/>
    <col min="1153" max="1280" width="9.140625" style="23"/>
    <col min="1281" max="1284" width="11" style="23" customWidth="1"/>
    <col min="1285" max="1285" width="14" style="23" customWidth="1"/>
    <col min="1286" max="1289" width="11" style="23" customWidth="1"/>
    <col min="1290" max="1290" width="38" style="23" customWidth="1"/>
    <col min="1291" max="1296" width="11" style="23" customWidth="1"/>
    <col min="1297" max="1297" width="38" style="23" customWidth="1"/>
    <col min="1298" max="1298" width="26" style="23" customWidth="1"/>
    <col min="1299" max="1299" width="37" style="23" customWidth="1"/>
    <col min="1300" max="1300" width="24" style="23" customWidth="1"/>
    <col min="1301" max="1301" width="40" style="23" customWidth="1"/>
    <col min="1302" max="1302" width="14" style="23" customWidth="1"/>
    <col min="1303" max="1303" width="11" style="23" customWidth="1"/>
    <col min="1304" max="1304" width="22" style="23" customWidth="1"/>
    <col min="1305" max="1305" width="30" style="23" customWidth="1"/>
    <col min="1306" max="1308" width="11" style="23" customWidth="1"/>
    <col min="1309" max="1309" width="13" style="23" customWidth="1"/>
    <col min="1310" max="1310" width="14" style="23" customWidth="1"/>
    <col min="1311" max="1311" width="13" style="23" customWidth="1"/>
    <col min="1312" max="1312" width="15" style="23" customWidth="1"/>
    <col min="1313" max="1314" width="11" style="23" customWidth="1"/>
    <col min="1315" max="1315" width="12" style="23" customWidth="1"/>
    <col min="1316" max="1319" width="11" style="23" customWidth="1"/>
    <col min="1320" max="1321" width="12" style="23" customWidth="1"/>
    <col min="1322" max="1322" width="11" style="23" customWidth="1"/>
    <col min="1323" max="1324" width="13" style="23" customWidth="1"/>
    <col min="1325" max="1325" width="12" style="23" customWidth="1"/>
    <col min="1326" max="1326" width="40" style="23" customWidth="1"/>
    <col min="1327" max="1328" width="11" style="23" customWidth="1"/>
    <col min="1329" max="1330" width="26" style="23" customWidth="1"/>
    <col min="1331" max="1331" width="13" style="23" customWidth="1"/>
    <col min="1332" max="1332" width="16" style="23" customWidth="1"/>
    <col min="1333" max="1334" width="11" style="23" customWidth="1"/>
    <col min="1335" max="1336" width="18" style="23" customWidth="1"/>
    <col min="1337" max="1337" width="25" style="23" customWidth="1"/>
    <col min="1338" max="1338" width="18" style="23" customWidth="1"/>
    <col min="1339" max="1339" width="14" style="23" customWidth="1"/>
    <col min="1340" max="1340" width="40" style="23" customWidth="1"/>
    <col min="1341" max="1344" width="14" style="23" customWidth="1"/>
    <col min="1345" max="1345" width="18" style="23" customWidth="1"/>
    <col min="1346" max="1346" width="14" style="23" customWidth="1"/>
    <col min="1347" max="1347" width="15" style="23" customWidth="1"/>
    <col min="1348" max="1348" width="14" style="23" customWidth="1"/>
    <col min="1349" max="1349" width="40" style="23" customWidth="1"/>
    <col min="1350" max="1350" width="26" style="23" customWidth="1"/>
    <col min="1351" max="1351" width="12" style="23" customWidth="1"/>
    <col min="1352" max="1371" width="11" style="23" customWidth="1"/>
    <col min="1372" max="1373" width="32" style="23" customWidth="1"/>
    <col min="1374" max="1374" width="12" style="23" customWidth="1"/>
    <col min="1375" max="1389" width="11" style="23" customWidth="1"/>
    <col min="1390" max="1390" width="40" style="23" customWidth="1"/>
    <col min="1391" max="1392" width="12" style="23" customWidth="1"/>
    <col min="1393" max="1396" width="11" style="23" customWidth="1"/>
    <col min="1397" max="1397" width="13" style="23" customWidth="1"/>
    <col min="1398" max="1401" width="21" style="23" customWidth="1"/>
    <col min="1402" max="1402" width="13" style="23" customWidth="1"/>
    <col min="1403" max="1403" width="17" style="23" customWidth="1"/>
    <col min="1404" max="1404" width="13" style="23" customWidth="1"/>
    <col min="1405" max="1405" width="40" style="23" customWidth="1"/>
    <col min="1406" max="1407" width="18" style="23" customWidth="1"/>
    <col min="1408" max="1408" width="11" style="23" customWidth="1"/>
    <col min="1409" max="1536" width="9.140625" style="23"/>
    <col min="1537" max="1540" width="11" style="23" customWidth="1"/>
    <col min="1541" max="1541" width="14" style="23" customWidth="1"/>
    <col min="1542" max="1545" width="11" style="23" customWidth="1"/>
    <col min="1546" max="1546" width="38" style="23" customWidth="1"/>
    <col min="1547" max="1552" width="11" style="23" customWidth="1"/>
    <col min="1553" max="1553" width="38" style="23" customWidth="1"/>
    <col min="1554" max="1554" width="26" style="23" customWidth="1"/>
    <col min="1555" max="1555" width="37" style="23" customWidth="1"/>
    <col min="1556" max="1556" width="24" style="23" customWidth="1"/>
    <col min="1557" max="1557" width="40" style="23" customWidth="1"/>
    <col min="1558" max="1558" width="14" style="23" customWidth="1"/>
    <col min="1559" max="1559" width="11" style="23" customWidth="1"/>
    <col min="1560" max="1560" width="22" style="23" customWidth="1"/>
    <col min="1561" max="1561" width="30" style="23" customWidth="1"/>
    <col min="1562" max="1564" width="11" style="23" customWidth="1"/>
    <col min="1565" max="1565" width="13" style="23" customWidth="1"/>
    <col min="1566" max="1566" width="14" style="23" customWidth="1"/>
    <col min="1567" max="1567" width="13" style="23" customWidth="1"/>
    <col min="1568" max="1568" width="15" style="23" customWidth="1"/>
    <col min="1569" max="1570" width="11" style="23" customWidth="1"/>
    <col min="1571" max="1571" width="12" style="23" customWidth="1"/>
    <col min="1572" max="1575" width="11" style="23" customWidth="1"/>
    <col min="1576" max="1577" width="12" style="23" customWidth="1"/>
    <col min="1578" max="1578" width="11" style="23" customWidth="1"/>
    <col min="1579" max="1580" width="13" style="23" customWidth="1"/>
    <col min="1581" max="1581" width="12" style="23" customWidth="1"/>
    <col min="1582" max="1582" width="40" style="23" customWidth="1"/>
    <col min="1583" max="1584" width="11" style="23" customWidth="1"/>
    <col min="1585" max="1586" width="26" style="23" customWidth="1"/>
    <col min="1587" max="1587" width="13" style="23" customWidth="1"/>
    <col min="1588" max="1588" width="16" style="23" customWidth="1"/>
    <col min="1589" max="1590" width="11" style="23" customWidth="1"/>
    <col min="1591" max="1592" width="18" style="23" customWidth="1"/>
    <col min="1593" max="1593" width="25" style="23" customWidth="1"/>
    <col min="1594" max="1594" width="18" style="23" customWidth="1"/>
    <col min="1595" max="1595" width="14" style="23" customWidth="1"/>
    <col min="1596" max="1596" width="40" style="23" customWidth="1"/>
    <col min="1597" max="1600" width="14" style="23" customWidth="1"/>
    <col min="1601" max="1601" width="18" style="23" customWidth="1"/>
    <col min="1602" max="1602" width="14" style="23" customWidth="1"/>
    <col min="1603" max="1603" width="15" style="23" customWidth="1"/>
    <col min="1604" max="1604" width="14" style="23" customWidth="1"/>
    <col min="1605" max="1605" width="40" style="23" customWidth="1"/>
    <col min="1606" max="1606" width="26" style="23" customWidth="1"/>
    <col min="1607" max="1607" width="12" style="23" customWidth="1"/>
    <col min="1608" max="1627" width="11" style="23" customWidth="1"/>
    <col min="1628" max="1629" width="32" style="23" customWidth="1"/>
    <col min="1630" max="1630" width="12" style="23" customWidth="1"/>
    <col min="1631" max="1645" width="11" style="23" customWidth="1"/>
    <col min="1646" max="1646" width="40" style="23" customWidth="1"/>
    <col min="1647" max="1648" width="12" style="23" customWidth="1"/>
    <col min="1649" max="1652" width="11" style="23" customWidth="1"/>
    <col min="1653" max="1653" width="13" style="23" customWidth="1"/>
    <col min="1654" max="1657" width="21" style="23" customWidth="1"/>
    <col min="1658" max="1658" width="13" style="23" customWidth="1"/>
    <col min="1659" max="1659" width="17" style="23" customWidth="1"/>
    <col min="1660" max="1660" width="13" style="23" customWidth="1"/>
    <col min="1661" max="1661" width="40" style="23" customWidth="1"/>
    <col min="1662" max="1663" width="18" style="23" customWidth="1"/>
    <col min="1664" max="1664" width="11" style="23" customWidth="1"/>
    <col min="1665" max="1792" width="9.140625" style="23"/>
    <col min="1793" max="1796" width="11" style="23" customWidth="1"/>
    <col min="1797" max="1797" width="14" style="23" customWidth="1"/>
    <col min="1798" max="1801" width="11" style="23" customWidth="1"/>
    <col min="1802" max="1802" width="38" style="23" customWidth="1"/>
    <col min="1803" max="1808" width="11" style="23" customWidth="1"/>
    <col min="1809" max="1809" width="38" style="23" customWidth="1"/>
    <col min="1810" max="1810" width="26" style="23" customWidth="1"/>
    <col min="1811" max="1811" width="37" style="23" customWidth="1"/>
    <col min="1812" max="1812" width="24" style="23" customWidth="1"/>
    <col min="1813" max="1813" width="40" style="23" customWidth="1"/>
    <col min="1814" max="1814" width="14" style="23" customWidth="1"/>
    <col min="1815" max="1815" width="11" style="23" customWidth="1"/>
    <col min="1816" max="1816" width="22" style="23" customWidth="1"/>
    <col min="1817" max="1817" width="30" style="23" customWidth="1"/>
    <col min="1818" max="1820" width="11" style="23" customWidth="1"/>
    <col min="1821" max="1821" width="13" style="23" customWidth="1"/>
    <col min="1822" max="1822" width="14" style="23" customWidth="1"/>
    <col min="1823" max="1823" width="13" style="23" customWidth="1"/>
    <col min="1824" max="1824" width="15" style="23" customWidth="1"/>
    <col min="1825" max="1826" width="11" style="23" customWidth="1"/>
    <col min="1827" max="1827" width="12" style="23" customWidth="1"/>
    <col min="1828" max="1831" width="11" style="23" customWidth="1"/>
    <col min="1832" max="1833" width="12" style="23" customWidth="1"/>
    <col min="1834" max="1834" width="11" style="23" customWidth="1"/>
    <col min="1835" max="1836" width="13" style="23" customWidth="1"/>
    <col min="1837" max="1837" width="12" style="23" customWidth="1"/>
    <col min="1838" max="1838" width="40" style="23" customWidth="1"/>
    <col min="1839" max="1840" width="11" style="23" customWidth="1"/>
    <col min="1841" max="1842" width="26" style="23" customWidth="1"/>
    <col min="1843" max="1843" width="13" style="23" customWidth="1"/>
    <col min="1844" max="1844" width="16" style="23" customWidth="1"/>
    <col min="1845" max="1846" width="11" style="23" customWidth="1"/>
    <col min="1847" max="1848" width="18" style="23" customWidth="1"/>
    <col min="1849" max="1849" width="25" style="23" customWidth="1"/>
    <col min="1850" max="1850" width="18" style="23" customWidth="1"/>
    <col min="1851" max="1851" width="14" style="23" customWidth="1"/>
    <col min="1852" max="1852" width="40" style="23" customWidth="1"/>
    <col min="1853" max="1856" width="14" style="23" customWidth="1"/>
    <col min="1857" max="1857" width="18" style="23" customWidth="1"/>
    <col min="1858" max="1858" width="14" style="23" customWidth="1"/>
    <col min="1859" max="1859" width="15" style="23" customWidth="1"/>
    <col min="1860" max="1860" width="14" style="23" customWidth="1"/>
    <col min="1861" max="1861" width="40" style="23" customWidth="1"/>
    <col min="1862" max="1862" width="26" style="23" customWidth="1"/>
    <col min="1863" max="1863" width="12" style="23" customWidth="1"/>
    <col min="1864" max="1883" width="11" style="23" customWidth="1"/>
    <col min="1884" max="1885" width="32" style="23" customWidth="1"/>
    <col min="1886" max="1886" width="12" style="23" customWidth="1"/>
    <col min="1887" max="1901" width="11" style="23" customWidth="1"/>
    <col min="1902" max="1902" width="40" style="23" customWidth="1"/>
    <col min="1903" max="1904" width="12" style="23" customWidth="1"/>
    <col min="1905" max="1908" width="11" style="23" customWidth="1"/>
    <col min="1909" max="1909" width="13" style="23" customWidth="1"/>
    <col min="1910" max="1913" width="21" style="23" customWidth="1"/>
    <col min="1914" max="1914" width="13" style="23" customWidth="1"/>
    <col min="1915" max="1915" width="17" style="23" customWidth="1"/>
    <col min="1916" max="1916" width="13" style="23" customWidth="1"/>
    <col min="1917" max="1917" width="40" style="23" customWidth="1"/>
    <col min="1918" max="1919" width="18" style="23" customWidth="1"/>
    <col min="1920" max="1920" width="11" style="23" customWidth="1"/>
    <col min="1921" max="2048" width="9.140625" style="23"/>
    <col min="2049" max="2052" width="11" style="23" customWidth="1"/>
    <col min="2053" max="2053" width="14" style="23" customWidth="1"/>
    <col min="2054" max="2057" width="11" style="23" customWidth="1"/>
    <col min="2058" max="2058" width="38" style="23" customWidth="1"/>
    <col min="2059" max="2064" width="11" style="23" customWidth="1"/>
    <col min="2065" max="2065" width="38" style="23" customWidth="1"/>
    <col min="2066" max="2066" width="26" style="23" customWidth="1"/>
    <col min="2067" max="2067" width="37" style="23" customWidth="1"/>
    <col min="2068" max="2068" width="24" style="23" customWidth="1"/>
    <col min="2069" max="2069" width="40" style="23" customWidth="1"/>
    <col min="2070" max="2070" width="14" style="23" customWidth="1"/>
    <col min="2071" max="2071" width="11" style="23" customWidth="1"/>
    <col min="2072" max="2072" width="22" style="23" customWidth="1"/>
    <col min="2073" max="2073" width="30" style="23" customWidth="1"/>
    <col min="2074" max="2076" width="11" style="23" customWidth="1"/>
    <col min="2077" max="2077" width="13" style="23" customWidth="1"/>
    <col min="2078" max="2078" width="14" style="23" customWidth="1"/>
    <col min="2079" max="2079" width="13" style="23" customWidth="1"/>
    <col min="2080" max="2080" width="15" style="23" customWidth="1"/>
    <col min="2081" max="2082" width="11" style="23" customWidth="1"/>
    <col min="2083" max="2083" width="12" style="23" customWidth="1"/>
    <col min="2084" max="2087" width="11" style="23" customWidth="1"/>
    <col min="2088" max="2089" width="12" style="23" customWidth="1"/>
    <col min="2090" max="2090" width="11" style="23" customWidth="1"/>
    <col min="2091" max="2092" width="13" style="23" customWidth="1"/>
    <col min="2093" max="2093" width="12" style="23" customWidth="1"/>
    <col min="2094" max="2094" width="40" style="23" customWidth="1"/>
    <col min="2095" max="2096" width="11" style="23" customWidth="1"/>
    <col min="2097" max="2098" width="26" style="23" customWidth="1"/>
    <col min="2099" max="2099" width="13" style="23" customWidth="1"/>
    <col min="2100" max="2100" width="16" style="23" customWidth="1"/>
    <col min="2101" max="2102" width="11" style="23" customWidth="1"/>
    <col min="2103" max="2104" width="18" style="23" customWidth="1"/>
    <col min="2105" max="2105" width="25" style="23" customWidth="1"/>
    <col min="2106" max="2106" width="18" style="23" customWidth="1"/>
    <col min="2107" max="2107" width="14" style="23" customWidth="1"/>
    <col min="2108" max="2108" width="40" style="23" customWidth="1"/>
    <col min="2109" max="2112" width="14" style="23" customWidth="1"/>
    <col min="2113" max="2113" width="18" style="23" customWidth="1"/>
    <col min="2114" max="2114" width="14" style="23" customWidth="1"/>
    <col min="2115" max="2115" width="15" style="23" customWidth="1"/>
    <col min="2116" max="2116" width="14" style="23" customWidth="1"/>
    <col min="2117" max="2117" width="40" style="23" customWidth="1"/>
    <col min="2118" max="2118" width="26" style="23" customWidth="1"/>
    <col min="2119" max="2119" width="12" style="23" customWidth="1"/>
    <col min="2120" max="2139" width="11" style="23" customWidth="1"/>
    <col min="2140" max="2141" width="32" style="23" customWidth="1"/>
    <col min="2142" max="2142" width="12" style="23" customWidth="1"/>
    <col min="2143" max="2157" width="11" style="23" customWidth="1"/>
    <col min="2158" max="2158" width="40" style="23" customWidth="1"/>
    <col min="2159" max="2160" width="12" style="23" customWidth="1"/>
    <col min="2161" max="2164" width="11" style="23" customWidth="1"/>
    <col min="2165" max="2165" width="13" style="23" customWidth="1"/>
    <col min="2166" max="2169" width="21" style="23" customWidth="1"/>
    <col min="2170" max="2170" width="13" style="23" customWidth="1"/>
    <col min="2171" max="2171" width="17" style="23" customWidth="1"/>
    <col min="2172" max="2172" width="13" style="23" customWidth="1"/>
    <col min="2173" max="2173" width="40" style="23" customWidth="1"/>
    <col min="2174" max="2175" width="18" style="23" customWidth="1"/>
    <col min="2176" max="2176" width="11" style="23" customWidth="1"/>
    <col min="2177" max="2304" width="9.140625" style="23"/>
    <col min="2305" max="2308" width="11" style="23" customWidth="1"/>
    <col min="2309" max="2309" width="14" style="23" customWidth="1"/>
    <col min="2310" max="2313" width="11" style="23" customWidth="1"/>
    <col min="2314" max="2314" width="38" style="23" customWidth="1"/>
    <col min="2315" max="2320" width="11" style="23" customWidth="1"/>
    <col min="2321" max="2321" width="38" style="23" customWidth="1"/>
    <col min="2322" max="2322" width="26" style="23" customWidth="1"/>
    <col min="2323" max="2323" width="37" style="23" customWidth="1"/>
    <col min="2324" max="2324" width="24" style="23" customWidth="1"/>
    <col min="2325" max="2325" width="40" style="23" customWidth="1"/>
    <col min="2326" max="2326" width="14" style="23" customWidth="1"/>
    <col min="2327" max="2327" width="11" style="23" customWidth="1"/>
    <col min="2328" max="2328" width="22" style="23" customWidth="1"/>
    <col min="2329" max="2329" width="30" style="23" customWidth="1"/>
    <col min="2330" max="2332" width="11" style="23" customWidth="1"/>
    <col min="2333" max="2333" width="13" style="23" customWidth="1"/>
    <col min="2334" max="2334" width="14" style="23" customWidth="1"/>
    <col min="2335" max="2335" width="13" style="23" customWidth="1"/>
    <col min="2336" max="2336" width="15" style="23" customWidth="1"/>
    <col min="2337" max="2338" width="11" style="23" customWidth="1"/>
    <col min="2339" max="2339" width="12" style="23" customWidth="1"/>
    <col min="2340" max="2343" width="11" style="23" customWidth="1"/>
    <col min="2344" max="2345" width="12" style="23" customWidth="1"/>
    <col min="2346" max="2346" width="11" style="23" customWidth="1"/>
    <col min="2347" max="2348" width="13" style="23" customWidth="1"/>
    <col min="2349" max="2349" width="12" style="23" customWidth="1"/>
    <col min="2350" max="2350" width="40" style="23" customWidth="1"/>
    <col min="2351" max="2352" width="11" style="23" customWidth="1"/>
    <col min="2353" max="2354" width="26" style="23" customWidth="1"/>
    <col min="2355" max="2355" width="13" style="23" customWidth="1"/>
    <col min="2356" max="2356" width="16" style="23" customWidth="1"/>
    <col min="2357" max="2358" width="11" style="23" customWidth="1"/>
    <col min="2359" max="2360" width="18" style="23" customWidth="1"/>
    <col min="2361" max="2361" width="25" style="23" customWidth="1"/>
    <col min="2362" max="2362" width="18" style="23" customWidth="1"/>
    <col min="2363" max="2363" width="14" style="23" customWidth="1"/>
    <col min="2364" max="2364" width="40" style="23" customWidth="1"/>
    <col min="2365" max="2368" width="14" style="23" customWidth="1"/>
    <col min="2369" max="2369" width="18" style="23" customWidth="1"/>
    <col min="2370" max="2370" width="14" style="23" customWidth="1"/>
    <col min="2371" max="2371" width="15" style="23" customWidth="1"/>
    <col min="2372" max="2372" width="14" style="23" customWidth="1"/>
    <col min="2373" max="2373" width="40" style="23" customWidth="1"/>
    <col min="2374" max="2374" width="26" style="23" customWidth="1"/>
    <col min="2375" max="2375" width="12" style="23" customWidth="1"/>
    <col min="2376" max="2395" width="11" style="23" customWidth="1"/>
    <col min="2396" max="2397" width="32" style="23" customWidth="1"/>
    <col min="2398" max="2398" width="12" style="23" customWidth="1"/>
    <col min="2399" max="2413" width="11" style="23" customWidth="1"/>
    <col min="2414" max="2414" width="40" style="23" customWidth="1"/>
    <col min="2415" max="2416" width="12" style="23" customWidth="1"/>
    <col min="2417" max="2420" width="11" style="23" customWidth="1"/>
    <col min="2421" max="2421" width="13" style="23" customWidth="1"/>
    <col min="2422" max="2425" width="21" style="23" customWidth="1"/>
    <col min="2426" max="2426" width="13" style="23" customWidth="1"/>
    <col min="2427" max="2427" width="17" style="23" customWidth="1"/>
    <col min="2428" max="2428" width="13" style="23" customWidth="1"/>
    <col min="2429" max="2429" width="40" style="23" customWidth="1"/>
    <col min="2430" max="2431" width="18" style="23" customWidth="1"/>
    <col min="2432" max="2432" width="11" style="23" customWidth="1"/>
    <col min="2433" max="2560" width="9.140625" style="23"/>
    <col min="2561" max="2564" width="11" style="23" customWidth="1"/>
    <col min="2565" max="2565" width="14" style="23" customWidth="1"/>
    <col min="2566" max="2569" width="11" style="23" customWidth="1"/>
    <col min="2570" max="2570" width="38" style="23" customWidth="1"/>
    <col min="2571" max="2576" width="11" style="23" customWidth="1"/>
    <col min="2577" max="2577" width="38" style="23" customWidth="1"/>
    <col min="2578" max="2578" width="26" style="23" customWidth="1"/>
    <col min="2579" max="2579" width="37" style="23" customWidth="1"/>
    <col min="2580" max="2580" width="24" style="23" customWidth="1"/>
    <col min="2581" max="2581" width="40" style="23" customWidth="1"/>
    <col min="2582" max="2582" width="14" style="23" customWidth="1"/>
    <col min="2583" max="2583" width="11" style="23" customWidth="1"/>
    <col min="2584" max="2584" width="22" style="23" customWidth="1"/>
    <col min="2585" max="2585" width="30" style="23" customWidth="1"/>
    <col min="2586" max="2588" width="11" style="23" customWidth="1"/>
    <col min="2589" max="2589" width="13" style="23" customWidth="1"/>
    <col min="2590" max="2590" width="14" style="23" customWidth="1"/>
    <col min="2591" max="2591" width="13" style="23" customWidth="1"/>
    <col min="2592" max="2592" width="15" style="23" customWidth="1"/>
    <col min="2593" max="2594" width="11" style="23" customWidth="1"/>
    <col min="2595" max="2595" width="12" style="23" customWidth="1"/>
    <col min="2596" max="2599" width="11" style="23" customWidth="1"/>
    <col min="2600" max="2601" width="12" style="23" customWidth="1"/>
    <col min="2602" max="2602" width="11" style="23" customWidth="1"/>
    <col min="2603" max="2604" width="13" style="23" customWidth="1"/>
    <col min="2605" max="2605" width="12" style="23" customWidth="1"/>
    <col min="2606" max="2606" width="40" style="23" customWidth="1"/>
    <col min="2607" max="2608" width="11" style="23" customWidth="1"/>
    <col min="2609" max="2610" width="26" style="23" customWidth="1"/>
    <col min="2611" max="2611" width="13" style="23" customWidth="1"/>
    <col min="2612" max="2612" width="16" style="23" customWidth="1"/>
    <col min="2613" max="2614" width="11" style="23" customWidth="1"/>
    <col min="2615" max="2616" width="18" style="23" customWidth="1"/>
    <col min="2617" max="2617" width="25" style="23" customWidth="1"/>
    <col min="2618" max="2618" width="18" style="23" customWidth="1"/>
    <col min="2619" max="2619" width="14" style="23" customWidth="1"/>
    <col min="2620" max="2620" width="40" style="23" customWidth="1"/>
    <col min="2621" max="2624" width="14" style="23" customWidth="1"/>
    <col min="2625" max="2625" width="18" style="23" customWidth="1"/>
    <col min="2626" max="2626" width="14" style="23" customWidth="1"/>
    <col min="2627" max="2627" width="15" style="23" customWidth="1"/>
    <col min="2628" max="2628" width="14" style="23" customWidth="1"/>
    <col min="2629" max="2629" width="40" style="23" customWidth="1"/>
    <col min="2630" max="2630" width="26" style="23" customWidth="1"/>
    <col min="2631" max="2631" width="12" style="23" customWidth="1"/>
    <col min="2632" max="2651" width="11" style="23" customWidth="1"/>
    <col min="2652" max="2653" width="32" style="23" customWidth="1"/>
    <col min="2654" max="2654" width="12" style="23" customWidth="1"/>
    <col min="2655" max="2669" width="11" style="23" customWidth="1"/>
    <col min="2670" max="2670" width="40" style="23" customWidth="1"/>
    <col min="2671" max="2672" width="12" style="23" customWidth="1"/>
    <col min="2673" max="2676" width="11" style="23" customWidth="1"/>
    <col min="2677" max="2677" width="13" style="23" customWidth="1"/>
    <col min="2678" max="2681" width="21" style="23" customWidth="1"/>
    <col min="2682" max="2682" width="13" style="23" customWidth="1"/>
    <col min="2683" max="2683" width="17" style="23" customWidth="1"/>
    <col min="2684" max="2684" width="13" style="23" customWidth="1"/>
    <col min="2685" max="2685" width="40" style="23" customWidth="1"/>
    <col min="2686" max="2687" width="18" style="23" customWidth="1"/>
    <col min="2688" max="2688" width="11" style="23" customWidth="1"/>
    <col min="2689" max="2816" width="9.140625" style="23"/>
    <col min="2817" max="2820" width="11" style="23" customWidth="1"/>
    <col min="2821" max="2821" width="14" style="23" customWidth="1"/>
    <col min="2822" max="2825" width="11" style="23" customWidth="1"/>
    <col min="2826" max="2826" width="38" style="23" customWidth="1"/>
    <col min="2827" max="2832" width="11" style="23" customWidth="1"/>
    <col min="2833" max="2833" width="38" style="23" customWidth="1"/>
    <col min="2834" max="2834" width="26" style="23" customWidth="1"/>
    <col min="2835" max="2835" width="37" style="23" customWidth="1"/>
    <col min="2836" max="2836" width="24" style="23" customWidth="1"/>
    <col min="2837" max="2837" width="40" style="23" customWidth="1"/>
    <col min="2838" max="2838" width="14" style="23" customWidth="1"/>
    <col min="2839" max="2839" width="11" style="23" customWidth="1"/>
    <col min="2840" max="2840" width="22" style="23" customWidth="1"/>
    <col min="2841" max="2841" width="30" style="23" customWidth="1"/>
    <col min="2842" max="2844" width="11" style="23" customWidth="1"/>
    <col min="2845" max="2845" width="13" style="23" customWidth="1"/>
    <col min="2846" max="2846" width="14" style="23" customWidth="1"/>
    <col min="2847" max="2847" width="13" style="23" customWidth="1"/>
    <col min="2848" max="2848" width="15" style="23" customWidth="1"/>
    <col min="2849" max="2850" width="11" style="23" customWidth="1"/>
    <col min="2851" max="2851" width="12" style="23" customWidth="1"/>
    <col min="2852" max="2855" width="11" style="23" customWidth="1"/>
    <col min="2856" max="2857" width="12" style="23" customWidth="1"/>
    <col min="2858" max="2858" width="11" style="23" customWidth="1"/>
    <col min="2859" max="2860" width="13" style="23" customWidth="1"/>
    <col min="2861" max="2861" width="12" style="23" customWidth="1"/>
    <col min="2862" max="2862" width="40" style="23" customWidth="1"/>
    <col min="2863" max="2864" width="11" style="23" customWidth="1"/>
    <col min="2865" max="2866" width="26" style="23" customWidth="1"/>
    <col min="2867" max="2867" width="13" style="23" customWidth="1"/>
    <col min="2868" max="2868" width="16" style="23" customWidth="1"/>
    <col min="2869" max="2870" width="11" style="23" customWidth="1"/>
    <col min="2871" max="2872" width="18" style="23" customWidth="1"/>
    <col min="2873" max="2873" width="25" style="23" customWidth="1"/>
    <col min="2874" max="2874" width="18" style="23" customWidth="1"/>
    <col min="2875" max="2875" width="14" style="23" customWidth="1"/>
    <col min="2876" max="2876" width="40" style="23" customWidth="1"/>
    <col min="2877" max="2880" width="14" style="23" customWidth="1"/>
    <col min="2881" max="2881" width="18" style="23" customWidth="1"/>
    <col min="2882" max="2882" width="14" style="23" customWidth="1"/>
    <col min="2883" max="2883" width="15" style="23" customWidth="1"/>
    <col min="2884" max="2884" width="14" style="23" customWidth="1"/>
    <col min="2885" max="2885" width="40" style="23" customWidth="1"/>
    <col min="2886" max="2886" width="26" style="23" customWidth="1"/>
    <col min="2887" max="2887" width="12" style="23" customWidth="1"/>
    <col min="2888" max="2907" width="11" style="23" customWidth="1"/>
    <col min="2908" max="2909" width="32" style="23" customWidth="1"/>
    <col min="2910" max="2910" width="12" style="23" customWidth="1"/>
    <col min="2911" max="2925" width="11" style="23" customWidth="1"/>
    <col min="2926" max="2926" width="40" style="23" customWidth="1"/>
    <col min="2927" max="2928" width="12" style="23" customWidth="1"/>
    <col min="2929" max="2932" width="11" style="23" customWidth="1"/>
    <col min="2933" max="2933" width="13" style="23" customWidth="1"/>
    <col min="2934" max="2937" width="21" style="23" customWidth="1"/>
    <col min="2938" max="2938" width="13" style="23" customWidth="1"/>
    <col min="2939" max="2939" width="17" style="23" customWidth="1"/>
    <col min="2940" max="2940" width="13" style="23" customWidth="1"/>
    <col min="2941" max="2941" width="40" style="23" customWidth="1"/>
    <col min="2942" max="2943" width="18" style="23" customWidth="1"/>
    <col min="2944" max="2944" width="11" style="23" customWidth="1"/>
    <col min="2945" max="3072" width="9.140625" style="23"/>
    <col min="3073" max="3076" width="11" style="23" customWidth="1"/>
    <col min="3077" max="3077" width="14" style="23" customWidth="1"/>
    <col min="3078" max="3081" width="11" style="23" customWidth="1"/>
    <col min="3082" max="3082" width="38" style="23" customWidth="1"/>
    <col min="3083" max="3088" width="11" style="23" customWidth="1"/>
    <col min="3089" max="3089" width="38" style="23" customWidth="1"/>
    <col min="3090" max="3090" width="26" style="23" customWidth="1"/>
    <col min="3091" max="3091" width="37" style="23" customWidth="1"/>
    <col min="3092" max="3092" width="24" style="23" customWidth="1"/>
    <col min="3093" max="3093" width="40" style="23" customWidth="1"/>
    <col min="3094" max="3094" width="14" style="23" customWidth="1"/>
    <col min="3095" max="3095" width="11" style="23" customWidth="1"/>
    <col min="3096" max="3096" width="22" style="23" customWidth="1"/>
    <col min="3097" max="3097" width="30" style="23" customWidth="1"/>
    <col min="3098" max="3100" width="11" style="23" customWidth="1"/>
    <col min="3101" max="3101" width="13" style="23" customWidth="1"/>
    <col min="3102" max="3102" width="14" style="23" customWidth="1"/>
    <col min="3103" max="3103" width="13" style="23" customWidth="1"/>
    <col min="3104" max="3104" width="15" style="23" customWidth="1"/>
    <col min="3105" max="3106" width="11" style="23" customWidth="1"/>
    <col min="3107" max="3107" width="12" style="23" customWidth="1"/>
    <col min="3108" max="3111" width="11" style="23" customWidth="1"/>
    <col min="3112" max="3113" width="12" style="23" customWidth="1"/>
    <col min="3114" max="3114" width="11" style="23" customWidth="1"/>
    <col min="3115" max="3116" width="13" style="23" customWidth="1"/>
    <col min="3117" max="3117" width="12" style="23" customWidth="1"/>
    <col min="3118" max="3118" width="40" style="23" customWidth="1"/>
    <col min="3119" max="3120" width="11" style="23" customWidth="1"/>
    <col min="3121" max="3122" width="26" style="23" customWidth="1"/>
    <col min="3123" max="3123" width="13" style="23" customWidth="1"/>
    <col min="3124" max="3124" width="16" style="23" customWidth="1"/>
    <col min="3125" max="3126" width="11" style="23" customWidth="1"/>
    <col min="3127" max="3128" width="18" style="23" customWidth="1"/>
    <col min="3129" max="3129" width="25" style="23" customWidth="1"/>
    <col min="3130" max="3130" width="18" style="23" customWidth="1"/>
    <col min="3131" max="3131" width="14" style="23" customWidth="1"/>
    <col min="3132" max="3132" width="40" style="23" customWidth="1"/>
    <col min="3133" max="3136" width="14" style="23" customWidth="1"/>
    <col min="3137" max="3137" width="18" style="23" customWidth="1"/>
    <col min="3138" max="3138" width="14" style="23" customWidth="1"/>
    <col min="3139" max="3139" width="15" style="23" customWidth="1"/>
    <col min="3140" max="3140" width="14" style="23" customWidth="1"/>
    <col min="3141" max="3141" width="40" style="23" customWidth="1"/>
    <col min="3142" max="3142" width="26" style="23" customWidth="1"/>
    <col min="3143" max="3143" width="12" style="23" customWidth="1"/>
    <col min="3144" max="3163" width="11" style="23" customWidth="1"/>
    <col min="3164" max="3165" width="32" style="23" customWidth="1"/>
    <col min="3166" max="3166" width="12" style="23" customWidth="1"/>
    <col min="3167" max="3181" width="11" style="23" customWidth="1"/>
    <col min="3182" max="3182" width="40" style="23" customWidth="1"/>
    <col min="3183" max="3184" width="12" style="23" customWidth="1"/>
    <col min="3185" max="3188" width="11" style="23" customWidth="1"/>
    <col min="3189" max="3189" width="13" style="23" customWidth="1"/>
    <col min="3190" max="3193" width="21" style="23" customWidth="1"/>
    <col min="3194" max="3194" width="13" style="23" customWidth="1"/>
    <col min="3195" max="3195" width="17" style="23" customWidth="1"/>
    <col min="3196" max="3196" width="13" style="23" customWidth="1"/>
    <col min="3197" max="3197" width="40" style="23" customWidth="1"/>
    <col min="3198" max="3199" width="18" style="23" customWidth="1"/>
    <col min="3200" max="3200" width="11" style="23" customWidth="1"/>
    <col min="3201" max="3328" width="9.140625" style="23"/>
    <col min="3329" max="3332" width="11" style="23" customWidth="1"/>
    <col min="3333" max="3333" width="14" style="23" customWidth="1"/>
    <col min="3334" max="3337" width="11" style="23" customWidth="1"/>
    <col min="3338" max="3338" width="38" style="23" customWidth="1"/>
    <col min="3339" max="3344" width="11" style="23" customWidth="1"/>
    <col min="3345" max="3345" width="38" style="23" customWidth="1"/>
    <col min="3346" max="3346" width="26" style="23" customWidth="1"/>
    <col min="3347" max="3347" width="37" style="23" customWidth="1"/>
    <col min="3348" max="3348" width="24" style="23" customWidth="1"/>
    <col min="3349" max="3349" width="40" style="23" customWidth="1"/>
    <col min="3350" max="3350" width="14" style="23" customWidth="1"/>
    <col min="3351" max="3351" width="11" style="23" customWidth="1"/>
    <col min="3352" max="3352" width="22" style="23" customWidth="1"/>
    <col min="3353" max="3353" width="30" style="23" customWidth="1"/>
    <col min="3354" max="3356" width="11" style="23" customWidth="1"/>
    <col min="3357" max="3357" width="13" style="23" customWidth="1"/>
    <col min="3358" max="3358" width="14" style="23" customWidth="1"/>
    <col min="3359" max="3359" width="13" style="23" customWidth="1"/>
    <col min="3360" max="3360" width="15" style="23" customWidth="1"/>
    <col min="3361" max="3362" width="11" style="23" customWidth="1"/>
    <col min="3363" max="3363" width="12" style="23" customWidth="1"/>
    <col min="3364" max="3367" width="11" style="23" customWidth="1"/>
    <col min="3368" max="3369" width="12" style="23" customWidth="1"/>
    <col min="3370" max="3370" width="11" style="23" customWidth="1"/>
    <col min="3371" max="3372" width="13" style="23" customWidth="1"/>
    <col min="3373" max="3373" width="12" style="23" customWidth="1"/>
    <col min="3374" max="3374" width="40" style="23" customWidth="1"/>
    <col min="3375" max="3376" width="11" style="23" customWidth="1"/>
    <col min="3377" max="3378" width="26" style="23" customWidth="1"/>
    <col min="3379" max="3379" width="13" style="23" customWidth="1"/>
    <col min="3380" max="3380" width="16" style="23" customWidth="1"/>
    <col min="3381" max="3382" width="11" style="23" customWidth="1"/>
    <col min="3383" max="3384" width="18" style="23" customWidth="1"/>
    <col min="3385" max="3385" width="25" style="23" customWidth="1"/>
    <col min="3386" max="3386" width="18" style="23" customWidth="1"/>
    <col min="3387" max="3387" width="14" style="23" customWidth="1"/>
    <col min="3388" max="3388" width="40" style="23" customWidth="1"/>
    <col min="3389" max="3392" width="14" style="23" customWidth="1"/>
    <col min="3393" max="3393" width="18" style="23" customWidth="1"/>
    <col min="3394" max="3394" width="14" style="23" customWidth="1"/>
    <col min="3395" max="3395" width="15" style="23" customWidth="1"/>
    <col min="3396" max="3396" width="14" style="23" customWidth="1"/>
    <col min="3397" max="3397" width="40" style="23" customWidth="1"/>
    <col min="3398" max="3398" width="26" style="23" customWidth="1"/>
    <col min="3399" max="3399" width="12" style="23" customWidth="1"/>
    <col min="3400" max="3419" width="11" style="23" customWidth="1"/>
    <col min="3420" max="3421" width="32" style="23" customWidth="1"/>
    <col min="3422" max="3422" width="12" style="23" customWidth="1"/>
    <col min="3423" max="3437" width="11" style="23" customWidth="1"/>
    <col min="3438" max="3438" width="40" style="23" customWidth="1"/>
    <col min="3439" max="3440" width="12" style="23" customWidth="1"/>
    <col min="3441" max="3444" width="11" style="23" customWidth="1"/>
    <col min="3445" max="3445" width="13" style="23" customWidth="1"/>
    <col min="3446" max="3449" width="21" style="23" customWidth="1"/>
    <col min="3450" max="3450" width="13" style="23" customWidth="1"/>
    <col min="3451" max="3451" width="17" style="23" customWidth="1"/>
    <col min="3452" max="3452" width="13" style="23" customWidth="1"/>
    <col min="3453" max="3453" width="40" style="23" customWidth="1"/>
    <col min="3454" max="3455" width="18" style="23" customWidth="1"/>
    <col min="3456" max="3456" width="11" style="23" customWidth="1"/>
    <col min="3457" max="3584" width="9.140625" style="23"/>
    <col min="3585" max="3588" width="11" style="23" customWidth="1"/>
    <col min="3589" max="3589" width="14" style="23" customWidth="1"/>
    <col min="3590" max="3593" width="11" style="23" customWidth="1"/>
    <col min="3594" max="3594" width="38" style="23" customWidth="1"/>
    <col min="3595" max="3600" width="11" style="23" customWidth="1"/>
    <col min="3601" max="3601" width="38" style="23" customWidth="1"/>
    <col min="3602" max="3602" width="26" style="23" customWidth="1"/>
    <col min="3603" max="3603" width="37" style="23" customWidth="1"/>
    <col min="3604" max="3604" width="24" style="23" customWidth="1"/>
    <col min="3605" max="3605" width="40" style="23" customWidth="1"/>
    <col min="3606" max="3606" width="14" style="23" customWidth="1"/>
    <col min="3607" max="3607" width="11" style="23" customWidth="1"/>
    <col min="3608" max="3608" width="22" style="23" customWidth="1"/>
    <col min="3609" max="3609" width="30" style="23" customWidth="1"/>
    <col min="3610" max="3612" width="11" style="23" customWidth="1"/>
    <col min="3613" max="3613" width="13" style="23" customWidth="1"/>
    <col min="3614" max="3614" width="14" style="23" customWidth="1"/>
    <col min="3615" max="3615" width="13" style="23" customWidth="1"/>
    <col min="3616" max="3616" width="15" style="23" customWidth="1"/>
    <col min="3617" max="3618" width="11" style="23" customWidth="1"/>
    <col min="3619" max="3619" width="12" style="23" customWidth="1"/>
    <col min="3620" max="3623" width="11" style="23" customWidth="1"/>
    <col min="3624" max="3625" width="12" style="23" customWidth="1"/>
    <col min="3626" max="3626" width="11" style="23" customWidth="1"/>
    <col min="3627" max="3628" width="13" style="23" customWidth="1"/>
    <col min="3629" max="3629" width="12" style="23" customWidth="1"/>
    <col min="3630" max="3630" width="40" style="23" customWidth="1"/>
    <col min="3631" max="3632" width="11" style="23" customWidth="1"/>
    <col min="3633" max="3634" width="26" style="23" customWidth="1"/>
    <col min="3635" max="3635" width="13" style="23" customWidth="1"/>
    <col min="3636" max="3636" width="16" style="23" customWidth="1"/>
    <col min="3637" max="3638" width="11" style="23" customWidth="1"/>
    <col min="3639" max="3640" width="18" style="23" customWidth="1"/>
    <col min="3641" max="3641" width="25" style="23" customWidth="1"/>
    <col min="3642" max="3642" width="18" style="23" customWidth="1"/>
    <col min="3643" max="3643" width="14" style="23" customWidth="1"/>
    <col min="3644" max="3644" width="40" style="23" customWidth="1"/>
    <col min="3645" max="3648" width="14" style="23" customWidth="1"/>
    <col min="3649" max="3649" width="18" style="23" customWidth="1"/>
    <col min="3650" max="3650" width="14" style="23" customWidth="1"/>
    <col min="3651" max="3651" width="15" style="23" customWidth="1"/>
    <col min="3652" max="3652" width="14" style="23" customWidth="1"/>
    <col min="3653" max="3653" width="40" style="23" customWidth="1"/>
    <col min="3654" max="3654" width="26" style="23" customWidth="1"/>
    <col min="3655" max="3655" width="12" style="23" customWidth="1"/>
    <col min="3656" max="3675" width="11" style="23" customWidth="1"/>
    <col min="3676" max="3677" width="32" style="23" customWidth="1"/>
    <col min="3678" max="3678" width="12" style="23" customWidth="1"/>
    <col min="3679" max="3693" width="11" style="23" customWidth="1"/>
    <col min="3694" max="3694" width="40" style="23" customWidth="1"/>
    <col min="3695" max="3696" width="12" style="23" customWidth="1"/>
    <col min="3697" max="3700" width="11" style="23" customWidth="1"/>
    <col min="3701" max="3701" width="13" style="23" customWidth="1"/>
    <col min="3702" max="3705" width="21" style="23" customWidth="1"/>
    <col min="3706" max="3706" width="13" style="23" customWidth="1"/>
    <col min="3707" max="3707" width="17" style="23" customWidth="1"/>
    <col min="3708" max="3708" width="13" style="23" customWidth="1"/>
    <col min="3709" max="3709" width="40" style="23" customWidth="1"/>
    <col min="3710" max="3711" width="18" style="23" customWidth="1"/>
    <col min="3712" max="3712" width="11" style="23" customWidth="1"/>
    <col min="3713" max="3840" width="9.140625" style="23"/>
    <col min="3841" max="3844" width="11" style="23" customWidth="1"/>
    <col min="3845" max="3845" width="14" style="23" customWidth="1"/>
    <col min="3846" max="3849" width="11" style="23" customWidth="1"/>
    <col min="3850" max="3850" width="38" style="23" customWidth="1"/>
    <col min="3851" max="3856" width="11" style="23" customWidth="1"/>
    <col min="3857" max="3857" width="38" style="23" customWidth="1"/>
    <col min="3858" max="3858" width="26" style="23" customWidth="1"/>
    <col min="3859" max="3859" width="37" style="23" customWidth="1"/>
    <col min="3860" max="3860" width="24" style="23" customWidth="1"/>
    <col min="3861" max="3861" width="40" style="23" customWidth="1"/>
    <col min="3862" max="3862" width="14" style="23" customWidth="1"/>
    <col min="3863" max="3863" width="11" style="23" customWidth="1"/>
    <col min="3864" max="3864" width="22" style="23" customWidth="1"/>
    <col min="3865" max="3865" width="30" style="23" customWidth="1"/>
    <col min="3866" max="3868" width="11" style="23" customWidth="1"/>
    <col min="3869" max="3869" width="13" style="23" customWidth="1"/>
    <col min="3870" max="3870" width="14" style="23" customWidth="1"/>
    <col min="3871" max="3871" width="13" style="23" customWidth="1"/>
    <col min="3872" max="3872" width="15" style="23" customWidth="1"/>
    <col min="3873" max="3874" width="11" style="23" customWidth="1"/>
    <col min="3875" max="3875" width="12" style="23" customWidth="1"/>
    <col min="3876" max="3879" width="11" style="23" customWidth="1"/>
    <col min="3880" max="3881" width="12" style="23" customWidth="1"/>
    <col min="3882" max="3882" width="11" style="23" customWidth="1"/>
    <col min="3883" max="3884" width="13" style="23" customWidth="1"/>
    <col min="3885" max="3885" width="12" style="23" customWidth="1"/>
    <col min="3886" max="3886" width="40" style="23" customWidth="1"/>
    <col min="3887" max="3888" width="11" style="23" customWidth="1"/>
    <col min="3889" max="3890" width="26" style="23" customWidth="1"/>
    <col min="3891" max="3891" width="13" style="23" customWidth="1"/>
    <col min="3892" max="3892" width="16" style="23" customWidth="1"/>
    <col min="3893" max="3894" width="11" style="23" customWidth="1"/>
    <col min="3895" max="3896" width="18" style="23" customWidth="1"/>
    <col min="3897" max="3897" width="25" style="23" customWidth="1"/>
    <col min="3898" max="3898" width="18" style="23" customWidth="1"/>
    <col min="3899" max="3899" width="14" style="23" customWidth="1"/>
    <col min="3900" max="3900" width="40" style="23" customWidth="1"/>
    <col min="3901" max="3904" width="14" style="23" customWidth="1"/>
    <col min="3905" max="3905" width="18" style="23" customWidth="1"/>
    <col min="3906" max="3906" width="14" style="23" customWidth="1"/>
    <col min="3907" max="3907" width="15" style="23" customWidth="1"/>
    <col min="3908" max="3908" width="14" style="23" customWidth="1"/>
    <col min="3909" max="3909" width="40" style="23" customWidth="1"/>
    <col min="3910" max="3910" width="26" style="23" customWidth="1"/>
    <col min="3911" max="3911" width="12" style="23" customWidth="1"/>
    <col min="3912" max="3931" width="11" style="23" customWidth="1"/>
    <col min="3932" max="3933" width="32" style="23" customWidth="1"/>
    <col min="3934" max="3934" width="12" style="23" customWidth="1"/>
    <col min="3935" max="3949" width="11" style="23" customWidth="1"/>
    <col min="3950" max="3950" width="40" style="23" customWidth="1"/>
    <col min="3951" max="3952" width="12" style="23" customWidth="1"/>
    <col min="3953" max="3956" width="11" style="23" customWidth="1"/>
    <col min="3957" max="3957" width="13" style="23" customWidth="1"/>
    <col min="3958" max="3961" width="21" style="23" customWidth="1"/>
    <col min="3962" max="3962" width="13" style="23" customWidth="1"/>
    <col min="3963" max="3963" width="17" style="23" customWidth="1"/>
    <col min="3964" max="3964" width="13" style="23" customWidth="1"/>
    <col min="3965" max="3965" width="40" style="23" customWidth="1"/>
    <col min="3966" max="3967" width="18" style="23" customWidth="1"/>
    <col min="3968" max="3968" width="11" style="23" customWidth="1"/>
    <col min="3969" max="4096" width="9.140625" style="23"/>
    <col min="4097" max="4100" width="11" style="23" customWidth="1"/>
    <col min="4101" max="4101" width="14" style="23" customWidth="1"/>
    <col min="4102" max="4105" width="11" style="23" customWidth="1"/>
    <col min="4106" max="4106" width="38" style="23" customWidth="1"/>
    <col min="4107" max="4112" width="11" style="23" customWidth="1"/>
    <col min="4113" max="4113" width="38" style="23" customWidth="1"/>
    <col min="4114" max="4114" width="26" style="23" customWidth="1"/>
    <col min="4115" max="4115" width="37" style="23" customWidth="1"/>
    <col min="4116" max="4116" width="24" style="23" customWidth="1"/>
    <col min="4117" max="4117" width="40" style="23" customWidth="1"/>
    <col min="4118" max="4118" width="14" style="23" customWidth="1"/>
    <col min="4119" max="4119" width="11" style="23" customWidth="1"/>
    <col min="4120" max="4120" width="22" style="23" customWidth="1"/>
    <col min="4121" max="4121" width="30" style="23" customWidth="1"/>
    <col min="4122" max="4124" width="11" style="23" customWidth="1"/>
    <col min="4125" max="4125" width="13" style="23" customWidth="1"/>
    <col min="4126" max="4126" width="14" style="23" customWidth="1"/>
    <col min="4127" max="4127" width="13" style="23" customWidth="1"/>
    <col min="4128" max="4128" width="15" style="23" customWidth="1"/>
    <col min="4129" max="4130" width="11" style="23" customWidth="1"/>
    <col min="4131" max="4131" width="12" style="23" customWidth="1"/>
    <col min="4132" max="4135" width="11" style="23" customWidth="1"/>
    <col min="4136" max="4137" width="12" style="23" customWidth="1"/>
    <col min="4138" max="4138" width="11" style="23" customWidth="1"/>
    <col min="4139" max="4140" width="13" style="23" customWidth="1"/>
    <col min="4141" max="4141" width="12" style="23" customWidth="1"/>
    <col min="4142" max="4142" width="40" style="23" customWidth="1"/>
    <col min="4143" max="4144" width="11" style="23" customWidth="1"/>
    <col min="4145" max="4146" width="26" style="23" customWidth="1"/>
    <col min="4147" max="4147" width="13" style="23" customWidth="1"/>
    <col min="4148" max="4148" width="16" style="23" customWidth="1"/>
    <col min="4149" max="4150" width="11" style="23" customWidth="1"/>
    <col min="4151" max="4152" width="18" style="23" customWidth="1"/>
    <col min="4153" max="4153" width="25" style="23" customWidth="1"/>
    <col min="4154" max="4154" width="18" style="23" customWidth="1"/>
    <col min="4155" max="4155" width="14" style="23" customWidth="1"/>
    <col min="4156" max="4156" width="40" style="23" customWidth="1"/>
    <col min="4157" max="4160" width="14" style="23" customWidth="1"/>
    <col min="4161" max="4161" width="18" style="23" customWidth="1"/>
    <col min="4162" max="4162" width="14" style="23" customWidth="1"/>
    <col min="4163" max="4163" width="15" style="23" customWidth="1"/>
    <col min="4164" max="4164" width="14" style="23" customWidth="1"/>
    <col min="4165" max="4165" width="40" style="23" customWidth="1"/>
    <col min="4166" max="4166" width="26" style="23" customWidth="1"/>
    <col min="4167" max="4167" width="12" style="23" customWidth="1"/>
    <col min="4168" max="4187" width="11" style="23" customWidth="1"/>
    <col min="4188" max="4189" width="32" style="23" customWidth="1"/>
    <col min="4190" max="4190" width="12" style="23" customWidth="1"/>
    <col min="4191" max="4205" width="11" style="23" customWidth="1"/>
    <col min="4206" max="4206" width="40" style="23" customWidth="1"/>
    <col min="4207" max="4208" width="12" style="23" customWidth="1"/>
    <col min="4209" max="4212" width="11" style="23" customWidth="1"/>
    <col min="4213" max="4213" width="13" style="23" customWidth="1"/>
    <col min="4214" max="4217" width="21" style="23" customWidth="1"/>
    <col min="4218" max="4218" width="13" style="23" customWidth="1"/>
    <col min="4219" max="4219" width="17" style="23" customWidth="1"/>
    <col min="4220" max="4220" width="13" style="23" customWidth="1"/>
    <col min="4221" max="4221" width="40" style="23" customWidth="1"/>
    <col min="4222" max="4223" width="18" style="23" customWidth="1"/>
    <col min="4224" max="4224" width="11" style="23" customWidth="1"/>
    <col min="4225" max="4352" width="9.140625" style="23"/>
    <col min="4353" max="4356" width="11" style="23" customWidth="1"/>
    <col min="4357" max="4357" width="14" style="23" customWidth="1"/>
    <col min="4358" max="4361" width="11" style="23" customWidth="1"/>
    <col min="4362" max="4362" width="38" style="23" customWidth="1"/>
    <col min="4363" max="4368" width="11" style="23" customWidth="1"/>
    <col min="4369" max="4369" width="38" style="23" customWidth="1"/>
    <col min="4370" max="4370" width="26" style="23" customWidth="1"/>
    <col min="4371" max="4371" width="37" style="23" customWidth="1"/>
    <col min="4372" max="4372" width="24" style="23" customWidth="1"/>
    <col min="4373" max="4373" width="40" style="23" customWidth="1"/>
    <col min="4374" max="4374" width="14" style="23" customWidth="1"/>
    <col min="4375" max="4375" width="11" style="23" customWidth="1"/>
    <col min="4376" max="4376" width="22" style="23" customWidth="1"/>
    <col min="4377" max="4377" width="30" style="23" customWidth="1"/>
    <col min="4378" max="4380" width="11" style="23" customWidth="1"/>
    <col min="4381" max="4381" width="13" style="23" customWidth="1"/>
    <col min="4382" max="4382" width="14" style="23" customWidth="1"/>
    <col min="4383" max="4383" width="13" style="23" customWidth="1"/>
    <col min="4384" max="4384" width="15" style="23" customWidth="1"/>
    <col min="4385" max="4386" width="11" style="23" customWidth="1"/>
    <col min="4387" max="4387" width="12" style="23" customWidth="1"/>
    <col min="4388" max="4391" width="11" style="23" customWidth="1"/>
    <col min="4392" max="4393" width="12" style="23" customWidth="1"/>
    <col min="4394" max="4394" width="11" style="23" customWidth="1"/>
    <col min="4395" max="4396" width="13" style="23" customWidth="1"/>
    <col min="4397" max="4397" width="12" style="23" customWidth="1"/>
    <col min="4398" max="4398" width="40" style="23" customWidth="1"/>
    <col min="4399" max="4400" width="11" style="23" customWidth="1"/>
    <col min="4401" max="4402" width="26" style="23" customWidth="1"/>
    <col min="4403" max="4403" width="13" style="23" customWidth="1"/>
    <col min="4404" max="4404" width="16" style="23" customWidth="1"/>
    <col min="4405" max="4406" width="11" style="23" customWidth="1"/>
    <col min="4407" max="4408" width="18" style="23" customWidth="1"/>
    <col min="4409" max="4409" width="25" style="23" customWidth="1"/>
    <col min="4410" max="4410" width="18" style="23" customWidth="1"/>
    <col min="4411" max="4411" width="14" style="23" customWidth="1"/>
    <col min="4412" max="4412" width="40" style="23" customWidth="1"/>
    <col min="4413" max="4416" width="14" style="23" customWidth="1"/>
    <col min="4417" max="4417" width="18" style="23" customWidth="1"/>
    <col min="4418" max="4418" width="14" style="23" customWidth="1"/>
    <col min="4419" max="4419" width="15" style="23" customWidth="1"/>
    <col min="4420" max="4420" width="14" style="23" customWidth="1"/>
    <col min="4421" max="4421" width="40" style="23" customWidth="1"/>
    <col min="4422" max="4422" width="26" style="23" customWidth="1"/>
    <col min="4423" max="4423" width="12" style="23" customWidth="1"/>
    <col min="4424" max="4443" width="11" style="23" customWidth="1"/>
    <col min="4444" max="4445" width="32" style="23" customWidth="1"/>
    <col min="4446" max="4446" width="12" style="23" customWidth="1"/>
    <col min="4447" max="4461" width="11" style="23" customWidth="1"/>
    <col min="4462" max="4462" width="40" style="23" customWidth="1"/>
    <col min="4463" max="4464" width="12" style="23" customWidth="1"/>
    <col min="4465" max="4468" width="11" style="23" customWidth="1"/>
    <col min="4469" max="4469" width="13" style="23" customWidth="1"/>
    <col min="4470" max="4473" width="21" style="23" customWidth="1"/>
    <col min="4474" max="4474" width="13" style="23" customWidth="1"/>
    <col min="4475" max="4475" width="17" style="23" customWidth="1"/>
    <col min="4476" max="4476" width="13" style="23" customWidth="1"/>
    <col min="4477" max="4477" width="40" style="23" customWidth="1"/>
    <col min="4478" max="4479" width="18" style="23" customWidth="1"/>
    <col min="4480" max="4480" width="11" style="23" customWidth="1"/>
    <col min="4481" max="4608" width="9.140625" style="23"/>
    <col min="4609" max="4612" width="11" style="23" customWidth="1"/>
    <col min="4613" max="4613" width="14" style="23" customWidth="1"/>
    <col min="4614" max="4617" width="11" style="23" customWidth="1"/>
    <col min="4618" max="4618" width="38" style="23" customWidth="1"/>
    <col min="4619" max="4624" width="11" style="23" customWidth="1"/>
    <col min="4625" max="4625" width="38" style="23" customWidth="1"/>
    <col min="4626" max="4626" width="26" style="23" customWidth="1"/>
    <col min="4627" max="4627" width="37" style="23" customWidth="1"/>
    <col min="4628" max="4628" width="24" style="23" customWidth="1"/>
    <col min="4629" max="4629" width="40" style="23" customWidth="1"/>
    <col min="4630" max="4630" width="14" style="23" customWidth="1"/>
    <col min="4631" max="4631" width="11" style="23" customWidth="1"/>
    <col min="4632" max="4632" width="22" style="23" customWidth="1"/>
    <col min="4633" max="4633" width="30" style="23" customWidth="1"/>
    <col min="4634" max="4636" width="11" style="23" customWidth="1"/>
    <col min="4637" max="4637" width="13" style="23" customWidth="1"/>
    <col min="4638" max="4638" width="14" style="23" customWidth="1"/>
    <col min="4639" max="4639" width="13" style="23" customWidth="1"/>
    <col min="4640" max="4640" width="15" style="23" customWidth="1"/>
    <col min="4641" max="4642" width="11" style="23" customWidth="1"/>
    <col min="4643" max="4643" width="12" style="23" customWidth="1"/>
    <col min="4644" max="4647" width="11" style="23" customWidth="1"/>
    <col min="4648" max="4649" width="12" style="23" customWidth="1"/>
    <col min="4650" max="4650" width="11" style="23" customWidth="1"/>
    <col min="4651" max="4652" width="13" style="23" customWidth="1"/>
    <col min="4653" max="4653" width="12" style="23" customWidth="1"/>
    <col min="4654" max="4654" width="40" style="23" customWidth="1"/>
    <col min="4655" max="4656" width="11" style="23" customWidth="1"/>
    <col min="4657" max="4658" width="26" style="23" customWidth="1"/>
    <col min="4659" max="4659" width="13" style="23" customWidth="1"/>
    <col min="4660" max="4660" width="16" style="23" customWidth="1"/>
    <col min="4661" max="4662" width="11" style="23" customWidth="1"/>
    <col min="4663" max="4664" width="18" style="23" customWidth="1"/>
    <col min="4665" max="4665" width="25" style="23" customWidth="1"/>
    <col min="4666" max="4666" width="18" style="23" customWidth="1"/>
    <col min="4667" max="4667" width="14" style="23" customWidth="1"/>
    <col min="4668" max="4668" width="40" style="23" customWidth="1"/>
    <col min="4669" max="4672" width="14" style="23" customWidth="1"/>
    <col min="4673" max="4673" width="18" style="23" customWidth="1"/>
    <col min="4674" max="4674" width="14" style="23" customWidth="1"/>
    <col min="4675" max="4675" width="15" style="23" customWidth="1"/>
    <col min="4676" max="4676" width="14" style="23" customWidth="1"/>
    <col min="4677" max="4677" width="40" style="23" customWidth="1"/>
    <col min="4678" max="4678" width="26" style="23" customWidth="1"/>
    <col min="4679" max="4679" width="12" style="23" customWidth="1"/>
    <col min="4680" max="4699" width="11" style="23" customWidth="1"/>
    <col min="4700" max="4701" width="32" style="23" customWidth="1"/>
    <col min="4702" max="4702" width="12" style="23" customWidth="1"/>
    <col min="4703" max="4717" width="11" style="23" customWidth="1"/>
    <col min="4718" max="4718" width="40" style="23" customWidth="1"/>
    <col min="4719" max="4720" width="12" style="23" customWidth="1"/>
    <col min="4721" max="4724" width="11" style="23" customWidth="1"/>
    <col min="4725" max="4725" width="13" style="23" customWidth="1"/>
    <col min="4726" max="4729" width="21" style="23" customWidth="1"/>
    <col min="4730" max="4730" width="13" style="23" customWidth="1"/>
    <col min="4731" max="4731" width="17" style="23" customWidth="1"/>
    <col min="4732" max="4732" width="13" style="23" customWidth="1"/>
    <col min="4733" max="4733" width="40" style="23" customWidth="1"/>
    <col min="4734" max="4735" width="18" style="23" customWidth="1"/>
    <col min="4736" max="4736" width="11" style="23" customWidth="1"/>
    <col min="4737" max="4864" width="9.140625" style="23"/>
    <col min="4865" max="4868" width="11" style="23" customWidth="1"/>
    <col min="4869" max="4869" width="14" style="23" customWidth="1"/>
    <col min="4870" max="4873" width="11" style="23" customWidth="1"/>
    <col min="4874" max="4874" width="38" style="23" customWidth="1"/>
    <col min="4875" max="4880" width="11" style="23" customWidth="1"/>
    <col min="4881" max="4881" width="38" style="23" customWidth="1"/>
    <col min="4882" max="4882" width="26" style="23" customWidth="1"/>
    <col min="4883" max="4883" width="37" style="23" customWidth="1"/>
    <col min="4884" max="4884" width="24" style="23" customWidth="1"/>
    <col min="4885" max="4885" width="40" style="23" customWidth="1"/>
    <col min="4886" max="4886" width="14" style="23" customWidth="1"/>
    <col min="4887" max="4887" width="11" style="23" customWidth="1"/>
    <col min="4888" max="4888" width="22" style="23" customWidth="1"/>
    <col min="4889" max="4889" width="30" style="23" customWidth="1"/>
    <col min="4890" max="4892" width="11" style="23" customWidth="1"/>
    <col min="4893" max="4893" width="13" style="23" customWidth="1"/>
    <col min="4894" max="4894" width="14" style="23" customWidth="1"/>
    <col min="4895" max="4895" width="13" style="23" customWidth="1"/>
    <col min="4896" max="4896" width="15" style="23" customWidth="1"/>
    <col min="4897" max="4898" width="11" style="23" customWidth="1"/>
    <col min="4899" max="4899" width="12" style="23" customWidth="1"/>
    <col min="4900" max="4903" width="11" style="23" customWidth="1"/>
    <col min="4904" max="4905" width="12" style="23" customWidth="1"/>
    <col min="4906" max="4906" width="11" style="23" customWidth="1"/>
    <col min="4907" max="4908" width="13" style="23" customWidth="1"/>
    <col min="4909" max="4909" width="12" style="23" customWidth="1"/>
    <col min="4910" max="4910" width="40" style="23" customWidth="1"/>
    <col min="4911" max="4912" width="11" style="23" customWidth="1"/>
    <col min="4913" max="4914" width="26" style="23" customWidth="1"/>
    <col min="4915" max="4915" width="13" style="23" customWidth="1"/>
    <col min="4916" max="4916" width="16" style="23" customWidth="1"/>
    <col min="4917" max="4918" width="11" style="23" customWidth="1"/>
    <col min="4919" max="4920" width="18" style="23" customWidth="1"/>
    <col min="4921" max="4921" width="25" style="23" customWidth="1"/>
    <col min="4922" max="4922" width="18" style="23" customWidth="1"/>
    <col min="4923" max="4923" width="14" style="23" customWidth="1"/>
    <col min="4924" max="4924" width="40" style="23" customWidth="1"/>
    <col min="4925" max="4928" width="14" style="23" customWidth="1"/>
    <col min="4929" max="4929" width="18" style="23" customWidth="1"/>
    <col min="4930" max="4930" width="14" style="23" customWidth="1"/>
    <col min="4931" max="4931" width="15" style="23" customWidth="1"/>
    <col min="4932" max="4932" width="14" style="23" customWidth="1"/>
    <col min="4933" max="4933" width="40" style="23" customWidth="1"/>
    <col min="4934" max="4934" width="26" style="23" customWidth="1"/>
    <col min="4935" max="4935" width="12" style="23" customWidth="1"/>
    <col min="4936" max="4955" width="11" style="23" customWidth="1"/>
    <col min="4956" max="4957" width="32" style="23" customWidth="1"/>
    <col min="4958" max="4958" width="12" style="23" customWidth="1"/>
    <col min="4959" max="4973" width="11" style="23" customWidth="1"/>
    <col min="4974" max="4974" width="40" style="23" customWidth="1"/>
    <col min="4975" max="4976" width="12" style="23" customWidth="1"/>
    <col min="4977" max="4980" width="11" style="23" customWidth="1"/>
    <col min="4981" max="4981" width="13" style="23" customWidth="1"/>
    <col min="4982" max="4985" width="21" style="23" customWidth="1"/>
    <col min="4986" max="4986" width="13" style="23" customWidth="1"/>
    <col min="4987" max="4987" width="17" style="23" customWidth="1"/>
    <col min="4988" max="4988" width="13" style="23" customWidth="1"/>
    <col min="4989" max="4989" width="40" style="23" customWidth="1"/>
    <col min="4990" max="4991" width="18" style="23" customWidth="1"/>
    <col min="4992" max="4992" width="11" style="23" customWidth="1"/>
    <col min="4993" max="5120" width="9.140625" style="23"/>
    <col min="5121" max="5124" width="11" style="23" customWidth="1"/>
    <col min="5125" max="5125" width="14" style="23" customWidth="1"/>
    <col min="5126" max="5129" width="11" style="23" customWidth="1"/>
    <col min="5130" max="5130" width="38" style="23" customWidth="1"/>
    <col min="5131" max="5136" width="11" style="23" customWidth="1"/>
    <col min="5137" max="5137" width="38" style="23" customWidth="1"/>
    <col min="5138" max="5138" width="26" style="23" customWidth="1"/>
    <col min="5139" max="5139" width="37" style="23" customWidth="1"/>
    <col min="5140" max="5140" width="24" style="23" customWidth="1"/>
    <col min="5141" max="5141" width="40" style="23" customWidth="1"/>
    <col min="5142" max="5142" width="14" style="23" customWidth="1"/>
    <col min="5143" max="5143" width="11" style="23" customWidth="1"/>
    <col min="5144" max="5144" width="22" style="23" customWidth="1"/>
    <col min="5145" max="5145" width="30" style="23" customWidth="1"/>
    <col min="5146" max="5148" width="11" style="23" customWidth="1"/>
    <col min="5149" max="5149" width="13" style="23" customWidth="1"/>
    <col min="5150" max="5150" width="14" style="23" customWidth="1"/>
    <col min="5151" max="5151" width="13" style="23" customWidth="1"/>
    <col min="5152" max="5152" width="15" style="23" customWidth="1"/>
    <col min="5153" max="5154" width="11" style="23" customWidth="1"/>
    <col min="5155" max="5155" width="12" style="23" customWidth="1"/>
    <col min="5156" max="5159" width="11" style="23" customWidth="1"/>
    <col min="5160" max="5161" width="12" style="23" customWidth="1"/>
    <col min="5162" max="5162" width="11" style="23" customWidth="1"/>
    <col min="5163" max="5164" width="13" style="23" customWidth="1"/>
    <col min="5165" max="5165" width="12" style="23" customWidth="1"/>
    <col min="5166" max="5166" width="40" style="23" customWidth="1"/>
    <col min="5167" max="5168" width="11" style="23" customWidth="1"/>
    <col min="5169" max="5170" width="26" style="23" customWidth="1"/>
    <col min="5171" max="5171" width="13" style="23" customWidth="1"/>
    <col min="5172" max="5172" width="16" style="23" customWidth="1"/>
    <col min="5173" max="5174" width="11" style="23" customWidth="1"/>
    <col min="5175" max="5176" width="18" style="23" customWidth="1"/>
    <col min="5177" max="5177" width="25" style="23" customWidth="1"/>
    <col min="5178" max="5178" width="18" style="23" customWidth="1"/>
    <col min="5179" max="5179" width="14" style="23" customWidth="1"/>
    <col min="5180" max="5180" width="40" style="23" customWidth="1"/>
    <col min="5181" max="5184" width="14" style="23" customWidth="1"/>
    <col min="5185" max="5185" width="18" style="23" customWidth="1"/>
    <col min="5186" max="5186" width="14" style="23" customWidth="1"/>
    <col min="5187" max="5187" width="15" style="23" customWidth="1"/>
    <col min="5188" max="5188" width="14" style="23" customWidth="1"/>
    <col min="5189" max="5189" width="40" style="23" customWidth="1"/>
    <col min="5190" max="5190" width="26" style="23" customWidth="1"/>
    <col min="5191" max="5191" width="12" style="23" customWidth="1"/>
    <col min="5192" max="5211" width="11" style="23" customWidth="1"/>
    <col min="5212" max="5213" width="32" style="23" customWidth="1"/>
    <col min="5214" max="5214" width="12" style="23" customWidth="1"/>
    <col min="5215" max="5229" width="11" style="23" customWidth="1"/>
    <col min="5230" max="5230" width="40" style="23" customWidth="1"/>
    <col min="5231" max="5232" width="12" style="23" customWidth="1"/>
    <col min="5233" max="5236" width="11" style="23" customWidth="1"/>
    <col min="5237" max="5237" width="13" style="23" customWidth="1"/>
    <col min="5238" max="5241" width="21" style="23" customWidth="1"/>
    <col min="5242" max="5242" width="13" style="23" customWidth="1"/>
    <col min="5243" max="5243" width="17" style="23" customWidth="1"/>
    <col min="5244" max="5244" width="13" style="23" customWidth="1"/>
    <col min="5245" max="5245" width="40" style="23" customWidth="1"/>
    <col min="5246" max="5247" width="18" style="23" customWidth="1"/>
    <col min="5248" max="5248" width="11" style="23" customWidth="1"/>
    <col min="5249" max="5376" width="9.140625" style="23"/>
    <col min="5377" max="5380" width="11" style="23" customWidth="1"/>
    <col min="5381" max="5381" width="14" style="23" customWidth="1"/>
    <col min="5382" max="5385" width="11" style="23" customWidth="1"/>
    <col min="5386" max="5386" width="38" style="23" customWidth="1"/>
    <col min="5387" max="5392" width="11" style="23" customWidth="1"/>
    <col min="5393" max="5393" width="38" style="23" customWidth="1"/>
    <col min="5394" max="5394" width="26" style="23" customWidth="1"/>
    <col min="5395" max="5395" width="37" style="23" customWidth="1"/>
    <col min="5396" max="5396" width="24" style="23" customWidth="1"/>
    <col min="5397" max="5397" width="40" style="23" customWidth="1"/>
    <col min="5398" max="5398" width="14" style="23" customWidth="1"/>
    <col min="5399" max="5399" width="11" style="23" customWidth="1"/>
    <col min="5400" max="5400" width="22" style="23" customWidth="1"/>
    <col min="5401" max="5401" width="30" style="23" customWidth="1"/>
    <col min="5402" max="5404" width="11" style="23" customWidth="1"/>
    <col min="5405" max="5405" width="13" style="23" customWidth="1"/>
    <col min="5406" max="5406" width="14" style="23" customWidth="1"/>
    <col min="5407" max="5407" width="13" style="23" customWidth="1"/>
    <col min="5408" max="5408" width="15" style="23" customWidth="1"/>
    <col min="5409" max="5410" width="11" style="23" customWidth="1"/>
    <col min="5411" max="5411" width="12" style="23" customWidth="1"/>
    <col min="5412" max="5415" width="11" style="23" customWidth="1"/>
    <col min="5416" max="5417" width="12" style="23" customWidth="1"/>
    <col min="5418" max="5418" width="11" style="23" customWidth="1"/>
    <col min="5419" max="5420" width="13" style="23" customWidth="1"/>
    <col min="5421" max="5421" width="12" style="23" customWidth="1"/>
    <col min="5422" max="5422" width="40" style="23" customWidth="1"/>
    <col min="5423" max="5424" width="11" style="23" customWidth="1"/>
    <col min="5425" max="5426" width="26" style="23" customWidth="1"/>
    <col min="5427" max="5427" width="13" style="23" customWidth="1"/>
    <col min="5428" max="5428" width="16" style="23" customWidth="1"/>
    <col min="5429" max="5430" width="11" style="23" customWidth="1"/>
    <col min="5431" max="5432" width="18" style="23" customWidth="1"/>
    <col min="5433" max="5433" width="25" style="23" customWidth="1"/>
    <col min="5434" max="5434" width="18" style="23" customWidth="1"/>
    <col min="5435" max="5435" width="14" style="23" customWidth="1"/>
    <col min="5436" max="5436" width="40" style="23" customWidth="1"/>
    <col min="5437" max="5440" width="14" style="23" customWidth="1"/>
    <col min="5441" max="5441" width="18" style="23" customWidth="1"/>
    <col min="5442" max="5442" width="14" style="23" customWidth="1"/>
    <col min="5443" max="5443" width="15" style="23" customWidth="1"/>
    <col min="5444" max="5444" width="14" style="23" customWidth="1"/>
    <col min="5445" max="5445" width="40" style="23" customWidth="1"/>
    <col min="5446" max="5446" width="26" style="23" customWidth="1"/>
    <col min="5447" max="5447" width="12" style="23" customWidth="1"/>
    <col min="5448" max="5467" width="11" style="23" customWidth="1"/>
    <col min="5468" max="5469" width="32" style="23" customWidth="1"/>
    <col min="5470" max="5470" width="12" style="23" customWidth="1"/>
    <col min="5471" max="5485" width="11" style="23" customWidth="1"/>
    <col min="5486" max="5486" width="40" style="23" customWidth="1"/>
    <col min="5487" max="5488" width="12" style="23" customWidth="1"/>
    <col min="5489" max="5492" width="11" style="23" customWidth="1"/>
    <col min="5493" max="5493" width="13" style="23" customWidth="1"/>
    <col min="5494" max="5497" width="21" style="23" customWidth="1"/>
    <col min="5498" max="5498" width="13" style="23" customWidth="1"/>
    <col min="5499" max="5499" width="17" style="23" customWidth="1"/>
    <col min="5500" max="5500" width="13" style="23" customWidth="1"/>
    <col min="5501" max="5501" width="40" style="23" customWidth="1"/>
    <col min="5502" max="5503" width="18" style="23" customWidth="1"/>
    <col min="5504" max="5504" width="11" style="23" customWidth="1"/>
    <col min="5505" max="5632" width="9.140625" style="23"/>
    <col min="5633" max="5636" width="11" style="23" customWidth="1"/>
    <col min="5637" max="5637" width="14" style="23" customWidth="1"/>
    <col min="5638" max="5641" width="11" style="23" customWidth="1"/>
    <col min="5642" max="5642" width="38" style="23" customWidth="1"/>
    <col min="5643" max="5648" width="11" style="23" customWidth="1"/>
    <col min="5649" max="5649" width="38" style="23" customWidth="1"/>
    <col min="5650" max="5650" width="26" style="23" customWidth="1"/>
    <col min="5651" max="5651" width="37" style="23" customWidth="1"/>
    <col min="5652" max="5652" width="24" style="23" customWidth="1"/>
    <col min="5653" max="5653" width="40" style="23" customWidth="1"/>
    <col min="5654" max="5654" width="14" style="23" customWidth="1"/>
    <col min="5655" max="5655" width="11" style="23" customWidth="1"/>
    <col min="5656" max="5656" width="22" style="23" customWidth="1"/>
    <col min="5657" max="5657" width="30" style="23" customWidth="1"/>
    <col min="5658" max="5660" width="11" style="23" customWidth="1"/>
    <col min="5661" max="5661" width="13" style="23" customWidth="1"/>
    <col min="5662" max="5662" width="14" style="23" customWidth="1"/>
    <col min="5663" max="5663" width="13" style="23" customWidth="1"/>
    <col min="5664" max="5664" width="15" style="23" customWidth="1"/>
    <col min="5665" max="5666" width="11" style="23" customWidth="1"/>
    <col min="5667" max="5667" width="12" style="23" customWidth="1"/>
    <col min="5668" max="5671" width="11" style="23" customWidth="1"/>
    <col min="5672" max="5673" width="12" style="23" customWidth="1"/>
    <col min="5674" max="5674" width="11" style="23" customWidth="1"/>
    <col min="5675" max="5676" width="13" style="23" customWidth="1"/>
    <col min="5677" max="5677" width="12" style="23" customWidth="1"/>
    <col min="5678" max="5678" width="40" style="23" customWidth="1"/>
    <col min="5679" max="5680" width="11" style="23" customWidth="1"/>
    <col min="5681" max="5682" width="26" style="23" customWidth="1"/>
    <col min="5683" max="5683" width="13" style="23" customWidth="1"/>
    <col min="5684" max="5684" width="16" style="23" customWidth="1"/>
    <col min="5685" max="5686" width="11" style="23" customWidth="1"/>
    <col min="5687" max="5688" width="18" style="23" customWidth="1"/>
    <col min="5689" max="5689" width="25" style="23" customWidth="1"/>
    <col min="5690" max="5690" width="18" style="23" customWidth="1"/>
    <col min="5691" max="5691" width="14" style="23" customWidth="1"/>
    <col min="5692" max="5692" width="40" style="23" customWidth="1"/>
    <col min="5693" max="5696" width="14" style="23" customWidth="1"/>
    <col min="5697" max="5697" width="18" style="23" customWidth="1"/>
    <col min="5698" max="5698" width="14" style="23" customWidth="1"/>
    <col min="5699" max="5699" width="15" style="23" customWidth="1"/>
    <col min="5700" max="5700" width="14" style="23" customWidth="1"/>
    <col min="5701" max="5701" width="40" style="23" customWidth="1"/>
    <col min="5702" max="5702" width="26" style="23" customWidth="1"/>
    <col min="5703" max="5703" width="12" style="23" customWidth="1"/>
    <col min="5704" max="5723" width="11" style="23" customWidth="1"/>
    <col min="5724" max="5725" width="32" style="23" customWidth="1"/>
    <col min="5726" max="5726" width="12" style="23" customWidth="1"/>
    <col min="5727" max="5741" width="11" style="23" customWidth="1"/>
    <col min="5742" max="5742" width="40" style="23" customWidth="1"/>
    <col min="5743" max="5744" width="12" style="23" customWidth="1"/>
    <col min="5745" max="5748" width="11" style="23" customWidth="1"/>
    <col min="5749" max="5749" width="13" style="23" customWidth="1"/>
    <col min="5750" max="5753" width="21" style="23" customWidth="1"/>
    <col min="5754" max="5754" width="13" style="23" customWidth="1"/>
    <col min="5755" max="5755" width="17" style="23" customWidth="1"/>
    <col min="5756" max="5756" width="13" style="23" customWidth="1"/>
    <col min="5757" max="5757" width="40" style="23" customWidth="1"/>
    <col min="5758" max="5759" width="18" style="23" customWidth="1"/>
    <col min="5760" max="5760" width="11" style="23" customWidth="1"/>
    <col min="5761" max="5888" width="9.140625" style="23"/>
    <col min="5889" max="5892" width="11" style="23" customWidth="1"/>
    <col min="5893" max="5893" width="14" style="23" customWidth="1"/>
    <col min="5894" max="5897" width="11" style="23" customWidth="1"/>
    <col min="5898" max="5898" width="38" style="23" customWidth="1"/>
    <col min="5899" max="5904" width="11" style="23" customWidth="1"/>
    <col min="5905" max="5905" width="38" style="23" customWidth="1"/>
    <col min="5906" max="5906" width="26" style="23" customWidth="1"/>
    <col min="5907" max="5907" width="37" style="23" customWidth="1"/>
    <col min="5908" max="5908" width="24" style="23" customWidth="1"/>
    <col min="5909" max="5909" width="40" style="23" customWidth="1"/>
    <col min="5910" max="5910" width="14" style="23" customWidth="1"/>
    <col min="5911" max="5911" width="11" style="23" customWidth="1"/>
    <col min="5912" max="5912" width="22" style="23" customWidth="1"/>
    <col min="5913" max="5913" width="30" style="23" customWidth="1"/>
    <col min="5914" max="5916" width="11" style="23" customWidth="1"/>
    <col min="5917" max="5917" width="13" style="23" customWidth="1"/>
    <col min="5918" max="5918" width="14" style="23" customWidth="1"/>
    <col min="5919" max="5919" width="13" style="23" customWidth="1"/>
    <col min="5920" max="5920" width="15" style="23" customWidth="1"/>
    <col min="5921" max="5922" width="11" style="23" customWidth="1"/>
    <col min="5923" max="5923" width="12" style="23" customWidth="1"/>
    <col min="5924" max="5927" width="11" style="23" customWidth="1"/>
    <col min="5928" max="5929" width="12" style="23" customWidth="1"/>
    <col min="5930" max="5930" width="11" style="23" customWidth="1"/>
    <col min="5931" max="5932" width="13" style="23" customWidth="1"/>
    <col min="5933" max="5933" width="12" style="23" customWidth="1"/>
    <col min="5934" max="5934" width="40" style="23" customWidth="1"/>
    <col min="5935" max="5936" width="11" style="23" customWidth="1"/>
    <col min="5937" max="5938" width="26" style="23" customWidth="1"/>
    <col min="5939" max="5939" width="13" style="23" customWidth="1"/>
    <col min="5940" max="5940" width="16" style="23" customWidth="1"/>
    <col min="5941" max="5942" width="11" style="23" customWidth="1"/>
    <col min="5943" max="5944" width="18" style="23" customWidth="1"/>
    <col min="5945" max="5945" width="25" style="23" customWidth="1"/>
    <col min="5946" max="5946" width="18" style="23" customWidth="1"/>
    <col min="5947" max="5947" width="14" style="23" customWidth="1"/>
    <col min="5948" max="5948" width="40" style="23" customWidth="1"/>
    <col min="5949" max="5952" width="14" style="23" customWidth="1"/>
    <col min="5953" max="5953" width="18" style="23" customWidth="1"/>
    <col min="5954" max="5954" width="14" style="23" customWidth="1"/>
    <col min="5955" max="5955" width="15" style="23" customWidth="1"/>
    <col min="5956" max="5956" width="14" style="23" customWidth="1"/>
    <col min="5957" max="5957" width="40" style="23" customWidth="1"/>
    <col min="5958" max="5958" width="26" style="23" customWidth="1"/>
    <col min="5959" max="5959" width="12" style="23" customWidth="1"/>
    <col min="5960" max="5979" width="11" style="23" customWidth="1"/>
    <col min="5980" max="5981" width="32" style="23" customWidth="1"/>
    <col min="5982" max="5982" width="12" style="23" customWidth="1"/>
    <col min="5983" max="5997" width="11" style="23" customWidth="1"/>
    <col min="5998" max="5998" width="40" style="23" customWidth="1"/>
    <col min="5999" max="6000" width="12" style="23" customWidth="1"/>
    <col min="6001" max="6004" width="11" style="23" customWidth="1"/>
    <col min="6005" max="6005" width="13" style="23" customWidth="1"/>
    <col min="6006" max="6009" width="21" style="23" customWidth="1"/>
    <col min="6010" max="6010" width="13" style="23" customWidth="1"/>
    <col min="6011" max="6011" width="17" style="23" customWidth="1"/>
    <col min="6012" max="6012" width="13" style="23" customWidth="1"/>
    <col min="6013" max="6013" width="40" style="23" customWidth="1"/>
    <col min="6014" max="6015" width="18" style="23" customWidth="1"/>
    <col min="6016" max="6016" width="11" style="23" customWidth="1"/>
    <col min="6017" max="6144" width="9.140625" style="23"/>
    <col min="6145" max="6148" width="11" style="23" customWidth="1"/>
    <col min="6149" max="6149" width="14" style="23" customWidth="1"/>
    <col min="6150" max="6153" width="11" style="23" customWidth="1"/>
    <col min="6154" max="6154" width="38" style="23" customWidth="1"/>
    <col min="6155" max="6160" width="11" style="23" customWidth="1"/>
    <col min="6161" max="6161" width="38" style="23" customWidth="1"/>
    <col min="6162" max="6162" width="26" style="23" customWidth="1"/>
    <col min="6163" max="6163" width="37" style="23" customWidth="1"/>
    <col min="6164" max="6164" width="24" style="23" customWidth="1"/>
    <col min="6165" max="6165" width="40" style="23" customWidth="1"/>
    <col min="6166" max="6166" width="14" style="23" customWidth="1"/>
    <col min="6167" max="6167" width="11" style="23" customWidth="1"/>
    <col min="6168" max="6168" width="22" style="23" customWidth="1"/>
    <col min="6169" max="6169" width="30" style="23" customWidth="1"/>
    <col min="6170" max="6172" width="11" style="23" customWidth="1"/>
    <col min="6173" max="6173" width="13" style="23" customWidth="1"/>
    <col min="6174" max="6174" width="14" style="23" customWidth="1"/>
    <col min="6175" max="6175" width="13" style="23" customWidth="1"/>
    <col min="6176" max="6176" width="15" style="23" customWidth="1"/>
    <col min="6177" max="6178" width="11" style="23" customWidth="1"/>
    <col min="6179" max="6179" width="12" style="23" customWidth="1"/>
    <col min="6180" max="6183" width="11" style="23" customWidth="1"/>
    <col min="6184" max="6185" width="12" style="23" customWidth="1"/>
    <col min="6186" max="6186" width="11" style="23" customWidth="1"/>
    <col min="6187" max="6188" width="13" style="23" customWidth="1"/>
    <col min="6189" max="6189" width="12" style="23" customWidth="1"/>
    <col min="6190" max="6190" width="40" style="23" customWidth="1"/>
    <col min="6191" max="6192" width="11" style="23" customWidth="1"/>
    <col min="6193" max="6194" width="26" style="23" customWidth="1"/>
    <col min="6195" max="6195" width="13" style="23" customWidth="1"/>
    <col min="6196" max="6196" width="16" style="23" customWidth="1"/>
    <col min="6197" max="6198" width="11" style="23" customWidth="1"/>
    <col min="6199" max="6200" width="18" style="23" customWidth="1"/>
    <col min="6201" max="6201" width="25" style="23" customWidth="1"/>
    <col min="6202" max="6202" width="18" style="23" customWidth="1"/>
    <col min="6203" max="6203" width="14" style="23" customWidth="1"/>
    <col min="6204" max="6204" width="40" style="23" customWidth="1"/>
    <col min="6205" max="6208" width="14" style="23" customWidth="1"/>
    <col min="6209" max="6209" width="18" style="23" customWidth="1"/>
    <col min="6210" max="6210" width="14" style="23" customWidth="1"/>
    <col min="6211" max="6211" width="15" style="23" customWidth="1"/>
    <col min="6212" max="6212" width="14" style="23" customWidth="1"/>
    <col min="6213" max="6213" width="40" style="23" customWidth="1"/>
    <col min="6214" max="6214" width="26" style="23" customWidth="1"/>
    <col min="6215" max="6215" width="12" style="23" customWidth="1"/>
    <col min="6216" max="6235" width="11" style="23" customWidth="1"/>
    <col min="6236" max="6237" width="32" style="23" customWidth="1"/>
    <col min="6238" max="6238" width="12" style="23" customWidth="1"/>
    <col min="6239" max="6253" width="11" style="23" customWidth="1"/>
    <col min="6254" max="6254" width="40" style="23" customWidth="1"/>
    <col min="6255" max="6256" width="12" style="23" customWidth="1"/>
    <col min="6257" max="6260" width="11" style="23" customWidth="1"/>
    <col min="6261" max="6261" width="13" style="23" customWidth="1"/>
    <col min="6262" max="6265" width="21" style="23" customWidth="1"/>
    <col min="6266" max="6266" width="13" style="23" customWidth="1"/>
    <col min="6267" max="6267" width="17" style="23" customWidth="1"/>
    <col min="6268" max="6268" width="13" style="23" customWidth="1"/>
    <col min="6269" max="6269" width="40" style="23" customWidth="1"/>
    <col min="6270" max="6271" width="18" style="23" customWidth="1"/>
    <col min="6272" max="6272" width="11" style="23" customWidth="1"/>
    <col min="6273" max="6400" width="9.140625" style="23"/>
    <col min="6401" max="6404" width="11" style="23" customWidth="1"/>
    <col min="6405" max="6405" width="14" style="23" customWidth="1"/>
    <col min="6406" max="6409" width="11" style="23" customWidth="1"/>
    <col min="6410" max="6410" width="38" style="23" customWidth="1"/>
    <col min="6411" max="6416" width="11" style="23" customWidth="1"/>
    <col min="6417" max="6417" width="38" style="23" customWidth="1"/>
    <col min="6418" max="6418" width="26" style="23" customWidth="1"/>
    <col min="6419" max="6419" width="37" style="23" customWidth="1"/>
    <col min="6420" max="6420" width="24" style="23" customWidth="1"/>
    <col min="6421" max="6421" width="40" style="23" customWidth="1"/>
    <col min="6422" max="6422" width="14" style="23" customWidth="1"/>
    <col min="6423" max="6423" width="11" style="23" customWidth="1"/>
    <col min="6424" max="6424" width="22" style="23" customWidth="1"/>
    <col min="6425" max="6425" width="30" style="23" customWidth="1"/>
    <col min="6426" max="6428" width="11" style="23" customWidth="1"/>
    <col min="6429" max="6429" width="13" style="23" customWidth="1"/>
    <col min="6430" max="6430" width="14" style="23" customWidth="1"/>
    <col min="6431" max="6431" width="13" style="23" customWidth="1"/>
    <col min="6432" max="6432" width="15" style="23" customWidth="1"/>
    <col min="6433" max="6434" width="11" style="23" customWidth="1"/>
    <col min="6435" max="6435" width="12" style="23" customWidth="1"/>
    <col min="6436" max="6439" width="11" style="23" customWidth="1"/>
    <col min="6440" max="6441" width="12" style="23" customWidth="1"/>
    <col min="6442" max="6442" width="11" style="23" customWidth="1"/>
    <col min="6443" max="6444" width="13" style="23" customWidth="1"/>
    <col min="6445" max="6445" width="12" style="23" customWidth="1"/>
    <col min="6446" max="6446" width="40" style="23" customWidth="1"/>
    <col min="6447" max="6448" width="11" style="23" customWidth="1"/>
    <col min="6449" max="6450" width="26" style="23" customWidth="1"/>
    <col min="6451" max="6451" width="13" style="23" customWidth="1"/>
    <col min="6452" max="6452" width="16" style="23" customWidth="1"/>
    <col min="6453" max="6454" width="11" style="23" customWidth="1"/>
    <col min="6455" max="6456" width="18" style="23" customWidth="1"/>
    <col min="6457" max="6457" width="25" style="23" customWidth="1"/>
    <col min="6458" max="6458" width="18" style="23" customWidth="1"/>
    <col min="6459" max="6459" width="14" style="23" customWidth="1"/>
    <col min="6460" max="6460" width="40" style="23" customWidth="1"/>
    <col min="6461" max="6464" width="14" style="23" customWidth="1"/>
    <col min="6465" max="6465" width="18" style="23" customWidth="1"/>
    <col min="6466" max="6466" width="14" style="23" customWidth="1"/>
    <col min="6467" max="6467" width="15" style="23" customWidth="1"/>
    <col min="6468" max="6468" width="14" style="23" customWidth="1"/>
    <col min="6469" max="6469" width="40" style="23" customWidth="1"/>
    <col min="6470" max="6470" width="26" style="23" customWidth="1"/>
    <col min="6471" max="6471" width="12" style="23" customWidth="1"/>
    <col min="6472" max="6491" width="11" style="23" customWidth="1"/>
    <col min="6492" max="6493" width="32" style="23" customWidth="1"/>
    <col min="6494" max="6494" width="12" style="23" customWidth="1"/>
    <col min="6495" max="6509" width="11" style="23" customWidth="1"/>
    <col min="6510" max="6510" width="40" style="23" customWidth="1"/>
    <col min="6511" max="6512" width="12" style="23" customWidth="1"/>
    <col min="6513" max="6516" width="11" style="23" customWidth="1"/>
    <col min="6517" max="6517" width="13" style="23" customWidth="1"/>
    <col min="6518" max="6521" width="21" style="23" customWidth="1"/>
    <col min="6522" max="6522" width="13" style="23" customWidth="1"/>
    <col min="6523" max="6523" width="17" style="23" customWidth="1"/>
    <col min="6524" max="6524" width="13" style="23" customWidth="1"/>
    <col min="6525" max="6525" width="40" style="23" customWidth="1"/>
    <col min="6526" max="6527" width="18" style="23" customWidth="1"/>
    <col min="6528" max="6528" width="11" style="23" customWidth="1"/>
    <col min="6529" max="6656" width="9.140625" style="23"/>
    <col min="6657" max="6660" width="11" style="23" customWidth="1"/>
    <col min="6661" max="6661" width="14" style="23" customWidth="1"/>
    <col min="6662" max="6665" width="11" style="23" customWidth="1"/>
    <col min="6666" max="6666" width="38" style="23" customWidth="1"/>
    <col min="6667" max="6672" width="11" style="23" customWidth="1"/>
    <col min="6673" max="6673" width="38" style="23" customWidth="1"/>
    <col min="6674" max="6674" width="26" style="23" customWidth="1"/>
    <col min="6675" max="6675" width="37" style="23" customWidth="1"/>
    <col min="6676" max="6676" width="24" style="23" customWidth="1"/>
    <col min="6677" max="6677" width="40" style="23" customWidth="1"/>
    <col min="6678" max="6678" width="14" style="23" customWidth="1"/>
    <col min="6679" max="6679" width="11" style="23" customWidth="1"/>
    <col min="6680" max="6680" width="22" style="23" customWidth="1"/>
    <col min="6681" max="6681" width="30" style="23" customWidth="1"/>
    <col min="6682" max="6684" width="11" style="23" customWidth="1"/>
    <col min="6685" max="6685" width="13" style="23" customWidth="1"/>
    <col min="6686" max="6686" width="14" style="23" customWidth="1"/>
    <col min="6687" max="6687" width="13" style="23" customWidth="1"/>
    <col min="6688" max="6688" width="15" style="23" customWidth="1"/>
    <col min="6689" max="6690" width="11" style="23" customWidth="1"/>
    <col min="6691" max="6691" width="12" style="23" customWidth="1"/>
    <col min="6692" max="6695" width="11" style="23" customWidth="1"/>
    <col min="6696" max="6697" width="12" style="23" customWidth="1"/>
    <col min="6698" max="6698" width="11" style="23" customWidth="1"/>
    <col min="6699" max="6700" width="13" style="23" customWidth="1"/>
    <col min="6701" max="6701" width="12" style="23" customWidth="1"/>
    <col min="6702" max="6702" width="40" style="23" customWidth="1"/>
    <col min="6703" max="6704" width="11" style="23" customWidth="1"/>
    <col min="6705" max="6706" width="26" style="23" customWidth="1"/>
    <col min="6707" max="6707" width="13" style="23" customWidth="1"/>
    <col min="6708" max="6708" width="16" style="23" customWidth="1"/>
    <col min="6709" max="6710" width="11" style="23" customWidth="1"/>
    <col min="6711" max="6712" width="18" style="23" customWidth="1"/>
    <col min="6713" max="6713" width="25" style="23" customWidth="1"/>
    <col min="6714" max="6714" width="18" style="23" customWidth="1"/>
    <col min="6715" max="6715" width="14" style="23" customWidth="1"/>
    <col min="6716" max="6716" width="40" style="23" customWidth="1"/>
    <col min="6717" max="6720" width="14" style="23" customWidth="1"/>
    <col min="6721" max="6721" width="18" style="23" customWidth="1"/>
    <col min="6722" max="6722" width="14" style="23" customWidth="1"/>
    <col min="6723" max="6723" width="15" style="23" customWidth="1"/>
    <col min="6724" max="6724" width="14" style="23" customWidth="1"/>
    <col min="6725" max="6725" width="40" style="23" customWidth="1"/>
    <col min="6726" max="6726" width="26" style="23" customWidth="1"/>
    <col min="6727" max="6727" width="12" style="23" customWidth="1"/>
    <col min="6728" max="6747" width="11" style="23" customWidth="1"/>
    <col min="6748" max="6749" width="32" style="23" customWidth="1"/>
    <col min="6750" max="6750" width="12" style="23" customWidth="1"/>
    <col min="6751" max="6765" width="11" style="23" customWidth="1"/>
    <col min="6766" max="6766" width="40" style="23" customWidth="1"/>
    <col min="6767" max="6768" width="12" style="23" customWidth="1"/>
    <col min="6769" max="6772" width="11" style="23" customWidth="1"/>
    <col min="6773" max="6773" width="13" style="23" customWidth="1"/>
    <col min="6774" max="6777" width="21" style="23" customWidth="1"/>
    <col min="6778" max="6778" width="13" style="23" customWidth="1"/>
    <col min="6779" max="6779" width="17" style="23" customWidth="1"/>
    <col min="6780" max="6780" width="13" style="23" customWidth="1"/>
    <col min="6781" max="6781" width="40" style="23" customWidth="1"/>
    <col min="6782" max="6783" width="18" style="23" customWidth="1"/>
    <col min="6784" max="6784" width="11" style="23" customWidth="1"/>
    <col min="6785" max="6912" width="9.140625" style="23"/>
    <col min="6913" max="6916" width="11" style="23" customWidth="1"/>
    <col min="6917" max="6917" width="14" style="23" customWidth="1"/>
    <col min="6918" max="6921" width="11" style="23" customWidth="1"/>
    <col min="6922" max="6922" width="38" style="23" customWidth="1"/>
    <col min="6923" max="6928" width="11" style="23" customWidth="1"/>
    <col min="6929" max="6929" width="38" style="23" customWidth="1"/>
    <col min="6930" max="6930" width="26" style="23" customWidth="1"/>
    <col min="6931" max="6931" width="37" style="23" customWidth="1"/>
    <col min="6932" max="6932" width="24" style="23" customWidth="1"/>
    <col min="6933" max="6933" width="40" style="23" customWidth="1"/>
    <col min="6934" max="6934" width="14" style="23" customWidth="1"/>
    <col min="6935" max="6935" width="11" style="23" customWidth="1"/>
    <col min="6936" max="6936" width="22" style="23" customWidth="1"/>
    <col min="6937" max="6937" width="30" style="23" customWidth="1"/>
    <col min="6938" max="6940" width="11" style="23" customWidth="1"/>
    <col min="6941" max="6941" width="13" style="23" customWidth="1"/>
    <col min="6942" max="6942" width="14" style="23" customWidth="1"/>
    <col min="6943" max="6943" width="13" style="23" customWidth="1"/>
    <col min="6944" max="6944" width="15" style="23" customWidth="1"/>
    <col min="6945" max="6946" width="11" style="23" customWidth="1"/>
    <col min="6947" max="6947" width="12" style="23" customWidth="1"/>
    <col min="6948" max="6951" width="11" style="23" customWidth="1"/>
    <col min="6952" max="6953" width="12" style="23" customWidth="1"/>
    <col min="6954" max="6954" width="11" style="23" customWidth="1"/>
    <col min="6955" max="6956" width="13" style="23" customWidth="1"/>
    <col min="6957" max="6957" width="12" style="23" customWidth="1"/>
    <col min="6958" max="6958" width="40" style="23" customWidth="1"/>
    <col min="6959" max="6960" width="11" style="23" customWidth="1"/>
    <col min="6961" max="6962" width="26" style="23" customWidth="1"/>
    <col min="6963" max="6963" width="13" style="23" customWidth="1"/>
    <col min="6964" max="6964" width="16" style="23" customWidth="1"/>
    <col min="6965" max="6966" width="11" style="23" customWidth="1"/>
    <col min="6967" max="6968" width="18" style="23" customWidth="1"/>
    <col min="6969" max="6969" width="25" style="23" customWidth="1"/>
    <col min="6970" max="6970" width="18" style="23" customWidth="1"/>
    <col min="6971" max="6971" width="14" style="23" customWidth="1"/>
    <col min="6972" max="6972" width="40" style="23" customWidth="1"/>
    <col min="6973" max="6976" width="14" style="23" customWidth="1"/>
    <col min="6977" max="6977" width="18" style="23" customWidth="1"/>
    <col min="6978" max="6978" width="14" style="23" customWidth="1"/>
    <col min="6979" max="6979" width="15" style="23" customWidth="1"/>
    <col min="6980" max="6980" width="14" style="23" customWidth="1"/>
    <col min="6981" max="6981" width="40" style="23" customWidth="1"/>
    <col min="6982" max="6982" width="26" style="23" customWidth="1"/>
    <col min="6983" max="6983" width="12" style="23" customWidth="1"/>
    <col min="6984" max="7003" width="11" style="23" customWidth="1"/>
    <col min="7004" max="7005" width="32" style="23" customWidth="1"/>
    <col min="7006" max="7006" width="12" style="23" customWidth="1"/>
    <col min="7007" max="7021" width="11" style="23" customWidth="1"/>
    <col min="7022" max="7022" width="40" style="23" customWidth="1"/>
    <col min="7023" max="7024" width="12" style="23" customWidth="1"/>
    <col min="7025" max="7028" width="11" style="23" customWidth="1"/>
    <col min="7029" max="7029" width="13" style="23" customWidth="1"/>
    <col min="7030" max="7033" width="21" style="23" customWidth="1"/>
    <col min="7034" max="7034" width="13" style="23" customWidth="1"/>
    <col min="7035" max="7035" width="17" style="23" customWidth="1"/>
    <col min="7036" max="7036" width="13" style="23" customWidth="1"/>
    <col min="7037" max="7037" width="40" style="23" customWidth="1"/>
    <col min="7038" max="7039" width="18" style="23" customWidth="1"/>
    <col min="7040" max="7040" width="11" style="23" customWidth="1"/>
    <col min="7041" max="7168" width="9.140625" style="23"/>
    <col min="7169" max="7172" width="11" style="23" customWidth="1"/>
    <col min="7173" max="7173" width="14" style="23" customWidth="1"/>
    <col min="7174" max="7177" width="11" style="23" customWidth="1"/>
    <col min="7178" max="7178" width="38" style="23" customWidth="1"/>
    <col min="7179" max="7184" width="11" style="23" customWidth="1"/>
    <col min="7185" max="7185" width="38" style="23" customWidth="1"/>
    <col min="7186" max="7186" width="26" style="23" customWidth="1"/>
    <col min="7187" max="7187" width="37" style="23" customWidth="1"/>
    <col min="7188" max="7188" width="24" style="23" customWidth="1"/>
    <col min="7189" max="7189" width="40" style="23" customWidth="1"/>
    <col min="7190" max="7190" width="14" style="23" customWidth="1"/>
    <col min="7191" max="7191" width="11" style="23" customWidth="1"/>
    <col min="7192" max="7192" width="22" style="23" customWidth="1"/>
    <col min="7193" max="7193" width="30" style="23" customWidth="1"/>
    <col min="7194" max="7196" width="11" style="23" customWidth="1"/>
    <col min="7197" max="7197" width="13" style="23" customWidth="1"/>
    <col min="7198" max="7198" width="14" style="23" customWidth="1"/>
    <col min="7199" max="7199" width="13" style="23" customWidth="1"/>
    <col min="7200" max="7200" width="15" style="23" customWidth="1"/>
    <col min="7201" max="7202" width="11" style="23" customWidth="1"/>
    <col min="7203" max="7203" width="12" style="23" customWidth="1"/>
    <col min="7204" max="7207" width="11" style="23" customWidth="1"/>
    <col min="7208" max="7209" width="12" style="23" customWidth="1"/>
    <col min="7210" max="7210" width="11" style="23" customWidth="1"/>
    <col min="7211" max="7212" width="13" style="23" customWidth="1"/>
    <col min="7213" max="7213" width="12" style="23" customWidth="1"/>
    <col min="7214" max="7214" width="40" style="23" customWidth="1"/>
    <col min="7215" max="7216" width="11" style="23" customWidth="1"/>
    <col min="7217" max="7218" width="26" style="23" customWidth="1"/>
    <col min="7219" max="7219" width="13" style="23" customWidth="1"/>
    <col min="7220" max="7220" width="16" style="23" customWidth="1"/>
    <col min="7221" max="7222" width="11" style="23" customWidth="1"/>
    <col min="7223" max="7224" width="18" style="23" customWidth="1"/>
    <col min="7225" max="7225" width="25" style="23" customWidth="1"/>
    <col min="7226" max="7226" width="18" style="23" customWidth="1"/>
    <col min="7227" max="7227" width="14" style="23" customWidth="1"/>
    <col min="7228" max="7228" width="40" style="23" customWidth="1"/>
    <col min="7229" max="7232" width="14" style="23" customWidth="1"/>
    <col min="7233" max="7233" width="18" style="23" customWidth="1"/>
    <col min="7234" max="7234" width="14" style="23" customWidth="1"/>
    <col min="7235" max="7235" width="15" style="23" customWidth="1"/>
    <col min="7236" max="7236" width="14" style="23" customWidth="1"/>
    <col min="7237" max="7237" width="40" style="23" customWidth="1"/>
    <col min="7238" max="7238" width="26" style="23" customWidth="1"/>
    <col min="7239" max="7239" width="12" style="23" customWidth="1"/>
    <col min="7240" max="7259" width="11" style="23" customWidth="1"/>
    <col min="7260" max="7261" width="32" style="23" customWidth="1"/>
    <col min="7262" max="7262" width="12" style="23" customWidth="1"/>
    <col min="7263" max="7277" width="11" style="23" customWidth="1"/>
    <col min="7278" max="7278" width="40" style="23" customWidth="1"/>
    <col min="7279" max="7280" width="12" style="23" customWidth="1"/>
    <col min="7281" max="7284" width="11" style="23" customWidth="1"/>
    <col min="7285" max="7285" width="13" style="23" customWidth="1"/>
    <col min="7286" max="7289" width="21" style="23" customWidth="1"/>
    <col min="7290" max="7290" width="13" style="23" customWidth="1"/>
    <col min="7291" max="7291" width="17" style="23" customWidth="1"/>
    <col min="7292" max="7292" width="13" style="23" customWidth="1"/>
    <col min="7293" max="7293" width="40" style="23" customWidth="1"/>
    <col min="7294" max="7295" width="18" style="23" customWidth="1"/>
    <col min="7296" max="7296" width="11" style="23" customWidth="1"/>
    <col min="7297" max="7424" width="9.140625" style="23"/>
    <col min="7425" max="7428" width="11" style="23" customWidth="1"/>
    <col min="7429" max="7429" width="14" style="23" customWidth="1"/>
    <col min="7430" max="7433" width="11" style="23" customWidth="1"/>
    <col min="7434" max="7434" width="38" style="23" customWidth="1"/>
    <col min="7435" max="7440" width="11" style="23" customWidth="1"/>
    <col min="7441" max="7441" width="38" style="23" customWidth="1"/>
    <col min="7442" max="7442" width="26" style="23" customWidth="1"/>
    <col min="7443" max="7443" width="37" style="23" customWidth="1"/>
    <col min="7444" max="7444" width="24" style="23" customWidth="1"/>
    <col min="7445" max="7445" width="40" style="23" customWidth="1"/>
    <col min="7446" max="7446" width="14" style="23" customWidth="1"/>
    <col min="7447" max="7447" width="11" style="23" customWidth="1"/>
    <col min="7448" max="7448" width="22" style="23" customWidth="1"/>
    <col min="7449" max="7449" width="30" style="23" customWidth="1"/>
    <col min="7450" max="7452" width="11" style="23" customWidth="1"/>
    <col min="7453" max="7453" width="13" style="23" customWidth="1"/>
    <col min="7454" max="7454" width="14" style="23" customWidth="1"/>
    <col min="7455" max="7455" width="13" style="23" customWidth="1"/>
    <col min="7456" max="7456" width="15" style="23" customWidth="1"/>
    <col min="7457" max="7458" width="11" style="23" customWidth="1"/>
    <col min="7459" max="7459" width="12" style="23" customWidth="1"/>
    <col min="7460" max="7463" width="11" style="23" customWidth="1"/>
    <col min="7464" max="7465" width="12" style="23" customWidth="1"/>
    <col min="7466" max="7466" width="11" style="23" customWidth="1"/>
    <col min="7467" max="7468" width="13" style="23" customWidth="1"/>
    <col min="7469" max="7469" width="12" style="23" customWidth="1"/>
    <col min="7470" max="7470" width="40" style="23" customWidth="1"/>
    <col min="7471" max="7472" width="11" style="23" customWidth="1"/>
    <col min="7473" max="7474" width="26" style="23" customWidth="1"/>
    <col min="7475" max="7475" width="13" style="23" customWidth="1"/>
    <col min="7476" max="7476" width="16" style="23" customWidth="1"/>
    <col min="7477" max="7478" width="11" style="23" customWidth="1"/>
    <col min="7479" max="7480" width="18" style="23" customWidth="1"/>
    <col min="7481" max="7481" width="25" style="23" customWidth="1"/>
    <col min="7482" max="7482" width="18" style="23" customWidth="1"/>
    <col min="7483" max="7483" width="14" style="23" customWidth="1"/>
    <col min="7484" max="7484" width="40" style="23" customWidth="1"/>
    <col min="7485" max="7488" width="14" style="23" customWidth="1"/>
    <col min="7489" max="7489" width="18" style="23" customWidth="1"/>
    <col min="7490" max="7490" width="14" style="23" customWidth="1"/>
    <col min="7491" max="7491" width="15" style="23" customWidth="1"/>
    <col min="7492" max="7492" width="14" style="23" customWidth="1"/>
    <col min="7493" max="7493" width="40" style="23" customWidth="1"/>
    <col min="7494" max="7494" width="26" style="23" customWidth="1"/>
    <col min="7495" max="7495" width="12" style="23" customWidth="1"/>
    <col min="7496" max="7515" width="11" style="23" customWidth="1"/>
    <col min="7516" max="7517" width="32" style="23" customWidth="1"/>
    <col min="7518" max="7518" width="12" style="23" customWidth="1"/>
    <col min="7519" max="7533" width="11" style="23" customWidth="1"/>
    <col min="7534" max="7534" width="40" style="23" customWidth="1"/>
    <col min="7535" max="7536" width="12" style="23" customWidth="1"/>
    <col min="7537" max="7540" width="11" style="23" customWidth="1"/>
    <col min="7541" max="7541" width="13" style="23" customWidth="1"/>
    <col min="7542" max="7545" width="21" style="23" customWidth="1"/>
    <col min="7546" max="7546" width="13" style="23" customWidth="1"/>
    <col min="7547" max="7547" width="17" style="23" customWidth="1"/>
    <col min="7548" max="7548" width="13" style="23" customWidth="1"/>
    <col min="7549" max="7549" width="40" style="23" customWidth="1"/>
    <col min="7550" max="7551" width="18" style="23" customWidth="1"/>
    <col min="7552" max="7552" width="11" style="23" customWidth="1"/>
    <col min="7553" max="7680" width="9.140625" style="23"/>
    <col min="7681" max="7684" width="11" style="23" customWidth="1"/>
    <col min="7685" max="7685" width="14" style="23" customWidth="1"/>
    <col min="7686" max="7689" width="11" style="23" customWidth="1"/>
    <col min="7690" max="7690" width="38" style="23" customWidth="1"/>
    <col min="7691" max="7696" width="11" style="23" customWidth="1"/>
    <col min="7697" max="7697" width="38" style="23" customWidth="1"/>
    <col min="7698" max="7698" width="26" style="23" customWidth="1"/>
    <col min="7699" max="7699" width="37" style="23" customWidth="1"/>
    <col min="7700" max="7700" width="24" style="23" customWidth="1"/>
    <col min="7701" max="7701" width="40" style="23" customWidth="1"/>
    <col min="7702" max="7702" width="14" style="23" customWidth="1"/>
    <col min="7703" max="7703" width="11" style="23" customWidth="1"/>
    <col min="7704" max="7704" width="22" style="23" customWidth="1"/>
    <col min="7705" max="7705" width="30" style="23" customWidth="1"/>
    <col min="7706" max="7708" width="11" style="23" customWidth="1"/>
    <col min="7709" max="7709" width="13" style="23" customWidth="1"/>
    <col min="7710" max="7710" width="14" style="23" customWidth="1"/>
    <col min="7711" max="7711" width="13" style="23" customWidth="1"/>
    <col min="7712" max="7712" width="15" style="23" customWidth="1"/>
    <col min="7713" max="7714" width="11" style="23" customWidth="1"/>
    <col min="7715" max="7715" width="12" style="23" customWidth="1"/>
    <col min="7716" max="7719" width="11" style="23" customWidth="1"/>
    <col min="7720" max="7721" width="12" style="23" customWidth="1"/>
    <col min="7722" max="7722" width="11" style="23" customWidth="1"/>
    <col min="7723" max="7724" width="13" style="23" customWidth="1"/>
    <col min="7725" max="7725" width="12" style="23" customWidth="1"/>
    <col min="7726" max="7726" width="40" style="23" customWidth="1"/>
    <col min="7727" max="7728" width="11" style="23" customWidth="1"/>
    <col min="7729" max="7730" width="26" style="23" customWidth="1"/>
    <col min="7731" max="7731" width="13" style="23" customWidth="1"/>
    <col min="7732" max="7732" width="16" style="23" customWidth="1"/>
    <col min="7733" max="7734" width="11" style="23" customWidth="1"/>
    <col min="7735" max="7736" width="18" style="23" customWidth="1"/>
    <col min="7737" max="7737" width="25" style="23" customWidth="1"/>
    <col min="7738" max="7738" width="18" style="23" customWidth="1"/>
    <col min="7739" max="7739" width="14" style="23" customWidth="1"/>
    <col min="7740" max="7740" width="40" style="23" customWidth="1"/>
    <col min="7741" max="7744" width="14" style="23" customWidth="1"/>
    <col min="7745" max="7745" width="18" style="23" customWidth="1"/>
    <col min="7746" max="7746" width="14" style="23" customWidth="1"/>
    <col min="7747" max="7747" width="15" style="23" customWidth="1"/>
    <col min="7748" max="7748" width="14" style="23" customWidth="1"/>
    <col min="7749" max="7749" width="40" style="23" customWidth="1"/>
    <col min="7750" max="7750" width="26" style="23" customWidth="1"/>
    <col min="7751" max="7751" width="12" style="23" customWidth="1"/>
    <col min="7752" max="7771" width="11" style="23" customWidth="1"/>
    <col min="7772" max="7773" width="32" style="23" customWidth="1"/>
    <col min="7774" max="7774" width="12" style="23" customWidth="1"/>
    <col min="7775" max="7789" width="11" style="23" customWidth="1"/>
    <col min="7790" max="7790" width="40" style="23" customWidth="1"/>
    <col min="7791" max="7792" width="12" style="23" customWidth="1"/>
    <col min="7793" max="7796" width="11" style="23" customWidth="1"/>
    <col min="7797" max="7797" width="13" style="23" customWidth="1"/>
    <col min="7798" max="7801" width="21" style="23" customWidth="1"/>
    <col min="7802" max="7802" width="13" style="23" customWidth="1"/>
    <col min="7803" max="7803" width="17" style="23" customWidth="1"/>
    <col min="7804" max="7804" width="13" style="23" customWidth="1"/>
    <col min="7805" max="7805" width="40" style="23" customWidth="1"/>
    <col min="7806" max="7807" width="18" style="23" customWidth="1"/>
    <col min="7808" max="7808" width="11" style="23" customWidth="1"/>
    <col min="7809" max="7936" width="9.140625" style="23"/>
    <col min="7937" max="7940" width="11" style="23" customWidth="1"/>
    <col min="7941" max="7941" width="14" style="23" customWidth="1"/>
    <col min="7942" max="7945" width="11" style="23" customWidth="1"/>
    <col min="7946" max="7946" width="38" style="23" customWidth="1"/>
    <col min="7947" max="7952" width="11" style="23" customWidth="1"/>
    <col min="7953" max="7953" width="38" style="23" customWidth="1"/>
    <col min="7954" max="7954" width="26" style="23" customWidth="1"/>
    <col min="7955" max="7955" width="37" style="23" customWidth="1"/>
    <col min="7956" max="7956" width="24" style="23" customWidth="1"/>
    <col min="7957" max="7957" width="40" style="23" customWidth="1"/>
    <col min="7958" max="7958" width="14" style="23" customWidth="1"/>
    <col min="7959" max="7959" width="11" style="23" customWidth="1"/>
    <col min="7960" max="7960" width="22" style="23" customWidth="1"/>
    <col min="7961" max="7961" width="30" style="23" customWidth="1"/>
    <col min="7962" max="7964" width="11" style="23" customWidth="1"/>
    <col min="7965" max="7965" width="13" style="23" customWidth="1"/>
    <col min="7966" max="7966" width="14" style="23" customWidth="1"/>
    <col min="7967" max="7967" width="13" style="23" customWidth="1"/>
    <col min="7968" max="7968" width="15" style="23" customWidth="1"/>
    <col min="7969" max="7970" width="11" style="23" customWidth="1"/>
    <col min="7971" max="7971" width="12" style="23" customWidth="1"/>
    <col min="7972" max="7975" width="11" style="23" customWidth="1"/>
    <col min="7976" max="7977" width="12" style="23" customWidth="1"/>
    <col min="7978" max="7978" width="11" style="23" customWidth="1"/>
    <col min="7979" max="7980" width="13" style="23" customWidth="1"/>
    <col min="7981" max="7981" width="12" style="23" customWidth="1"/>
    <col min="7982" max="7982" width="40" style="23" customWidth="1"/>
    <col min="7983" max="7984" width="11" style="23" customWidth="1"/>
    <col min="7985" max="7986" width="26" style="23" customWidth="1"/>
    <col min="7987" max="7987" width="13" style="23" customWidth="1"/>
    <col min="7988" max="7988" width="16" style="23" customWidth="1"/>
    <col min="7989" max="7990" width="11" style="23" customWidth="1"/>
    <col min="7991" max="7992" width="18" style="23" customWidth="1"/>
    <col min="7993" max="7993" width="25" style="23" customWidth="1"/>
    <col min="7994" max="7994" width="18" style="23" customWidth="1"/>
    <col min="7995" max="7995" width="14" style="23" customWidth="1"/>
    <col min="7996" max="7996" width="40" style="23" customWidth="1"/>
    <col min="7997" max="8000" width="14" style="23" customWidth="1"/>
    <col min="8001" max="8001" width="18" style="23" customWidth="1"/>
    <col min="8002" max="8002" width="14" style="23" customWidth="1"/>
    <col min="8003" max="8003" width="15" style="23" customWidth="1"/>
    <col min="8004" max="8004" width="14" style="23" customWidth="1"/>
    <col min="8005" max="8005" width="40" style="23" customWidth="1"/>
    <col min="8006" max="8006" width="26" style="23" customWidth="1"/>
    <col min="8007" max="8007" width="12" style="23" customWidth="1"/>
    <col min="8008" max="8027" width="11" style="23" customWidth="1"/>
    <col min="8028" max="8029" width="32" style="23" customWidth="1"/>
    <col min="8030" max="8030" width="12" style="23" customWidth="1"/>
    <col min="8031" max="8045" width="11" style="23" customWidth="1"/>
    <col min="8046" max="8046" width="40" style="23" customWidth="1"/>
    <col min="8047" max="8048" width="12" style="23" customWidth="1"/>
    <col min="8049" max="8052" width="11" style="23" customWidth="1"/>
    <col min="8053" max="8053" width="13" style="23" customWidth="1"/>
    <col min="8054" max="8057" width="21" style="23" customWidth="1"/>
    <col min="8058" max="8058" width="13" style="23" customWidth="1"/>
    <col min="8059" max="8059" width="17" style="23" customWidth="1"/>
    <col min="8060" max="8060" width="13" style="23" customWidth="1"/>
    <col min="8061" max="8061" width="40" style="23" customWidth="1"/>
    <col min="8062" max="8063" width="18" style="23" customWidth="1"/>
    <col min="8064" max="8064" width="11" style="23" customWidth="1"/>
    <col min="8065" max="8192" width="9.140625" style="23"/>
    <col min="8193" max="8196" width="11" style="23" customWidth="1"/>
    <col min="8197" max="8197" width="14" style="23" customWidth="1"/>
    <col min="8198" max="8201" width="11" style="23" customWidth="1"/>
    <col min="8202" max="8202" width="38" style="23" customWidth="1"/>
    <col min="8203" max="8208" width="11" style="23" customWidth="1"/>
    <col min="8209" max="8209" width="38" style="23" customWidth="1"/>
    <col min="8210" max="8210" width="26" style="23" customWidth="1"/>
    <col min="8211" max="8211" width="37" style="23" customWidth="1"/>
    <col min="8212" max="8212" width="24" style="23" customWidth="1"/>
    <col min="8213" max="8213" width="40" style="23" customWidth="1"/>
    <col min="8214" max="8214" width="14" style="23" customWidth="1"/>
    <col min="8215" max="8215" width="11" style="23" customWidth="1"/>
    <col min="8216" max="8216" width="22" style="23" customWidth="1"/>
    <col min="8217" max="8217" width="30" style="23" customWidth="1"/>
    <col min="8218" max="8220" width="11" style="23" customWidth="1"/>
    <col min="8221" max="8221" width="13" style="23" customWidth="1"/>
    <col min="8222" max="8222" width="14" style="23" customWidth="1"/>
    <col min="8223" max="8223" width="13" style="23" customWidth="1"/>
    <col min="8224" max="8224" width="15" style="23" customWidth="1"/>
    <col min="8225" max="8226" width="11" style="23" customWidth="1"/>
    <col min="8227" max="8227" width="12" style="23" customWidth="1"/>
    <col min="8228" max="8231" width="11" style="23" customWidth="1"/>
    <col min="8232" max="8233" width="12" style="23" customWidth="1"/>
    <col min="8234" max="8234" width="11" style="23" customWidth="1"/>
    <col min="8235" max="8236" width="13" style="23" customWidth="1"/>
    <col min="8237" max="8237" width="12" style="23" customWidth="1"/>
    <col min="8238" max="8238" width="40" style="23" customWidth="1"/>
    <col min="8239" max="8240" width="11" style="23" customWidth="1"/>
    <col min="8241" max="8242" width="26" style="23" customWidth="1"/>
    <col min="8243" max="8243" width="13" style="23" customWidth="1"/>
    <col min="8244" max="8244" width="16" style="23" customWidth="1"/>
    <col min="8245" max="8246" width="11" style="23" customWidth="1"/>
    <col min="8247" max="8248" width="18" style="23" customWidth="1"/>
    <col min="8249" max="8249" width="25" style="23" customWidth="1"/>
    <col min="8250" max="8250" width="18" style="23" customWidth="1"/>
    <col min="8251" max="8251" width="14" style="23" customWidth="1"/>
    <col min="8252" max="8252" width="40" style="23" customWidth="1"/>
    <col min="8253" max="8256" width="14" style="23" customWidth="1"/>
    <col min="8257" max="8257" width="18" style="23" customWidth="1"/>
    <col min="8258" max="8258" width="14" style="23" customWidth="1"/>
    <col min="8259" max="8259" width="15" style="23" customWidth="1"/>
    <col min="8260" max="8260" width="14" style="23" customWidth="1"/>
    <col min="8261" max="8261" width="40" style="23" customWidth="1"/>
    <col min="8262" max="8262" width="26" style="23" customWidth="1"/>
    <col min="8263" max="8263" width="12" style="23" customWidth="1"/>
    <col min="8264" max="8283" width="11" style="23" customWidth="1"/>
    <col min="8284" max="8285" width="32" style="23" customWidth="1"/>
    <col min="8286" max="8286" width="12" style="23" customWidth="1"/>
    <col min="8287" max="8301" width="11" style="23" customWidth="1"/>
    <col min="8302" max="8302" width="40" style="23" customWidth="1"/>
    <col min="8303" max="8304" width="12" style="23" customWidth="1"/>
    <col min="8305" max="8308" width="11" style="23" customWidth="1"/>
    <col min="8309" max="8309" width="13" style="23" customWidth="1"/>
    <col min="8310" max="8313" width="21" style="23" customWidth="1"/>
    <col min="8314" max="8314" width="13" style="23" customWidth="1"/>
    <col min="8315" max="8315" width="17" style="23" customWidth="1"/>
    <col min="8316" max="8316" width="13" style="23" customWidth="1"/>
    <col min="8317" max="8317" width="40" style="23" customWidth="1"/>
    <col min="8318" max="8319" width="18" style="23" customWidth="1"/>
    <col min="8320" max="8320" width="11" style="23" customWidth="1"/>
    <col min="8321" max="8448" width="9.140625" style="23"/>
    <col min="8449" max="8452" width="11" style="23" customWidth="1"/>
    <col min="8453" max="8453" width="14" style="23" customWidth="1"/>
    <col min="8454" max="8457" width="11" style="23" customWidth="1"/>
    <col min="8458" max="8458" width="38" style="23" customWidth="1"/>
    <col min="8459" max="8464" width="11" style="23" customWidth="1"/>
    <col min="8465" max="8465" width="38" style="23" customWidth="1"/>
    <col min="8466" max="8466" width="26" style="23" customWidth="1"/>
    <col min="8467" max="8467" width="37" style="23" customWidth="1"/>
    <col min="8468" max="8468" width="24" style="23" customWidth="1"/>
    <col min="8469" max="8469" width="40" style="23" customWidth="1"/>
    <col min="8470" max="8470" width="14" style="23" customWidth="1"/>
    <col min="8471" max="8471" width="11" style="23" customWidth="1"/>
    <col min="8472" max="8472" width="22" style="23" customWidth="1"/>
    <col min="8473" max="8473" width="30" style="23" customWidth="1"/>
    <col min="8474" max="8476" width="11" style="23" customWidth="1"/>
    <col min="8477" max="8477" width="13" style="23" customWidth="1"/>
    <col min="8478" max="8478" width="14" style="23" customWidth="1"/>
    <col min="8479" max="8479" width="13" style="23" customWidth="1"/>
    <col min="8480" max="8480" width="15" style="23" customWidth="1"/>
    <col min="8481" max="8482" width="11" style="23" customWidth="1"/>
    <col min="8483" max="8483" width="12" style="23" customWidth="1"/>
    <col min="8484" max="8487" width="11" style="23" customWidth="1"/>
    <col min="8488" max="8489" width="12" style="23" customWidth="1"/>
    <col min="8490" max="8490" width="11" style="23" customWidth="1"/>
    <col min="8491" max="8492" width="13" style="23" customWidth="1"/>
    <col min="8493" max="8493" width="12" style="23" customWidth="1"/>
    <col min="8494" max="8494" width="40" style="23" customWidth="1"/>
    <col min="8495" max="8496" width="11" style="23" customWidth="1"/>
    <col min="8497" max="8498" width="26" style="23" customWidth="1"/>
    <col min="8499" max="8499" width="13" style="23" customWidth="1"/>
    <col min="8500" max="8500" width="16" style="23" customWidth="1"/>
    <col min="8501" max="8502" width="11" style="23" customWidth="1"/>
    <col min="8503" max="8504" width="18" style="23" customWidth="1"/>
    <col min="8505" max="8505" width="25" style="23" customWidth="1"/>
    <col min="8506" max="8506" width="18" style="23" customWidth="1"/>
    <col min="8507" max="8507" width="14" style="23" customWidth="1"/>
    <col min="8508" max="8508" width="40" style="23" customWidth="1"/>
    <col min="8509" max="8512" width="14" style="23" customWidth="1"/>
    <col min="8513" max="8513" width="18" style="23" customWidth="1"/>
    <col min="8514" max="8514" width="14" style="23" customWidth="1"/>
    <col min="8515" max="8515" width="15" style="23" customWidth="1"/>
    <col min="8516" max="8516" width="14" style="23" customWidth="1"/>
    <col min="8517" max="8517" width="40" style="23" customWidth="1"/>
    <col min="8518" max="8518" width="26" style="23" customWidth="1"/>
    <col min="8519" max="8519" width="12" style="23" customWidth="1"/>
    <col min="8520" max="8539" width="11" style="23" customWidth="1"/>
    <col min="8540" max="8541" width="32" style="23" customWidth="1"/>
    <col min="8542" max="8542" width="12" style="23" customWidth="1"/>
    <col min="8543" max="8557" width="11" style="23" customWidth="1"/>
    <col min="8558" max="8558" width="40" style="23" customWidth="1"/>
    <col min="8559" max="8560" width="12" style="23" customWidth="1"/>
    <col min="8561" max="8564" width="11" style="23" customWidth="1"/>
    <col min="8565" max="8565" width="13" style="23" customWidth="1"/>
    <col min="8566" max="8569" width="21" style="23" customWidth="1"/>
    <col min="8570" max="8570" width="13" style="23" customWidth="1"/>
    <col min="8571" max="8571" width="17" style="23" customWidth="1"/>
    <col min="8572" max="8572" width="13" style="23" customWidth="1"/>
    <col min="8573" max="8573" width="40" style="23" customWidth="1"/>
    <col min="8574" max="8575" width="18" style="23" customWidth="1"/>
    <col min="8576" max="8576" width="11" style="23" customWidth="1"/>
    <col min="8577" max="8704" width="9.140625" style="23"/>
    <col min="8705" max="8708" width="11" style="23" customWidth="1"/>
    <col min="8709" max="8709" width="14" style="23" customWidth="1"/>
    <col min="8710" max="8713" width="11" style="23" customWidth="1"/>
    <col min="8714" max="8714" width="38" style="23" customWidth="1"/>
    <col min="8715" max="8720" width="11" style="23" customWidth="1"/>
    <col min="8721" max="8721" width="38" style="23" customWidth="1"/>
    <col min="8722" max="8722" width="26" style="23" customWidth="1"/>
    <col min="8723" max="8723" width="37" style="23" customWidth="1"/>
    <col min="8724" max="8724" width="24" style="23" customWidth="1"/>
    <col min="8725" max="8725" width="40" style="23" customWidth="1"/>
    <col min="8726" max="8726" width="14" style="23" customWidth="1"/>
    <col min="8727" max="8727" width="11" style="23" customWidth="1"/>
    <col min="8728" max="8728" width="22" style="23" customWidth="1"/>
    <col min="8729" max="8729" width="30" style="23" customWidth="1"/>
    <col min="8730" max="8732" width="11" style="23" customWidth="1"/>
    <col min="8733" max="8733" width="13" style="23" customWidth="1"/>
    <col min="8734" max="8734" width="14" style="23" customWidth="1"/>
    <col min="8735" max="8735" width="13" style="23" customWidth="1"/>
    <col min="8736" max="8736" width="15" style="23" customWidth="1"/>
    <col min="8737" max="8738" width="11" style="23" customWidth="1"/>
    <col min="8739" max="8739" width="12" style="23" customWidth="1"/>
    <col min="8740" max="8743" width="11" style="23" customWidth="1"/>
    <col min="8744" max="8745" width="12" style="23" customWidth="1"/>
    <col min="8746" max="8746" width="11" style="23" customWidth="1"/>
    <col min="8747" max="8748" width="13" style="23" customWidth="1"/>
    <col min="8749" max="8749" width="12" style="23" customWidth="1"/>
    <col min="8750" max="8750" width="40" style="23" customWidth="1"/>
    <col min="8751" max="8752" width="11" style="23" customWidth="1"/>
    <col min="8753" max="8754" width="26" style="23" customWidth="1"/>
    <col min="8755" max="8755" width="13" style="23" customWidth="1"/>
    <col min="8756" max="8756" width="16" style="23" customWidth="1"/>
    <col min="8757" max="8758" width="11" style="23" customWidth="1"/>
    <col min="8759" max="8760" width="18" style="23" customWidth="1"/>
    <col min="8761" max="8761" width="25" style="23" customWidth="1"/>
    <col min="8762" max="8762" width="18" style="23" customWidth="1"/>
    <col min="8763" max="8763" width="14" style="23" customWidth="1"/>
    <col min="8764" max="8764" width="40" style="23" customWidth="1"/>
    <col min="8765" max="8768" width="14" style="23" customWidth="1"/>
    <col min="8769" max="8769" width="18" style="23" customWidth="1"/>
    <col min="8770" max="8770" width="14" style="23" customWidth="1"/>
    <col min="8771" max="8771" width="15" style="23" customWidth="1"/>
    <col min="8772" max="8772" width="14" style="23" customWidth="1"/>
    <col min="8773" max="8773" width="40" style="23" customWidth="1"/>
    <col min="8774" max="8774" width="26" style="23" customWidth="1"/>
    <col min="8775" max="8775" width="12" style="23" customWidth="1"/>
    <col min="8776" max="8795" width="11" style="23" customWidth="1"/>
    <col min="8796" max="8797" width="32" style="23" customWidth="1"/>
    <col min="8798" max="8798" width="12" style="23" customWidth="1"/>
    <col min="8799" max="8813" width="11" style="23" customWidth="1"/>
    <col min="8814" max="8814" width="40" style="23" customWidth="1"/>
    <col min="8815" max="8816" width="12" style="23" customWidth="1"/>
    <col min="8817" max="8820" width="11" style="23" customWidth="1"/>
    <col min="8821" max="8821" width="13" style="23" customWidth="1"/>
    <col min="8822" max="8825" width="21" style="23" customWidth="1"/>
    <col min="8826" max="8826" width="13" style="23" customWidth="1"/>
    <col min="8827" max="8827" width="17" style="23" customWidth="1"/>
    <col min="8828" max="8828" width="13" style="23" customWidth="1"/>
    <col min="8829" max="8829" width="40" style="23" customWidth="1"/>
    <col min="8830" max="8831" width="18" style="23" customWidth="1"/>
    <col min="8832" max="8832" width="11" style="23" customWidth="1"/>
    <col min="8833" max="8960" width="9.140625" style="23"/>
    <col min="8961" max="8964" width="11" style="23" customWidth="1"/>
    <col min="8965" max="8965" width="14" style="23" customWidth="1"/>
    <col min="8966" max="8969" width="11" style="23" customWidth="1"/>
    <col min="8970" max="8970" width="38" style="23" customWidth="1"/>
    <col min="8971" max="8976" width="11" style="23" customWidth="1"/>
    <col min="8977" max="8977" width="38" style="23" customWidth="1"/>
    <col min="8978" max="8978" width="26" style="23" customWidth="1"/>
    <col min="8979" max="8979" width="37" style="23" customWidth="1"/>
    <col min="8980" max="8980" width="24" style="23" customWidth="1"/>
    <col min="8981" max="8981" width="40" style="23" customWidth="1"/>
    <col min="8982" max="8982" width="14" style="23" customWidth="1"/>
    <col min="8983" max="8983" width="11" style="23" customWidth="1"/>
    <col min="8984" max="8984" width="22" style="23" customWidth="1"/>
    <col min="8985" max="8985" width="30" style="23" customWidth="1"/>
    <col min="8986" max="8988" width="11" style="23" customWidth="1"/>
    <col min="8989" max="8989" width="13" style="23" customWidth="1"/>
    <col min="8990" max="8990" width="14" style="23" customWidth="1"/>
    <col min="8991" max="8991" width="13" style="23" customWidth="1"/>
    <col min="8992" max="8992" width="15" style="23" customWidth="1"/>
    <col min="8993" max="8994" width="11" style="23" customWidth="1"/>
    <col min="8995" max="8995" width="12" style="23" customWidth="1"/>
    <col min="8996" max="8999" width="11" style="23" customWidth="1"/>
    <col min="9000" max="9001" width="12" style="23" customWidth="1"/>
    <col min="9002" max="9002" width="11" style="23" customWidth="1"/>
    <col min="9003" max="9004" width="13" style="23" customWidth="1"/>
    <col min="9005" max="9005" width="12" style="23" customWidth="1"/>
    <col min="9006" max="9006" width="40" style="23" customWidth="1"/>
    <col min="9007" max="9008" width="11" style="23" customWidth="1"/>
    <col min="9009" max="9010" width="26" style="23" customWidth="1"/>
    <col min="9011" max="9011" width="13" style="23" customWidth="1"/>
    <col min="9012" max="9012" width="16" style="23" customWidth="1"/>
    <col min="9013" max="9014" width="11" style="23" customWidth="1"/>
    <col min="9015" max="9016" width="18" style="23" customWidth="1"/>
    <col min="9017" max="9017" width="25" style="23" customWidth="1"/>
    <col min="9018" max="9018" width="18" style="23" customWidth="1"/>
    <col min="9019" max="9019" width="14" style="23" customWidth="1"/>
    <col min="9020" max="9020" width="40" style="23" customWidth="1"/>
    <col min="9021" max="9024" width="14" style="23" customWidth="1"/>
    <col min="9025" max="9025" width="18" style="23" customWidth="1"/>
    <col min="9026" max="9026" width="14" style="23" customWidth="1"/>
    <col min="9027" max="9027" width="15" style="23" customWidth="1"/>
    <col min="9028" max="9028" width="14" style="23" customWidth="1"/>
    <col min="9029" max="9029" width="40" style="23" customWidth="1"/>
    <col min="9030" max="9030" width="26" style="23" customWidth="1"/>
    <col min="9031" max="9031" width="12" style="23" customWidth="1"/>
    <col min="9032" max="9051" width="11" style="23" customWidth="1"/>
    <col min="9052" max="9053" width="32" style="23" customWidth="1"/>
    <col min="9054" max="9054" width="12" style="23" customWidth="1"/>
    <col min="9055" max="9069" width="11" style="23" customWidth="1"/>
    <col min="9070" max="9070" width="40" style="23" customWidth="1"/>
    <col min="9071" max="9072" width="12" style="23" customWidth="1"/>
    <col min="9073" max="9076" width="11" style="23" customWidth="1"/>
    <col min="9077" max="9077" width="13" style="23" customWidth="1"/>
    <col min="9078" max="9081" width="21" style="23" customWidth="1"/>
    <col min="9082" max="9082" width="13" style="23" customWidth="1"/>
    <col min="9083" max="9083" width="17" style="23" customWidth="1"/>
    <col min="9084" max="9084" width="13" style="23" customWidth="1"/>
    <col min="9085" max="9085" width="40" style="23" customWidth="1"/>
    <col min="9086" max="9087" width="18" style="23" customWidth="1"/>
    <col min="9088" max="9088" width="11" style="23" customWidth="1"/>
    <col min="9089" max="9216" width="9.140625" style="23"/>
    <col min="9217" max="9220" width="11" style="23" customWidth="1"/>
    <col min="9221" max="9221" width="14" style="23" customWidth="1"/>
    <col min="9222" max="9225" width="11" style="23" customWidth="1"/>
    <col min="9226" max="9226" width="38" style="23" customWidth="1"/>
    <col min="9227" max="9232" width="11" style="23" customWidth="1"/>
    <col min="9233" max="9233" width="38" style="23" customWidth="1"/>
    <col min="9234" max="9234" width="26" style="23" customWidth="1"/>
    <col min="9235" max="9235" width="37" style="23" customWidth="1"/>
    <col min="9236" max="9236" width="24" style="23" customWidth="1"/>
    <col min="9237" max="9237" width="40" style="23" customWidth="1"/>
    <col min="9238" max="9238" width="14" style="23" customWidth="1"/>
    <col min="9239" max="9239" width="11" style="23" customWidth="1"/>
    <col min="9240" max="9240" width="22" style="23" customWidth="1"/>
    <col min="9241" max="9241" width="30" style="23" customWidth="1"/>
    <col min="9242" max="9244" width="11" style="23" customWidth="1"/>
    <col min="9245" max="9245" width="13" style="23" customWidth="1"/>
    <col min="9246" max="9246" width="14" style="23" customWidth="1"/>
    <col min="9247" max="9247" width="13" style="23" customWidth="1"/>
    <col min="9248" max="9248" width="15" style="23" customWidth="1"/>
    <col min="9249" max="9250" width="11" style="23" customWidth="1"/>
    <col min="9251" max="9251" width="12" style="23" customWidth="1"/>
    <col min="9252" max="9255" width="11" style="23" customWidth="1"/>
    <col min="9256" max="9257" width="12" style="23" customWidth="1"/>
    <col min="9258" max="9258" width="11" style="23" customWidth="1"/>
    <col min="9259" max="9260" width="13" style="23" customWidth="1"/>
    <col min="9261" max="9261" width="12" style="23" customWidth="1"/>
    <col min="9262" max="9262" width="40" style="23" customWidth="1"/>
    <col min="9263" max="9264" width="11" style="23" customWidth="1"/>
    <col min="9265" max="9266" width="26" style="23" customWidth="1"/>
    <col min="9267" max="9267" width="13" style="23" customWidth="1"/>
    <col min="9268" max="9268" width="16" style="23" customWidth="1"/>
    <col min="9269" max="9270" width="11" style="23" customWidth="1"/>
    <col min="9271" max="9272" width="18" style="23" customWidth="1"/>
    <col min="9273" max="9273" width="25" style="23" customWidth="1"/>
    <col min="9274" max="9274" width="18" style="23" customWidth="1"/>
    <col min="9275" max="9275" width="14" style="23" customWidth="1"/>
    <col min="9276" max="9276" width="40" style="23" customWidth="1"/>
    <col min="9277" max="9280" width="14" style="23" customWidth="1"/>
    <col min="9281" max="9281" width="18" style="23" customWidth="1"/>
    <col min="9282" max="9282" width="14" style="23" customWidth="1"/>
    <col min="9283" max="9283" width="15" style="23" customWidth="1"/>
    <col min="9284" max="9284" width="14" style="23" customWidth="1"/>
    <col min="9285" max="9285" width="40" style="23" customWidth="1"/>
    <col min="9286" max="9286" width="26" style="23" customWidth="1"/>
    <col min="9287" max="9287" width="12" style="23" customWidth="1"/>
    <col min="9288" max="9307" width="11" style="23" customWidth="1"/>
    <col min="9308" max="9309" width="32" style="23" customWidth="1"/>
    <col min="9310" max="9310" width="12" style="23" customWidth="1"/>
    <col min="9311" max="9325" width="11" style="23" customWidth="1"/>
    <col min="9326" max="9326" width="40" style="23" customWidth="1"/>
    <col min="9327" max="9328" width="12" style="23" customWidth="1"/>
    <col min="9329" max="9332" width="11" style="23" customWidth="1"/>
    <col min="9333" max="9333" width="13" style="23" customWidth="1"/>
    <col min="9334" max="9337" width="21" style="23" customWidth="1"/>
    <col min="9338" max="9338" width="13" style="23" customWidth="1"/>
    <col min="9339" max="9339" width="17" style="23" customWidth="1"/>
    <col min="9340" max="9340" width="13" style="23" customWidth="1"/>
    <col min="9341" max="9341" width="40" style="23" customWidth="1"/>
    <col min="9342" max="9343" width="18" style="23" customWidth="1"/>
    <col min="9344" max="9344" width="11" style="23" customWidth="1"/>
    <col min="9345" max="9472" width="9.140625" style="23"/>
    <col min="9473" max="9476" width="11" style="23" customWidth="1"/>
    <col min="9477" max="9477" width="14" style="23" customWidth="1"/>
    <col min="9478" max="9481" width="11" style="23" customWidth="1"/>
    <col min="9482" max="9482" width="38" style="23" customWidth="1"/>
    <col min="9483" max="9488" width="11" style="23" customWidth="1"/>
    <col min="9489" max="9489" width="38" style="23" customWidth="1"/>
    <col min="9490" max="9490" width="26" style="23" customWidth="1"/>
    <col min="9491" max="9491" width="37" style="23" customWidth="1"/>
    <col min="9492" max="9492" width="24" style="23" customWidth="1"/>
    <col min="9493" max="9493" width="40" style="23" customWidth="1"/>
    <col min="9494" max="9494" width="14" style="23" customWidth="1"/>
    <col min="9495" max="9495" width="11" style="23" customWidth="1"/>
    <col min="9496" max="9496" width="22" style="23" customWidth="1"/>
    <col min="9497" max="9497" width="30" style="23" customWidth="1"/>
    <col min="9498" max="9500" width="11" style="23" customWidth="1"/>
    <col min="9501" max="9501" width="13" style="23" customWidth="1"/>
    <col min="9502" max="9502" width="14" style="23" customWidth="1"/>
    <col min="9503" max="9503" width="13" style="23" customWidth="1"/>
    <col min="9504" max="9504" width="15" style="23" customWidth="1"/>
    <col min="9505" max="9506" width="11" style="23" customWidth="1"/>
    <col min="9507" max="9507" width="12" style="23" customWidth="1"/>
    <col min="9508" max="9511" width="11" style="23" customWidth="1"/>
    <col min="9512" max="9513" width="12" style="23" customWidth="1"/>
    <col min="9514" max="9514" width="11" style="23" customWidth="1"/>
    <col min="9515" max="9516" width="13" style="23" customWidth="1"/>
    <col min="9517" max="9517" width="12" style="23" customWidth="1"/>
    <col min="9518" max="9518" width="40" style="23" customWidth="1"/>
    <col min="9519" max="9520" width="11" style="23" customWidth="1"/>
    <col min="9521" max="9522" width="26" style="23" customWidth="1"/>
    <col min="9523" max="9523" width="13" style="23" customWidth="1"/>
    <col min="9524" max="9524" width="16" style="23" customWidth="1"/>
    <col min="9525" max="9526" width="11" style="23" customWidth="1"/>
    <col min="9527" max="9528" width="18" style="23" customWidth="1"/>
    <col min="9529" max="9529" width="25" style="23" customWidth="1"/>
    <col min="9530" max="9530" width="18" style="23" customWidth="1"/>
    <col min="9531" max="9531" width="14" style="23" customWidth="1"/>
    <col min="9532" max="9532" width="40" style="23" customWidth="1"/>
    <col min="9533" max="9536" width="14" style="23" customWidth="1"/>
    <col min="9537" max="9537" width="18" style="23" customWidth="1"/>
    <col min="9538" max="9538" width="14" style="23" customWidth="1"/>
    <col min="9539" max="9539" width="15" style="23" customWidth="1"/>
    <col min="9540" max="9540" width="14" style="23" customWidth="1"/>
    <col min="9541" max="9541" width="40" style="23" customWidth="1"/>
    <col min="9542" max="9542" width="26" style="23" customWidth="1"/>
    <col min="9543" max="9543" width="12" style="23" customWidth="1"/>
    <col min="9544" max="9563" width="11" style="23" customWidth="1"/>
    <col min="9564" max="9565" width="32" style="23" customWidth="1"/>
    <col min="9566" max="9566" width="12" style="23" customWidth="1"/>
    <col min="9567" max="9581" width="11" style="23" customWidth="1"/>
    <col min="9582" max="9582" width="40" style="23" customWidth="1"/>
    <col min="9583" max="9584" width="12" style="23" customWidth="1"/>
    <col min="9585" max="9588" width="11" style="23" customWidth="1"/>
    <col min="9589" max="9589" width="13" style="23" customWidth="1"/>
    <col min="9590" max="9593" width="21" style="23" customWidth="1"/>
    <col min="9594" max="9594" width="13" style="23" customWidth="1"/>
    <col min="9595" max="9595" width="17" style="23" customWidth="1"/>
    <col min="9596" max="9596" width="13" style="23" customWidth="1"/>
    <col min="9597" max="9597" width="40" style="23" customWidth="1"/>
    <col min="9598" max="9599" width="18" style="23" customWidth="1"/>
    <col min="9600" max="9600" width="11" style="23" customWidth="1"/>
    <col min="9601" max="9728" width="9.140625" style="23"/>
    <col min="9729" max="9732" width="11" style="23" customWidth="1"/>
    <col min="9733" max="9733" width="14" style="23" customWidth="1"/>
    <col min="9734" max="9737" width="11" style="23" customWidth="1"/>
    <col min="9738" max="9738" width="38" style="23" customWidth="1"/>
    <col min="9739" max="9744" width="11" style="23" customWidth="1"/>
    <col min="9745" max="9745" width="38" style="23" customWidth="1"/>
    <col min="9746" max="9746" width="26" style="23" customWidth="1"/>
    <col min="9747" max="9747" width="37" style="23" customWidth="1"/>
    <col min="9748" max="9748" width="24" style="23" customWidth="1"/>
    <col min="9749" max="9749" width="40" style="23" customWidth="1"/>
    <col min="9750" max="9750" width="14" style="23" customWidth="1"/>
    <col min="9751" max="9751" width="11" style="23" customWidth="1"/>
    <col min="9752" max="9752" width="22" style="23" customWidth="1"/>
    <col min="9753" max="9753" width="30" style="23" customWidth="1"/>
    <col min="9754" max="9756" width="11" style="23" customWidth="1"/>
    <col min="9757" max="9757" width="13" style="23" customWidth="1"/>
    <col min="9758" max="9758" width="14" style="23" customWidth="1"/>
    <col min="9759" max="9759" width="13" style="23" customWidth="1"/>
    <col min="9760" max="9760" width="15" style="23" customWidth="1"/>
    <col min="9761" max="9762" width="11" style="23" customWidth="1"/>
    <col min="9763" max="9763" width="12" style="23" customWidth="1"/>
    <col min="9764" max="9767" width="11" style="23" customWidth="1"/>
    <col min="9768" max="9769" width="12" style="23" customWidth="1"/>
    <col min="9770" max="9770" width="11" style="23" customWidth="1"/>
    <col min="9771" max="9772" width="13" style="23" customWidth="1"/>
    <col min="9773" max="9773" width="12" style="23" customWidth="1"/>
    <col min="9774" max="9774" width="40" style="23" customWidth="1"/>
    <col min="9775" max="9776" width="11" style="23" customWidth="1"/>
    <col min="9777" max="9778" width="26" style="23" customWidth="1"/>
    <col min="9779" max="9779" width="13" style="23" customWidth="1"/>
    <col min="9780" max="9780" width="16" style="23" customWidth="1"/>
    <col min="9781" max="9782" width="11" style="23" customWidth="1"/>
    <col min="9783" max="9784" width="18" style="23" customWidth="1"/>
    <col min="9785" max="9785" width="25" style="23" customWidth="1"/>
    <col min="9786" max="9786" width="18" style="23" customWidth="1"/>
    <col min="9787" max="9787" width="14" style="23" customWidth="1"/>
    <col min="9788" max="9788" width="40" style="23" customWidth="1"/>
    <col min="9789" max="9792" width="14" style="23" customWidth="1"/>
    <col min="9793" max="9793" width="18" style="23" customWidth="1"/>
    <col min="9794" max="9794" width="14" style="23" customWidth="1"/>
    <col min="9795" max="9795" width="15" style="23" customWidth="1"/>
    <col min="9796" max="9796" width="14" style="23" customWidth="1"/>
    <col min="9797" max="9797" width="40" style="23" customWidth="1"/>
    <col min="9798" max="9798" width="26" style="23" customWidth="1"/>
    <col min="9799" max="9799" width="12" style="23" customWidth="1"/>
    <col min="9800" max="9819" width="11" style="23" customWidth="1"/>
    <col min="9820" max="9821" width="32" style="23" customWidth="1"/>
    <col min="9822" max="9822" width="12" style="23" customWidth="1"/>
    <col min="9823" max="9837" width="11" style="23" customWidth="1"/>
    <col min="9838" max="9838" width="40" style="23" customWidth="1"/>
    <col min="9839" max="9840" width="12" style="23" customWidth="1"/>
    <col min="9841" max="9844" width="11" style="23" customWidth="1"/>
    <col min="9845" max="9845" width="13" style="23" customWidth="1"/>
    <col min="9846" max="9849" width="21" style="23" customWidth="1"/>
    <col min="9850" max="9850" width="13" style="23" customWidth="1"/>
    <col min="9851" max="9851" width="17" style="23" customWidth="1"/>
    <col min="9852" max="9852" width="13" style="23" customWidth="1"/>
    <col min="9853" max="9853" width="40" style="23" customWidth="1"/>
    <col min="9854" max="9855" width="18" style="23" customWidth="1"/>
    <col min="9856" max="9856" width="11" style="23" customWidth="1"/>
    <col min="9857" max="9984" width="9.140625" style="23"/>
    <col min="9985" max="9988" width="11" style="23" customWidth="1"/>
    <col min="9989" max="9989" width="14" style="23" customWidth="1"/>
    <col min="9990" max="9993" width="11" style="23" customWidth="1"/>
    <col min="9994" max="9994" width="38" style="23" customWidth="1"/>
    <col min="9995" max="10000" width="11" style="23" customWidth="1"/>
    <col min="10001" max="10001" width="38" style="23" customWidth="1"/>
    <col min="10002" max="10002" width="26" style="23" customWidth="1"/>
    <col min="10003" max="10003" width="37" style="23" customWidth="1"/>
    <col min="10004" max="10004" width="24" style="23" customWidth="1"/>
    <col min="10005" max="10005" width="40" style="23" customWidth="1"/>
    <col min="10006" max="10006" width="14" style="23" customWidth="1"/>
    <col min="10007" max="10007" width="11" style="23" customWidth="1"/>
    <col min="10008" max="10008" width="22" style="23" customWidth="1"/>
    <col min="10009" max="10009" width="30" style="23" customWidth="1"/>
    <col min="10010" max="10012" width="11" style="23" customWidth="1"/>
    <col min="10013" max="10013" width="13" style="23" customWidth="1"/>
    <col min="10014" max="10014" width="14" style="23" customWidth="1"/>
    <col min="10015" max="10015" width="13" style="23" customWidth="1"/>
    <col min="10016" max="10016" width="15" style="23" customWidth="1"/>
    <col min="10017" max="10018" width="11" style="23" customWidth="1"/>
    <col min="10019" max="10019" width="12" style="23" customWidth="1"/>
    <col min="10020" max="10023" width="11" style="23" customWidth="1"/>
    <col min="10024" max="10025" width="12" style="23" customWidth="1"/>
    <col min="10026" max="10026" width="11" style="23" customWidth="1"/>
    <col min="10027" max="10028" width="13" style="23" customWidth="1"/>
    <col min="10029" max="10029" width="12" style="23" customWidth="1"/>
    <col min="10030" max="10030" width="40" style="23" customWidth="1"/>
    <col min="10031" max="10032" width="11" style="23" customWidth="1"/>
    <col min="10033" max="10034" width="26" style="23" customWidth="1"/>
    <col min="10035" max="10035" width="13" style="23" customWidth="1"/>
    <col min="10036" max="10036" width="16" style="23" customWidth="1"/>
    <col min="10037" max="10038" width="11" style="23" customWidth="1"/>
    <col min="10039" max="10040" width="18" style="23" customWidth="1"/>
    <col min="10041" max="10041" width="25" style="23" customWidth="1"/>
    <col min="10042" max="10042" width="18" style="23" customWidth="1"/>
    <col min="10043" max="10043" width="14" style="23" customWidth="1"/>
    <col min="10044" max="10044" width="40" style="23" customWidth="1"/>
    <col min="10045" max="10048" width="14" style="23" customWidth="1"/>
    <col min="10049" max="10049" width="18" style="23" customWidth="1"/>
    <col min="10050" max="10050" width="14" style="23" customWidth="1"/>
    <col min="10051" max="10051" width="15" style="23" customWidth="1"/>
    <col min="10052" max="10052" width="14" style="23" customWidth="1"/>
    <col min="10053" max="10053" width="40" style="23" customWidth="1"/>
    <col min="10054" max="10054" width="26" style="23" customWidth="1"/>
    <col min="10055" max="10055" width="12" style="23" customWidth="1"/>
    <col min="10056" max="10075" width="11" style="23" customWidth="1"/>
    <col min="10076" max="10077" width="32" style="23" customWidth="1"/>
    <col min="10078" max="10078" width="12" style="23" customWidth="1"/>
    <col min="10079" max="10093" width="11" style="23" customWidth="1"/>
    <col min="10094" max="10094" width="40" style="23" customWidth="1"/>
    <col min="10095" max="10096" width="12" style="23" customWidth="1"/>
    <col min="10097" max="10100" width="11" style="23" customWidth="1"/>
    <col min="10101" max="10101" width="13" style="23" customWidth="1"/>
    <col min="10102" max="10105" width="21" style="23" customWidth="1"/>
    <col min="10106" max="10106" width="13" style="23" customWidth="1"/>
    <col min="10107" max="10107" width="17" style="23" customWidth="1"/>
    <col min="10108" max="10108" width="13" style="23" customWidth="1"/>
    <col min="10109" max="10109" width="40" style="23" customWidth="1"/>
    <col min="10110" max="10111" width="18" style="23" customWidth="1"/>
    <col min="10112" max="10112" width="11" style="23" customWidth="1"/>
    <col min="10113" max="10240" width="9.140625" style="23"/>
    <col min="10241" max="10244" width="11" style="23" customWidth="1"/>
    <col min="10245" max="10245" width="14" style="23" customWidth="1"/>
    <col min="10246" max="10249" width="11" style="23" customWidth="1"/>
    <col min="10250" max="10250" width="38" style="23" customWidth="1"/>
    <col min="10251" max="10256" width="11" style="23" customWidth="1"/>
    <col min="10257" max="10257" width="38" style="23" customWidth="1"/>
    <col min="10258" max="10258" width="26" style="23" customWidth="1"/>
    <col min="10259" max="10259" width="37" style="23" customWidth="1"/>
    <col min="10260" max="10260" width="24" style="23" customWidth="1"/>
    <col min="10261" max="10261" width="40" style="23" customWidth="1"/>
    <col min="10262" max="10262" width="14" style="23" customWidth="1"/>
    <col min="10263" max="10263" width="11" style="23" customWidth="1"/>
    <col min="10264" max="10264" width="22" style="23" customWidth="1"/>
    <col min="10265" max="10265" width="30" style="23" customWidth="1"/>
    <col min="10266" max="10268" width="11" style="23" customWidth="1"/>
    <col min="10269" max="10269" width="13" style="23" customWidth="1"/>
    <col min="10270" max="10270" width="14" style="23" customWidth="1"/>
    <col min="10271" max="10271" width="13" style="23" customWidth="1"/>
    <col min="10272" max="10272" width="15" style="23" customWidth="1"/>
    <col min="10273" max="10274" width="11" style="23" customWidth="1"/>
    <col min="10275" max="10275" width="12" style="23" customWidth="1"/>
    <col min="10276" max="10279" width="11" style="23" customWidth="1"/>
    <col min="10280" max="10281" width="12" style="23" customWidth="1"/>
    <col min="10282" max="10282" width="11" style="23" customWidth="1"/>
    <col min="10283" max="10284" width="13" style="23" customWidth="1"/>
    <col min="10285" max="10285" width="12" style="23" customWidth="1"/>
    <col min="10286" max="10286" width="40" style="23" customWidth="1"/>
    <col min="10287" max="10288" width="11" style="23" customWidth="1"/>
    <col min="10289" max="10290" width="26" style="23" customWidth="1"/>
    <col min="10291" max="10291" width="13" style="23" customWidth="1"/>
    <col min="10292" max="10292" width="16" style="23" customWidth="1"/>
    <col min="10293" max="10294" width="11" style="23" customWidth="1"/>
    <col min="10295" max="10296" width="18" style="23" customWidth="1"/>
    <col min="10297" max="10297" width="25" style="23" customWidth="1"/>
    <col min="10298" max="10298" width="18" style="23" customWidth="1"/>
    <col min="10299" max="10299" width="14" style="23" customWidth="1"/>
    <col min="10300" max="10300" width="40" style="23" customWidth="1"/>
    <col min="10301" max="10304" width="14" style="23" customWidth="1"/>
    <col min="10305" max="10305" width="18" style="23" customWidth="1"/>
    <col min="10306" max="10306" width="14" style="23" customWidth="1"/>
    <col min="10307" max="10307" width="15" style="23" customWidth="1"/>
    <col min="10308" max="10308" width="14" style="23" customWidth="1"/>
    <col min="10309" max="10309" width="40" style="23" customWidth="1"/>
    <col min="10310" max="10310" width="26" style="23" customWidth="1"/>
    <col min="10311" max="10311" width="12" style="23" customWidth="1"/>
    <col min="10312" max="10331" width="11" style="23" customWidth="1"/>
    <col min="10332" max="10333" width="32" style="23" customWidth="1"/>
    <col min="10334" max="10334" width="12" style="23" customWidth="1"/>
    <col min="10335" max="10349" width="11" style="23" customWidth="1"/>
    <col min="10350" max="10350" width="40" style="23" customWidth="1"/>
    <col min="10351" max="10352" width="12" style="23" customWidth="1"/>
    <col min="10353" max="10356" width="11" style="23" customWidth="1"/>
    <col min="10357" max="10357" width="13" style="23" customWidth="1"/>
    <col min="10358" max="10361" width="21" style="23" customWidth="1"/>
    <col min="10362" max="10362" width="13" style="23" customWidth="1"/>
    <col min="10363" max="10363" width="17" style="23" customWidth="1"/>
    <col min="10364" max="10364" width="13" style="23" customWidth="1"/>
    <col min="10365" max="10365" width="40" style="23" customWidth="1"/>
    <col min="10366" max="10367" width="18" style="23" customWidth="1"/>
    <col min="10368" max="10368" width="11" style="23" customWidth="1"/>
    <col min="10369" max="10496" width="9.140625" style="23"/>
    <col min="10497" max="10500" width="11" style="23" customWidth="1"/>
    <col min="10501" max="10501" width="14" style="23" customWidth="1"/>
    <col min="10502" max="10505" width="11" style="23" customWidth="1"/>
    <col min="10506" max="10506" width="38" style="23" customWidth="1"/>
    <col min="10507" max="10512" width="11" style="23" customWidth="1"/>
    <col min="10513" max="10513" width="38" style="23" customWidth="1"/>
    <col min="10514" max="10514" width="26" style="23" customWidth="1"/>
    <col min="10515" max="10515" width="37" style="23" customWidth="1"/>
    <col min="10516" max="10516" width="24" style="23" customWidth="1"/>
    <col min="10517" max="10517" width="40" style="23" customWidth="1"/>
    <col min="10518" max="10518" width="14" style="23" customWidth="1"/>
    <col min="10519" max="10519" width="11" style="23" customWidth="1"/>
    <col min="10520" max="10520" width="22" style="23" customWidth="1"/>
    <col min="10521" max="10521" width="30" style="23" customWidth="1"/>
    <col min="10522" max="10524" width="11" style="23" customWidth="1"/>
    <col min="10525" max="10525" width="13" style="23" customWidth="1"/>
    <col min="10526" max="10526" width="14" style="23" customWidth="1"/>
    <col min="10527" max="10527" width="13" style="23" customWidth="1"/>
    <col min="10528" max="10528" width="15" style="23" customWidth="1"/>
    <col min="10529" max="10530" width="11" style="23" customWidth="1"/>
    <col min="10531" max="10531" width="12" style="23" customWidth="1"/>
    <col min="10532" max="10535" width="11" style="23" customWidth="1"/>
    <col min="10536" max="10537" width="12" style="23" customWidth="1"/>
    <col min="10538" max="10538" width="11" style="23" customWidth="1"/>
    <col min="10539" max="10540" width="13" style="23" customWidth="1"/>
    <col min="10541" max="10541" width="12" style="23" customWidth="1"/>
    <col min="10542" max="10542" width="40" style="23" customWidth="1"/>
    <col min="10543" max="10544" width="11" style="23" customWidth="1"/>
    <col min="10545" max="10546" width="26" style="23" customWidth="1"/>
    <col min="10547" max="10547" width="13" style="23" customWidth="1"/>
    <col min="10548" max="10548" width="16" style="23" customWidth="1"/>
    <col min="10549" max="10550" width="11" style="23" customWidth="1"/>
    <col min="10551" max="10552" width="18" style="23" customWidth="1"/>
    <col min="10553" max="10553" width="25" style="23" customWidth="1"/>
    <col min="10554" max="10554" width="18" style="23" customWidth="1"/>
    <col min="10555" max="10555" width="14" style="23" customWidth="1"/>
    <col min="10556" max="10556" width="40" style="23" customWidth="1"/>
    <col min="10557" max="10560" width="14" style="23" customWidth="1"/>
    <col min="10561" max="10561" width="18" style="23" customWidth="1"/>
    <col min="10562" max="10562" width="14" style="23" customWidth="1"/>
    <col min="10563" max="10563" width="15" style="23" customWidth="1"/>
    <col min="10564" max="10564" width="14" style="23" customWidth="1"/>
    <col min="10565" max="10565" width="40" style="23" customWidth="1"/>
    <col min="10566" max="10566" width="26" style="23" customWidth="1"/>
    <col min="10567" max="10567" width="12" style="23" customWidth="1"/>
    <col min="10568" max="10587" width="11" style="23" customWidth="1"/>
    <col min="10588" max="10589" width="32" style="23" customWidth="1"/>
    <col min="10590" max="10590" width="12" style="23" customWidth="1"/>
    <col min="10591" max="10605" width="11" style="23" customWidth="1"/>
    <col min="10606" max="10606" width="40" style="23" customWidth="1"/>
    <col min="10607" max="10608" width="12" style="23" customWidth="1"/>
    <col min="10609" max="10612" width="11" style="23" customWidth="1"/>
    <col min="10613" max="10613" width="13" style="23" customWidth="1"/>
    <col min="10614" max="10617" width="21" style="23" customWidth="1"/>
    <col min="10618" max="10618" width="13" style="23" customWidth="1"/>
    <col min="10619" max="10619" width="17" style="23" customWidth="1"/>
    <col min="10620" max="10620" width="13" style="23" customWidth="1"/>
    <col min="10621" max="10621" width="40" style="23" customWidth="1"/>
    <col min="10622" max="10623" width="18" style="23" customWidth="1"/>
    <col min="10624" max="10624" width="11" style="23" customWidth="1"/>
    <col min="10625" max="10752" width="9.140625" style="23"/>
    <col min="10753" max="10756" width="11" style="23" customWidth="1"/>
    <col min="10757" max="10757" width="14" style="23" customWidth="1"/>
    <col min="10758" max="10761" width="11" style="23" customWidth="1"/>
    <col min="10762" max="10762" width="38" style="23" customWidth="1"/>
    <col min="10763" max="10768" width="11" style="23" customWidth="1"/>
    <col min="10769" max="10769" width="38" style="23" customWidth="1"/>
    <col min="10770" max="10770" width="26" style="23" customWidth="1"/>
    <col min="10771" max="10771" width="37" style="23" customWidth="1"/>
    <col min="10772" max="10772" width="24" style="23" customWidth="1"/>
    <col min="10773" max="10773" width="40" style="23" customWidth="1"/>
    <col min="10774" max="10774" width="14" style="23" customWidth="1"/>
    <col min="10775" max="10775" width="11" style="23" customWidth="1"/>
    <col min="10776" max="10776" width="22" style="23" customWidth="1"/>
    <col min="10777" max="10777" width="30" style="23" customWidth="1"/>
    <col min="10778" max="10780" width="11" style="23" customWidth="1"/>
    <col min="10781" max="10781" width="13" style="23" customWidth="1"/>
    <col min="10782" max="10782" width="14" style="23" customWidth="1"/>
    <col min="10783" max="10783" width="13" style="23" customWidth="1"/>
    <col min="10784" max="10784" width="15" style="23" customWidth="1"/>
    <col min="10785" max="10786" width="11" style="23" customWidth="1"/>
    <col min="10787" max="10787" width="12" style="23" customWidth="1"/>
    <col min="10788" max="10791" width="11" style="23" customWidth="1"/>
    <col min="10792" max="10793" width="12" style="23" customWidth="1"/>
    <col min="10794" max="10794" width="11" style="23" customWidth="1"/>
    <col min="10795" max="10796" width="13" style="23" customWidth="1"/>
    <col min="10797" max="10797" width="12" style="23" customWidth="1"/>
    <col min="10798" max="10798" width="40" style="23" customWidth="1"/>
    <col min="10799" max="10800" width="11" style="23" customWidth="1"/>
    <col min="10801" max="10802" width="26" style="23" customWidth="1"/>
    <col min="10803" max="10803" width="13" style="23" customWidth="1"/>
    <col min="10804" max="10804" width="16" style="23" customWidth="1"/>
    <col min="10805" max="10806" width="11" style="23" customWidth="1"/>
    <col min="10807" max="10808" width="18" style="23" customWidth="1"/>
    <col min="10809" max="10809" width="25" style="23" customWidth="1"/>
    <col min="10810" max="10810" width="18" style="23" customWidth="1"/>
    <col min="10811" max="10811" width="14" style="23" customWidth="1"/>
    <col min="10812" max="10812" width="40" style="23" customWidth="1"/>
    <col min="10813" max="10816" width="14" style="23" customWidth="1"/>
    <col min="10817" max="10817" width="18" style="23" customWidth="1"/>
    <col min="10818" max="10818" width="14" style="23" customWidth="1"/>
    <col min="10819" max="10819" width="15" style="23" customWidth="1"/>
    <col min="10820" max="10820" width="14" style="23" customWidth="1"/>
    <col min="10821" max="10821" width="40" style="23" customWidth="1"/>
    <col min="10822" max="10822" width="26" style="23" customWidth="1"/>
    <col min="10823" max="10823" width="12" style="23" customWidth="1"/>
    <col min="10824" max="10843" width="11" style="23" customWidth="1"/>
    <col min="10844" max="10845" width="32" style="23" customWidth="1"/>
    <col min="10846" max="10846" width="12" style="23" customWidth="1"/>
    <col min="10847" max="10861" width="11" style="23" customWidth="1"/>
    <col min="10862" max="10862" width="40" style="23" customWidth="1"/>
    <col min="10863" max="10864" width="12" style="23" customWidth="1"/>
    <col min="10865" max="10868" width="11" style="23" customWidth="1"/>
    <col min="10869" max="10869" width="13" style="23" customWidth="1"/>
    <col min="10870" max="10873" width="21" style="23" customWidth="1"/>
    <col min="10874" max="10874" width="13" style="23" customWidth="1"/>
    <col min="10875" max="10875" width="17" style="23" customWidth="1"/>
    <col min="10876" max="10876" width="13" style="23" customWidth="1"/>
    <col min="10877" max="10877" width="40" style="23" customWidth="1"/>
    <col min="10878" max="10879" width="18" style="23" customWidth="1"/>
    <col min="10880" max="10880" width="11" style="23" customWidth="1"/>
    <col min="10881" max="11008" width="9.140625" style="23"/>
    <col min="11009" max="11012" width="11" style="23" customWidth="1"/>
    <col min="11013" max="11013" width="14" style="23" customWidth="1"/>
    <col min="11014" max="11017" width="11" style="23" customWidth="1"/>
    <col min="11018" max="11018" width="38" style="23" customWidth="1"/>
    <col min="11019" max="11024" width="11" style="23" customWidth="1"/>
    <col min="11025" max="11025" width="38" style="23" customWidth="1"/>
    <col min="11026" max="11026" width="26" style="23" customWidth="1"/>
    <col min="11027" max="11027" width="37" style="23" customWidth="1"/>
    <col min="11028" max="11028" width="24" style="23" customWidth="1"/>
    <col min="11029" max="11029" width="40" style="23" customWidth="1"/>
    <col min="11030" max="11030" width="14" style="23" customWidth="1"/>
    <col min="11031" max="11031" width="11" style="23" customWidth="1"/>
    <col min="11032" max="11032" width="22" style="23" customWidth="1"/>
    <col min="11033" max="11033" width="30" style="23" customWidth="1"/>
    <col min="11034" max="11036" width="11" style="23" customWidth="1"/>
    <col min="11037" max="11037" width="13" style="23" customWidth="1"/>
    <col min="11038" max="11038" width="14" style="23" customWidth="1"/>
    <col min="11039" max="11039" width="13" style="23" customWidth="1"/>
    <col min="11040" max="11040" width="15" style="23" customWidth="1"/>
    <col min="11041" max="11042" width="11" style="23" customWidth="1"/>
    <col min="11043" max="11043" width="12" style="23" customWidth="1"/>
    <col min="11044" max="11047" width="11" style="23" customWidth="1"/>
    <col min="11048" max="11049" width="12" style="23" customWidth="1"/>
    <col min="11050" max="11050" width="11" style="23" customWidth="1"/>
    <col min="11051" max="11052" width="13" style="23" customWidth="1"/>
    <col min="11053" max="11053" width="12" style="23" customWidth="1"/>
    <col min="11054" max="11054" width="40" style="23" customWidth="1"/>
    <col min="11055" max="11056" width="11" style="23" customWidth="1"/>
    <col min="11057" max="11058" width="26" style="23" customWidth="1"/>
    <col min="11059" max="11059" width="13" style="23" customWidth="1"/>
    <col min="11060" max="11060" width="16" style="23" customWidth="1"/>
    <col min="11061" max="11062" width="11" style="23" customWidth="1"/>
    <col min="11063" max="11064" width="18" style="23" customWidth="1"/>
    <col min="11065" max="11065" width="25" style="23" customWidth="1"/>
    <col min="11066" max="11066" width="18" style="23" customWidth="1"/>
    <col min="11067" max="11067" width="14" style="23" customWidth="1"/>
    <col min="11068" max="11068" width="40" style="23" customWidth="1"/>
    <col min="11069" max="11072" width="14" style="23" customWidth="1"/>
    <col min="11073" max="11073" width="18" style="23" customWidth="1"/>
    <col min="11074" max="11074" width="14" style="23" customWidth="1"/>
    <col min="11075" max="11075" width="15" style="23" customWidth="1"/>
    <col min="11076" max="11076" width="14" style="23" customWidth="1"/>
    <col min="11077" max="11077" width="40" style="23" customWidth="1"/>
    <col min="11078" max="11078" width="26" style="23" customWidth="1"/>
    <col min="11079" max="11079" width="12" style="23" customWidth="1"/>
    <col min="11080" max="11099" width="11" style="23" customWidth="1"/>
    <col min="11100" max="11101" width="32" style="23" customWidth="1"/>
    <col min="11102" max="11102" width="12" style="23" customWidth="1"/>
    <col min="11103" max="11117" width="11" style="23" customWidth="1"/>
    <col min="11118" max="11118" width="40" style="23" customWidth="1"/>
    <col min="11119" max="11120" width="12" style="23" customWidth="1"/>
    <col min="11121" max="11124" width="11" style="23" customWidth="1"/>
    <col min="11125" max="11125" width="13" style="23" customWidth="1"/>
    <col min="11126" max="11129" width="21" style="23" customWidth="1"/>
    <col min="11130" max="11130" width="13" style="23" customWidth="1"/>
    <col min="11131" max="11131" width="17" style="23" customWidth="1"/>
    <col min="11132" max="11132" width="13" style="23" customWidth="1"/>
    <col min="11133" max="11133" width="40" style="23" customWidth="1"/>
    <col min="11134" max="11135" width="18" style="23" customWidth="1"/>
    <col min="11136" max="11136" width="11" style="23" customWidth="1"/>
    <col min="11137" max="11264" width="9.140625" style="23"/>
    <col min="11265" max="11268" width="11" style="23" customWidth="1"/>
    <col min="11269" max="11269" width="14" style="23" customWidth="1"/>
    <col min="11270" max="11273" width="11" style="23" customWidth="1"/>
    <col min="11274" max="11274" width="38" style="23" customWidth="1"/>
    <col min="11275" max="11280" width="11" style="23" customWidth="1"/>
    <col min="11281" max="11281" width="38" style="23" customWidth="1"/>
    <col min="11282" max="11282" width="26" style="23" customWidth="1"/>
    <col min="11283" max="11283" width="37" style="23" customWidth="1"/>
    <col min="11284" max="11284" width="24" style="23" customWidth="1"/>
    <col min="11285" max="11285" width="40" style="23" customWidth="1"/>
    <col min="11286" max="11286" width="14" style="23" customWidth="1"/>
    <col min="11287" max="11287" width="11" style="23" customWidth="1"/>
    <col min="11288" max="11288" width="22" style="23" customWidth="1"/>
    <col min="11289" max="11289" width="30" style="23" customWidth="1"/>
    <col min="11290" max="11292" width="11" style="23" customWidth="1"/>
    <col min="11293" max="11293" width="13" style="23" customWidth="1"/>
    <col min="11294" max="11294" width="14" style="23" customWidth="1"/>
    <col min="11295" max="11295" width="13" style="23" customWidth="1"/>
    <col min="11296" max="11296" width="15" style="23" customWidth="1"/>
    <col min="11297" max="11298" width="11" style="23" customWidth="1"/>
    <col min="11299" max="11299" width="12" style="23" customWidth="1"/>
    <col min="11300" max="11303" width="11" style="23" customWidth="1"/>
    <col min="11304" max="11305" width="12" style="23" customWidth="1"/>
    <col min="11306" max="11306" width="11" style="23" customWidth="1"/>
    <col min="11307" max="11308" width="13" style="23" customWidth="1"/>
    <col min="11309" max="11309" width="12" style="23" customWidth="1"/>
    <col min="11310" max="11310" width="40" style="23" customWidth="1"/>
    <col min="11311" max="11312" width="11" style="23" customWidth="1"/>
    <col min="11313" max="11314" width="26" style="23" customWidth="1"/>
    <col min="11315" max="11315" width="13" style="23" customWidth="1"/>
    <col min="11316" max="11316" width="16" style="23" customWidth="1"/>
    <col min="11317" max="11318" width="11" style="23" customWidth="1"/>
    <col min="11319" max="11320" width="18" style="23" customWidth="1"/>
    <col min="11321" max="11321" width="25" style="23" customWidth="1"/>
    <col min="11322" max="11322" width="18" style="23" customWidth="1"/>
    <col min="11323" max="11323" width="14" style="23" customWidth="1"/>
    <col min="11324" max="11324" width="40" style="23" customWidth="1"/>
    <col min="11325" max="11328" width="14" style="23" customWidth="1"/>
    <col min="11329" max="11329" width="18" style="23" customWidth="1"/>
    <col min="11330" max="11330" width="14" style="23" customWidth="1"/>
    <col min="11331" max="11331" width="15" style="23" customWidth="1"/>
    <col min="11332" max="11332" width="14" style="23" customWidth="1"/>
    <col min="11333" max="11333" width="40" style="23" customWidth="1"/>
    <col min="11334" max="11334" width="26" style="23" customWidth="1"/>
    <col min="11335" max="11335" width="12" style="23" customWidth="1"/>
    <col min="11336" max="11355" width="11" style="23" customWidth="1"/>
    <col min="11356" max="11357" width="32" style="23" customWidth="1"/>
    <col min="11358" max="11358" width="12" style="23" customWidth="1"/>
    <col min="11359" max="11373" width="11" style="23" customWidth="1"/>
    <col min="11374" max="11374" width="40" style="23" customWidth="1"/>
    <col min="11375" max="11376" width="12" style="23" customWidth="1"/>
    <col min="11377" max="11380" width="11" style="23" customWidth="1"/>
    <col min="11381" max="11381" width="13" style="23" customWidth="1"/>
    <col min="11382" max="11385" width="21" style="23" customWidth="1"/>
    <col min="11386" max="11386" width="13" style="23" customWidth="1"/>
    <col min="11387" max="11387" width="17" style="23" customWidth="1"/>
    <col min="11388" max="11388" width="13" style="23" customWidth="1"/>
    <col min="11389" max="11389" width="40" style="23" customWidth="1"/>
    <col min="11390" max="11391" width="18" style="23" customWidth="1"/>
    <col min="11392" max="11392" width="11" style="23" customWidth="1"/>
    <col min="11393" max="11520" width="9.140625" style="23"/>
    <col min="11521" max="11524" width="11" style="23" customWidth="1"/>
    <col min="11525" max="11525" width="14" style="23" customWidth="1"/>
    <col min="11526" max="11529" width="11" style="23" customWidth="1"/>
    <col min="11530" max="11530" width="38" style="23" customWidth="1"/>
    <col min="11531" max="11536" width="11" style="23" customWidth="1"/>
    <col min="11537" max="11537" width="38" style="23" customWidth="1"/>
    <col min="11538" max="11538" width="26" style="23" customWidth="1"/>
    <col min="11539" max="11539" width="37" style="23" customWidth="1"/>
    <col min="11540" max="11540" width="24" style="23" customWidth="1"/>
    <col min="11541" max="11541" width="40" style="23" customWidth="1"/>
    <col min="11542" max="11542" width="14" style="23" customWidth="1"/>
    <col min="11543" max="11543" width="11" style="23" customWidth="1"/>
    <col min="11544" max="11544" width="22" style="23" customWidth="1"/>
    <col min="11545" max="11545" width="30" style="23" customWidth="1"/>
    <col min="11546" max="11548" width="11" style="23" customWidth="1"/>
    <col min="11549" max="11549" width="13" style="23" customWidth="1"/>
    <col min="11550" max="11550" width="14" style="23" customWidth="1"/>
    <col min="11551" max="11551" width="13" style="23" customWidth="1"/>
    <col min="11552" max="11552" width="15" style="23" customWidth="1"/>
    <col min="11553" max="11554" width="11" style="23" customWidth="1"/>
    <col min="11555" max="11555" width="12" style="23" customWidth="1"/>
    <col min="11556" max="11559" width="11" style="23" customWidth="1"/>
    <col min="11560" max="11561" width="12" style="23" customWidth="1"/>
    <col min="11562" max="11562" width="11" style="23" customWidth="1"/>
    <col min="11563" max="11564" width="13" style="23" customWidth="1"/>
    <col min="11565" max="11565" width="12" style="23" customWidth="1"/>
    <col min="11566" max="11566" width="40" style="23" customWidth="1"/>
    <col min="11567" max="11568" width="11" style="23" customWidth="1"/>
    <col min="11569" max="11570" width="26" style="23" customWidth="1"/>
    <col min="11571" max="11571" width="13" style="23" customWidth="1"/>
    <col min="11572" max="11572" width="16" style="23" customWidth="1"/>
    <col min="11573" max="11574" width="11" style="23" customWidth="1"/>
    <col min="11575" max="11576" width="18" style="23" customWidth="1"/>
    <col min="11577" max="11577" width="25" style="23" customWidth="1"/>
    <col min="11578" max="11578" width="18" style="23" customWidth="1"/>
    <col min="11579" max="11579" width="14" style="23" customWidth="1"/>
    <col min="11580" max="11580" width="40" style="23" customWidth="1"/>
    <col min="11581" max="11584" width="14" style="23" customWidth="1"/>
    <col min="11585" max="11585" width="18" style="23" customWidth="1"/>
    <col min="11586" max="11586" width="14" style="23" customWidth="1"/>
    <col min="11587" max="11587" width="15" style="23" customWidth="1"/>
    <col min="11588" max="11588" width="14" style="23" customWidth="1"/>
    <col min="11589" max="11589" width="40" style="23" customWidth="1"/>
    <col min="11590" max="11590" width="26" style="23" customWidth="1"/>
    <col min="11591" max="11591" width="12" style="23" customWidth="1"/>
    <col min="11592" max="11611" width="11" style="23" customWidth="1"/>
    <col min="11612" max="11613" width="32" style="23" customWidth="1"/>
    <col min="11614" max="11614" width="12" style="23" customWidth="1"/>
    <col min="11615" max="11629" width="11" style="23" customWidth="1"/>
    <col min="11630" max="11630" width="40" style="23" customWidth="1"/>
    <col min="11631" max="11632" width="12" style="23" customWidth="1"/>
    <col min="11633" max="11636" width="11" style="23" customWidth="1"/>
    <col min="11637" max="11637" width="13" style="23" customWidth="1"/>
    <col min="11638" max="11641" width="21" style="23" customWidth="1"/>
    <col min="11642" max="11642" width="13" style="23" customWidth="1"/>
    <col min="11643" max="11643" width="17" style="23" customWidth="1"/>
    <col min="11644" max="11644" width="13" style="23" customWidth="1"/>
    <col min="11645" max="11645" width="40" style="23" customWidth="1"/>
    <col min="11646" max="11647" width="18" style="23" customWidth="1"/>
    <col min="11648" max="11648" width="11" style="23" customWidth="1"/>
    <col min="11649" max="11776" width="9.140625" style="23"/>
    <col min="11777" max="11780" width="11" style="23" customWidth="1"/>
    <col min="11781" max="11781" width="14" style="23" customWidth="1"/>
    <col min="11782" max="11785" width="11" style="23" customWidth="1"/>
    <col min="11786" max="11786" width="38" style="23" customWidth="1"/>
    <col min="11787" max="11792" width="11" style="23" customWidth="1"/>
    <col min="11793" max="11793" width="38" style="23" customWidth="1"/>
    <col min="11794" max="11794" width="26" style="23" customWidth="1"/>
    <col min="11795" max="11795" width="37" style="23" customWidth="1"/>
    <col min="11796" max="11796" width="24" style="23" customWidth="1"/>
    <col min="11797" max="11797" width="40" style="23" customWidth="1"/>
    <col min="11798" max="11798" width="14" style="23" customWidth="1"/>
    <col min="11799" max="11799" width="11" style="23" customWidth="1"/>
    <col min="11800" max="11800" width="22" style="23" customWidth="1"/>
    <col min="11801" max="11801" width="30" style="23" customWidth="1"/>
    <col min="11802" max="11804" width="11" style="23" customWidth="1"/>
    <col min="11805" max="11805" width="13" style="23" customWidth="1"/>
    <col min="11806" max="11806" width="14" style="23" customWidth="1"/>
    <col min="11807" max="11807" width="13" style="23" customWidth="1"/>
    <col min="11808" max="11808" width="15" style="23" customWidth="1"/>
    <col min="11809" max="11810" width="11" style="23" customWidth="1"/>
    <col min="11811" max="11811" width="12" style="23" customWidth="1"/>
    <col min="11812" max="11815" width="11" style="23" customWidth="1"/>
    <col min="11816" max="11817" width="12" style="23" customWidth="1"/>
    <col min="11818" max="11818" width="11" style="23" customWidth="1"/>
    <col min="11819" max="11820" width="13" style="23" customWidth="1"/>
    <col min="11821" max="11821" width="12" style="23" customWidth="1"/>
    <col min="11822" max="11822" width="40" style="23" customWidth="1"/>
    <col min="11823" max="11824" width="11" style="23" customWidth="1"/>
    <col min="11825" max="11826" width="26" style="23" customWidth="1"/>
    <col min="11827" max="11827" width="13" style="23" customWidth="1"/>
    <col min="11828" max="11828" width="16" style="23" customWidth="1"/>
    <col min="11829" max="11830" width="11" style="23" customWidth="1"/>
    <col min="11831" max="11832" width="18" style="23" customWidth="1"/>
    <col min="11833" max="11833" width="25" style="23" customWidth="1"/>
    <col min="11834" max="11834" width="18" style="23" customWidth="1"/>
    <col min="11835" max="11835" width="14" style="23" customWidth="1"/>
    <col min="11836" max="11836" width="40" style="23" customWidth="1"/>
    <col min="11837" max="11840" width="14" style="23" customWidth="1"/>
    <col min="11841" max="11841" width="18" style="23" customWidth="1"/>
    <col min="11842" max="11842" width="14" style="23" customWidth="1"/>
    <col min="11843" max="11843" width="15" style="23" customWidth="1"/>
    <col min="11844" max="11844" width="14" style="23" customWidth="1"/>
    <col min="11845" max="11845" width="40" style="23" customWidth="1"/>
    <col min="11846" max="11846" width="26" style="23" customWidth="1"/>
    <col min="11847" max="11847" width="12" style="23" customWidth="1"/>
    <col min="11848" max="11867" width="11" style="23" customWidth="1"/>
    <col min="11868" max="11869" width="32" style="23" customWidth="1"/>
    <col min="11870" max="11870" width="12" style="23" customWidth="1"/>
    <col min="11871" max="11885" width="11" style="23" customWidth="1"/>
    <col min="11886" max="11886" width="40" style="23" customWidth="1"/>
    <col min="11887" max="11888" width="12" style="23" customWidth="1"/>
    <col min="11889" max="11892" width="11" style="23" customWidth="1"/>
    <col min="11893" max="11893" width="13" style="23" customWidth="1"/>
    <col min="11894" max="11897" width="21" style="23" customWidth="1"/>
    <col min="11898" max="11898" width="13" style="23" customWidth="1"/>
    <col min="11899" max="11899" width="17" style="23" customWidth="1"/>
    <col min="11900" max="11900" width="13" style="23" customWidth="1"/>
    <col min="11901" max="11901" width="40" style="23" customWidth="1"/>
    <col min="11902" max="11903" width="18" style="23" customWidth="1"/>
    <col min="11904" max="11904" width="11" style="23" customWidth="1"/>
    <col min="11905" max="12032" width="9.140625" style="23"/>
    <col min="12033" max="12036" width="11" style="23" customWidth="1"/>
    <col min="12037" max="12037" width="14" style="23" customWidth="1"/>
    <col min="12038" max="12041" width="11" style="23" customWidth="1"/>
    <col min="12042" max="12042" width="38" style="23" customWidth="1"/>
    <col min="12043" max="12048" width="11" style="23" customWidth="1"/>
    <col min="12049" max="12049" width="38" style="23" customWidth="1"/>
    <col min="12050" max="12050" width="26" style="23" customWidth="1"/>
    <col min="12051" max="12051" width="37" style="23" customWidth="1"/>
    <col min="12052" max="12052" width="24" style="23" customWidth="1"/>
    <col min="12053" max="12053" width="40" style="23" customWidth="1"/>
    <col min="12054" max="12054" width="14" style="23" customWidth="1"/>
    <col min="12055" max="12055" width="11" style="23" customWidth="1"/>
    <col min="12056" max="12056" width="22" style="23" customWidth="1"/>
    <col min="12057" max="12057" width="30" style="23" customWidth="1"/>
    <col min="12058" max="12060" width="11" style="23" customWidth="1"/>
    <col min="12061" max="12061" width="13" style="23" customWidth="1"/>
    <col min="12062" max="12062" width="14" style="23" customWidth="1"/>
    <col min="12063" max="12063" width="13" style="23" customWidth="1"/>
    <col min="12064" max="12064" width="15" style="23" customWidth="1"/>
    <col min="12065" max="12066" width="11" style="23" customWidth="1"/>
    <col min="12067" max="12067" width="12" style="23" customWidth="1"/>
    <col min="12068" max="12071" width="11" style="23" customWidth="1"/>
    <col min="12072" max="12073" width="12" style="23" customWidth="1"/>
    <col min="12074" max="12074" width="11" style="23" customWidth="1"/>
    <col min="12075" max="12076" width="13" style="23" customWidth="1"/>
    <col min="12077" max="12077" width="12" style="23" customWidth="1"/>
    <col min="12078" max="12078" width="40" style="23" customWidth="1"/>
    <col min="12079" max="12080" width="11" style="23" customWidth="1"/>
    <col min="12081" max="12082" width="26" style="23" customWidth="1"/>
    <col min="12083" max="12083" width="13" style="23" customWidth="1"/>
    <col min="12084" max="12084" width="16" style="23" customWidth="1"/>
    <col min="12085" max="12086" width="11" style="23" customWidth="1"/>
    <col min="12087" max="12088" width="18" style="23" customWidth="1"/>
    <col min="12089" max="12089" width="25" style="23" customWidth="1"/>
    <col min="12090" max="12090" width="18" style="23" customWidth="1"/>
    <col min="12091" max="12091" width="14" style="23" customWidth="1"/>
    <col min="12092" max="12092" width="40" style="23" customWidth="1"/>
    <col min="12093" max="12096" width="14" style="23" customWidth="1"/>
    <col min="12097" max="12097" width="18" style="23" customWidth="1"/>
    <col min="12098" max="12098" width="14" style="23" customWidth="1"/>
    <col min="12099" max="12099" width="15" style="23" customWidth="1"/>
    <col min="12100" max="12100" width="14" style="23" customWidth="1"/>
    <col min="12101" max="12101" width="40" style="23" customWidth="1"/>
    <col min="12102" max="12102" width="26" style="23" customWidth="1"/>
    <col min="12103" max="12103" width="12" style="23" customWidth="1"/>
    <col min="12104" max="12123" width="11" style="23" customWidth="1"/>
    <col min="12124" max="12125" width="32" style="23" customWidth="1"/>
    <col min="12126" max="12126" width="12" style="23" customWidth="1"/>
    <col min="12127" max="12141" width="11" style="23" customWidth="1"/>
    <col min="12142" max="12142" width="40" style="23" customWidth="1"/>
    <col min="12143" max="12144" width="12" style="23" customWidth="1"/>
    <col min="12145" max="12148" width="11" style="23" customWidth="1"/>
    <col min="12149" max="12149" width="13" style="23" customWidth="1"/>
    <col min="12150" max="12153" width="21" style="23" customWidth="1"/>
    <col min="12154" max="12154" width="13" style="23" customWidth="1"/>
    <col min="12155" max="12155" width="17" style="23" customWidth="1"/>
    <col min="12156" max="12156" width="13" style="23" customWidth="1"/>
    <col min="12157" max="12157" width="40" style="23" customWidth="1"/>
    <col min="12158" max="12159" width="18" style="23" customWidth="1"/>
    <col min="12160" max="12160" width="11" style="23" customWidth="1"/>
    <col min="12161" max="12288" width="9.140625" style="23"/>
    <col min="12289" max="12292" width="11" style="23" customWidth="1"/>
    <col min="12293" max="12293" width="14" style="23" customWidth="1"/>
    <col min="12294" max="12297" width="11" style="23" customWidth="1"/>
    <col min="12298" max="12298" width="38" style="23" customWidth="1"/>
    <col min="12299" max="12304" width="11" style="23" customWidth="1"/>
    <col min="12305" max="12305" width="38" style="23" customWidth="1"/>
    <col min="12306" max="12306" width="26" style="23" customWidth="1"/>
    <col min="12307" max="12307" width="37" style="23" customWidth="1"/>
    <col min="12308" max="12308" width="24" style="23" customWidth="1"/>
    <col min="12309" max="12309" width="40" style="23" customWidth="1"/>
    <col min="12310" max="12310" width="14" style="23" customWidth="1"/>
    <col min="12311" max="12311" width="11" style="23" customWidth="1"/>
    <col min="12312" max="12312" width="22" style="23" customWidth="1"/>
    <col min="12313" max="12313" width="30" style="23" customWidth="1"/>
    <col min="12314" max="12316" width="11" style="23" customWidth="1"/>
    <col min="12317" max="12317" width="13" style="23" customWidth="1"/>
    <col min="12318" max="12318" width="14" style="23" customWidth="1"/>
    <col min="12319" max="12319" width="13" style="23" customWidth="1"/>
    <col min="12320" max="12320" width="15" style="23" customWidth="1"/>
    <col min="12321" max="12322" width="11" style="23" customWidth="1"/>
    <col min="12323" max="12323" width="12" style="23" customWidth="1"/>
    <col min="12324" max="12327" width="11" style="23" customWidth="1"/>
    <col min="12328" max="12329" width="12" style="23" customWidth="1"/>
    <col min="12330" max="12330" width="11" style="23" customWidth="1"/>
    <col min="12331" max="12332" width="13" style="23" customWidth="1"/>
    <col min="12333" max="12333" width="12" style="23" customWidth="1"/>
    <col min="12334" max="12334" width="40" style="23" customWidth="1"/>
    <col min="12335" max="12336" width="11" style="23" customWidth="1"/>
    <col min="12337" max="12338" width="26" style="23" customWidth="1"/>
    <col min="12339" max="12339" width="13" style="23" customWidth="1"/>
    <col min="12340" max="12340" width="16" style="23" customWidth="1"/>
    <col min="12341" max="12342" width="11" style="23" customWidth="1"/>
    <col min="12343" max="12344" width="18" style="23" customWidth="1"/>
    <col min="12345" max="12345" width="25" style="23" customWidth="1"/>
    <col min="12346" max="12346" width="18" style="23" customWidth="1"/>
    <col min="12347" max="12347" width="14" style="23" customWidth="1"/>
    <col min="12348" max="12348" width="40" style="23" customWidth="1"/>
    <col min="12349" max="12352" width="14" style="23" customWidth="1"/>
    <col min="12353" max="12353" width="18" style="23" customWidth="1"/>
    <col min="12354" max="12354" width="14" style="23" customWidth="1"/>
    <col min="12355" max="12355" width="15" style="23" customWidth="1"/>
    <col min="12356" max="12356" width="14" style="23" customWidth="1"/>
    <col min="12357" max="12357" width="40" style="23" customWidth="1"/>
    <col min="12358" max="12358" width="26" style="23" customWidth="1"/>
    <col min="12359" max="12359" width="12" style="23" customWidth="1"/>
    <col min="12360" max="12379" width="11" style="23" customWidth="1"/>
    <col min="12380" max="12381" width="32" style="23" customWidth="1"/>
    <col min="12382" max="12382" width="12" style="23" customWidth="1"/>
    <col min="12383" max="12397" width="11" style="23" customWidth="1"/>
    <col min="12398" max="12398" width="40" style="23" customWidth="1"/>
    <col min="12399" max="12400" width="12" style="23" customWidth="1"/>
    <col min="12401" max="12404" width="11" style="23" customWidth="1"/>
    <col min="12405" max="12405" width="13" style="23" customWidth="1"/>
    <col min="12406" max="12409" width="21" style="23" customWidth="1"/>
    <col min="12410" max="12410" width="13" style="23" customWidth="1"/>
    <col min="12411" max="12411" width="17" style="23" customWidth="1"/>
    <col min="12412" max="12412" width="13" style="23" customWidth="1"/>
    <col min="12413" max="12413" width="40" style="23" customWidth="1"/>
    <col min="12414" max="12415" width="18" style="23" customWidth="1"/>
    <col min="12416" max="12416" width="11" style="23" customWidth="1"/>
    <col min="12417" max="12544" width="9.140625" style="23"/>
    <col min="12545" max="12548" width="11" style="23" customWidth="1"/>
    <col min="12549" max="12549" width="14" style="23" customWidth="1"/>
    <col min="12550" max="12553" width="11" style="23" customWidth="1"/>
    <col min="12554" max="12554" width="38" style="23" customWidth="1"/>
    <col min="12555" max="12560" width="11" style="23" customWidth="1"/>
    <col min="12561" max="12561" width="38" style="23" customWidth="1"/>
    <col min="12562" max="12562" width="26" style="23" customWidth="1"/>
    <col min="12563" max="12563" width="37" style="23" customWidth="1"/>
    <col min="12564" max="12564" width="24" style="23" customWidth="1"/>
    <col min="12565" max="12565" width="40" style="23" customWidth="1"/>
    <col min="12566" max="12566" width="14" style="23" customWidth="1"/>
    <col min="12567" max="12567" width="11" style="23" customWidth="1"/>
    <col min="12568" max="12568" width="22" style="23" customWidth="1"/>
    <col min="12569" max="12569" width="30" style="23" customWidth="1"/>
    <col min="12570" max="12572" width="11" style="23" customWidth="1"/>
    <col min="12573" max="12573" width="13" style="23" customWidth="1"/>
    <col min="12574" max="12574" width="14" style="23" customWidth="1"/>
    <col min="12575" max="12575" width="13" style="23" customWidth="1"/>
    <col min="12576" max="12576" width="15" style="23" customWidth="1"/>
    <col min="12577" max="12578" width="11" style="23" customWidth="1"/>
    <col min="12579" max="12579" width="12" style="23" customWidth="1"/>
    <col min="12580" max="12583" width="11" style="23" customWidth="1"/>
    <col min="12584" max="12585" width="12" style="23" customWidth="1"/>
    <col min="12586" max="12586" width="11" style="23" customWidth="1"/>
    <col min="12587" max="12588" width="13" style="23" customWidth="1"/>
    <col min="12589" max="12589" width="12" style="23" customWidth="1"/>
    <col min="12590" max="12590" width="40" style="23" customWidth="1"/>
    <col min="12591" max="12592" width="11" style="23" customWidth="1"/>
    <col min="12593" max="12594" width="26" style="23" customWidth="1"/>
    <col min="12595" max="12595" width="13" style="23" customWidth="1"/>
    <col min="12596" max="12596" width="16" style="23" customWidth="1"/>
    <col min="12597" max="12598" width="11" style="23" customWidth="1"/>
    <col min="12599" max="12600" width="18" style="23" customWidth="1"/>
    <col min="12601" max="12601" width="25" style="23" customWidth="1"/>
    <col min="12602" max="12602" width="18" style="23" customWidth="1"/>
    <col min="12603" max="12603" width="14" style="23" customWidth="1"/>
    <col min="12604" max="12604" width="40" style="23" customWidth="1"/>
    <col min="12605" max="12608" width="14" style="23" customWidth="1"/>
    <col min="12609" max="12609" width="18" style="23" customWidth="1"/>
    <col min="12610" max="12610" width="14" style="23" customWidth="1"/>
    <col min="12611" max="12611" width="15" style="23" customWidth="1"/>
    <col min="12612" max="12612" width="14" style="23" customWidth="1"/>
    <col min="12613" max="12613" width="40" style="23" customWidth="1"/>
    <col min="12614" max="12614" width="26" style="23" customWidth="1"/>
    <col min="12615" max="12615" width="12" style="23" customWidth="1"/>
    <col min="12616" max="12635" width="11" style="23" customWidth="1"/>
    <col min="12636" max="12637" width="32" style="23" customWidth="1"/>
    <col min="12638" max="12638" width="12" style="23" customWidth="1"/>
    <col min="12639" max="12653" width="11" style="23" customWidth="1"/>
    <col min="12654" max="12654" width="40" style="23" customWidth="1"/>
    <col min="12655" max="12656" width="12" style="23" customWidth="1"/>
    <col min="12657" max="12660" width="11" style="23" customWidth="1"/>
    <col min="12661" max="12661" width="13" style="23" customWidth="1"/>
    <col min="12662" max="12665" width="21" style="23" customWidth="1"/>
    <col min="12666" max="12666" width="13" style="23" customWidth="1"/>
    <col min="12667" max="12667" width="17" style="23" customWidth="1"/>
    <col min="12668" max="12668" width="13" style="23" customWidth="1"/>
    <col min="12669" max="12669" width="40" style="23" customWidth="1"/>
    <col min="12670" max="12671" width="18" style="23" customWidth="1"/>
    <col min="12672" max="12672" width="11" style="23" customWidth="1"/>
    <col min="12673" max="12800" width="9.140625" style="23"/>
    <col min="12801" max="12804" width="11" style="23" customWidth="1"/>
    <col min="12805" max="12805" width="14" style="23" customWidth="1"/>
    <col min="12806" max="12809" width="11" style="23" customWidth="1"/>
    <col min="12810" max="12810" width="38" style="23" customWidth="1"/>
    <col min="12811" max="12816" width="11" style="23" customWidth="1"/>
    <col min="12817" max="12817" width="38" style="23" customWidth="1"/>
    <col min="12818" max="12818" width="26" style="23" customWidth="1"/>
    <col min="12819" max="12819" width="37" style="23" customWidth="1"/>
    <col min="12820" max="12820" width="24" style="23" customWidth="1"/>
    <col min="12821" max="12821" width="40" style="23" customWidth="1"/>
    <col min="12822" max="12822" width="14" style="23" customWidth="1"/>
    <col min="12823" max="12823" width="11" style="23" customWidth="1"/>
    <col min="12824" max="12824" width="22" style="23" customWidth="1"/>
    <col min="12825" max="12825" width="30" style="23" customWidth="1"/>
    <col min="12826" max="12828" width="11" style="23" customWidth="1"/>
    <col min="12829" max="12829" width="13" style="23" customWidth="1"/>
    <col min="12830" max="12830" width="14" style="23" customWidth="1"/>
    <col min="12831" max="12831" width="13" style="23" customWidth="1"/>
    <col min="12832" max="12832" width="15" style="23" customWidth="1"/>
    <col min="12833" max="12834" width="11" style="23" customWidth="1"/>
    <col min="12835" max="12835" width="12" style="23" customWidth="1"/>
    <col min="12836" max="12839" width="11" style="23" customWidth="1"/>
    <col min="12840" max="12841" width="12" style="23" customWidth="1"/>
    <col min="12842" max="12842" width="11" style="23" customWidth="1"/>
    <col min="12843" max="12844" width="13" style="23" customWidth="1"/>
    <col min="12845" max="12845" width="12" style="23" customWidth="1"/>
    <col min="12846" max="12846" width="40" style="23" customWidth="1"/>
    <col min="12847" max="12848" width="11" style="23" customWidth="1"/>
    <col min="12849" max="12850" width="26" style="23" customWidth="1"/>
    <col min="12851" max="12851" width="13" style="23" customWidth="1"/>
    <col min="12852" max="12852" width="16" style="23" customWidth="1"/>
    <col min="12853" max="12854" width="11" style="23" customWidth="1"/>
    <col min="12855" max="12856" width="18" style="23" customWidth="1"/>
    <col min="12857" max="12857" width="25" style="23" customWidth="1"/>
    <col min="12858" max="12858" width="18" style="23" customWidth="1"/>
    <col min="12859" max="12859" width="14" style="23" customWidth="1"/>
    <col min="12860" max="12860" width="40" style="23" customWidth="1"/>
    <col min="12861" max="12864" width="14" style="23" customWidth="1"/>
    <col min="12865" max="12865" width="18" style="23" customWidth="1"/>
    <col min="12866" max="12866" width="14" style="23" customWidth="1"/>
    <col min="12867" max="12867" width="15" style="23" customWidth="1"/>
    <col min="12868" max="12868" width="14" style="23" customWidth="1"/>
    <col min="12869" max="12869" width="40" style="23" customWidth="1"/>
    <col min="12870" max="12870" width="26" style="23" customWidth="1"/>
    <col min="12871" max="12871" width="12" style="23" customWidth="1"/>
    <col min="12872" max="12891" width="11" style="23" customWidth="1"/>
    <col min="12892" max="12893" width="32" style="23" customWidth="1"/>
    <col min="12894" max="12894" width="12" style="23" customWidth="1"/>
    <col min="12895" max="12909" width="11" style="23" customWidth="1"/>
    <col min="12910" max="12910" width="40" style="23" customWidth="1"/>
    <col min="12911" max="12912" width="12" style="23" customWidth="1"/>
    <col min="12913" max="12916" width="11" style="23" customWidth="1"/>
    <col min="12917" max="12917" width="13" style="23" customWidth="1"/>
    <col min="12918" max="12921" width="21" style="23" customWidth="1"/>
    <col min="12922" max="12922" width="13" style="23" customWidth="1"/>
    <col min="12923" max="12923" width="17" style="23" customWidth="1"/>
    <col min="12924" max="12924" width="13" style="23" customWidth="1"/>
    <col min="12925" max="12925" width="40" style="23" customWidth="1"/>
    <col min="12926" max="12927" width="18" style="23" customWidth="1"/>
    <col min="12928" max="12928" width="11" style="23" customWidth="1"/>
    <col min="12929" max="13056" width="9.140625" style="23"/>
    <col min="13057" max="13060" width="11" style="23" customWidth="1"/>
    <col min="13061" max="13061" width="14" style="23" customWidth="1"/>
    <col min="13062" max="13065" width="11" style="23" customWidth="1"/>
    <col min="13066" max="13066" width="38" style="23" customWidth="1"/>
    <col min="13067" max="13072" width="11" style="23" customWidth="1"/>
    <col min="13073" max="13073" width="38" style="23" customWidth="1"/>
    <col min="13074" max="13074" width="26" style="23" customWidth="1"/>
    <col min="13075" max="13075" width="37" style="23" customWidth="1"/>
    <col min="13076" max="13076" width="24" style="23" customWidth="1"/>
    <col min="13077" max="13077" width="40" style="23" customWidth="1"/>
    <col min="13078" max="13078" width="14" style="23" customWidth="1"/>
    <col min="13079" max="13079" width="11" style="23" customWidth="1"/>
    <col min="13080" max="13080" width="22" style="23" customWidth="1"/>
    <col min="13081" max="13081" width="30" style="23" customWidth="1"/>
    <col min="13082" max="13084" width="11" style="23" customWidth="1"/>
    <col min="13085" max="13085" width="13" style="23" customWidth="1"/>
    <col min="13086" max="13086" width="14" style="23" customWidth="1"/>
    <col min="13087" max="13087" width="13" style="23" customWidth="1"/>
    <col min="13088" max="13088" width="15" style="23" customWidth="1"/>
    <col min="13089" max="13090" width="11" style="23" customWidth="1"/>
    <col min="13091" max="13091" width="12" style="23" customWidth="1"/>
    <col min="13092" max="13095" width="11" style="23" customWidth="1"/>
    <col min="13096" max="13097" width="12" style="23" customWidth="1"/>
    <col min="13098" max="13098" width="11" style="23" customWidth="1"/>
    <col min="13099" max="13100" width="13" style="23" customWidth="1"/>
    <col min="13101" max="13101" width="12" style="23" customWidth="1"/>
    <col min="13102" max="13102" width="40" style="23" customWidth="1"/>
    <col min="13103" max="13104" width="11" style="23" customWidth="1"/>
    <col min="13105" max="13106" width="26" style="23" customWidth="1"/>
    <col min="13107" max="13107" width="13" style="23" customWidth="1"/>
    <col min="13108" max="13108" width="16" style="23" customWidth="1"/>
    <col min="13109" max="13110" width="11" style="23" customWidth="1"/>
    <col min="13111" max="13112" width="18" style="23" customWidth="1"/>
    <col min="13113" max="13113" width="25" style="23" customWidth="1"/>
    <col min="13114" max="13114" width="18" style="23" customWidth="1"/>
    <col min="13115" max="13115" width="14" style="23" customWidth="1"/>
    <col min="13116" max="13116" width="40" style="23" customWidth="1"/>
    <col min="13117" max="13120" width="14" style="23" customWidth="1"/>
    <col min="13121" max="13121" width="18" style="23" customWidth="1"/>
    <col min="13122" max="13122" width="14" style="23" customWidth="1"/>
    <col min="13123" max="13123" width="15" style="23" customWidth="1"/>
    <col min="13124" max="13124" width="14" style="23" customWidth="1"/>
    <col min="13125" max="13125" width="40" style="23" customWidth="1"/>
    <col min="13126" max="13126" width="26" style="23" customWidth="1"/>
    <col min="13127" max="13127" width="12" style="23" customWidth="1"/>
    <col min="13128" max="13147" width="11" style="23" customWidth="1"/>
    <col min="13148" max="13149" width="32" style="23" customWidth="1"/>
    <col min="13150" max="13150" width="12" style="23" customWidth="1"/>
    <col min="13151" max="13165" width="11" style="23" customWidth="1"/>
    <col min="13166" max="13166" width="40" style="23" customWidth="1"/>
    <col min="13167" max="13168" width="12" style="23" customWidth="1"/>
    <col min="13169" max="13172" width="11" style="23" customWidth="1"/>
    <col min="13173" max="13173" width="13" style="23" customWidth="1"/>
    <col min="13174" max="13177" width="21" style="23" customWidth="1"/>
    <col min="13178" max="13178" width="13" style="23" customWidth="1"/>
    <col min="13179" max="13179" width="17" style="23" customWidth="1"/>
    <col min="13180" max="13180" width="13" style="23" customWidth="1"/>
    <col min="13181" max="13181" width="40" style="23" customWidth="1"/>
    <col min="13182" max="13183" width="18" style="23" customWidth="1"/>
    <col min="13184" max="13184" width="11" style="23" customWidth="1"/>
    <col min="13185" max="13312" width="9.140625" style="23"/>
    <col min="13313" max="13316" width="11" style="23" customWidth="1"/>
    <col min="13317" max="13317" width="14" style="23" customWidth="1"/>
    <col min="13318" max="13321" width="11" style="23" customWidth="1"/>
    <col min="13322" max="13322" width="38" style="23" customWidth="1"/>
    <col min="13323" max="13328" width="11" style="23" customWidth="1"/>
    <col min="13329" max="13329" width="38" style="23" customWidth="1"/>
    <col min="13330" max="13330" width="26" style="23" customWidth="1"/>
    <col min="13331" max="13331" width="37" style="23" customWidth="1"/>
    <col min="13332" max="13332" width="24" style="23" customWidth="1"/>
    <col min="13333" max="13333" width="40" style="23" customWidth="1"/>
    <col min="13334" max="13334" width="14" style="23" customWidth="1"/>
    <col min="13335" max="13335" width="11" style="23" customWidth="1"/>
    <col min="13336" max="13336" width="22" style="23" customWidth="1"/>
    <col min="13337" max="13337" width="30" style="23" customWidth="1"/>
    <col min="13338" max="13340" width="11" style="23" customWidth="1"/>
    <col min="13341" max="13341" width="13" style="23" customWidth="1"/>
    <col min="13342" max="13342" width="14" style="23" customWidth="1"/>
    <col min="13343" max="13343" width="13" style="23" customWidth="1"/>
    <col min="13344" max="13344" width="15" style="23" customWidth="1"/>
    <col min="13345" max="13346" width="11" style="23" customWidth="1"/>
    <col min="13347" max="13347" width="12" style="23" customWidth="1"/>
    <col min="13348" max="13351" width="11" style="23" customWidth="1"/>
    <col min="13352" max="13353" width="12" style="23" customWidth="1"/>
    <col min="13354" max="13354" width="11" style="23" customWidth="1"/>
    <col min="13355" max="13356" width="13" style="23" customWidth="1"/>
    <col min="13357" max="13357" width="12" style="23" customWidth="1"/>
    <col min="13358" max="13358" width="40" style="23" customWidth="1"/>
    <col min="13359" max="13360" width="11" style="23" customWidth="1"/>
    <col min="13361" max="13362" width="26" style="23" customWidth="1"/>
    <col min="13363" max="13363" width="13" style="23" customWidth="1"/>
    <col min="13364" max="13364" width="16" style="23" customWidth="1"/>
    <col min="13365" max="13366" width="11" style="23" customWidth="1"/>
    <col min="13367" max="13368" width="18" style="23" customWidth="1"/>
    <col min="13369" max="13369" width="25" style="23" customWidth="1"/>
    <col min="13370" max="13370" width="18" style="23" customWidth="1"/>
    <col min="13371" max="13371" width="14" style="23" customWidth="1"/>
    <col min="13372" max="13372" width="40" style="23" customWidth="1"/>
    <col min="13373" max="13376" width="14" style="23" customWidth="1"/>
    <col min="13377" max="13377" width="18" style="23" customWidth="1"/>
    <col min="13378" max="13378" width="14" style="23" customWidth="1"/>
    <col min="13379" max="13379" width="15" style="23" customWidth="1"/>
    <col min="13380" max="13380" width="14" style="23" customWidth="1"/>
    <col min="13381" max="13381" width="40" style="23" customWidth="1"/>
    <col min="13382" max="13382" width="26" style="23" customWidth="1"/>
    <col min="13383" max="13383" width="12" style="23" customWidth="1"/>
    <col min="13384" max="13403" width="11" style="23" customWidth="1"/>
    <col min="13404" max="13405" width="32" style="23" customWidth="1"/>
    <col min="13406" max="13406" width="12" style="23" customWidth="1"/>
    <col min="13407" max="13421" width="11" style="23" customWidth="1"/>
    <col min="13422" max="13422" width="40" style="23" customWidth="1"/>
    <col min="13423" max="13424" width="12" style="23" customWidth="1"/>
    <col min="13425" max="13428" width="11" style="23" customWidth="1"/>
    <col min="13429" max="13429" width="13" style="23" customWidth="1"/>
    <col min="13430" max="13433" width="21" style="23" customWidth="1"/>
    <col min="13434" max="13434" width="13" style="23" customWidth="1"/>
    <col min="13435" max="13435" width="17" style="23" customWidth="1"/>
    <col min="13436" max="13436" width="13" style="23" customWidth="1"/>
    <col min="13437" max="13437" width="40" style="23" customWidth="1"/>
    <col min="13438" max="13439" width="18" style="23" customWidth="1"/>
    <col min="13440" max="13440" width="11" style="23" customWidth="1"/>
    <col min="13441" max="13568" width="9.140625" style="23"/>
    <col min="13569" max="13572" width="11" style="23" customWidth="1"/>
    <col min="13573" max="13573" width="14" style="23" customWidth="1"/>
    <col min="13574" max="13577" width="11" style="23" customWidth="1"/>
    <col min="13578" max="13578" width="38" style="23" customWidth="1"/>
    <col min="13579" max="13584" width="11" style="23" customWidth="1"/>
    <col min="13585" max="13585" width="38" style="23" customWidth="1"/>
    <col min="13586" max="13586" width="26" style="23" customWidth="1"/>
    <col min="13587" max="13587" width="37" style="23" customWidth="1"/>
    <col min="13588" max="13588" width="24" style="23" customWidth="1"/>
    <col min="13589" max="13589" width="40" style="23" customWidth="1"/>
    <col min="13590" max="13590" width="14" style="23" customWidth="1"/>
    <col min="13591" max="13591" width="11" style="23" customWidth="1"/>
    <col min="13592" max="13592" width="22" style="23" customWidth="1"/>
    <col min="13593" max="13593" width="30" style="23" customWidth="1"/>
    <col min="13594" max="13596" width="11" style="23" customWidth="1"/>
    <col min="13597" max="13597" width="13" style="23" customWidth="1"/>
    <col min="13598" max="13598" width="14" style="23" customWidth="1"/>
    <col min="13599" max="13599" width="13" style="23" customWidth="1"/>
    <col min="13600" max="13600" width="15" style="23" customWidth="1"/>
    <col min="13601" max="13602" width="11" style="23" customWidth="1"/>
    <col min="13603" max="13603" width="12" style="23" customWidth="1"/>
    <col min="13604" max="13607" width="11" style="23" customWidth="1"/>
    <col min="13608" max="13609" width="12" style="23" customWidth="1"/>
    <col min="13610" max="13610" width="11" style="23" customWidth="1"/>
    <col min="13611" max="13612" width="13" style="23" customWidth="1"/>
    <col min="13613" max="13613" width="12" style="23" customWidth="1"/>
    <col min="13614" max="13614" width="40" style="23" customWidth="1"/>
    <col min="13615" max="13616" width="11" style="23" customWidth="1"/>
    <col min="13617" max="13618" width="26" style="23" customWidth="1"/>
    <col min="13619" max="13619" width="13" style="23" customWidth="1"/>
    <col min="13620" max="13620" width="16" style="23" customWidth="1"/>
    <col min="13621" max="13622" width="11" style="23" customWidth="1"/>
    <col min="13623" max="13624" width="18" style="23" customWidth="1"/>
    <col min="13625" max="13625" width="25" style="23" customWidth="1"/>
    <col min="13626" max="13626" width="18" style="23" customWidth="1"/>
    <col min="13627" max="13627" width="14" style="23" customWidth="1"/>
    <col min="13628" max="13628" width="40" style="23" customWidth="1"/>
    <col min="13629" max="13632" width="14" style="23" customWidth="1"/>
    <col min="13633" max="13633" width="18" style="23" customWidth="1"/>
    <col min="13634" max="13634" width="14" style="23" customWidth="1"/>
    <col min="13635" max="13635" width="15" style="23" customWidth="1"/>
    <col min="13636" max="13636" width="14" style="23" customWidth="1"/>
    <col min="13637" max="13637" width="40" style="23" customWidth="1"/>
    <col min="13638" max="13638" width="26" style="23" customWidth="1"/>
    <col min="13639" max="13639" width="12" style="23" customWidth="1"/>
    <col min="13640" max="13659" width="11" style="23" customWidth="1"/>
    <col min="13660" max="13661" width="32" style="23" customWidth="1"/>
    <col min="13662" max="13662" width="12" style="23" customWidth="1"/>
    <col min="13663" max="13677" width="11" style="23" customWidth="1"/>
    <col min="13678" max="13678" width="40" style="23" customWidth="1"/>
    <col min="13679" max="13680" width="12" style="23" customWidth="1"/>
    <col min="13681" max="13684" width="11" style="23" customWidth="1"/>
    <col min="13685" max="13685" width="13" style="23" customWidth="1"/>
    <col min="13686" max="13689" width="21" style="23" customWidth="1"/>
    <col min="13690" max="13690" width="13" style="23" customWidth="1"/>
    <col min="13691" max="13691" width="17" style="23" customWidth="1"/>
    <col min="13692" max="13692" width="13" style="23" customWidth="1"/>
    <col min="13693" max="13693" width="40" style="23" customWidth="1"/>
    <col min="13694" max="13695" width="18" style="23" customWidth="1"/>
    <col min="13696" max="13696" width="11" style="23" customWidth="1"/>
    <col min="13697" max="13824" width="9.140625" style="23"/>
    <col min="13825" max="13828" width="11" style="23" customWidth="1"/>
    <col min="13829" max="13829" width="14" style="23" customWidth="1"/>
    <col min="13830" max="13833" width="11" style="23" customWidth="1"/>
    <col min="13834" max="13834" width="38" style="23" customWidth="1"/>
    <col min="13835" max="13840" width="11" style="23" customWidth="1"/>
    <col min="13841" max="13841" width="38" style="23" customWidth="1"/>
    <col min="13842" max="13842" width="26" style="23" customWidth="1"/>
    <col min="13843" max="13843" width="37" style="23" customWidth="1"/>
    <col min="13844" max="13844" width="24" style="23" customWidth="1"/>
    <col min="13845" max="13845" width="40" style="23" customWidth="1"/>
    <col min="13846" max="13846" width="14" style="23" customWidth="1"/>
    <col min="13847" max="13847" width="11" style="23" customWidth="1"/>
    <col min="13848" max="13848" width="22" style="23" customWidth="1"/>
    <col min="13849" max="13849" width="30" style="23" customWidth="1"/>
    <col min="13850" max="13852" width="11" style="23" customWidth="1"/>
    <col min="13853" max="13853" width="13" style="23" customWidth="1"/>
    <col min="13854" max="13854" width="14" style="23" customWidth="1"/>
    <col min="13855" max="13855" width="13" style="23" customWidth="1"/>
    <col min="13856" max="13856" width="15" style="23" customWidth="1"/>
    <col min="13857" max="13858" width="11" style="23" customWidth="1"/>
    <col min="13859" max="13859" width="12" style="23" customWidth="1"/>
    <col min="13860" max="13863" width="11" style="23" customWidth="1"/>
    <col min="13864" max="13865" width="12" style="23" customWidth="1"/>
    <col min="13866" max="13866" width="11" style="23" customWidth="1"/>
    <col min="13867" max="13868" width="13" style="23" customWidth="1"/>
    <col min="13869" max="13869" width="12" style="23" customWidth="1"/>
    <col min="13870" max="13870" width="40" style="23" customWidth="1"/>
    <col min="13871" max="13872" width="11" style="23" customWidth="1"/>
    <col min="13873" max="13874" width="26" style="23" customWidth="1"/>
    <col min="13875" max="13875" width="13" style="23" customWidth="1"/>
    <col min="13876" max="13876" width="16" style="23" customWidth="1"/>
    <col min="13877" max="13878" width="11" style="23" customWidth="1"/>
    <col min="13879" max="13880" width="18" style="23" customWidth="1"/>
    <col min="13881" max="13881" width="25" style="23" customWidth="1"/>
    <col min="13882" max="13882" width="18" style="23" customWidth="1"/>
    <col min="13883" max="13883" width="14" style="23" customWidth="1"/>
    <col min="13884" max="13884" width="40" style="23" customWidth="1"/>
    <col min="13885" max="13888" width="14" style="23" customWidth="1"/>
    <col min="13889" max="13889" width="18" style="23" customWidth="1"/>
    <col min="13890" max="13890" width="14" style="23" customWidth="1"/>
    <col min="13891" max="13891" width="15" style="23" customWidth="1"/>
    <col min="13892" max="13892" width="14" style="23" customWidth="1"/>
    <col min="13893" max="13893" width="40" style="23" customWidth="1"/>
    <col min="13894" max="13894" width="26" style="23" customWidth="1"/>
    <col min="13895" max="13895" width="12" style="23" customWidth="1"/>
    <col min="13896" max="13915" width="11" style="23" customWidth="1"/>
    <col min="13916" max="13917" width="32" style="23" customWidth="1"/>
    <col min="13918" max="13918" width="12" style="23" customWidth="1"/>
    <col min="13919" max="13933" width="11" style="23" customWidth="1"/>
    <col min="13934" max="13934" width="40" style="23" customWidth="1"/>
    <col min="13935" max="13936" width="12" style="23" customWidth="1"/>
    <col min="13937" max="13940" width="11" style="23" customWidth="1"/>
    <col min="13941" max="13941" width="13" style="23" customWidth="1"/>
    <col min="13942" max="13945" width="21" style="23" customWidth="1"/>
    <col min="13946" max="13946" width="13" style="23" customWidth="1"/>
    <col min="13947" max="13947" width="17" style="23" customWidth="1"/>
    <col min="13948" max="13948" width="13" style="23" customWidth="1"/>
    <col min="13949" max="13949" width="40" style="23" customWidth="1"/>
    <col min="13950" max="13951" width="18" style="23" customWidth="1"/>
    <col min="13952" max="13952" width="11" style="23" customWidth="1"/>
    <col min="13953" max="14080" width="9.140625" style="23"/>
    <col min="14081" max="14084" width="11" style="23" customWidth="1"/>
    <col min="14085" max="14085" width="14" style="23" customWidth="1"/>
    <col min="14086" max="14089" width="11" style="23" customWidth="1"/>
    <col min="14090" max="14090" width="38" style="23" customWidth="1"/>
    <col min="14091" max="14096" width="11" style="23" customWidth="1"/>
    <col min="14097" max="14097" width="38" style="23" customWidth="1"/>
    <col min="14098" max="14098" width="26" style="23" customWidth="1"/>
    <col min="14099" max="14099" width="37" style="23" customWidth="1"/>
    <col min="14100" max="14100" width="24" style="23" customWidth="1"/>
    <col min="14101" max="14101" width="40" style="23" customWidth="1"/>
    <col min="14102" max="14102" width="14" style="23" customWidth="1"/>
    <col min="14103" max="14103" width="11" style="23" customWidth="1"/>
    <col min="14104" max="14104" width="22" style="23" customWidth="1"/>
    <col min="14105" max="14105" width="30" style="23" customWidth="1"/>
    <col min="14106" max="14108" width="11" style="23" customWidth="1"/>
    <col min="14109" max="14109" width="13" style="23" customWidth="1"/>
    <col min="14110" max="14110" width="14" style="23" customWidth="1"/>
    <col min="14111" max="14111" width="13" style="23" customWidth="1"/>
    <col min="14112" max="14112" width="15" style="23" customWidth="1"/>
    <col min="14113" max="14114" width="11" style="23" customWidth="1"/>
    <col min="14115" max="14115" width="12" style="23" customWidth="1"/>
    <col min="14116" max="14119" width="11" style="23" customWidth="1"/>
    <col min="14120" max="14121" width="12" style="23" customWidth="1"/>
    <col min="14122" max="14122" width="11" style="23" customWidth="1"/>
    <col min="14123" max="14124" width="13" style="23" customWidth="1"/>
    <col min="14125" max="14125" width="12" style="23" customWidth="1"/>
    <col min="14126" max="14126" width="40" style="23" customWidth="1"/>
    <col min="14127" max="14128" width="11" style="23" customWidth="1"/>
    <col min="14129" max="14130" width="26" style="23" customWidth="1"/>
    <col min="14131" max="14131" width="13" style="23" customWidth="1"/>
    <col min="14132" max="14132" width="16" style="23" customWidth="1"/>
    <col min="14133" max="14134" width="11" style="23" customWidth="1"/>
    <col min="14135" max="14136" width="18" style="23" customWidth="1"/>
    <col min="14137" max="14137" width="25" style="23" customWidth="1"/>
    <col min="14138" max="14138" width="18" style="23" customWidth="1"/>
    <col min="14139" max="14139" width="14" style="23" customWidth="1"/>
    <col min="14140" max="14140" width="40" style="23" customWidth="1"/>
    <col min="14141" max="14144" width="14" style="23" customWidth="1"/>
    <col min="14145" max="14145" width="18" style="23" customWidth="1"/>
    <col min="14146" max="14146" width="14" style="23" customWidth="1"/>
    <col min="14147" max="14147" width="15" style="23" customWidth="1"/>
    <col min="14148" max="14148" width="14" style="23" customWidth="1"/>
    <col min="14149" max="14149" width="40" style="23" customWidth="1"/>
    <col min="14150" max="14150" width="26" style="23" customWidth="1"/>
    <col min="14151" max="14151" width="12" style="23" customWidth="1"/>
    <col min="14152" max="14171" width="11" style="23" customWidth="1"/>
    <col min="14172" max="14173" width="32" style="23" customWidth="1"/>
    <col min="14174" max="14174" width="12" style="23" customWidth="1"/>
    <col min="14175" max="14189" width="11" style="23" customWidth="1"/>
    <col min="14190" max="14190" width="40" style="23" customWidth="1"/>
    <col min="14191" max="14192" width="12" style="23" customWidth="1"/>
    <col min="14193" max="14196" width="11" style="23" customWidth="1"/>
    <col min="14197" max="14197" width="13" style="23" customWidth="1"/>
    <col min="14198" max="14201" width="21" style="23" customWidth="1"/>
    <col min="14202" max="14202" width="13" style="23" customWidth="1"/>
    <col min="14203" max="14203" width="17" style="23" customWidth="1"/>
    <col min="14204" max="14204" width="13" style="23" customWidth="1"/>
    <col min="14205" max="14205" width="40" style="23" customWidth="1"/>
    <col min="14206" max="14207" width="18" style="23" customWidth="1"/>
    <col min="14208" max="14208" width="11" style="23" customWidth="1"/>
    <col min="14209" max="14336" width="9.140625" style="23"/>
    <col min="14337" max="14340" width="11" style="23" customWidth="1"/>
    <col min="14341" max="14341" width="14" style="23" customWidth="1"/>
    <col min="14342" max="14345" width="11" style="23" customWidth="1"/>
    <col min="14346" max="14346" width="38" style="23" customWidth="1"/>
    <col min="14347" max="14352" width="11" style="23" customWidth="1"/>
    <col min="14353" max="14353" width="38" style="23" customWidth="1"/>
    <col min="14354" max="14354" width="26" style="23" customWidth="1"/>
    <col min="14355" max="14355" width="37" style="23" customWidth="1"/>
    <col min="14356" max="14356" width="24" style="23" customWidth="1"/>
    <col min="14357" max="14357" width="40" style="23" customWidth="1"/>
    <col min="14358" max="14358" width="14" style="23" customWidth="1"/>
    <col min="14359" max="14359" width="11" style="23" customWidth="1"/>
    <col min="14360" max="14360" width="22" style="23" customWidth="1"/>
    <col min="14361" max="14361" width="30" style="23" customWidth="1"/>
    <col min="14362" max="14364" width="11" style="23" customWidth="1"/>
    <col min="14365" max="14365" width="13" style="23" customWidth="1"/>
    <col min="14366" max="14366" width="14" style="23" customWidth="1"/>
    <col min="14367" max="14367" width="13" style="23" customWidth="1"/>
    <col min="14368" max="14368" width="15" style="23" customWidth="1"/>
    <col min="14369" max="14370" width="11" style="23" customWidth="1"/>
    <col min="14371" max="14371" width="12" style="23" customWidth="1"/>
    <col min="14372" max="14375" width="11" style="23" customWidth="1"/>
    <col min="14376" max="14377" width="12" style="23" customWidth="1"/>
    <col min="14378" max="14378" width="11" style="23" customWidth="1"/>
    <col min="14379" max="14380" width="13" style="23" customWidth="1"/>
    <col min="14381" max="14381" width="12" style="23" customWidth="1"/>
    <col min="14382" max="14382" width="40" style="23" customWidth="1"/>
    <col min="14383" max="14384" width="11" style="23" customWidth="1"/>
    <col min="14385" max="14386" width="26" style="23" customWidth="1"/>
    <col min="14387" max="14387" width="13" style="23" customWidth="1"/>
    <col min="14388" max="14388" width="16" style="23" customWidth="1"/>
    <col min="14389" max="14390" width="11" style="23" customWidth="1"/>
    <col min="14391" max="14392" width="18" style="23" customWidth="1"/>
    <col min="14393" max="14393" width="25" style="23" customWidth="1"/>
    <col min="14394" max="14394" width="18" style="23" customWidth="1"/>
    <col min="14395" max="14395" width="14" style="23" customWidth="1"/>
    <col min="14396" max="14396" width="40" style="23" customWidth="1"/>
    <col min="14397" max="14400" width="14" style="23" customWidth="1"/>
    <col min="14401" max="14401" width="18" style="23" customWidth="1"/>
    <col min="14402" max="14402" width="14" style="23" customWidth="1"/>
    <col min="14403" max="14403" width="15" style="23" customWidth="1"/>
    <col min="14404" max="14404" width="14" style="23" customWidth="1"/>
    <col min="14405" max="14405" width="40" style="23" customWidth="1"/>
    <col min="14406" max="14406" width="26" style="23" customWidth="1"/>
    <col min="14407" max="14407" width="12" style="23" customWidth="1"/>
    <col min="14408" max="14427" width="11" style="23" customWidth="1"/>
    <col min="14428" max="14429" width="32" style="23" customWidth="1"/>
    <col min="14430" max="14430" width="12" style="23" customWidth="1"/>
    <col min="14431" max="14445" width="11" style="23" customWidth="1"/>
    <col min="14446" max="14446" width="40" style="23" customWidth="1"/>
    <col min="14447" max="14448" width="12" style="23" customWidth="1"/>
    <col min="14449" max="14452" width="11" style="23" customWidth="1"/>
    <col min="14453" max="14453" width="13" style="23" customWidth="1"/>
    <col min="14454" max="14457" width="21" style="23" customWidth="1"/>
    <col min="14458" max="14458" width="13" style="23" customWidth="1"/>
    <col min="14459" max="14459" width="17" style="23" customWidth="1"/>
    <col min="14460" max="14460" width="13" style="23" customWidth="1"/>
    <col min="14461" max="14461" width="40" style="23" customWidth="1"/>
    <col min="14462" max="14463" width="18" style="23" customWidth="1"/>
    <col min="14464" max="14464" width="11" style="23" customWidth="1"/>
    <col min="14465" max="14592" width="9.140625" style="23"/>
    <col min="14593" max="14596" width="11" style="23" customWidth="1"/>
    <col min="14597" max="14597" width="14" style="23" customWidth="1"/>
    <col min="14598" max="14601" width="11" style="23" customWidth="1"/>
    <col min="14602" max="14602" width="38" style="23" customWidth="1"/>
    <col min="14603" max="14608" width="11" style="23" customWidth="1"/>
    <col min="14609" max="14609" width="38" style="23" customWidth="1"/>
    <col min="14610" max="14610" width="26" style="23" customWidth="1"/>
    <col min="14611" max="14611" width="37" style="23" customWidth="1"/>
    <col min="14612" max="14612" width="24" style="23" customWidth="1"/>
    <col min="14613" max="14613" width="40" style="23" customWidth="1"/>
    <col min="14614" max="14614" width="14" style="23" customWidth="1"/>
    <col min="14615" max="14615" width="11" style="23" customWidth="1"/>
    <col min="14616" max="14616" width="22" style="23" customWidth="1"/>
    <col min="14617" max="14617" width="30" style="23" customWidth="1"/>
    <col min="14618" max="14620" width="11" style="23" customWidth="1"/>
    <col min="14621" max="14621" width="13" style="23" customWidth="1"/>
    <col min="14622" max="14622" width="14" style="23" customWidth="1"/>
    <col min="14623" max="14623" width="13" style="23" customWidth="1"/>
    <col min="14624" max="14624" width="15" style="23" customWidth="1"/>
    <col min="14625" max="14626" width="11" style="23" customWidth="1"/>
    <col min="14627" max="14627" width="12" style="23" customWidth="1"/>
    <col min="14628" max="14631" width="11" style="23" customWidth="1"/>
    <col min="14632" max="14633" width="12" style="23" customWidth="1"/>
    <col min="14634" max="14634" width="11" style="23" customWidth="1"/>
    <col min="14635" max="14636" width="13" style="23" customWidth="1"/>
    <col min="14637" max="14637" width="12" style="23" customWidth="1"/>
    <col min="14638" max="14638" width="40" style="23" customWidth="1"/>
    <col min="14639" max="14640" width="11" style="23" customWidth="1"/>
    <col min="14641" max="14642" width="26" style="23" customWidth="1"/>
    <col min="14643" max="14643" width="13" style="23" customWidth="1"/>
    <col min="14644" max="14644" width="16" style="23" customWidth="1"/>
    <col min="14645" max="14646" width="11" style="23" customWidth="1"/>
    <col min="14647" max="14648" width="18" style="23" customWidth="1"/>
    <col min="14649" max="14649" width="25" style="23" customWidth="1"/>
    <col min="14650" max="14650" width="18" style="23" customWidth="1"/>
    <col min="14651" max="14651" width="14" style="23" customWidth="1"/>
    <col min="14652" max="14652" width="40" style="23" customWidth="1"/>
    <col min="14653" max="14656" width="14" style="23" customWidth="1"/>
    <col min="14657" max="14657" width="18" style="23" customWidth="1"/>
    <col min="14658" max="14658" width="14" style="23" customWidth="1"/>
    <col min="14659" max="14659" width="15" style="23" customWidth="1"/>
    <col min="14660" max="14660" width="14" style="23" customWidth="1"/>
    <col min="14661" max="14661" width="40" style="23" customWidth="1"/>
    <col min="14662" max="14662" width="26" style="23" customWidth="1"/>
    <col min="14663" max="14663" width="12" style="23" customWidth="1"/>
    <col min="14664" max="14683" width="11" style="23" customWidth="1"/>
    <col min="14684" max="14685" width="32" style="23" customWidth="1"/>
    <col min="14686" max="14686" width="12" style="23" customWidth="1"/>
    <col min="14687" max="14701" width="11" style="23" customWidth="1"/>
    <col min="14702" max="14702" width="40" style="23" customWidth="1"/>
    <col min="14703" max="14704" width="12" style="23" customWidth="1"/>
    <col min="14705" max="14708" width="11" style="23" customWidth="1"/>
    <col min="14709" max="14709" width="13" style="23" customWidth="1"/>
    <col min="14710" max="14713" width="21" style="23" customWidth="1"/>
    <col min="14714" max="14714" width="13" style="23" customWidth="1"/>
    <col min="14715" max="14715" width="17" style="23" customWidth="1"/>
    <col min="14716" max="14716" width="13" style="23" customWidth="1"/>
    <col min="14717" max="14717" width="40" style="23" customWidth="1"/>
    <col min="14718" max="14719" width="18" style="23" customWidth="1"/>
    <col min="14720" max="14720" width="11" style="23" customWidth="1"/>
    <col min="14721" max="14848" width="9.140625" style="23"/>
    <col min="14849" max="14852" width="11" style="23" customWidth="1"/>
    <col min="14853" max="14853" width="14" style="23" customWidth="1"/>
    <col min="14854" max="14857" width="11" style="23" customWidth="1"/>
    <col min="14858" max="14858" width="38" style="23" customWidth="1"/>
    <col min="14859" max="14864" width="11" style="23" customWidth="1"/>
    <col min="14865" max="14865" width="38" style="23" customWidth="1"/>
    <col min="14866" max="14866" width="26" style="23" customWidth="1"/>
    <col min="14867" max="14867" width="37" style="23" customWidth="1"/>
    <col min="14868" max="14868" width="24" style="23" customWidth="1"/>
    <col min="14869" max="14869" width="40" style="23" customWidth="1"/>
    <col min="14870" max="14870" width="14" style="23" customWidth="1"/>
    <col min="14871" max="14871" width="11" style="23" customWidth="1"/>
    <col min="14872" max="14872" width="22" style="23" customWidth="1"/>
    <col min="14873" max="14873" width="30" style="23" customWidth="1"/>
    <col min="14874" max="14876" width="11" style="23" customWidth="1"/>
    <col min="14877" max="14877" width="13" style="23" customWidth="1"/>
    <col min="14878" max="14878" width="14" style="23" customWidth="1"/>
    <col min="14879" max="14879" width="13" style="23" customWidth="1"/>
    <col min="14880" max="14880" width="15" style="23" customWidth="1"/>
    <col min="14881" max="14882" width="11" style="23" customWidth="1"/>
    <col min="14883" max="14883" width="12" style="23" customWidth="1"/>
    <col min="14884" max="14887" width="11" style="23" customWidth="1"/>
    <col min="14888" max="14889" width="12" style="23" customWidth="1"/>
    <col min="14890" max="14890" width="11" style="23" customWidth="1"/>
    <col min="14891" max="14892" width="13" style="23" customWidth="1"/>
    <col min="14893" max="14893" width="12" style="23" customWidth="1"/>
    <col min="14894" max="14894" width="40" style="23" customWidth="1"/>
    <col min="14895" max="14896" width="11" style="23" customWidth="1"/>
    <col min="14897" max="14898" width="26" style="23" customWidth="1"/>
    <col min="14899" max="14899" width="13" style="23" customWidth="1"/>
    <col min="14900" max="14900" width="16" style="23" customWidth="1"/>
    <col min="14901" max="14902" width="11" style="23" customWidth="1"/>
    <col min="14903" max="14904" width="18" style="23" customWidth="1"/>
    <col min="14905" max="14905" width="25" style="23" customWidth="1"/>
    <col min="14906" max="14906" width="18" style="23" customWidth="1"/>
    <col min="14907" max="14907" width="14" style="23" customWidth="1"/>
    <col min="14908" max="14908" width="40" style="23" customWidth="1"/>
    <col min="14909" max="14912" width="14" style="23" customWidth="1"/>
    <col min="14913" max="14913" width="18" style="23" customWidth="1"/>
    <col min="14914" max="14914" width="14" style="23" customWidth="1"/>
    <col min="14915" max="14915" width="15" style="23" customWidth="1"/>
    <col min="14916" max="14916" width="14" style="23" customWidth="1"/>
    <col min="14917" max="14917" width="40" style="23" customWidth="1"/>
    <col min="14918" max="14918" width="26" style="23" customWidth="1"/>
    <col min="14919" max="14919" width="12" style="23" customWidth="1"/>
    <col min="14920" max="14939" width="11" style="23" customWidth="1"/>
    <col min="14940" max="14941" width="32" style="23" customWidth="1"/>
    <col min="14942" max="14942" width="12" style="23" customWidth="1"/>
    <col min="14943" max="14957" width="11" style="23" customWidth="1"/>
    <col min="14958" max="14958" width="40" style="23" customWidth="1"/>
    <col min="14959" max="14960" width="12" style="23" customWidth="1"/>
    <col min="14961" max="14964" width="11" style="23" customWidth="1"/>
    <col min="14965" max="14965" width="13" style="23" customWidth="1"/>
    <col min="14966" max="14969" width="21" style="23" customWidth="1"/>
    <col min="14970" max="14970" width="13" style="23" customWidth="1"/>
    <col min="14971" max="14971" width="17" style="23" customWidth="1"/>
    <col min="14972" max="14972" width="13" style="23" customWidth="1"/>
    <col min="14973" max="14973" width="40" style="23" customWidth="1"/>
    <col min="14974" max="14975" width="18" style="23" customWidth="1"/>
    <col min="14976" max="14976" width="11" style="23" customWidth="1"/>
    <col min="14977" max="15104" width="9.140625" style="23"/>
    <col min="15105" max="15108" width="11" style="23" customWidth="1"/>
    <col min="15109" max="15109" width="14" style="23" customWidth="1"/>
    <col min="15110" max="15113" width="11" style="23" customWidth="1"/>
    <col min="15114" max="15114" width="38" style="23" customWidth="1"/>
    <col min="15115" max="15120" width="11" style="23" customWidth="1"/>
    <col min="15121" max="15121" width="38" style="23" customWidth="1"/>
    <col min="15122" max="15122" width="26" style="23" customWidth="1"/>
    <col min="15123" max="15123" width="37" style="23" customWidth="1"/>
    <col min="15124" max="15124" width="24" style="23" customWidth="1"/>
    <col min="15125" max="15125" width="40" style="23" customWidth="1"/>
    <col min="15126" max="15126" width="14" style="23" customWidth="1"/>
    <col min="15127" max="15127" width="11" style="23" customWidth="1"/>
    <col min="15128" max="15128" width="22" style="23" customWidth="1"/>
    <col min="15129" max="15129" width="30" style="23" customWidth="1"/>
    <col min="15130" max="15132" width="11" style="23" customWidth="1"/>
    <col min="15133" max="15133" width="13" style="23" customWidth="1"/>
    <col min="15134" max="15134" width="14" style="23" customWidth="1"/>
    <col min="15135" max="15135" width="13" style="23" customWidth="1"/>
    <col min="15136" max="15136" width="15" style="23" customWidth="1"/>
    <col min="15137" max="15138" width="11" style="23" customWidth="1"/>
    <col min="15139" max="15139" width="12" style="23" customWidth="1"/>
    <col min="15140" max="15143" width="11" style="23" customWidth="1"/>
    <col min="15144" max="15145" width="12" style="23" customWidth="1"/>
    <col min="15146" max="15146" width="11" style="23" customWidth="1"/>
    <col min="15147" max="15148" width="13" style="23" customWidth="1"/>
    <col min="15149" max="15149" width="12" style="23" customWidth="1"/>
    <col min="15150" max="15150" width="40" style="23" customWidth="1"/>
    <col min="15151" max="15152" width="11" style="23" customWidth="1"/>
    <col min="15153" max="15154" width="26" style="23" customWidth="1"/>
    <col min="15155" max="15155" width="13" style="23" customWidth="1"/>
    <col min="15156" max="15156" width="16" style="23" customWidth="1"/>
    <col min="15157" max="15158" width="11" style="23" customWidth="1"/>
    <col min="15159" max="15160" width="18" style="23" customWidth="1"/>
    <col min="15161" max="15161" width="25" style="23" customWidth="1"/>
    <col min="15162" max="15162" width="18" style="23" customWidth="1"/>
    <col min="15163" max="15163" width="14" style="23" customWidth="1"/>
    <col min="15164" max="15164" width="40" style="23" customWidth="1"/>
    <col min="15165" max="15168" width="14" style="23" customWidth="1"/>
    <col min="15169" max="15169" width="18" style="23" customWidth="1"/>
    <col min="15170" max="15170" width="14" style="23" customWidth="1"/>
    <col min="15171" max="15171" width="15" style="23" customWidth="1"/>
    <col min="15172" max="15172" width="14" style="23" customWidth="1"/>
    <col min="15173" max="15173" width="40" style="23" customWidth="1"/>
    <col min="15174" max="15174" width="26" style="23" customWidth="1"/>
    <col min="15175" max="15175" width="12" style="23" customWidth="1"/>
    <col min="15176" max="15195" width="11" style="23" customWidth="1"/>
    <col min="15196" max="15197" width="32" style="23" customWidth="1"/>
    <col min="15198" max="15198" width="12" style="23" customWidth="1"/>
    <col min="15199" max="15213" width="11" style="23" customWidth="1"/>
    <col min="15214" max="15214" width="40" style="23" customWidth="1"/>
    <col min="15215" max="15216" width="12" style="23" customWidth="1"/>
    <col min="15217" max="15220" width="11" style="23" customWidth="1"/>
    <col min="15221" max="15221" width="13" style="23" customWidth="1"/>
    <col min="15222" max="15225" width="21" style="23" customWidth="1"/>
    <col min="15226" max="15226" width="13" style="23" customWidth="1"/>
    <col min="15227" max="15227" width="17" style="23" customWidth="1"/>
    <col min="15228" max="15228" width="13" style="23" customWidth="1"/>
    <col min="15229" max="15229" width="40" style="23" customWidth="1"/>
    <col min="15230" max="15231" width="18" style="23" customWidth="1"/>
    <col min="15232" max="15232" width="11" style="23" customWidth="1"/>
    <col min="15233" max="15360" width="9.140625" style="23"/>
    <col min="15361" max="15364" width="11" style="23" customWidth="1"/>
    <col min="15365" max="15365" width="14" style="23" customWidth="1"/>
    <col min="15366" max="15369" width="11" style="23" customWidth="1"/>
    <col min="15370" max="15370" width="38" style="23" customWidth="1"/>
    <col min="15371" max="15376" width="11" style="23" customWidth="1"/>
    <col min="15377" max="15377" width="38" style="23" customWidth="1"/>
    <col min="15378" max="15378" width="26" style="23" customWidth="1"/>
    <col min="15379" max="15379" width="37" style="23" customWidth="1"/>
    <col min="15380" max="15380" width="24" style="23" customWidth="1"/>
    <col min="15381" max="15381" width="40" style="23" customWidth="1"/>
    <col min="15382" max="15382" width="14" style="23" customWidth="1"/>
    <col min="15383" max="15383" width="11" style="23" customWidth="1"/>
    <col min="15384" max="15384" width="22" style="23" customWidth="1"/>
    <col min="15385" max="15385" width="30" style="23" customWidth="1"/>
    <col min="15386" max="15388" width="11" style="23" customWidth="1"/>
    <col min="15389" max="15389" width="13" style="23" customWidth="1"/>
    <col min="15390" max="15390" width="14" style="23" customWidth="1"/>
    <col min="15391" max="15391" width="13" style="23" customWidth="1"/>
    <col min="15392" max="15392" width="15" style="23" customWidth="1"/>
    <col min="15393" max="15394" width="11" style="23" customWidth="1"/>
    <col min="15395" max="15395" width="12" style="23" customWidth="1"/>
    <col min="15396" max="15399" width="11" style="23" customWidth="1"/>
    <col min="15400" max="15401" width="12" style="23" customWidth="1"/>
    <col min="15402" max="15402" width="11" style="23" customWidth="1"/>
    <col min="15403" max="15404" width="13" style="23" customWidth="1"/>
    <col min="15405" max="15405" width="12" style="23" customWidth="1"/>
    <col min="15406" max="15406" width="40" style="23" customWidth="1"/>
    <col min="15407" max="15408" width="11" style="23" customWidth="1"/>
    <col min="15409" max="15410" width="26" style="23" customWidth="1"/>
    <col min="15411" max="15411" width="13" style="23" customWidth="1"/>
    <col min="15412" max="15412" width="16" style="23" customWidth="1"/>
    <col min="15413" max="15414" width="11" style="23" customWidth="1"/>
    <col min="15415" max="15416" width="18" style="23" customWidth="1"/>
    <col min="15417" max="15417" width="25" style="23" customWidth="1"/>
    <col min="15418" max="15418" width="18" style="23" customWidth="1"/>
    <col min="15419" max="15419" width="14" style="23" customWidth="1"/>
    <col min="15420" max="15420" width="40" style="23" customWidth="1"/>
    <col min="15421" max="15424" width="14" style="23" customWidth="1"/>
    <col min="15425" max="15425" width="18" style="23" customWidth="1"/>
    <col min="15426" max="15426" width="14" style="23" customWidth="1"/>
    <col min="15427" max="15427" width="15" style="23" customWidth="1"/>
    <col min="15428" max="15428" width="14" style="23" customWidth="1"/>
    <col min="15429" max="15429" width="40" style="23" customWidth="1"/>
    <col min="15430" max="15430" width="26" style="23" customWidth="1"/>
    <col min="15431" max="15431" width="12" style="23" customWidth="1"/>
    <col min="15432" max="15451" width="11" style="23" customWidth="1"/>
    <col min="15452" max="15453" width="32" style="23" customWidth="1"/>
    <col min="15454" max="15454" width="12" style="23" customWidth="1"/>
    <col min="15455" max="15469" width="11" style="23" customWidth="1"/>
    <col min="15470" max="15470" width="40" style="23" customWidth="1"/>
    <col min="15471" max="15472" width="12" style="23" customWidth="1"/>
    <col min="15473" max="15476" width="11" style="23" customWidth="1"/>
    <col min="15477" max="15477" width="13" style="23" customWidth="1"/>
    <col min="15478" max="15481" width="21" style="23" customWidth="1"/>
    <col min="15482" max="15482" width="13" style="23" customWidth="1"/>
    <col min="15483" max="15483" width="17" style="23" customWidth="1"/>
    <col min="15484" max="15484" width="13" style="23" customWidth="1"/>
    <col min="15485" max="15485" width="40" style="23" customWidth="1"/>
    <col min="15486" max="15487" width="18" style="23" customWidth="1"/>
    <col min="15488" max="15488" width="11" style="23" customWidth="1"/>
    <col min="15489" max="15616" width="9.140625" style="23"/>
    <col min="15617" max="15620" width="11" style="23" customWidth="1"/>
    <col min="15621" max="15621" width="14" style="23" customWidth="1"/>
    <col min="15622" max="15625" width="11" style="23" customWidth="1"/>
    <col min="15626" max="15626" width="38" style="23" customWidth="1"/>
    <col min="15627" max="15632" width="11" style="23" customWidth="1"/>
    <col min="15633" max="15633" width="38" style="23" customWidth="1"/>
    <col min="15634" max="15634" width="26" style="23" customWidth="1"/>
    <col min="15635" max="15635" width="37" style="23" customWidth="1"/>
    <col min="15636" max="15636" width="24" style="23" customWidth="1"/>
    <col min="15637" max="15637" width="40" style="23" customWidth="1"/>
    <col min="15638" max="15638" width="14" style="23" customWidth="1"/>
    <col min="15639" max="15639" width="11" style="23" customWidth="1"/>
    <col min="15640" max="15640" width="22" style="23" customWidth="1"/>
    <col min="15641" max="15641" width="30" style="23" customWidth="1"/>
    <col min="15642" max="15644" width="11" style="23" customWidth="1"/>
    <col min="15645" max="15645" width="13" style="23" customWidth="1"/>
    <col min="15646" max="15646" width="14" style="23" customWidth="1"/>
    <col min="15647" max="15647" width="13" style="23" customWidth="1"/>
    <col min="15648" max="15648" width="15" style="23" customWidth="1"/>
    <col min="15649" max="15650" width="11" style="23" customWidth="1"/>
    <col min="15651" max="15651" width="12" style="23" customWidth="1"/>
    <col min="15652" max="15655" width="11" style="23" customWidth="1"/>
    <col min="15656" max="15657" width="12" style="23" customWidth="1"/>
    <col min="15658" max="15658" width="11" style="23" customWidth="1"/>
    <col min="15659" max="15660" width="13" style="23" customWidth="1"/>
    <col min="15661" max="15661" width="12" style="23" customWidth="1"/>
    <col min="15662" max="15662" width="40" style="23" customWidth="1"/>
    <col min="15663" max="15664" width="11" style="23" customWidth="1"/>
    <col min="15665" max="15666" width="26" style="23" customWidth="1"/>
    <col min="15667" max="15667" width="13" style="23" customWidth="1"/>
    <col min="15668" max="15668" width="16" style="23" customWidth="1"/>
    <col min="15669" max="15670" width="11" style="23" customWidth="1"/>
    <col min="15671" max="15672" width="18" style="23" customWidth="1"/>
    <col min="15673" max="15673" width="25" style="23" customWidth="1"/>
    <col min="15674" max="15674" width="18" style="23" customWidth="1"/>
    <col min="15675" max="15675" width="14" style="23" customWidth="1"/>
    <col min="15676" max="15676" width="40" style="23" customWidth="1"/>
    <col min="15677" max="15680" width="14" style="23" customWidth="1"/>
    <col min="15681" max="15681" width="18" style="23" customWidth="1"/>
    <col min="15682" max="15682" width="14" style="23" customWidth="1"/>
    <col min="15683" max="15683" width="15" style="23" customWidth="1"/>
    <col min="15684" max="15684" width="14" style="23" customWidth="1"/>
    <col min="15685" max="15685" width="40" style="23" customWidth="1"/>
    <col min="15686" max="15686" width="26" style="23" customWidth="1"/>
    <col min="15687" max="15687" width="12" style="23" customWidth="1"/>
    <col min="15688" max="15707" width="11" style="23" customWidth="1"/>
    <col min="15708" max="15709" width="32" style="23" customWidth="1"/>
    <col min="15710" max="15710" width="12" style="23" customWidth="1"/>
    <col min="15711" max="15725" width="11" style="23" customWidth="1"/>
    <col min="15726" max="15726" width="40" style="23" customWidth="1"/>
    <col min="15727" max="15728" width="12" style="23" customWidth="1"/>
    <col min="15729" max="15732" width="11" style="23" customWidth="1"/>
    <col min="15733" max="15733" width="13" style="23" customWidth="1"/>
    <col min="15734" max="15737" width="21" style="23" customWidth="1"/>
    <col min="15738" max="15738" width="13" style="23" customWidth="1"/>
    <col min="15739" max="15739" width="17" style="23" customWidth="1"/>
    <col min="15740" max="15740" width="13" style="23" customWidth="1"/>
    <col min="15741" max="15741" width="40" style="23" customWidth="1"/>
    <col min="15742" max="15743" width="18" style="23" customWidth="1"/>
    <col min="15744" max="15744" width="11" style="23" customWidth="1"/>
    <col min="15745" max="15872" width="9.140625" style="23"/>
    <col min="15873" max="15876" width="11" style="23" customWidth="1"/>
    <col min="15877" max="15877" width="14" style="23" customWidth="1"/>
    <col min="15878" max="15881" width="11" style="23" customWidth="1"/>
    <col min="15882" max="15882" width="38" style="23" customWidth="1"/>
    <col min="15883" max="15888" width="11" style="23" customWidth="1"/>
    <col min="15889" max="15889" width="38" style="23" customWidth="1"/>
    <col min="15890" max="15890" width="26" style="23" customWidth="1"/>
    <col min="15891" max="15891" width="37" style="23" customWidth="1"/>
    <col min="15892" max="15892" width="24" style="23" customWidth="1"/>
    <col min="15893" max="15893" width="40" style="23" customWidth="1"/>
    <col min="15894" max="15894" width="14" style="23" customWidth="1"/>
    <col min="15895" max="15895" width="11" style="23" customWidth="1"/>
    <col min="15896" max="15896" width="22" style="23" customWidth="1"/>
    <col min="15897" max="15897" width="30" style="23" customWidth="1"/>
    <col min="15898" max="15900" width="11" style="23" customWidth="1"/>
    <col min="15901" max="15901" width="13" style="23" customWidth="1"/>
    <col min="15902" max="15902" width="14" style="23" customWidth="1"/>
    <col min="15903" max="15903" width="13" style="23" customWidth="1"/>
    <col min="15904" max="15904" width="15" style="23" customWidth="1"/>
    <col min="15905" max="15906" width="11" style="23" customWidth="1"/>
    <col min="15907" max="15907" width="12" style="23" customWidth="1"/>
    <col min="15908" max="15911" width="11" style="23" customWidth="1"/>
    <col min="15912" max="15913" width="12" style="23" customWidth="1"/>
    <col min="15914" max="15914" width="11" style="23" customWidth="1"/>
    <col min="15915" max="15916" width="13" style="23" customWidth="1"/>
    <col min="15917" max="15917" width="12" style="23" customWidth="1"/>
    <col min="15918" max="15918" width="40" style="23" customWidth="1"/>
    <col min="15919" max="15920" width="11" style="23" customWidth="1"/>
    <col min="15921" max="15922" width="26" style="23" customWidth="1"/>
    <col min="15923" max="15923" width="13" style="23" customWidth="1"/>
    <col min="15924" max="15924" width="16" style="23" customWidth="1"/>
    <col min="15925" max="15926" width="11" style="23" customWidth="1"/>
    <col min="15927" max="15928" width="18" style="23" customWidth="1"/>
    <col min="15929" max="15929" width="25" style="23" customWidth="1"/>
    <col min="15930" max="15930" width="18" style="23" customWidth="1"/>
    <col min="15931" max="15931" width="14" style="23" customWidth="1"/>
    <col min="15932" max="15932" width="40" style="23" customWidth="1"/>
    <col min="15933" max="15936" width="14" style="23" customWidth="1"/>
    <col min="15937" max="15937" width="18" style="23" customWidth="1"/>
    <col min="15938" max="15938" width="14" style="23" customWidth="1"/>
    <col min="15939" max="15939" width="15" style="23" customWidth="1"/>
    <col min="15940" max="15940" width="14" style="23" customWidth="1"/>
    <col min="15941" max="15941" width="40" style="23" customWidth="1"/>
    <col min="15942" max="15942" width="26" style="23" customWidth="1"/>
    <col min="15943" max="15943" width="12" style="23" customWidth="1"/>
    <col min="15944" max="15963" width="11" style="23" customWidth="1"/>
    <col min="15964" max="15965" width="32" style="23" customWidth="1"/>
    <col min="15966" max="15966" width="12" style="23" customWidth="1"/>
    <col min="15967" max="15981" width="11" style="23" customWidth="1"/>
    <col min="15982" max="15982" width="40" style="23" customWidth="1"/>
    <col min="15983" max="15984" width="12" style="23" customWidth="1"/>
    <col min="15985" max="15988" width="11" style="23" customWidth="1"/>
    <col min="15989" max="15989" width="13" style="23" customWidth="1"/>
    <col min="15990" max="15993" width="21" style="23" customWidth="1"/>
    <col min="15994" max="15994" width="13" style="23" customWidth="1"/>
    <col min="15995" max="15995" width="17" style="23" customWidth="1"/>
    <col min="15996" max="15996" width="13" style="23" customWidth="1"/>
    <col min="15997" max="15997" width="40" style="23" customWidth="1"/>
    <col min="15998" max="15999" width="18" style="23" customWidth="1"/>
    <col min="16000" max="16000" width="11" style="23" customWidth="1"/>
    <col min="16001" max="16128" width="9.140625" style="23"/>
    <col min="16129" max="16132" width="11" style="23" customWidth="1"/>
    <col min="16133" max="16133" width="14" style="23" customWidth="1"/>
    <col min="16134" max="16137" width="11" style="23" customWidth="1"/>
    <col min="16138" max="16138" width="38" style="23" customWidth="1"/>
    <col min="16139" max="16144" width="11" style="23" customWidth="1"/>
    <col min="16145" max="16145" width="38" style="23" customWidth="1"/>
    <col min="16146" max="16146" width="26" style="23" customWidth="1"/>
    <col min="16147" max="16147" width="37" style="23" customWidth="1"/>
    <col min="16148" max="16148" width="24" style="23" customWidth="1"/>
    <col min="16149" max="16149" width="40" style="23" customWidth="1"/>
    <col min="16150" max="16150" width="14" style="23" customWidth="1"/>
    <col min="16151" max="16151" width="11" style="23" customWidth="1"/>
    <col min="16152" max="16152" width="22" style="23" customWidth="1"/>
    <col min="16153" max="16153" width="30" style="23" customWidth="1"/>
    <col min="16154" max="16156" width="11" style="23" customWidth="1"/>
    <col min="16157" max="16157" width="13" style="23" customWidth="1"/>
    <col min="16158" max="16158" width="14" style="23" customWidth="1"/>
    <col min="16159" max="16159" width="13" style="23" customWidth="1"/>
    <col min="16160" max="16160" width="15" style="23" customWidth="1"/>
    <col min="16161" max="16162" width="11" style="23" customWidth="1"/>
    <col min="16163" max="16163" width="12" style="23" customWidth="1"/>
    <col min="16164" max="16167" width="11" style="23" customWidth="1"/>
    <col min="16168" max="16169" width="12" style="23" customWidth="1"/>
    <col min="16170" max="16170" width="11" style="23" customWidth="1"/>
    <col min="16171" max="16172" width="13" style="23" customWidth="1"/>
    <col min="16173" max="16173" width="12" style="23" customWidth="1"/>
    <col min="16174" max="16174" width="40" style="23" customWidth="1"/>
    <col min="16175" max="16176" width="11" style="23" customWidth="1"/>
    <col min="16177" max="16178" width="26" style="23" customWidth="1"/>
    <col min="16179" max="16179" width="13" style="23" customWidth="1"/>
    <col min="16180" max="16180" width="16" style="23" customWidth="1"/>
    <col min="16181" max="16182" width="11" style="23" customWidth="1"/>
    <col min="16183" max="16184" width="18" style="23" customWidth="1"/>
    <col min="16185" max="16185" width="25" style="23" customWidth="1"/>
    <col min="16186" max="16186" width="18" style="23" customWidth="1"/>
    <col min="16187" max="16187" width="14" style="23" customWidth="1"/>
    <col min="16188" max="16188" width="40" style="23" customWidth="1"/>
    <col min="16189" max="16192" width="14" style="23" customWidth="1"/>
    <col min="16193" max="16193" width="18" style="23" customWidth="1"/>
    <col min="16194" max="16194" width="14" style="23" customWidth="1"/>
    <col min="16195" max="16195" width="15" style="23" customWidth="1"/>
    <col min="16196" max="16196" width="14" style="23" customWidth="1"/>
    <col min="16197" max="16197" width="40" style="23" customWidth="1"/>
    <col min="16198" max="16198" width="26" style="23" customWidth="1"/>
    <col min="16199" max="16199" width="12" style="23" customWidth="1"/>
    <col min="16200" max="16219" width="11" style="23" customWidth="1"/>
    <col min="16220" max="16221" width="32" style="23" customWidth="1"/>
    <col min="16222" max="16222" width="12" style="23" customWidth="1"/>
    <col min="16223" max="16237" width="11" style="23" customWidth="1"/>
    <col min="16238" max="16238" width="40" style="23" customWidth="1"/>
    <col min="16239" max="16240" width="12" style="23" customWidth="1"/>
    <col min="16241" max="16244" width="11" style="23" customWidth="1"/>
    <col min="16245" max="16245" width="13" style="23" customWidth="1"/>
    <col min="16246" max="16249" width="21" style="23" customWidth="1"/>
    <col min="16250" max="16250" width="13" style="23" customWidth="1"/>
    <col min="16251" max="16251" width="17" style="23" customWidth="1"/>
    <col min="16252" max="16252" width="13" style="23" customWidth="1"/>
    <col min="16253" max="16253" width="40" style="23" customWidth="1"/>
    <col min="16254" max="16255" width="18" style="23" customWidth="1"/>
    <col min="16256" max="16256" width="11" style="23" customWidth="1"/>
    <col min="16257" max="16384" width="9.140625" style="23"/>
  </cols>
  <sheetData>
    <row r="1" spans="1:154" x14ac:dyDescent="0.2">
      <c r="A1" s="68" t="s">
        <v>40</v>
      </c>
      <c r="B1" s="69" t="s">
        <v>41</v>
      </c>
      <c r="C1" s="69" t="s">
        <v>42</v>
      </c>
      <c r="D1" s="69" t="s">
        <v>43</v>
      </c>
      <c r="E1" s="69" t="s">
        <v>44</v>
      </c>
      <c r="F1" s="69" t="s">
        <v>45</v>
      </c>
      <c r="G1" s="69" t="s">
        <v>46</v>
      </c>
      <c r="H1" s="69" t="s">
        <v>47</v>
      </c>
      <c r="I1" s="69" t="s">
        <v>48</v>
      </c>
      <c r="J1" s="69" t="s">
        <v>49</v>
      </c>
      <c r="K1" s="69" t="s">
        <v>50</v>
      </c>
      <c r="L1" s="69" t="s">
        <v>51</v>
      </c>
      <c r="M1" s="69" t="s">
        <v>52</v>
      </c>
      <c r="N1" s="69" t="s">
        <v>53</v>
      </c>
      <c r="O1" s="69" t="s">
        <v>54</v>
      </c>
      <c r="P1" s="69" t="s">
        <v>55</v>
      </c>
      <c r="Q1" s="69" t="s">
        <v>56</v>
      </c>
      <c r="R1" s="69" t="s">
        <v>57</v>
      </c>
      <c r="S1" s="69" t="s">
        <v>58</v>
      </c>
      <c r="T1" s="69" t="s">
        <v>59</v>
      </c>
      <c r="U1" s="69" t="s">
        <v>60</v>
      </c>
      <c r="V1" s="69" t="s">
        <v>61</v>
      </c>
      <c r="W1" s="69" t="s">
        <v>62</v>
      </c>
      <c r="X1" s="69" t="s">
        <v>63</v>
      </c>
      <c r="Y1" s="69" t="s">
        <v>64</v>
      </c>
      <c r="Z1" s="68" t="s">
        <v>65</v>
      </c>
      <c r="AA1" s="68" t="s">
        <v>66</v>
      </c>
      <c r="AB1" s="68" t="s">
        <v>67</v>
      </c>
      <c r="AC1" s="68" t="s">
        <v>68</v>
      </c>
      <c r="AD1" s="68" t="s">
        <v>69</v>
      </c>
      <c r="AE1" s="68" t="s">
        <v>70</v>
      </c>
      <c r="AF1" s="68" t="s">
        <v>71</v>
      </c>
      <c r="AG1" s="68" t="s">
        <v>72</v>
      </c>
      <c r="AH1" s="68" t="s">
        <v>73</v>
      </c>
      <c r="AI1" s="68" t="s">
        <v>74</v>
      </c>
      <c r="AJ1" s="68" t="s">
        <v>75</v>
      </c>
      <c r="AK1" s="68" t="s">
        <v>76</v>
      </c>
      <c r="AL1" s="68" t="s">
        <v>77</v>
      </c>
      <c r="AM1" s="68" t="s">
        <v>78</v>
      </c>
      <c r="AN1" s="68" t="s">
        <v>79</v>
      </c>
      <c r="AO1" s="68" t="s">
        <v>80</v>
      </c>
      <c r="AP1" s="68" t="s">
        <v>81</v>
      </c>
      <c r="AQ1" s="68" t="s">
        <v>82</v>
      </c>
      <c r="AR1" s="68" t="s">
        <v>83</v>
      </c>
      <c r="AS1" s="68" t="s">
        <v>84</v>
      </c>
      <c r="AT1" s="68" t="s">
        <v>37</v>
      </c>
      <c r="AU1" s="68" t="s">
        <v>85</v>
      </c>
      <c r="AV1" s="68" t="s">
        <v>86</v>
      </c>
      <c r="AW1" s="69" t="s">
        <v>87</v>
      </c>
      <c r="AX1" s="69" t="s">
        <v>88</v>
      </c>
      <c r="AY1" s="68" t="s">
        <v>89</v>
      </c>
      <c r="AZ1" s="69" t="s">
        <v>90</v>
      </c>
      <c r="BA1" s="69" t="s">
        <v>91</v>
      </c>
      <c r="BB1" s="69" t="s">
        <v>92</v>
      </c>
      <c r="BC1" s="69" t="s">
        <v>93</v>
      </c>
      <c r="BD1" s="69" t="s">
        <v>94</v>
      </c>
      <c r="BE1" s="69" t="s">
        <v>95</v>
      </c>
      <c r="BF1" s="69" t="s">
        <v>96</v>
      </c>
      <c r="BG1" s="69" t="s">
        <v>97</v>
      </c>
      <c r="BH1" s="69" t="s">
        <v>98</v>
      </c>
      <c r="BI1" s="69" t="s">
        <v>99</v>
      </c>
      <c r="BJ1" s="69" t="s">
        <v>100</v>
      </c>
      <c r="BK1" s="69" t="s">
        <v>101</v>
      </c>
      <c r="BL1" s="69" t="s">
        <v>102</v>
      </c>
      <c r="BM1" s="69" t="s">
        <v>103</v>
      </c>
      <c r="BN1" s="69" t="s">
        <v>104</v>
      </c>
      <c r="BO1" s="69" t="s">
        <v>105</v>
      </c>
      <c r="BP1" s="69" t="s">
        <v>106</v>
      </c>
      <c r="BQ1" s="69" t="s">
        <v>107</v>
      </c>
      <c r="BR1" s="69" t="s">
        <v>154</v>
      </c>
      <c r="BS1" s="69" t="s">
        <v>343</v>
      </c>
      <c r="BT1" s="69" t="s">
        <v>108</v>
      </c>
      <c r="BU1" s="69" t="s">
        <v>109</v>
      </c>
      <c r="BV1" s="69" t="s">
        <v>110</v>
      </c>
      <c r="BW1" s="69" t="s">
        <v>111</v>
      </c>
      <c r="BX1" s="69" t="s">
        <v>112</v>
      </c>
      <c r="BY1" s="69" t="s">
        <v>113</v>
      </c>
      <c r="BZ1" s="69" t="s">
        <v>114</v>
      </c>
      <c r="CA1" s="69" t="s">
        <v>115</v>
      </c>
      <c r="CB1" s="69" t="s">
        <v>116</v>
      </c>
      <c r="CC1" s="69" t="s">
        <v>117</v>
      </c>
      <c r="CD1" s="69" t="s">
        <v>118</v>
      </c>
      <c r="CE1" s="69" t="s">
        <v>119</v>
      </c>
      <c r="CF1" s="69" t="s">
        <v>120</v>
      </c>
      <c r="CG1" s="69" t="s">
        <v>121</v>
      </c>
      <c r="CH1" s="69" t="s">
        <v>122</v>
      </c>
      <c r="CI1" s="69" t="s">
        <v>123</v>
      </c>
      <c r="CJ1" s="69" t="s">
        <v>124</v>
      </c>
      <c r="CK1" s="69" t="s">
        <v>125</v>
      </c>
      <c r="CL1" s="69" t="s">
        <v>126</v>
      </c>
      <c r="CM1" s="69" t="s">
        <v>127</v>
      </c>
      <c r="CN1" s="69" t="s">
        <v>128</v>
      </c>
      <c r="CO1" s="69" t="s">
        <v>129</v>
      </c>
      <c r="CP1" s="68" t="s">
        <v>130</v>
      </c>
      <c r="CQ1" s="69" t="s">
        <v>131</v>
      </c>
      <c r="CR1" s="69" t="s">
        <v>132</v>
      </c>
      <c r="CS1" s="69" t="s">
        <v>133</v>
      </c>
      <c r="CT1" s="69" t="s">
        <v>134</v>
      </c>
      <c r="CU1" s="69" t="s">
        <v>135</v>
      </c>
      <c r="CV1" s="69" t="s">
        <v>136</v>
      </c>
      <c r="CW1" s="69" t="s">
        <v>137</v>
      </c>
      <c r="CX1" s="69" t="s">
        <v>138</v>
      </c>
      <c r="CY1" s="69" t="s">
        <v>139</v>
      </c>
      <c r="CZ1" s="69" t="s">
        <v>140</v>
      </c>
      <c r="DA1" s="69" t="s">
        <v>141</v>
      </c>
      <c r="DB1" s="69" t="s">
        <v>142</v>
      </c>
      <c r="DC1" s="69" t="s">
        <v>143</v>
      </c>
      <c r="DD1" s="69" t="s">
        <v>144</v>
      </c>
      <c r="DE1" s="69" t="s">
        <v>145</v>
      </c>
      <c r="DF1" s="69" t="s">
        <v>146</v>
      </c>
      <c r="DG1" s="68" t="s">
        <v>147</v>
      </c>
      <c r="DH1" s="68" t="s">
        <v>148</v>
      </c>
      <c r="DI1" s="69" t="s">
        <v>149</v>
      </c>
      <c r="DJ1" s="69" t="s">
        <v>150</v>
      </c>
      <c r="DK1" s="69" t="s">
        <v>151</v>
      </c>
      <c r="DL1" s="69" t="s">
        <v>152</v>
      </c>
      <c r="DM1" s="69" t="s">
        <v>153</v>
      </c>
      <c r="DN1" s="69" t="s">
        <v>155</v>
      </c>
      <c r="DO1" s="69" t="s">
        <v>156</v>
      </c>
      <c r="DP1" s="69" t="s">
        <v>157</v>
      </c>
      <c r="DQ1" s="69" t="s">
        <v>158</v>
      </c>
      <c r="DR1" s="69" t="s">
        <v>159</v>
      </c>
      <c r="DS1" s="69" t="s">
        <v>160</v>
      </c>
      <c r="DT1" s="69" t="s">
        <v>161</v>
      </c>
      <c r="DU1" s="69" t="s">
        <v>162</v>
      </c>
      <c r="DV1" s="69" t="s">
        <v>163</v>
      </c>
      <c r="DW1" s="69" t="s">
        <v>164</v>
      </c>
      <c r="DX1" s="69" t="s">
        <v>165</v>
      </c>
      <c r="DY1" s="19" t="s">
        <v>41</v>
      </c>
      <c r="DZ1" s="19" t="s">
        <v>91</v>
      </c>
      <c r="EA1" s="19" t="s">
        <v>166</v>
      </c>
      <c r="EB1" s="19" t="s">
        <v>167</v>
      </c>
      <c r="EC1" s="19" t="s">
        <v>168</v>
      </c>
      <c r="ED1" s="19" t="s">
        <v>169</v>
      </c>
      <c r="EE1" s="19" t="s">
        <v>170</v>
      </c>
      <c r="EF1" s="19" t="s">
        <v>171</v>
      </c>
      <c r="EG1" s="19" t="s">
        <v>172</v>
      </c>
      <c r="EH1" s="19" t="s">
        <v>173</v>
      </c>
      <c r="EI1" s="19" t="s">
        <v>174</v>
      </c>
      <c r="EJ1" s="19" t="s">
        <v>175</v>
      </c>
      <c r="EK1" s="19" t="s">
        <v>176</v>
      </c>
      <c r="EL1" s="19" t="s">
        <v>177</v>
      </c>
      <c r="EM1" s="19" t="s">
        <v>178</v>
      </c>
      <c r="EN1" s="19" t="s">
        <v>179</v>
      </c>
      <c r="EO1" s="19" t="s">
        <v>180</v>
      </c>
      <c r="EP1" s="19" t="s">
        <v>181</v>
      </c>
      <c r="EQ1" s="19" t="s">
        <v>182</v>
      </c>
      <c r="ER1" s="19" t="s">
        <v>183</v>
      </c>
      <c r="ES1" s="19" t="s">
        <v>184</v>
      </c>
      <c r="ET1" s="19" t="s">
        <v>185</v>
      </c>
      <c r="EU1" s="19" t="s">
        <v>186</v>
      </c>
      <c r="EV1" s="21" t="s">
        <v>187</v>
      </c>
      <c r="EW1" s="123" t="s">
        <v>38</v>
      </c>
      <c r="EX1" s="123" t="s">
        <v>334</v>
      </c>
    </row>
    <row r="2" spans="1:154" x14ac:dyDescent="0.2">
      <c r="A2" s="68" t="s">
        <v>344</v>
      </c>
      <c r="B2" s="69"/>
      <c r="C2" s="69">
        <v>0</v>
      </c>
      <c r="D2" s="69">
        <v>1</v>
      </c>
      <c r="E2" s="69" t="s">
        <v>345</v>
      </c>
      <c r="F2" s="69" t="s">
        <v>283</v>
      </c>
      <c r="G2" s="69"/>
      <c r="H2" s="69" t="s">
        <v>346</v>
      </c>
      <c r="I2" s="69">
        <v>2</v>
      </c>
      <c r="J2" s="69" t="s">
        <v>347</v>
      </c>
      <c r="K2" s="69" t="s">
        <v>190</v>
      </c>
      <c r="L2" s="69" t="s">
        <v>189</v>
      </c>
      <c r="M2" s="69" t="s">
        <v>189</v>
      </c>
      <c r="N2" s="69">
        <v>1</v>
      </c>
      <c r="O2" s="69">
        <v>295</v>
      </c>
      <c r="P2" s="69">
        <v>60</v>
      </c>
      <c r="Q2" s="69" t="s">
        <v>17</v>
      </c>
      <c r="R2" s="69" t="s">
        <v>348</v>
      </c>
      <c r="S2" s="69" t="s">
        <v>349</v>
      </c>
      <c r="T2" s="69" t="s">
        <v>350</v>
      </c>
      <c r="U2" s="69" t="s">
        <v>351</v>
      </c>
      <c r="V2" s="69" t="s">
        <v>352</v>
      </c>
      <c r="W2" s="69" t="s">
        <v>17</v>
      </c>
      <c r="X2" s="69" t="s">
        <v>353</v>
      </c>
      <c r="Y2" s="69" t="s">
        <v>202</v>
      </c>
      <c r="Z2" s="68"/>
      <c r="AA2" s="68" t="s">
        <v>191</v>
      </c>
      <c r="AB2" s="68"/>
      <c r="AC2" s="68"/>
      <c r="AD2" s="68"/>
      <c r="AE2" s="68"/>
      <c r="AF2" s="68"/>
      <c r="AG2" s="68"/>
      <c r="AH2" s="68"/>
      <c r="AI2" s="68"/>
      <c r="AJ2" s="68"/>
      <c r="AK2" s="68"/>
      <c r="AL2" s="68"/>
      <c r="AM2" s="68"/>
      <c r="AN2" s="68"/>
      <c r="AO2" s="68"/>
      <c r="AP2" s="68"/>
      <c r="AQ2" s="68"/>
      <c r="AR2" s="68"/>
      <c r="AS2" s="68"/>
      <c r="AT2" s="68" t="s">
        <v>354</v>
      </c>
      <c r="AU2" s="68"/>
      <c r="AV2" s="68"/>
      <c r="AW2" s="69"/>
      <c r="AX2" s="69">
        <v>1</v>
      </c>
      <c r="AY2" s="68"/>
      <c r="AZ2" s="69"/>
      <c r="BA2" s="69">
        <v>20</v>
      </c>
      <c r="BB2" s="69"/>
      <c r="BC2" s="69"/>
      <c r="BD2" s="69"/>
      <c r="BE2" s="69"/>
      <c r="BF2" s="69"/>
      <c r="BG2" s="69"/>
      <c r="BH2" s="69" t="s">
        <v>14</v>
      </c>
      <c r="BI2" s="69"/>
      <c r="BJ2" s="69"/>
      <c r="BK2" s="69"/>
      <c r="BL2" s="69"/>
      <c r="BM2" s="69"/>
      <c r="BN2" s="69"/>
      <c r="BO2" s="69"/>
      <c r="BP2" s="69"/>
      <c r="BQ2" s="69" t="s">
        <v>194</v>
      </c>
      <c r="BR2" s="69"/>
      <c r="BS2" s="69"/>
      <c r="BT2" s="69">
        <v>2017</v>
      </c>
      <c r="BU2" s="69" t="s">
        <v>190</v>
      </c>
      <c r="BV2" s="69" t="s">
        <v>195</v>
      </c>
      <c r="BW2" s="69" t="s">
        <v>196</v>
      </c>
      <c r="BX2" s="69" t="s">
        <v>196</v>
      </c>
      <c r="BY2" s="69" t="s">
        <v>196</v>
      </c>
      <c r="BZ2" s="69" t="s">
        <v>197</v>
      </c>
      <c r="CA2" s="69">
        <v>2</v>
      </c>
      <c r="CB2" s="69">
        <v>0</v>
      </c>
      <c r="CC2" s="69">
        <v>0</v>
      </c>
      <c r="CD2" s="69">
        <v>2</v>
      </c>
      <c r="CE2" s="69">
        <v>0</v>
      </c>
      <c r="CF2" s="69">
        <v>0</v>
      </c>
      <c r="CG2" s="69">
        <v>0</v>
      </c>
      <c r="CH2" s="69">
        <v>0</v>
      </c>
      <c r="CI2" s="69">
        <v>0</v>
      </c>
      <c r="CJ2" s="69">
        <v>0</v>
      </c>
      <c r="CK2" s="69">
        <v>2</v>
      </c>
      <c r="CL2" s="69">
        <v>0</v>
      </c>
      <c r="CM2" s="69">
        <v>0</v>
      </c>
      <c r="CN2" s="69" t="s">
        <v>355</v>
      </c>
      <c r="CO2" s="69" t="s">
        <v>356</v>
      </c>
      <c r="CP2" s="68"/>
      <c r="CQ2" s="69">
        <v>3</v>
      </c>
      <c r="CR2" s="69" t="s">
        <v>197</v>
      </c>
      <c r="CS2" s="69">
        <v>2</v>
      </c>
      <c r="CT2" s="69">
        <v>0</v>
      </c>
      <c r="CU2" s="69">
        <v>1</v>
      </c>
      <c r="CV2" s="69">
        <v>1</v>
      </c>
      <c r="CW2" s="69">
        <v>0</v>
      </c>
      <c r="CX2" s="69">
        <v>0</v>
      </c>
      <c r="CY2" s="69">
        <v>0</v>
      </c>
      <c r="CZ2" s="69">
        <v>0</v>
      </c>
      <c r="DA2" s="69">
        <v>0</v>
      </c>
      <c r="DB2" s="69">
        <v>0</v>
      </c>
      <c r="DC2" s="69">
        <v>2</v>
      </c>
      <c r="DD2" s="69">
        <v>0</v>
      </c>
      <c r="DE2" s="69">
        <v>0</v>
      </c>
      <c r="DF2" s="69" t="s">
        <v>357</v>
      </c>
      <c r="DG2" s="68"/>
      <c r="DH2" s="68"/>
      <c r="DI2" s="69">
        <v>0</v>
      </c>
      <c r="DJ2" s="69">
        <v>1</v>
      </c>
      <c r="DK2" s="69">
        <v>0</v>
      </c>
      <c r="DL2" s="69">
        <v>2</v>
      </c>
      <c r="DM2" s="69"/>
      <c r="DN2" s="69"/>
      <c r="DO2" s="69"/>
      <c r="DP2" s="69"/>
      <c r="DQ2" s="69"/>
      <c r="DR2" s="69"/>
      <c r="DS2" s="69">
        <v>-2</v>
      </c>
      <c r="DT2" s="69"/>
      <c r="DU2" s="69"/>
      <c r="DV2" s="69"/>
      <c r="DW2" s="69"/>
      <c r="DX2" s="69"/>
      <c r="DY2" s="20"/>
      <c r="DZ2" s="22">
        <v>20</v>
      </c>
      <c r="EA2" s="22">
        <v>0</v>
      </c>
      <c r="EB2" s="22">
        <v>0</v>
      </c>
      <c r="EC2" s="22">
        <v>0</v>
      </c>
      <c r="ED2" s="22">
        <v>0</v>
      </c>
      <c r="EE2" s="22">
        <v>2</v>
      </c>
      <c r="EF2" s="22">
        <v>2</v>
      </c>
      <c r="EG2" s="22">
        <v>0</v>
      </c>
      <c r="EH2" s="22">
        <v>0</v>
      </c>
      <c r="EI2" s="22">
        <v>0</v>
      </c>
      <c r="EJ2" s="22">
        <v>1</v>
      </c>
      <c r="EK2" s="22">
        <v>1</v>
      </c>
      <c r="EL2" s="22">
        <v>0</v>
      </c>
      <c r="EM2" s="22">
        <v>0</v>
      </c>
      <c r="EN2" s="22">
        <v>0</v>
      </c>
      <c r="EO2" s="22">
        <v>0</v>
      </c>
      <c r="EP2" s="22">
        <v>0</v>
      </c>
      <c r="EQ2" s="22">
        <v>0</v>
      </c>
      <c r="ER2" s="22">
        <v>0</v>
      </c>
      <c r="ES2" s="22">
        <v>0</v>
      </c>
      <c r="ET2" s="22">
        <v>0</v>
      </c>
      <c r="EU2" s="20"/>
      <c r="EV2" s="126" t="b">
        <f>IF(DZ2=BA2,TRUE,FALSE)</f>
        <v>1</v>
      </c>
    </row>
    <row r="3" spans="1:154" hidden="1" x14ac:dyDescent="0.2">
      <c r="A3" s="68" t="s">
        <v>344</v>
      </c>
      <c r="B3" s="69"/>
      <c r="C3" s="69">
        <v>1</v>
      </c>
      <c r="D3" s="69">
        <v>0</v>
      </c>
      <c r="E3" s="69" t="s">
        <v>345</v>
      </c>
      <c r="F3" s="69" t="s">
        <v>283</v>
      </c>
      <c r="G3" s="69"/>
      <c r="H3" s="69" t="s">
        <v>346</v>
      </c>
      <c r="I3" s="69">
        <v>2</v>
      </c>
      <c r="J3" s="69" t="s">
        <v>347</v>
      </c>
      <c r="K3" s="69" t="s">
        <v>190</v>
      </c>
      <c r="L3" s="69" t="s">
        <v>189</v>
      </c>
      <c r="M3" s="69" t="s">
        <v>189</v>
      </c>
      <c r="N3" s="69">
        <v>1</v>
      </c>
      <c r="O3" s="69">
        <v>295</v>
      </c>
      <c r="P3" s="69">
        <v>60</v>
      </c>
      <c r="Q3" s="69" t="s">
        <v>17</v>
      </c>
      <c r="R3" s="69" t="s">
        <v>17</v>
      </c>
      <c r="S3" s="69" t="s">
        <v>17</v>
      </c>
      <c r="T3" s="69" t="s">
        <v>350</v>
      </c>
      <c r="U3" s="69" t="s">
        <v>17</v>
      </c>
      <c r="V3" s="69" t="s">
        <v>17</v>
      </c>
      <c r="W3" s="69" t="s">
        <v>17</v>
      </c>
      <c r="X3" s="69" t="s">
        <v>17</v>
      </c>
      <c r="Y3" s="69" t="s">
        <v>17</v>
      </c>
      <c r="Z3" s="68"/>
      <c r="AA3" s="68" t="s">
        <v>191</v>
      </c>
      <c r="AB3" s="68"/>
      <c r="AC3" s="68"/>
      <c r="AD3" s="68"/>
      <c r="AE3" s="68"/>
      <c r="AF3" s="68"/>
      <c r="AG3" s="68"/>
      <c r="AH3" s="68"/>
      <c r="AI3" s="68"/>
      <c r="AJ3" s="68"/>
      <c r="AK3" s="68"/>
      <c r="AL3" s="68"/>
      <c r="AM3" s="68"/>
      <c r="AN3" s="68"/>
      <c r="AO3" s="68"/>
      <c r="AP3" s="68"/>
      <c r="AQ3" s="68"/>
      <c r="AR3" s="68"/>
      <c r="AS3" s="68"/>
      <c r="AT3" s="68" t="s">
        <v>354</v>
      </c>
      <c r="AU3" s="68"/>
      <c r="AV3" s="68"/>
      <c r="AW3" s="69"/>
      <c r="AX3" s="69">
        <v>1</v>
      </c>
      <c r="AY3" s="68"/>
      <c r="AZ3" s="69"/>
      <c r="BA3" s="69">
        <v>20</v>
      </c>
      <c r="BB3" s="69"/>
      <c r="BC3" s="69"/>
      <c r="BD3" s="69"/>
      <c r="BE3" s="69"/>
      <c r="BF3" s="69"/>
      <c r="BG3" s="69"/>
      <c r="BH3" s="69" t="s">
        <v>14</v>
      </c>
      <c r="BI3" s="69"/>
      <c r="BJ3" s="69"/>
      <c r="BK3" s="69"/>
      <c r="BL3" s="69"/>
      <c r="BM3" s="69"/>
      <c r="BN3" s="69"/>
      <c r="BO3" s="69"/>
      <c r="BP3" s="69"/>
      <c r="BQ3" s="69"/>
      <c r="BR3" s="69"/>
      <c r="BS3" s="69"/>
      <c r="BT3" s="69">
        <v>2017</v>
      </c>
      <c r="BU3" s="69" t="s">
        <v>190</v>
      </c>
      <c r="BV3" s="69" t="s">
        <v>195</v>
      </c>
      <c r="BW3" s="69" t="s">
        <v>196</v>
      </c>
      <c r="BX3" s="69" t="s">
        <v>196</v>
      </c>
      <c r="BY3" s="69" t="s">
        <v>196</v>
      </c>
      <c r="BZ3" s="69" t="s">
        <v>197</v>
      </c>
      <c r="CA3" s="69">
        <v>2</v>
      </c>
      <c r="CB3" s="69">
        <v>0</v>
      </c>
      <c r="CC3" s="69">
        <v>0</v>
      </c>
      <c r="CD3" s="69">
        <v>2</v>
      </c>
      <c r="CE3" s="69">
        <v>0</v>
      </c>
      <c r="CF3" s="69">
        <v>0</v>
      </c>
      <c r="CG3" s="69">
        <v>0</v>
      </c>
      <c r="CH3" s="69">
        <v>0</v>
      </c>
      <c r="CI3" s="69">
        <v>0</v>
      </c>
      <c r="CJ3" s="69">
        <v>0</v>
      </c>
      <c r="CK3" s="69">
        <v>2</v>
      </c>
      <c r="CL3" s="69">
        <v>0</v>
      </c>
      <c r="CM3" s="69">
        <v>0</v>
      </c>
      <c r="CN3" s="69" t="s">
        <v>355</v>
      </c>
      <c r="CO3" s="69" t="s">
        <v>356</v>
      </c>
      <c r="CP3" s="68"/>
      <c r="CQ3" s="69">
        <v>3</v>
      </c>
      <c r="CR3" s="69" t="s">
        <v>197</v>
      </c>
      <c r="CS3" s="69">
        <v>2</v>
      </c>
      <c r="CT3" s="69">
        <v>0</v>
      </c>
      <c r="CU3" s="69">
        <v>1</v>
      </c>
      <c r="CV3" s="69">
        <v>1</v>
      </c>
      <c r="CW3" s="69">
        <v>0</v>
      </c>
      <c r="CX3" s="69">
        <v>0</v>
      </c>
      <c r="CY3" s="69">
        <v>0</v>
      </c>
      <c r="CZ3" s="69">
        <v>0</v>
      </c>
      <c r="DA3" s="69">
        <v>0</v>
      </c>
      <c r="DB3" s="69">
        <v>0</v>
      </c>
      <c r="DC3" s="69">
        <v>2</v>
      </c>
      <c r="DD3" s="69">
        <v>0</v>
      </c>
      <c r="DE3" s="69">
        <v>0</v>
      </c>
      <c r="DF3" s="69" t="s">
        <v>357</v>
      </c>
      <c r="DG3" s="68"/>
      <c r="DH3" s="68"/>
      <c r="DI3" s="69">
        <v>0</v>
      </c>
      <c r="DJ3" s="69">
        <v>1</v>
      </c>
      <c r="DK3" s="69">
        <v>0</v>
      </c>
      <c r="DL3" s="69">
        <v>2</v>
      </c>
      <c r="DM3" s="69"/>
      <c r="DN3" s="69"/>
      <c r="DO3" s="69"/>
      <c r="DP3" s="69"/>
      <c r="DQ3" s="69"/>
      <c r="DR3" s="69"/>
      <c r="DS3" s="69">
        <v>-2</v>
      </c>
      <c r="DT3" s="69"/>
      <c r="DU3" s="69"/>
      <c r="DV3" s="69"/>
      <c r="DW3" s="69"/>
      <c r="DX3" s="69"/>
      <c r="DY3" s="20"/>
      <c r="DZ3" s="22">
        <v>20</v>
      </c>
      <c r="EA3" s="22">
        <v>0</v>
      </c>
      <c r="EB3" s="22">
        <v>0</v>
      </c>
      <c r="EC3" s="22">
        <v>0</v>
      </c>
      <c r="ED3" s="22">
        <v>0</v>
      </c>
      <c r="EE3" s="20"/>
      <c r="EF3" s="20"/>
      <c r="EG3" s="20"/>
      <c r="EH3" s="20"/>
      <c r="EI3" s="20"/>
      <c r="EJ3" s="20"/>
      <c r="EK3" s="20"/>
      <c r="EL3" s="20"/>
      <c r="EM3" s="20"/>
      <c r="EN3" s="20"/>
      <c r="EO3" s="20"/>
      <c r="EP3" s="20"/>
      <c r="EQ3" s="20"/>
      <c r="ER3" s="20"/>
      <c r="ES3" s="20"/>
      <c r="ET3" s="20"/>
      <c r="EU3" s="20"/>
      <c r="EV3" s="126" t="b">
        <f t="shared" ref="EV3:EV64" si="0">IF(DZ3=BA3,TRUE,FALSE)</f>
        <v>1</v>
      </c>
    </row>
    <row r="4" spans="1:154" x14ac:dyDescent="0.2">
      <c r="A4" s="68" t="s">
        <v>344</v>
      </c>
      <c r="B4" s="69"/>
      <c r="C4" s="69">
        <v>0</v>
      </c>
      <c r="D4" s="69">
        <v>1</v>
      </c>
      <c r="E4" s="69" t="s">
        <v>358</v>
      </c>
      <c r="F4" s="69" t="s">
        <v>226</v>
      </c>
      <c r="G4" s="69"/>
      <c r="H4" s="69" t="s">
        <v>359</v>
      </c>
      <c r="I4" s="69">
        <v>2</v>
      </c>
      <c r="J4" s="69" t="s">
        <v>360</v>
      </c>
      <c r="K4" s="69" t="s">
        <v>361</v>
      </c>
      <c r="L4" s="69" t="s">
        <v>189</v>
      </c>
      <c r="M4" s="69" t="s">
        <v>189</v>
      </c>
      <c r="N4" s="69">
        <v>1</v>
      </c>
      <c r="O4" s="69">
        <v>90</v>
      </c>
      <c r="P4" s="69">
        <v>53</v>
      </c>
      <c r="Q4" s="69" t="s">
        <v>362</v>
      </c>
      <c r="R4" s="69" t="s">
        <v>363</v>
      </c>
      <c r="S4" s="69" t="s">
        <v>364</v>
      </c>
      <c r="T4" s="69" t="s">
        <v>365</v>
      </c>
      <c r="U4" s="69" t="s">
        <v>366</v>
      </c>
      <c r="V4" s="69" t="s">
        <v>367</v>
      </c>
      <c r="W4" s="69" t="s">
        <v>17</v>
      </c>
      <c r="X4" s="69" t="s">
        <v>368</v>
      </c>
      <c r="Y4" s="69" t="s">
        <v>202</v>
      </c>
      <c r="Z4" s="68"/>
      <c r="AA4" s="68" t="s">
        <v>191</v>
      </c>
      <c r="AB4" s="68"/>
      <c r="AC4" s="68"/>
      <c r="AD4" s="68"/>
      <c r="AE4" s="68"/>
      <c r="AF4" s="68"/>
      <c r="AG4" s="68"/>
      <c r="AH4" s="68"/>
      <c r="AI4" s="68"/>
      <c r="AJ4" s="68"/>
      <c r="AK4" s="68"/>
      <c r="AL4" s="68"/>
      <c r="AM4" s="68"/>
      <c r="AN4" s="68"/>
      <c r="AO4" s="68"/>
      <c r="AP4" s="68"/>
      <c r="AQ4" s="68"/>
      <c r="AR4" s="68"/>
      <c r="AS4" s="68"/>
      <c r="AT4" s="68" t="s">
        <v>17</v>
      </c>
      <c r="AU4" s="68"/>
      <c r="AV4" s="68"/>
      <c r="AW4" s="69">
        <v>1</v>
      </c>
      <c r="AX4" s="69"/>
      <c r="AY4" s="68"/>
      <c r="AZ4" s="69"/>
      <c r="BA4" s="69">
        <v>102</v>
      </c>
      <c r="BB4" s="69"/>
      <c r="BC4" s="69"/>
      <c r="BD4" s="69"/>
      <c r="BE4" s="69"/>
      <c r="BF4" s="69"/>
      <c r="BG4" s="69"/>
      <c r="BH4" s="69" t="s">
        <v>4</v>
      </c>
      <c r="BI4" s="69"/>
      <c r="BJ4" s="69"/>
      <c r="BK4" s="69"/>
      <c r="BL4" s="69"/>
      <c r="BM4" s="69"/>
      <c r="BN4" s="69"/>
      <c r="BO4" s="69"/>
      <c r="BP4" s="69"/>
      <c r="BQ4" s="69" t="s">
        <v>194</v>
      </c>
      <c r="BR4" s="69"/>
      <c r="BS4" s="69"/>
      <c r="BT4" s="69">
        <v>2017</v>
      </c>
      <c r="BU4" s="69" t="s">
        <v>361</v>
      </c>
      <c r="BV4" s="69" t="s">
        <v>199</v>
      </c>
      <c r="BW4" s="69" t="s">
        <v>196</v>
      </c>
      <c r="BX4" s="69" t="s">
        <v>196</v>
      </c>
      <c r="BY4" s="69" t="s">
        <v>196</v>
      </c>
      <c r="BZ4" s="69" t="s">
        <v>197</v>
      </c>
      <c r="CA4" s="69">
        <v>0</v>
      </c>
      <c r="CB4" s="69">
        <v>0</v>
      </c>
      <c r="CC4" s="69">
        <v>0</v>
      </c>
      <c r="CD4" s="69">
        <v>0</v>
      </c>
      <c r="CE4" s="69">
        <v>0</v>
      </c>
      <c r="CF4" s="69">
        <v>0</v>
      </c>
      <c r="CG4" s="69">
        <v>0</v>
      </c>
      <c r="CH4" s="69">
        <v>0</v>
      </c>
      <c r="CI4" s="69">
        <v>0</v>
      </c>
      <c r="CJ4" s="69">
        <v>0</v>
      </c>
      <c r="CK4" s="69">
        <v>0</v>
      </c>
      <c r="CL4" s="69">
        <v>0</v>
      </c>
      <c r="CM4" s="69">
        <v>0</v>
      </c>
      <c r="CN4" s="69" t="s">
        <v>17</v>
      </c>
      <c r="CO4" s="69" t="s">
        <v>17</v>
      </c>
      <c r="CP4" s="68"/>
      <c r="CQ4" s="69">
        <v>0</v>
      </c>
      <c r="CR4" s="69" t="s">
        <v>197</v>
      </c>
      <c r="CS4" s="69">
        <v>0</v>
      </c>
      <c r="CT4" s="69">
        <v>0</v>
      </c>
      <c r="CU4" s="69">
        <v>0</v>
      </c>
      <c r="CV4" s="69">
        <v>0</v>
      </c>
      <c r="CW4" s="69">
        <v>0</v>
      </c>
      <c r="CX4" s="69">
        <v>0</v>
      </c>
      <c r="CY4" s="69">
        <v>0</v>
      </c>
      <c r="CZ4" s="69">
        <v>0</v>
      </c>
      <c r="DA4" s="69">
        <v>0</v>
      </c>
      <c r="DB4" s="69">
        <v>0</v>
      </c>
      <c r="DC4" s="69">
        <v>0</v>
      </c>
      <c r="DD4" s="69">
        <v>0</v>
      </c>
      <c r="DE4" s="69">
        <v>0</v>
      </c>
      <c r="DF4" s="69" t="s">
        <v>17</v>
      </c>
      <c r="DG4" s="68"/>
      <c r="DH4" s="68"/>
      <c r="DI4" s="69">
        <v>0</v>
      </c>
      <c r="DJ4" s="69">
        <v>1</v>
      </c>
      <c r="DK4" s="69">
        <v>1</v>
      </c>
      <c r="DL4" s="69">
        <v>0</v>
      </c>
      <c r="DM4" s="69"/>
      <c r="DN4" s="69"/>
      <c r="DO4" s="69"/>
      <c r="DP4" s="69"/>
      <c r="DQ4" s="69"/>
      <c r="DR4" s="69"/>
      <c r="DS4" s="69">
        <v>1</v>
      </c>
      <c r="DT4" s="69"/>
      <c r="DU4" s="69"/>
      <c r="DV4" s="69"/>
      <c r="DW4" s="69"/>
      <c r="DX4" s="69"/>
      <c r="DY4" s="20"/>
      <c r="DZ4" s="22">
        <v>102</v>
      </c>
      <c r="EA4" s="22">
        <v>0</v>
      </c>
      <c r="EB4" s="22">
        <v>0</v>
      </c>
      <c r="EC4" s="22">
        <v>0</v>
      </c>
      <c r="ED4" s="22">
        <v>0</v>
      </c>
      <c r="EE4" s="22">
        <v>0</v>
      </c>
      <c r="EF4" s="22">
        <v>0</v>
      </c>
      <c r="EG4" s="22">
        <v>0</v>
      </c>
      <c r="EH4" s="22">
        <v>0</v>
      </c>
      <c r="EI4" s="22">
        <v>0</v>
      </c>
      <c r="EJ4" s="22">
        <v>0</v>
      </c>
      <c r="EK4" s="22">
        <v>0</v>
      </c>
      <c r="EL4" s="22">
        <v>0</v>
      </c>
      <c r="EM4" s="22">
        <v>0</v>
      </c>
      <c r="EN4" s="22">
        <v>0</v>
      </c>
      <c r="EO4" s="22">
        <v>0</v>
      </c>
      <c r="EP4" s="22">
        <v>0</v>
      </c>
      <c r="EQ4" s="22">
        <v>0</v>
      </c>
      <c r="ER4" s="22">
        <v>0</v>
      </c>
      <c r="ES4" s="22">
        <v>0</v>
      </c>
      <c r="ET4" s="22">
        <v>0</v>
      </c>
      <c r="EU4" s="20"/>
      <c r="EV4" s="126" t="b">
        <f t="shared" si="0"/>
        <v>1</v>
      </c>
    </row>
    <row r="5" spans="1:154" hidden="1" x14ac:dyDescent="0.2">
      <c r="A5" s="68" t="s">
        <v>344</v>
      </c>
      <c r="B5" s="69"/>
      <c r="C5" s="69">
        <v>1</v>
      </c>
      <c r="D5" s="69">
        <v>0</v>
      </c>
      <c r="E5" s="69" t="s">
        <v>358</v>
      </c>
      <c r="F5" s="69" t="s">
        <v>226</v>
      </c>
      <c r="G5" s="69"/>
      <c r="H5" s="69" t="s">
        <v>359</v>
      </c>
      <c r="I5" s="69">
        <v>2</v>
      </c>
      <c r="J5" s="69" t="s">
        <v>360</v>
      </c>
      <c r="K5" s="69" t="s">
        <v>361</v>
      </c>
      <c r="L5" s="69" t="s">
        <v>189</v>
      </c>
      <c r="M5" s="69" t="s">
        <v>189</v>
      </c>
      <c r="N5" s="69">
        <v>1</v>
      </c>
      <c r="O5" s="69">
        <v>90</v>
      </c>
      <c r="P5" s="69">
        <v>53</v>
      </c>
      <c r="Q5" s="69" t="s">
        <v>17</v>
      </c>
      <c r="R5" s="69" t="s">
        <v>17</v>
      </c>
      <c r="S5" s="69" t="s">
        <v>17</v>
      </c>
      <c r="T5" s="69" t="s">
        <v>365</v>
      </c>
      <c r="U5" s="69" t="s">
        <v>17</v>
      </c>
      <c r="V5" s="69" t="s">
        <v>17</v>
      </c>
      <c r="W5" s="69" t="s">
        <v>17</v>
      </c>
      <c r="X5" s="69" t="s">
        <v>17</v>
      </c>
      <c r="Y5" s="69" t="s">
        <v>17</v>
      </c>
      <c r="Z5" s="68"/>
      <c r="AA5" s="68" t="s">
        <v>191</v>
      </c>
      <c r="AB5" s="68"/>
      <c r="AC5" s="68"/>
      <c r="AD5" s="68"/>
      <c r="AE5" s="68"/>
      <c r="AF5" s="68"/>
      <c r="AG5" s="68"/>
      <c r="AH5" s="68"/>
      <c r="AI5" s="68"/>
      <c r="AJ5" s="68"/>
      <c r="AK5" s="68"/>
      <c r="AL5" s="68"/>
      <c r="AM5" s="68"/>
      <c r="AN5" s="68"/>
      <c r="AO5" s="68"/>
      <c r="AP5" s="68"/>
      <c r="AQ5" s="68"/>
      <c r="AR5" s="68"/>
      <c r="AS5" s="68"/>
      <c r="AT5" s="68" t="s">
        <v>17</v>
      </c>
      <c r="AU5" s="68"/>
      <c r="AV5" s="68"/>
      <c r="AW5" s="69">
        <v>1</v>
      </c>
      <c r="AX5" s="69"/>
      <c r="AY5" s="68"/>
      <c r="AZ5" s="69"/>
      <c r="BA5" s="69">
        <v>102</v>
      </c>
      <c r="BB5" s="69"/>
      <c r="BC5" s="69"/>
      <c r="BD5" s="69"/>
      <c r="BE5" s="69"/>
      <c r="BF5" s="69"/>
      <c r="BG5" s="69"/>
      <c r="BH5" s="69" t="s">
        <v>4</v>
      </c>
      <c r="BI5" s="69"/>
      <c r="BJ5" s="69"/>
      <c r="BK5" s="69"/>
      <c r="BL5" s="69"/>
      <c r="BM5" s="69"/>
      <c r="BN5" s="69"/>
      <c r="BO5" s="69"/>
      <c r="BP5" s="69"/>
      <c r="BQ5" s="69"/>
      <c r="BR5" s="69"/>
      <c r="BS5" s="69"/>
      <c r="BT5" s="69">
        <v>2017</v>
      </c>
      <c r="BU5" s="69" t="s">
        <v>361</v>
      </c>
      <c r="BV5" s="69" t="s">
        <v>199</v>
      </c>
      <c r="BW5" s="69" t="s">
        <v>196</v>
      </c>
      <c r="BX5" s="69" t="s">
        <v>196</v>
      </c>
      <c r="BY5" s="69" t="s">
        <v>196</v>
      </c>
      <c r="BZ5" s="69" t="s">
        <v>197</v>
      </c>
      <c r="CA5" s="69">
        <v>0</v>
      </c>
      <c r="CB5" s="69">
        <v>0</v>
      </c>
      <c r="CC5" s="69">
        <v>0</v>
      </c>
      <c r="CD5" s="69">
        <v>0</v>
      </c>
      <c r="CE5" s="69">
        <v>0</v>
      </c>
      <c r="CF5" s="69">
        <v>0</v>
      </c>
      <c r="CG5" s="69">
        <v>0</v>
      </c>
      <c r="CH5" s="69">
        <v>0</v>
      </c>
      <c r="CI5" s="69">
        <v>0</v>
      </c>
      <c r="CJ5" s="69">
        <v>0</v>
      </c>
      <c r="CK5" s="69">
        <v>0</v>
      </c>
      <c r="CL5" s="69">
        <v>0</v>
      </c>
      <c r="CM5" s="69">
        <v>0</v>
      </c>
      <c r="CN5" s="69" t="s">
        <v>17</v>
      </c>
      <c r="CO5" s="69" t="s">
        <v>17</v>
      </c>
      <c r="CP5" s="68"/>
      <c r="CQ5" s="69">
        <v>0</v>
      </c>
      <c r="CR5" s="69" t="s">
        <v>197</v>
      </c>
      <c r="CS5" s="69">
        <v>0</v>
      </c>
      <c r="CT5" s="69">
        <v>0</v>
      </c>
      <c r="CU5" s="69">
        <v>0</v>
      </c>
      <c r="CV5" s="69">
        <v>0</v>
      </c>
      <c r="CW5" s="69">
        <v>0</v>
      </c>
      <c r="CX5" s="69">
        <v>0</v>
      </c>
      <c r="CY5" s="69">
        <v>0</v>
      </c>
      <c r="CZ5" s="69">
        <v>0</v>
      </c>
      <c r="DA5" s="69">
        <v>0</v>
      </c>
      <c r="DB5" s="69">
        <v>0</v>
      </c>
      <c r="DC5" s="69">
        <v>0</v>
      </c>
      <c r="DD5" s="69">
        <v>0</v>
      </c>
      <c r="DE5" s="69">
        <v>0</v>
      </c>
      <c r="DF5" s="69" t="s">
        <v>17</v>
      </c>
      <c r="DG5" s="68"/>
      <c r="DH5" s="68"/>
      <c r="DI5" s="69">
        <v>0</v>
      </c>
      <c r="DJ5" s="69">
        <v>1</v>
      </c>
      <c r="DK5" s="69">
        <v>1</v>
      </c>
      <c r="DL5" s="69">
        <v>0</v>
      </c>
      <c r="DM5" s="69"/>
      <c r="DN5" s="69"/>
      <c r="DO5" s="69"/>
      <c r="DP5" s="69"/>
      <c r="DQ5" s="69"/>
      <c r="DR5" s="69"/>
      <c r="DS5" s="69">
        <v>1</v>
      </c>
      <c r="DT5" s="69"/>
      <c r="DU5" s="69"/>
      <c r="DV5" s="69"/>
      <c r="DW5" s="69"/>
      <c r="DX5" s="69"/>
      <c r="DY5" s="20"/>
      <c r="DZ5" s="22">
        <v>102</v>
      </c>
      <c r="EA5" s="22">
        <v>0</v>
      </c>
      <c r="EB5" s="22">
        <v>0</v>
      </c>
      <c r="EC5" s="22">
        <v>0</v>
      </c>
      <c r="ED5" s="22">
        <v>0</v>
      </c>
      <c r="EE5" s="20"/>
      <c r="EF5" s="20"/>
      <c r="EG5" s="20"/>
      <c r="EH5" s="20"/>
      <c r="EI5" s="20"/>
      <c r="EJ5" s="20"/>
      <c r="EK5" s="20"/>
      <c r="EL5" s="20"/>
      <c r="EM5" s="20"/>
      <c r="EN5" s="20"/>
      <c r="EO5" s="20"/>
      <c r="EP5" s="20"/>
      <c r="EQ5" s="20"/>
      <c r="ER5" s="20"/>
      <c r="ES5" s="20"/>
      <c r="ET5" s="20"/>
      <c r="EU5" s="20"/>
      <c r="EV5" s="126" t="b">
        <f t="shared" si="0"/>
        <v>1</v>
      </c>
    </row>
    <row r="6" spans="1:154" x14ac:dyDescent="0.2">
      <c r="A6" s="68" t="s">
        <v>344</v>
      </c>
      <c r="B6" s="69"/>
      <c r="C6" s="69">
        <v>0</v>
      </c>
      <c r="D6" s="69">
        <v>1</v>
      </c>
      <c r="E6" s="69" t="s">
        <v>369</v>
      </c>
      <c r="F6" s="69" t="s">
        <v>240</v>
      </c>
      <c r="G6" s="69"/>
      <c r="H6" s="69" t="s">
        <v>370</v>
      </c>
      <c r="I6" s="69">
        <v>2</v>
      </c>
      <c r="J6" s="69" t="s">
        <v>371</v>
      </c>
      <c r="K6" s="69" t="s">
        <v>361</v>
      </c>
      <c r="L6" s="69" t="s">
        <v>189</v>
      </c>
      <c r="M6" s="69" t="s">
        <v>189</v>
      </c>
      <c r="N6" s="69">
        <v>1</v>
      </c>
      <c r="O6" s="69">
        <v>308</v>
      </c>
      <c r="P6" s="69">
        <v>179</v>
      </c>
      <c r="Q6" s="69" t="s">
        <v>17</v>
      </c>
      <c r="R6" s="69" t="s">
        <v>17</v>
      </c>
      <c r="S6" s="69" t="s">
        <v>372</v>
      </c>
      <c r="T6" s="69" t="s">
        <v>245</v>
      </c>
      <c r="U6" s="69" t="s">
        <v>373</v>
      </c>
      <c r="V6" s="69" t="s">
        <v>374</v>
      </c>
      <c r="W6" s="69" t="s">
        <v>17</v>
      </c>
      <c r="X6" s="69" t="s">
        <v>375</v>
      </c>
      <c r="Y6" s="69" t="s">
        <v>376</v>
      </c>
      <c r="Z6" s="68"/>
      <c r="AA6" s="68" t="s">
        <v>191</v>
      </c>
      <c r="AB6" s="68"/>
      <c r="AC6" s="68"/>
      <c r="AD6" s="68"/>
      <c r="AE6" s="68"/>
      <c r="AF6" s="68"/>
      <c r="AG6" s="68"/>
      <c r="AH6" s="68"/>
      <c r="AI6" s="68"/>
      <c r="AJ6" s="68"/>
      <c r="AK6" s="68"/>
      <c r="AL6" s="68"/>
      <c r="AM6" s="68"/>
      <c r="AN6" s="68"/>
      <c r="AO6" s="68"/>
      <c r="AP6" s="68"/>
      <c r="AQ6" s="68"/>
      <c r="AR6" s="68"/>
      <c r="AS6" s="68"/>
      <c r="AT6" s="68" t="s">
        <v>17</v>
      </c>
      <c r="AU6" s="68"/>
      <c r="AV6" s="68"/>
      <c r="AW6" s="69"/>
      <c r="AX6" s="69"/>
      <c r="AY6" s="68"/>
      <c r="AZ6" s="69"/>
      <c r="BA6" s="69">
        <v>167</v>
      </c>
      <c r="BB6" s="69"/>
      <c r="BC6" s="69"/>
      <c r="BD6" s="69"/>
      <c r="BE6" s="69"/>
      <c r="BF6" s="69"/>
      <c r="BG6" s="69"/>
      <c r="BH6" s="69" t="s">
        <v>213</v>
      </c>
      <c r="BI6" s="69"/>
      <c r="BJ6" s="69"/>
      <c r="BK6" s="69"/>
      <c r="BL6" s="69"/>
      <c r="BM6" s="69"/>
      <c r="BN6" s="69"/>
      <c r="BO6" s="69"/>
      <c r="BP6" s="69"/>
      <c r="BQ6" s="69" t="s">
        <v>194</v>
      </c>
      <c r="BR6" s="69"/>
      <c r="BS6" s="69"/>
      <c r="BT6" s="69">
        <v>2017</v>
      </c>
      <c r="BU6" s="69" t="s">
        <v>361</v>
      </c>
      <c r="BV6" s="69" t="s">
        <v>199</v>
      </c>
      <c r="BW6" s="69" t="s">
        <v>199</v>
      </c>
      <c r="BX6" s="69" t="s">
        <v>196</v>
      </c>
      <c r="BY6" s="69" t="s">
        <v>196</v>
      </c>
      <c r="BZ6" s="69" t="s">
        <v>197</v>
      </c>
      <c r="CA6" s="69">
        <v>2</v>
      </c>
      <c r="CB6" s="69">
        <v>0</v>
      </c>
      <c r="CC6" s="69">
        <v>0</v>
      </c>
      <c r="CD6" s="69">
        <v>2</v>
      </c>
      <c r="CE6" s="69">
        <v>0</v>
      </c>
      <c r="CF6" s="69">
        <v>0</v>
      </c>
      <c r="CG6" s="69">
        <v>2</v>
      </c>
      <c r="CH6" s="69">
        <v>0</v>
      </c>
      <c r="CI6" s="69">
        <v>0</v>
      </c>
      <c r="CJ6" s="69">
        <v>0</v>
      </c>
      <c r="CK6" s="69">
        <v>0</v>
      </c>
      <c r="CL6" s="69">
        <v>0</v>
      </c>
      <c r="CM6" s="69">
        <v>0</v>
      </c>
      <c r="CN6" s="69" t="s">
        <v>377</v>
      </c>
      <c r="CO6" s="69" t="s">
        <v>17</v>
      </c>
      <c r="CP6" s="68"/>
      <c r="CQ6" s="69">
        <v>0</v>
      </c>
      <c r="CR6" s="69" t="s">
        <v>197</v>
      </c>
      <c r="CS6" s="69">
        <v>2</v>
      </c>
      <c r="CT6" s="69">
        <v>0</v>
      </c>
      <c r="CU6" s="69">
        <v>0</v>
      </c>
      <c r="CV6" s="69">
        <v>2</v>
      </c>
      <c r="CW6" s="69">
        <v>1</v>
      </c>
      <c r="CX6" s="69">
        <v>0</v>
      </c>
      <c r="CY6" s="69">
        <v>1</v>
      </c>
      <c r="CZ6" s="69">
        <v>0</v>
      </c>
      <c r="DA6" s="69">
        <v>0</v>
      </c>
      <c r="DB6" s="69">
        <v>0</v>
      </c>
      <c r="DC6" s="69">
        <v>0</v>
      </c>
      <c r="DD6" s="69">
        <v>0</v>
      </c>
      <c r="DE6" s="69">
        <v>0</v>
      </c>
      <c r="DF6" s="69" t="s">
        <v>377</v>
      </c>
      <c r="DG6" s="68"/>
      <c r="DH6" s="68"/>
      <c r="DI6" s="69">
        <v>0</v>
      </c>
      <c r="DJ6" s="69">
        <v>3</v>
      </c>
      <c r="DK6" s="69">
        <v>0</v>
      </c>
      <c r="DL6" s="69">
        <v>0</v>
      </c>
      <c r="DM6" s="69"/>
      <c r="DN6" s="69"/>
      <c r="DO6" s="69"/>
      <c r="DP6" s="69"/>
      <c r="DQ6" s="69"/>
      <c r="DR6" s="69"/>
      <c r="DS6" s="69"/>
      <c r="DT6" s="69"/>
      <c r="DU6" s="69"/>
      <c r="DV6" s="69"/>
      <c r="DW6" s="69"/>
      <c r="DX6" s="69"/>
      <c r="DY6" s="20"/>
      <c r="DZ6" s="22">
        <v>167</v>
      </c>
      <c r="EA6" s="22">
        <v>0</v>
      </c>
      <c r="EB6" s="22">
        <v>0</v>
      </c>
      <c r="EC6" s="22">
        <v>0</v>
      </c>
      <c r="ED6" s="22">
        <v>0</v>
      </c>
      <c r="EE6" s="22">
        <v>2</v>
      </c>
      <c r="EF6" s="22">
        <v>0</v>
      </c>
      <c r="EG6" s="22">
        <v>1</v>
      </c>
      <c r="EH6" s="22">
        <v>0</v>
      </c>
      <c r="EI6" s="22">
        <v>1</v>
      </c>
      <c r="EJ6" s="22">
        <v>2</v>
      </c>
      <c r="EK6" s="22">
        <v>1</v>
      </c>
      <c r="EL6" s="22">
        <v>0</v>
      </c>
      <c r="EM6" s="22">
        <v>1</v>
      </c>
      <c r="EN6" s="22">
        <v>0</v>
      </c>
      <c r="EO6" s="22">
        <v>0</v>
      </c>
      <c r="EP6" s="22">
        <v>0</v>
      </c>
      <c r="EQ6" s="22">
        <v>0</v>
      </c>
      <c r="ER6" s="22">
        <v>0</v>
      </c>
      <c r="ES6" s="22">
        <v>0</v>
      </c>
      <c r="ET6" s="22">
        <v>0</v>
      </c>
      <c r="EU6" s="20"/>
      <c r="EV6" s="126" t="b">
        <f t="shared" si="0"/>
        <v>1</v>
      </c>
    </row>
    <row r="7" spans="1:154" hidden="1" x14ac:dyDescent="0.2">
      <c r="A7" s="68" t="s">
        <v>344</v>
      </c>
      <c r="B7" s="69"/>
      <c r="C7" s="69">
        <v>1</v>
      </c>
      <c r="D7" s="69">
        <v>0</v>
      </c>
      <c r="E7" s="69" t="s">
        <v>369</v>
      </c>
      <c r="F7" s="69" t="s">
        <v>240</v>
      </c>
      <c r="G7" s="69"/>
      <c r="H7" s="69" t="s">
        <v>370</v>
      </c>
      <c r="I7" s="69">
        <v>2</v>
      </c>
      <c r="J7" s="69" t="s">
        <v>371</v>
      </c>
      <c r="K7" s="69" t="s">
        <v>361</v>
      </c>
      <c r="L7" s="69" t="s">
        <v>189</v>
      </c>
      <c r="M7" s="69" t="s">
        <v>189</v>
      </c>
      <c r="N7" s="69">
        <v>1</v>
      </c>
      <c r="O7" s="69">
        <v>308</v>
      </c>
      <c r="P7" s="69">
        <v>179</v>
      </c>
      <c r="Q7" s="69" t="s">
        <v>17</v>
      </c>
      <c r="R7" s="69" t="s">
        <v>17</v>
      </c>
      <c r="S7" s="69" t="s">
        <v>17</v>
      </c>
      <c r="T7" s="69" t="s">
        <v>245</v>
      </c>
      <c r="U7" s="69" t="s">
        <v>17</v>
      </c>
      <c r="V7" s="69" t="s">
        <v>17</v>
      </c>
      <c r="W7" s="69" t="s">
        <v>17</v>
      </c>
      <c r="X7" s="69" t="s">
        <v>17</v>
      </c>
      <c r="Y7" s="69" t="s">
        <v>17</v>
      </c>
      <c r="Z7" s="68"/>
      <c r="AA7" s="68" t="s">
        <v>191</v>
      </c>
      <c r="AB7" s="68"/>
      <c r="AC7" s="68"/>
      <c r="AD7" s="68"/>
      <c r="AE7" s="68"/>
      <c r="AF7" s="68"/>
      <c r="AG7" s="68"/>
      <c r="AH7" s="68"/>
      <c r="AI7" s="68"/>
      <c r="AJ7" s="68"/>
      <c r="AK7" s="68"/>
      <c r="AL7" s="68"/>
      <c r="AM7" s="68"/>
      <c r="AN7" s="68"/>
      <c r="AO7" s="68"/>
      <c r="AP7" s="68"/>
      <c r="AQ7" s="68"/>
      <c r="AR7" s="68"/>
      <c r="AS7" s="68"/>
      <c r="AT7" s="68" t="s">
        <v>17</v>
      </c>
      <c r="AU7" s="68"/>
      <c r="AV7" s="68"/>
      <c r="AW7" s="69"/>
      <c r="AX7" s="69"/>
      <c r="AY7" s="68"/>
      <c r="AZ7" s="69"/>
      <c r="BA7" s="69">
        <v>167</v>
      </c>
      <c r="BB7" s="69"/>
      <c r="BC7" s="69"/>
      <c r="BD7" s="69"/>
      <c r="BE7" s="69"/>
      <c r="BF7" s="69"/>
      <c r="BG7" s="69"/>
      <c r="BH7" s="69" t="s">
        <v>213</v>
      </c>
      <c r="BI7" s="69"/>
      <c r="BJ7" s="69"/>
      <c r="BK7" s="69"/>
      <c r="BL7" s="69"/>
      <c r="BM7" s="69"/>
      <c r="BN7" s="69"/>
      <c r="BO7" s="69"/>
      <c r="BP7" s="69"/>
      <c r="BQ7" s="69"/>
      <c r="BR7" s="69"/>
      <c r="BS7" s="69"/>
      <c r="BT7" s="69">
        <v>2017</v>
      </c>
      <c r="BU7" s="69" t="s">
        <v>361</v>
      </c>
      <c r="BV7" s="69" t="s">
        <v>199</v>
      </c>
      <c r="BW7" s="69" t="s">
        <v>199</v>
      </c>
      <c r="BX7" s="69" t="s">
        <v>196</v>
      </c>
      <c r="BY7" s="69" t="s">
        <v>196</v>
      </c>
      <c r="BZ7" s="69" t="s">
        <v>197</v>
      </c>
      <c r="CA7" s="69">
        <v>2</v>
      </c>
      <c r="CB7" s="69">
        <v>0</v>
      </c>
      <c r="CC7" s="69">
        <v>0</v>
      </c>
      <c r="CD7" s="69">
        <v>2</v>
      </c>
      <c r="CE7" s="69">
        <v>0</v>
      </c>
      <c r="CF7" s="69">
        <v>0</v>
      </c>
      <c r="CG7" s="69">
        <v>2</v>
      </c>
      <c r="CH7" s="69">
        <v>0</v>
      </c>
      <c r="CI7" s="69">
        <v>0</v>
      </c>
      <c r="CJ7" s="69">
        <v>0</v>
      </c>
      <c r="CK7" s="69">
        <v>0</v>
      </c>
      <c r="CL7" s="69">
        <v>0</v>
      </c>
      <c r="CM7" s="69">
        <v>0</v>
      </c>
      <c r="CN7" s="69" t="s">
        <v>377</v>
      </c>
      <c r="CO7" s="69" t="s">
        <v>17</v>
      </c>
      <c r="CP7" s="68"/>
      <c r="CQ7" s="69">
        <v>0</v>
      </c>
      <c r="CR7" s="69" t="s">
        <v>197</v>
      </c>
      <c r="CS7" s="69">
        <v>2</v>
      </c>
      <c r="CT7" s="69">
        <v>0</v>
      </c>
      <c r="CU7" s="69">
        <v>0</v>
      </c>
      <c r="CV7" s="69">
        <v>2</v>
      </c>
      <c r="CW7" s="69">
        <v>1</v>
      </c>
      <c r="CX7" s="69">
        <v>0</v>
      </c>
      <c r="CY7" s="69">
        <v>1</v>
      </c>
      <c r="CZ7" s="69">
        <v>0</v>
      </c>
      <c r="DA7" s="69">
        <v>0</v>
      </c>
      <c r="DB7" s="69">
        <v>0</v>
      </c>
      <c r="DC7" s="69">
        <v>0</v>
      </c>
      <c r="DD7" s="69">
        <v>0</v>
      </c>
      <c r="DE7" s="69">
        <v>0</v>
      </c>
      <c r="DF7" s="69" t="s">
        <v>377</v>
      </c>
      <c r="DG7" s="68"/>
      <c r="DH7" s="68"/>
      <c r="DI7" s="69">
        <v>0</v>
      </c>
      <c r="DJ7" s="69">
        <v>3</v>
      </c>
      <c r="DK7" s="69">
        <v>0</v>
      </c>
      <c r="DL7" s="69">
        <v>0</v>
      </c>
      <c r="DM7" s="69"/>
      <c r="DN7" s="69"/>
      <c r="DO7" s="69"/>
      <c r="DP7" s="69"/>
      <c r="DQ7" s="69"/>
      <c r="DR7" s="69"/>
      <c r="DS7" s="69"/>
      <c r="DT7" s="69"/>
      <c r="DU7" s="69"/>
      <c r="DV7" s="69"/>
      <c r="DW7" s="69"/>
      <c r="DX7" s="69"/>
      <c r="DY7" s="20"/>
      <c r="DZ7" s="22">
        <v>167</v>
      </c>
      <c r="EA7" s="22">
        <v>0</v>
      </c>
      <c r="EB7" s="22">
        <v>0</v>
      </c>
      <c r="EC7" s="22">
        <v>0</v>
      </c>
      <c r="ED7" s="22">
        <v>0</v>
      </c>
      <c r="EE7" s="20"/>
      <c r="EF7" s="20"/>
      <c r="EG7" s="20"/>
      <c r="EH7" s="20"/>
      <c r="EI7" s="20"/>
      <c r="EJ7" s="20"/>
      <c r="EK7" s="20"/>
      <c r="EL7" s="20"/>
      <c r="EM7" s="20"/>
      <c r="EN7" s="20"/>
      <c r="EO7" s="20"/>
      <c r="EP7" s="20"/>
      <c r="EQ7" s="20"/>
      <c r="ER7" s="20"/>
      <c r="ES7" s="20"/>
      <c r="ET7" s="20"/>
      <c r="EU7" s="20"/>
      <c r="EV7" s="126" t="b">
        <f t="shared" si="0"/>
        <v>1</v>
      </c>
    </row>
    <row r="8" spans="1:154" x14ac:dyDescent="0.2">
      <c r="A8" s="68" t="s">
        <v>344</v>
      </c>
      <c r="B8" s="69"/>
      <c r="C8" s="69">
        <v>0</v>
      </c>
      <c r="D8" s="69">
        <v>1</v>
      </c>
      <c r="E8" s="69" t="s">
        <v>378</v>
      </c>
      <c r="F8" s="69" t="s">
        <v>217</v>
      </c>
      <c r="G8" s="69"/>
      <c r="H8" s="69" t="s">
        <v>379</v>
      </c>
      <c r="I8" s="69">
        <v>2</v>
      </c>
      <c r="J8" s="69" t="s">
        <v>380</v>
      </c>
      <c r="K8" s="69" t="s">
        <v>361</v>
      </c>
      <c r="L8" s="69" t="s">
        <v>189</v>
      </c>
      <c r="M8" s="69" t="s">
        <v>189</v>
      </c>
      <c r="N8" s="69">
        <v>1</v>
      </c>
      <c r="O8" s="69">
        <v>133</v>
      </c>
      <c r="P8" s="69">
        <v>4</v>
      </c>
      <c r="Q8" s="69" t="s">
        <v>17</v>
      </c>
      <c r="R8" s="69" t="s">
        <v>17</v>
      </c>
      <c r="S8" s="69" t="s">
        <v>381</v>
      </c>
      <c r="T8" s="69" t="s">
        <v>382</v>
      </c>
      <c r="U8" s="69" t="s">
        <v>383</v>
      </c>
      <c r="V8" s="69" t="s">
        <v>384</v>
      </c>
      <c r="W8" s="69" t="s">
        <v>17</v>
      </c>
      <c r="X8" s="69" t="s">
        <v>385</v>
      </c>
      <c r="Y8" s="69" t="s">
        <v>230</v>
      </c>
      <c r="Z8" s="68"/>
      <c r="AA8" s="68" t="s">
        <v>191</v>
      </c>
      <c r="AB8" s="68"/>
      <c r="AC8" s="68"/>
      <c r="AD8" s="68"/>
      <c r="AE8" s="68"/>
      <c r="AF8" s="68"/>
      <c r="AG8" s="68"/>
      <c r="AH8" s="68"/>
      <c r="AI8" s="68"/>
      <c r="AJ8" s="68"/>
      <c r="AK8" s="68"/>
      <c r="AL8" s="68"/>
      <c r="AM8" s="68"/>
      <c r="AN8" s="68"/>
      <c r="AO8" s="68"/>
      <c r="AP8" s="68"/>
      <c r="AQ8" s="68"/>
      <c r="AR8" s="68"/>
      <c r="AS8" s="68"/>
      <c r="AT8" s="68" t="s">
        <v>17</v>
      </c>
      <c r="AU8" s="68"/>
      <c r="AV8" s="68"/>
      <c r="AW8" s="69"/>
      <c r="AX8" s="69"/>
      <c r="AY8" s="68"/>
      <c r="AZ8" s="69"/>
      <c r="BA8" s="69">
        <v>185</v>
      </c>
      <c r="BB8" s="69"/>
      <c r="BC8" s="69"/>
      <c r="BD8" s="69"/>
      <c r="BE8" s="69"/>
      <c r="BF8" s="69"/>
      <c r="BG8" s="69"/>
      <c r="BH8" s="69" t="s">
        <v>201</v>
      </c>
      <c r="BI8" s="69"/>
      <c r="BJ8" s="69"/>
      <c r="BK8" s="69"/>
      <c r="BL8" s="69"/>
      <c r="BM8" s="69"/>
      <c r="BN8" s="69"/>
      <c r="BO8" s="69"/>
      <c r="BP8" s="69"/>
      <c r="BQ8" s="69" t="s">
        <v>194</v>
      </c>
      <c r="BR8" s="69"/>
      <c r="BS8" s="69"/>
      <c r="BT8" s="69">
        <v>2017</v>
      </c>
      <c r="BU8" s="69" t="s">
        <v>361</v>
      </c>
      <c r="BV8" s="69" t="s">
        <v>196</v>
      </c>
      <c r="BW8" s="69" t="s">
        <v>196</v>
      </c>
      <c r="BX8" s="69" t="s">
        <v>196</v>
      </c>
      <c r="BY8" s="69" t="s">
        <v>196</v>
      </c>
      <c r="BZ8" s="69" t="s">
        <v>197</v>
      </c>
      <c r="CA8" s="69">
        <v>1</v>
      </c>
      <c r="CB8" s="69">
        <v>0</v>
      </c>
      <c r="CC8" s="69">
        <v>1</v>
      </c>
      <c r="CD8" s="69">
        <v>0</v>
      </c>
      <c r="CE8" s="69">
        <v>1</v>
      </c>
      <c r="CF8" s="69">
        <v>0</v>
      </c>
      <c r="CG8" s="69">
        <v>0</v>
      </c>
      <c r="CH8" s="69">
        <v>0</v>
      </c>
      <c r="CI8" s="69">
        <v>0</v>
      </c>
      <c r="CJ8" s="69">
        <v>0</v>
      </c>
      <c r="CK8" s="69">
        <v>0</v>
      </c>
      <c r="CL8" s="69">
        <v>0</v>
      </c>
      <c r="CM8" s="69">
        <v>0</v>
      </c>
      <c r="CN8" s="69" t="s">
        <v>17</v>
      </c>
      <c r="CO8" s="69" t="s">
        <v>17</v>
      </c>
      <c r="CP8" s="68"/>
      <c r="CQ8" s="69">
        <v>0</v>
      </c>
      <c r="CR8" s="69" t="s">
        <v>197</v>
      </c>
      <c r="CS8" s="69">
        <v>0</v>
      </c>
      <c r="CT8" s="69">
        <v>0</v>
      </c>
      <c r="CU8" s="69">
        <v>0</v>
      </c>
      <c r="CV8" s="69">
        <v>0</v>
      </c>
      <c r="CW8" s="69">
        <v>0</v>
      </c>
      <c r="CX8" s="69">
        <v>0</v>
      </c>
      <c r="CY8" s="69">
        <v>0</v>
      </c>
      <c r="CZ8" s="69">
        <v>0</v>
      </c>
      <c r="DA8" s="69">
        <v>0</v>
      </c>
      <c r="DB8" s="69">
        <v>0</v>
      </c>
      <c r="DC8" s="69">
        <v>0</v>
      </c>
      <c r="DD8" s="69">
        <v>0</v>
      </c>
      <c r="DE8" s="69">
        <v>0</v>
      </c>
      <c r="DF8" s="69" t="s">
        <v>17</v>
      </c>
      <c r="DG8" s="68"/>
      <c r="DH8" s="68"/>
      <c r="DI8" s="69">
        <v>0</v>
      </c>
      <c r="DJ8" s="69">
        <v>1</v>
      </c>
      <c r="DK8" s="69">
        <v>0</v>
      </c>
      <c r="DL8" s="69">
        <v>0</v>
      </c>
      <c r="DM8" s="69"/>
      <c r="DN8" s="69"/>
      <c r="DO8" s="69"/>
      <c r="DP8" s="69"/>
      <c r="DQ8" s="69"/>
      <c r="DR8" s="69"/>
      <c r="DS8" s="69"/>
      <c r="DT8" s="69"/>
      <c r="DU8" s="69" t="s">
        <v>279</v>
      </c>
      <c r="DV8" s="69"/>
      <c r="DW8" s="69"/>
      <c r="DX8" s="69"/>
      <c r="DY8" s="20"/>
      <c r="DZ8" s="22">
        <v>185</v>
      </c>
      <c r="EA8" s="22">
        <v>0</v>
      </c>
      <c r="EB8" s="22">
        <v>0</v>
      </c>
      <c r="EC8" s="22">
        <v>0</v>
      </c>
      <c r="ED8" s="22">
        <v>0</v>
      </c>
      <c r="EE8" s="22">
        <v>0</v>
      </c>
      <c r="EF8" s="22">
        <v>0</v>
      </c>
      <c r="EG8" s="22">
        <v>0</v>
      </c>
      <c r="EH8" s="22">
        <v>0</v>
      </c>
      <c r="EI8" s="22">
        <v>0</v>
      </c>
      <c r="EJ8" s="22">
        <v>0</v>
      </c>
      <c r="EK8" s="22">
        <v>0</v>
      </c>
      <c r="EL8" s="22">
        <v>0</v>
      </c>
      <c r="EM8" s="22">
        <v>0</v>
      </c>
      <c r="EN8" s="22">
        <v>0</v>
      </c>
      <c r="EO8" s="22">
        <v>0</v>
      </c>
      <c r="EP8" s="22">
        <v>0</v>
      </c>
      <c r="EQ8" s="22">
        <v>1</v>
      </c>
      <c r="ER8" s="22">
        <v>0</v>
      </c>
      <c r="ES8" s="22">
        <v>0</v>
      </c>
      <c r="ET8" s="22">
        <v>0</v>
      </c>
      <c r="EU8" s="20"/>
      <c r="EV8" s="126" t="b">
        <f t="shared" si="0"/>
        <v>1</v>
      </c>
    </row>
    <row r="9" spans="1:154" hidden="1" x14ac:dyDescent="0.2">
      <c r="A9" s="68" t="s">
        <v>344</v>
      </c>
      <c r="B9" s="69"/>
      <c r="C9" s="69">
        <v>1</v>
      </c>
      <c r="D9" s="69">
        <v>0</v>
      </c>
      <c r="E9" s="69" t="s">
        <v>378</v>
      </c>
      <c r="F9" s="69" t="s">
        <v>217</v>
      </c>
      <c r="G9" s="69"/>
      <c r="H9" s="69" t="s">
        <v>379</v>
      </c>
      <c r="I9" s="69">
        <v>2</v>
      </c>
      <c r="J9" s="69" t="s">
        <v>380</v>
      </c>
      <c r="K9" s="69" t="s">
        <v>361</v>
      </c>
      <c r="L9" s="69" t="s">
        <v>189</v>
      </c>
      <c r="M9" s="69" t="s">
        <v>189</v>
      </c>
      <c r="N9" s="69">
        <v>1</v>
      </c>
      <c r="O9" s="69">
        <v>133</v>
      </c>
      <c r="P9" s="69">
        <v>4</v>
      </c>
      <c r="Q9" s="69" t="s">
        <v>17</v>
      </c>
      <c r="R9" s="69" t="s">
        <v>17</v>
      </c>
      <c r="S9" s="69" t="s">
        <v>17</v>
      </c>
      <c r="T9" s="69" t="s">
        <v>382</v>
      </c>
      <c r="U9" s="69" t="s">
        <v>17</v>
      </c>
      <c r="V9" s="69" t="s">
        <v>17</v>
      </c>
      <c r="W9" s="69" t="s">
        <v>17</v>
      </c>
      <c r="X9" s="69" t="s">
        <v>17</v>
      </c>
      <c r="Y9" s="69" t="s">
        <v>17</v>
      </c>
      <c r="Z9" s="68"/>
      <c r="AA9" s="68" t="s">
        <v>191</v>
      </c>
      <c r="AB9" s="68"/>
      <c r="AC9" s="68"/>
      <c r="AD9" s="68"/>
      <c r="AE9" s="68"/>
      <c r="AF9" s="68"/>
      <c r="AG9" s="68"/>
      <c r="AH9" s="68"/>
      <c r="AI9" s="68"/>
      <c r="AJ9" s="68"/>
      <c r="AK9" s="68"/>
      <c r="AL9" s="68"/>
      <c r="AM9" s="68"/>
      <c r="AN9" s="68"/>
      <c r="AO9" s="68"/>
      <c r="AP9" s="68"/>
      <c r="AQ9" s="68"/>
      <c r="AR9" s="68"/>
      <c r="AS9" s="68"/>
      <c r="AT9" s="68" t="s">
        <v>17</v>
      </c>
      <c r="AU9" s="68"/>
      <c r="AV9" s="68"/>
      <c r="AW9" s="69"/>
      <c r="AX9" s="69"/>
      <c r="AY9" s="68"/>
      <c r="AZ9" s="69"/>
      <c r="BA9" s="69">
        <v>185</v>
      </c>
      <c r="BB9" s="69"/>
      <c r="BC9" s="69"/>
      <c r="BD9" s="69"/>
      <c r="BE9" s="69"/>
      <c r="BF9" s="69"/>
      <c r="BG9" s="69"/>
      <c r="BH9" s="69" t="s">
        <v>201</v>
      </c>
      <c r="BI9" s="69"/>
      <c r="BJ9" s="69"/>
      <c r="BK9" s="69"/>
      <c r="BL9" s="69"/>
      <c r="BM9" s="69"/>
      <c r="BN9" s="69"/>
      <c r="BO9" s="69"/>
      <c r="BP9" s="69"/>
      <c r="BQ9" s="69"/>
      <c r="BR9" s="69"/>
      <c r="BS9" s="69"/>
      <c r="BT9" s="69">
        <v>2017</v>
      </c>
      <c r="BU9" s="69" t="s">
        <v>361</v>
      </c>
      <c r="BV9" s="69" t="s">
        <v>196</v>
      </c>
      <c r="BW9" s="69" t="s">
        <v>196</v>
      </c>
      <c r="BX9" s="69" t="s">
        <v>196</v>
      </c>
      <c r="BY9" s="69" t="s">
        <v>196</v>
      </c>
      <c r="BZ9" s="69" t="s">
        <v>197</v>
      </c>
      <c r="CA9" s="69">
        <v>1</v>
      </c>
      <c r="CB9" s="69">
        <v>0</v>
      </c>
      <c r="CC9" s="69">
        <v>1</v>
      </c>
      <c r="CD9" s="69">
        <v>0</v>
      </c>
      <c r="CE9" s="69">
        <v>1</v>
      </c>
      <c r="CF9" s="69">
        <v>0</v>
      </c>
      <c r="CG9" s="69">
        <v>0</v>
      </c>
      <c r="CH9" s="69">
        <v>0</v>
      </c>
      <c r="CI9" s="69">
        <v>0</v>
      </c>
      <c r="CJ9" s="69">
        <v>0</v>
      </c>
      <c r="CK9" s="69">
        <v>0</v>
      </c>
      <c r="CL9" s="69">
        <v>0</v>
      </c>
      <c r="CM9" s="69">
        <v>0</v>
      </c>
      <c r="CN9" s="69" t="s">
        <v>17</v>
      </c>
      <c r="CO9" s="69" t="s">
        <v>17</v>
      </c>
      <c r="CP9" s="68"/>
      <c r="CQ9" s="69">
        <v>0</v>
      </c>
      <c r="CR9" s="69" t="s">
        <v>197</v>
      </c>
      <c r="CS9" s="69">
        <v>0</v>
      </c>
      <c r="CT9" s="69">
        <v>0</v>
      </c>
      <c r="CU9" s="69">
        <v>0</v>
      </c>
      <c r="CV9" s="69">
        <v>0</v>
      </c>
      <c r="CW9" s="69">
        <v>0</v>
      </c>
      <c r="CX9" s="69">
        <v>0</v>
      </c>
      <c r="CY9" s="69">
        <v>0</v>
      </c>
      <c r="CZ9" s="69">
        <v>0</v>
      </c>
      <c r="DA9" s="69">
        <v>0</v>
      </c>
      <c r="DB9" s="69">
        <v>0</v>
      </c>
      <c r="DC9" s="69">
        <v>0</v>
      </c>
      <c r="DD9" s="69">
        <v>0</v>
      </c>
      <c r="DE9" s="69">
        <v>0</v>
      </c>
      <c r="DF9" s="69" t="s">
        <v>17</v>
      </c>
      <c r="DG9" s="68"/>
      <c r="DH9" s="68"/>
      <c r="DI9" s="69">
        <v>0</v>
      </c>
      <c r="DJ9" s="69">
        <v>1</v>
      </c>
      <c r="DK9" s="69">
        <v>0</v>
      </c>
      <c r="DL9" s="69">
        <v>0</v>
      </c>
      <c r="DM9" s="69"/>
      <c r="DN9" s="69"/>
      <c r="DO9" s="69"/>
      <c r="DP9" s="69"/>
      <c r="DQ9" s="69"/>
      <c r="DR9" s="69"/>
      <c r="DS9" s="69"/>
      <c r="DT9" s="69"/>
      <c r="DU9" s="69" t="s">
        <v>279</v>
      </c>
      <c r="DV9" s="69"/>
      <c r="DW9" s="69"/>
      <c r="DX9" s="69"/>
      <c r="DY9" s="20"/>
      <c r="DZ9" s="22">
        <v>185</v>
      </c>
      <c r="EA9" s="22">
        <v>0</v>
      </c>
      <c r="EB9" s="22">
        <v>0</v>
      </c>
      <c r="EC9" s="22">
        <v>0</v>
      </c>
      <c r="ED9" s="22">
        <v>0</v>
      </c>
      <c r="EE9" s="20"/>
      <c r="EF9" s="20"/>
      <c r="EG9" s="20"/>
      <c r="EH9" s="20"/>
      <c r="EI9" s="20"/>
      <c r="EJ9" s="20"/>
      <c r="EK9" s="20"/>
      <c r="EL9" s="20"/>
      <c r="EM9" s="20"/>
      <c r="EN9" s="20"/>
      <c r="EO9" s="20"/>
      <c r="EP9" s="20"/>
      <c r="EQ9" s="20"/>
      <c r="ER9" s="20"/>
      <c r="ES9" s="20"/>
      <c r="ET9" s="20"/>
      <c r="EU9" s="20"/>
      <c r="EV9" s="126" t="b">
        <f t="shared" si="0"/>
        <v>1</v>
      </c>
    </row>
    <row r="10" spans="1:154" x14ac:dyDescent="0.2">
      <c r="A10" s="68" t="s">
        <v>344</v>
      </c>
      <c r="B10" s="69"/>
      <c r="C10" s="69">
        <v>0</v>
      </c>
      <c r="D10" s="69">
        <v>2</v>
      </c>
      <c r="E10" s="69" t="s">
        <v>386</v>
      </c>
      <c r="F10" s="69" t="s">
        <v>217</v>
      </c>
      <c r="G10" s="69"/>
      <c r="H10" s="69" t="s">
        <v>387</v>
      </c>
      <c r="I10" s="69">
        <v>2</v>
      </c>
      <c r="J10" s="69" t="s">
        <v>388</v>
      </c>
      <c r="K10" s="69" t="s">
        <v>389</v>
      </c>
      <c r="L10" s="69" t="s">
        <v>189</v>
      </c>
      <c r="M10" s="69" t="s">
        <v>189</v>
      </c>
      <c r="N10" s="69">
        <v>2</v>
      </c>
      <c r="O10" s="69">
        <v>280</v>
      </c>
      <c r="P10" s="69">
        <v>9</v>
      </c>
      <c r="Q10" s="69" t="s">
        <v>17</v>
      </c>
      <c r="R10" s="69" t="s">
        <v>17</v>
      </c>
      <c r="S10" s="69" t="s">
        <v>390</v>
      </c>
      <c r="T10" s="69" t="s">
        <v>391</v>
      </c>
      <c r="U10" s="69" t="s">
        <v>392</v>
      </c>
      <c r="V10" s="69" t="s">
        <v>393</v>
      </c>
      <c r="W10" s="69" t="s">
        <v>17</v>
      </c>
      <c r="X10" s="69" t="s">
        <v>394</v>
      </c>
      <c r="Y10" s="69" t="s">
        <v>202</v>
      </c>
      <c r="Z10" s="68"/>
      <c r="AA10" s="68" t="s">
        <v>191</v>
      </c>
      <c r="AB10" s="68"/>
      <c r="AC10" s="68"/>
      <c r="AD10" s="68"/>
      <c r="AE10" s="68"/>
      <c r="AF10" s="68"/>
      <c r="AG10" s="68"/>
      <c r="AH10" s="68"/>
      <c r="AI10" s="68"/>
      <c r="AJ10" s="68"/>
      <c r="AK10" s="68"/>
      <c r="AL10" s="68"/>
      <c r="AM10" s="68"/>
      <c r="AN10" s="68"/>
      <c r="AO10" s="68"/>
      <c r="AP10" s="68"/>
      <c r="AQ10" s="68"/>
      <c r="AR10" s="68"/>
      <c r="AS10" s="68"/>
      <c r="AT10" s="68" t="s">
        <v>17</v>
      </c>
      <c r="AU10" s="68"/>
      <c r="AV10" s="68"/>
      <c r="AW10" s="69"/>
      <c r="AX10" s="69"/>
      <c r="AY10" s="68"/>
      <c r="AZ10" s="69"/>
      <c r="BA10" s="69">
        <v>186</v>
      </c>
      <c r="BB10" s="69"/>
      <c r="BC10" s="69"/>
      <c r="BD10" s="69"/>
      <c r="BE10" s="69"/>
      <c r="BF10" s="69"/>
      <c r="BG10" s="69"/>
      <c r="BH10" s="69" t="s">
        <v>201</v>
      </c>
      <c r="BI10" s="69"/>
      <c r="BJ10" s="69"/>
      <c r="BK10" s="69"/>
      <c r="BL10" s="69"/>
      <c r="BM10" s="69"/>
      <c r="BN10" s="69"/>
      <c r="BO10" s="69"/>
      <c r="BP10" s="69"/>
      <c r="BQ10" s="69" t="s">
        <v>194</v>
      </c>
      <c r="BR10" s="69"/>
      <c r="BS10" s="69"/>
      <c r="BT10" s="69">
        <v>2017</v>
      </c>
      <c r="BU10" s="69" t="s">
        <v>389</v>
      </c>
      <c r="BV10" s="69" t="s">
        <v>195</v>
      </c>
      <c r="BW10" s="69" t="s">
        <v>195</v>
      </c>
      <c r="BX10" s="69" t="s">
        <v>195</v>
      </c>
      <c r="BY10" s="69" t="s">
        <v>195</v>
      </c>
      <c r="BZ10" s="69" t="s">
        <v>197</v>
      </c>
      <c r="CA10" s="69">
        <v>3</v>
      </c>
      <c r="CB10" s="69">
        <v>1</v>
      </c>
      <c r="CC10" s="69">
        <v>0</v>
      </c>
      <c r="CD10" s="69">
        <v>2</v>
      </c>
      <c r="CE10" s="69">
        <v>0</v>
      </c>
      <c r="CF10" s="69">
        <v>0</v>
      </c>
      <c r="CG10" s="69">
        <v>0</v>
      </c>
      <c r="CH10" s="69">
        <v>0</v>
      </c>
      <c r="CI10" s="69">
        <v>2</v>
      </c>
      <c r="CJ10" s="69">
        <v>0</v>
      </c>
      <c r="CK10" s="69">
        <v>0</v>
      </c>
      <c r="CL10" s="69">
        <v>1</v>
      </c>
      <c r="CM10" s="69">
        <v>0</v>
      </c>
      <c r="CN10" s="69" t="s">
        <v>395</v>
      </c>
      <c r="CO10" s="69" t="s">
        <v>17</v>
      </c>
      <c r="CP10" s="68"/>
      <c r="CQ10" s="69">
        <v>0</v>
      </c>
      <c r="CR10" s="69" t="s">
        <v>197</v>
      </c>
      <c r="CS10" s="69">
        <v>1</v>
      </c>
      <c r="CT10" s="69">
        <v>0</v>
      </c>
      <c r="CU10" s="69">
        <v>0</v>
      </c>
      <c r="CV10" s="69">
        <v>1</v>
      </c>
      <c r="CW10" s="69">
        <v>0</v>
      </c>
      <c r="CX10" s="69">
        <v>0</v>
      </c>
      <c r="CY10" s="69">
        <v>0</v>
      </c>
      <c r="CZ10" s="69">
        <v>0</v>
      </c>
      <c r="DA10" s="69">
        <v>0</v>
      </c>
      <c r="DB10" s="69">
        <v>0</v>
      </c>
      <c r="DC10" s="69">
        <v>0</v>
      </c>
      <c r="DD10" s="69">
        <v>1</v>
      </c>
      <c r="DE10" s="69">
        <v>0</v>
      </c>
      <c r="DF10" s="69" t="s">
        <v>17</v>
      </c>
      <c r="DG10" s="68"/>
      <c r="DH10" s="68"/>
      <c r="DI10" s="69">
        <v>0</v>
      </c>
      <c r="DJ10" s="69">
        <v>0</v>
      </c>
      <c r="DK10" s="69">
        <v>0</v>
      </c>
      <c r="DL10" s="69">
        <v>0</v>
      </c>
      <c r="DM10" s="69"/>
      <c r="DN10" s="69"/>
      <c r="DO10" s="69"/>
      <c r="DP10" s="69"/>
      <c r="DQ10" s="69"/>
      <c r="DR10" s="69"/>
      <c r="DS10" s="69"/>
      <c r="DT10" s="69"/>
      <c r="DU10" s="69"/>
      <c r="DV10" s="69"/>
      <c r="DW10" s="69"/>
      <c r="DX10" s="69"/>
      <c r="DY10" s="20"/>
      <c r="DZ10" s="22">
        <v>186</v>
      </c>
      <c r="EA10" s="22">
        <v>0</v>
      </c>
      <c r="EB10" s="22">
        <v>0</v>
      </c>
      <c r="EC10" s="22">
        <v>0</v>
      </c>
      <c r="ED10" s="22">
        <v>0</v>
      </c>
      <c r="EE10" s="22">
        <v>2</v>
      </c>
      <c r="EF10" s="22">
        <v>0</v>
      </c>
      <c r="EG10" s="22">
        <v>1</v>
      </c>
      <c r="EH10" s="22">
        <v>0</v>
      </c>
      <c r="EI10" s="22">
        <v>1</v>
      </c>
      <c r="EJ10" s="22">
        <v>1</v>
      </c>
      <c r="EK10" s="22">
        <v>1</v>
      </c>
      <c r="EL10" s="22">
        <v>0</v>
      </c>
      <c r="EM10" s="22">
        <v>0</v>
      </c>
      <c r="EN10" s="22">
        <v>0</v>
      </c>
      <c r="EO10" s="22">
        <v>0</v>
      </c>
      <c r="EP10" s="22">
        <v>0</v>
      </c>
      <c r="EQ10" s="22">
        <v>3</v>
      </c>
      <c r="ER10" s="22">
        <v>0</v>
      </c>
      <c r="ES10" s="22">
        <v>0</v>
      </c>
      <c r="ET10" s="22">
        <v>0</v>
      </c>
      <c r="EU10" s="20"/>
      <c r="EV10" s="126" t="b">
        <f t="shared" si="0"/>
        <v>1</v>
      </c>
    </row>
    <row r="11" spans="1:154" hidden="1" x14ac:dyDescent="0.2">
      <c r="A11" s="68" t="s">
        <v>344</v>
      </c>
      <c r="B11" s="69"/>
      <c r="C11" s="69">
        <v>1</v>
      </c>
      <c r="D11" s="69">
        <v>0</v>
      </c>
      <c r="E11" s="69" t="s">
        <v>386</v>
      </c>
      <c r="F11" s="69" t="s">
        <v>217</v>
      </c>
      <c r="G11" s="69"/>
      <c r="H11" s="69" t="s">
        <v>387</v>
      </c>
      <c r="I11" s="69">
        <v>2</v>
      </c>
      <c r="J11" s="69" t="s">
        <v>388</v>
      </c>
      <c r="K11" s="69" t="s">
        <v>389</v>
      </c>
      <c r="L11" s="69" t="s">
        <v>189</v>
      </c>
      <c r="M11" s="69" t="s">
        <v>189</v>
      </c>
      <c r="N11" s="69">
        <v>2</v>
      </c>
      <c r="O11" s="69">
        <v>280</v>
      </c>
      <c r="P11" s="69">
        <v>9</v>
      </c>
      <c r="Q11" s="69" t="s">
        <v>17</v>
      </c>
      <c r="R11" s="69" t="s">
        <v>17</v>
      </c>
      <c r="S11" s="69" t="s">
        <v>17</v>
      </c>
      <c r="T11" s="69" t="s">
        <v>391</v>
      </c>
      <c r="U11" s="69" t="s">
        <v>17</v>
      </c>
      <c r="V11" s="69" t="s">
        <v>17</v>
      </c>
      <c r="W11" s="69" t="s">
        <v>17</v>
      </c>
      <c r="X11" s="69" t="s">
        <v>17</v>
      </c>
      <c r="Y11" s="69" t="s">
        <v>17</v>
      </c>
      <c r="Z11" s="68"/>
      <c r="AA11" s="68" t="s">
        <v>191</v>
      </c>
      <c r="AB11" s="68"/>
      <c r="AC11" s="68"/>
      <c r="AD11" s="68"/>
      <c r="AE11" s="68"/>
      <c r="AF11" s="68"/>
      <c r="AG11" s="68"/>
      <c r="AH11" s="68"/>
      <c r="AI11" s="68"/>
      <c r="AJ11" s="68"/>
      <c r="AK11" s="68"/>
      <c r="AL11" s="68"/>
      <c r="AM11" s="68"/>
      <c r="AN11" s="68"/>
      <c r="AO11" s="68"/>
      <c r="AP11" s="68"/>
      <c r="AQ11" s="68"/>
      <c r="AR11" s="68"/>
      <c r="AS11" s="68"/>
      <c r="AT11" s="68" t="s">
        <v>17</v>
      </c>
      <c r="AU11" s="68"/>
      <c r="AV11" s="68"/>
      <c r="AW11" s="69"/>
      <c r="AX11" s="69"/>
      <c r="AY11" s="68"/>
      <c r="AZ11" s="69"/>
      <c r="BA11" s="69">
        <v>186</v>
      </c>
      <c r="BB11" s="69"/>
      <c r="BC11" s="69"/>
      <c r="BD11" s="69"/>
      <c r="BE11" s="69"/>
      <c r="BF11" s="69"/>
      <c r="BG11" s="69"/>
      <c r="BH11" s="69" t="s">
        <v>201</v>
      </c>
      <c r="BI11" s="69"/>
      <c r="BJ11" s="69"/>
      <c r="BK11" s="69"/>
      <c r="BL11" s="69"/>
      <c r="BM11" s="69"/>
      <c r="BN11" s="69"/>
      <c r="BO11" s="69"/>
      <c r="BP11" s="69"/>
      <c r="BQ11" s="69"/>
      <c r="BR11" s="69"/>
      <c r="BS11" s="69"/>
      <c r="BT11" s="69">
        <v>2017</v>
      </c>
      <c r="BU11" s="69" t="s">
        <v>389</v>
      </c>
      <c r="BV11" s="69" t="s">
        <v>195</v>
      </c>
      <c r="BW11" s="69" t="s">
        <v>195</v>
      </c>
      <c r="BX11" s="69" t="s">
        <v>195</v>
      </c>
      <c r="BY11" s="69" t="s">
        <v>195</v>
      </c>
      <c r="BZ11" s="69" t="s">
        <v>197</v>
      </c>
      <c r="CA11" s="69">
        <v>3</v>
      </c>
      <c r="CB11" s="69">
        <v>1</v>
      </c>
      <c r="CC11" s="69">
        <v>0</v>
      </c>
      <c r="CD11" s="69">
        <v>2</v>
      </c>
      <c r="CE11" s="69">
        <v>0</v>
      </c>
      <c r="CF11" s="69">
        <v>0</v>
      </c>
      <c r="CG11" s="69">
        <v>0</v>
      </c>
      <c r="CH11" s="69">
        <v>0</v>
      </c>
      <c r="CI11" s="69">
        <v>2</v>
      </c>
      <c r="CJ11" s="69">
        <v>0</v>
      </c>
      <c r="CK11" s="69">
        <v>0</v>
      </c>
      <c r="CL11" s="69">
        <v>1</v>
      </c>
      <c r="CM11" s="69">
        <v>0</v>
      </c>
      <c r="CN11" s="69" t="s">
        <v>395</v>
      </c>
      <c r="CO11" s="69" t="s">
        <v>17</v>
      </c>
      <c r="CP11" s="68"/>
      <c r="CQ11" s="69">
        <v>0</v>
      </c>
      <c r="CR11" s="69" t="s">
        <v>197</v>
      </c>
      <c r="CS11" s="69">
        <v>1</v>
      </c>
      <c r="CT11" s="69">
        <v>0</v>
      </c>
      <c r="CU11" s="69">
        <v>0</v>
      </c>
      <c r="CV11" s="69">
        <v>1</v>
      </c>
      <c r="CW11" s="69">
        <v>0</v>
      </c>
      <c r="CX11" s="69">
        <v>0</v>
      </c>
      <c r="CY11" s="69">
        <v>0</v>
      </c>
      <c r="CZ11" s="69">
        <v>0</v>
      </c>
      <c r="DA11" s="69">
        <v>0</v>
      </c>
      <c r="DB11" s="69">
        <v>0</v>
      </c>
      <c r="DC11" s="69">
        <v>0</v>
      </c>
      <c r="DD11" s="69">
        <v>1</v>
      </c>
      <c r="DE11" s="69">
        <v>0</v>
      </c>
      <c r="DF11" s="69" t="s">
        <v>17</v>
      </c>
      <c r="DG11" s="68"/>
      <c r="DH11" s="68"/>
      <c r="DI11" s="69">
        <v>0</v>
      </c>
      <c r="DJ11" s="69">
        <v>0</v>
      </c>
      <c r="DK11" s="69">
        <v>0</v>
      </c>
      <c r="DL11" s="69">
        <v>0</v>
      </c>
      <c r="DM11" s="69"/>
      <c r="DN11" s="69"/>
      <c r="DO11" s="69"/>
      <c r="DP11" s="69"/>
      <c r="DQ11" s="69"/>
      <c r="DR11" s="69"/>
      <c r="DS11" s="69"/>
      <c r="DT11" s="69"/>
      <c r="DU11" s="69"/>
      <c r="DV11" s="69"/>
      <c r="DW11" s="69"/>
      <c r="DX11" s="69"/>
      <c r="DY11" s="20"/>
      <c r="DZ11" s="22">
        <v>186</v>
      </c>
      <c r="EA11" s="22">
        <v>0</v>
      </c>
      <c r="EB11" s="22">
        <v>0</v>
      </c>
      <c r="EC11" s="22">
        <v>0</v>
      </c>
      <c r="ED11" s="22">
        <v>0</v>
      </c>
      <c r="EE11" s="20"/>
      <c r="EF11" s="20"/>
      <c r="EG11" s="20"/>
      <c r="EH11" s="20"/>
      <c r="EI11" s="20"/>
      <c r="EJ11" s="20"/>
      <c r="EK11" s="20"/>
      <c r="EL11" s="20"/>
      <c r="EM11" s="20"/>
      <c r="EN11" s="20"/>
      <c r="EO11" s="20"/>
      <c r="EP11" s="20"/>
      <c r="EQ11" s="20"/>
      <c r="ER11" s="20"/>
      <c r="ES11" s="20"/>
      <c r="ET11" s="20"/>
      <c r="EU11" s="20"/>
      <c r="EV11" s="126" t="b">
        <f t="shared" si="0"/>
        <v>1</v>
      </c>
    </row>
    <row r="12" spans="1:154" x14ac:dyDescent="0.2">
      <c r="A12" s="68" t="s">
        <v>344</v>
      </c>
      <c r="B12" s="69"/>
      <c r="C12" s="69">
        <v>0</v>
      </c>
      <c r="D12" s="69">
        <v>1</v>
      </c>
      <c r="E12" s="69" t="s">
        <v>396</v>
      </c>
      <c r="F12" s="69" t="s">
        <v>280</v>
      </c>
      <c r="G12" s="69"/>
      <c r="H12" s="69" t="s">
        <v>397</v>
      </c>
      <c r="I12" s="69">
        <v>2</v>
      </c>
      <c r="J12" s="69" t="s">
        <v>398</v>
      </c>
      <c r="K12" s="69" t="s">
        <v>361</v>
      </c>
      <c r="L12" s="69" t="s">
        <v>189</v>
      </c>
      <c r="M12" s="69" t="s">
        <v>189</v>
      </c>
      <c r="N12" s="69">
        <v>1</v>
      </c>
      <c r="O12" s="69">
        <v>167</v>
      </c>
      <c r="P12" s="69">
        <v>120</v>
      </c>
      <c r="Q12" s="69" t="s">
        <v>399</v>
      </c>
      <c r="R12" s="69" t="s">
        <v>17</v>
      </c>
      <c r="S12" s="69" t="s">
        <v>400</v>
      </c>
      <c r="T12" s="69" t="s">
        <v>401</v>
      </c>
      <c r="U12" s="69" t="s">
        <v>402</v>
      </c>
      <c r="V12" s="69" t="s">
        <v>403</v>
      </c>
      <c r="W12" s="69" t="s">
        <v>17</v>
      </c>
      <c r="X12" s="69" t="s">
        <v>404</v>
      </c>
      <c r="Y12" s="69" t="s">
        <v>202</v>
      </c>
      <c r="Z12" s="68"/>
      <c r="AA12" s="68" t="s">
        <v>191</v>
      </c>
      <c r="AB12" s="68"/>
      <c r="AC12" s="68"/>
      <c r="AD12" s="68"/>
      <c r="AE12" s="68"/>
      <c r="AF12" s="68"/>
      <c r="AG12" s="68"/>
      <c r="AH12" s="68"/>
      <c r="AI12" s="68"/>
      <c r="AJ12" s="68"/>
      <c r="AK12" s="68"/>
      <c r="AL12" s="68"/>
      <c r="AM12" s="68"/>
      <c r="AN12" s="68"/>
      <c r="AO12" s="68"/>
      <c r="AP12" s="68"/>
      <c r="AQ12" s="68"/>
      <c r="AR12" s="68"/>
      <c r="AS12" s="68"/>
      <c r="AT12" s="68" t="s">
        <v>17</v>
      </c>
      <c r="AU12" s="68"/>
      <c r="AV12" s="68"/>
      <c r="AW12" s="69"/>
      <c r="AX12" s="69">
        <v>1</v>
      </c>
      <c r="AY12" s="68"/>
      <c r="AZ12" s="69"/>
      <c r="BA12" s="69">
        <v>335</v>
      </c>
      <c r="BB12" s="69"/>
      <c r="BC12" s="69"/>
      <c r="BD12" s="69"/>
      <c r="BE12" s="69"/>
      <c r="BF12" s="69"/>
      <c r="BG12" s="69"/>
      <c r="BH12" s="69" t="s">
        <v>223</v>
      </c>
      <c r="BI12" s="69"/>
      <c r="BJ12" s="69"/>
      <c r="BK12" s="69"/>
      <c r="BL12" s="69"/>
      <c r="BM12" s="69"/>
      <c r="BN12" s="69"/>
      <c r="BO12" s="69"/>
      <c r="BP12" s="69"/>
      <c r="BQ12" s="69" t="s">
        <v>194</v>
      </c>
      <c r="BR12" s="69"/>
      <c r="BS12" s="69"/>
      <c r="BT12" s="69">
        <v>2017</v>
      </c>
      <c r="BU12" s="69" t="s">
        <v>361</v>
      </c>
      <c r="BV12" s="69" t="s">
        <v>195</v>
      </c>
      <c r="BW12" s="69" t="s">
        <v>195</v>
      </c>
      <c r="BX12" s="69" t="s">
        <v>195</v>
      </c>
      <c r="BY12" s="69" t="s">
        <v>195</v>
      </c>
      <c r="BZ12" s="69" t="s">
        <v>197</v>
      </c>
      <c r="CA12" s="69">
        <v>10</v>
      </c>
      <c r="CB12" s="69">
        <v>0</v>
      </c>
      <c r="CC12" s="69">
        <v>4</v>
      </c>
      <c r="CD12" s="69">
        <v>6</v>
      </c>
      <c r="CE12" s="69">
        <v>0</v>
      </c>
      <c r="CF12" s="69">
        <v>1</v>
      </c>
      <c r="CG12" s="69">
        <v>0</v>
      </c>
      <c r="CH12" s="69">
        <v>0</v>
      </c>
      <c r="CI12" s="69">
        <v>0</v>
      </c>
      <c r="CJ12" s="69">
        <v>0</v>
      </c>
      <c r="CK12" s="69">
        <v>0</v>
      </c>
      <c r="CL12" s="69">
        <v>9</v>
      </c>
      <c r="CM12" s="69">
        <v>0</v>
      </c>
      <c r="CN12" s="69" t="s">
        <v>405</v>
      </c>
      <c r="CO12" s="69" t="s">
        <v>17</v>
      </c>
      <c r="CP12" s="68"/>
      <c r="CQ12" s="69">
        <v>2</v>
      </c>
      <c r="CR12" s="69" t="s">
        <v>197</v>
      </c>
      <c r="CS12" s="69">
        <v>6</v>
      </c>
      <c r="CT12" s="69">
        <v>0</v>
      </c>
      <c r="CU12" s="69">
        <v>0</v>
      </c>
      <c r="CV12" s="69">
        <v>6</v>
      </c>
      <c r="CW12" s="69">
        <v>0</v>
      </c>
      <c r="CX12" s="69">
        <v>0</v>
      </c>
      <c r="CY12" s="69">
        <v>0</v>
      </c>
      <c r="CZ12" s="69">
        <v>0</v>
      </c>
      <c r="DA12" s="69">
        <v>0</v>
      </c>
      <c r="DB12" s="69">
        <v>0</v>
      </c>
      <c r="DC12" s="69">
        <v>0</v>
      </c>
      <c r="DD12" s="69">
        <v>6</v>
      </c>
      <c r="DE12" s="69">
        <v>0</v>
      </c>
      <c r="DF12" s="69" t="s">
        <v>406</v>
      </c>
      <c r="DG12" s="68"/>
      <c r="DH12" s="68"/>
      <c r="DI12" s="69">
        <v>1</v>
      </c>
      <c r="DJ12" s="69">
        <v>7</v>
      </c>
      <c r="DK12" s="69">
        <v>0</v>
      </c>
      <c r="DL12" s="69">
        <v>1</v>
      </c>
      <c r="DM12" s="69"/>
      <c r="DN12" s="69"/>
      <c r="DO12" s="69"/>
      <c r="DP12" s="69"/>
      <c r="DQ12" s="69"/>
      <c r="DR12" s="69"/>
      <c r="DS12" s="69">
        <v>-1</v>
      </c>
      <c r="DT12" s="69"/>
      <c r="DU12" s="69"/>
      <c r="DV12" s="69"/>
      <c r="DW12" s="69"/>
      <c r="DX12" s="69"/>
      <c r="DY12" s="20"/>
      <c r="DZ12" s="22">
        <v>335</v>
      </c>
      <c r="EA12" s="22">
        <v>0</v>
      </c>
      <c r="EB12" s="22">
        <v>0</v>
      </c>
      <c r="EC12" s="22">
        <v>0</v>
      </c>
      <c r="ED12" s="22">
        <v>0</v>
      </c>
      <c r="EE12" s="22">
        <v>6</v>
      </c>
      <c r="EF12" s="22">
        <v>3</v>
      </c>
      <c r="EG12" s="22">
        <v>1</v>
      </c>
      <c r="EH12" s="22">
        <v>0</v>
      </c>
      <c r="EI12" s="22">
        <v>2</v>
      </c>
      <c r="EJ12" s="22">
        <v>6</v>
      </c>
      <c r="EK12" s="22">
        <v>6</v>
      </c>
      <c r="EL12" s="22">
        <v>0</v>
      </c>
      <c r="EM12" s="22">
        <v>0</v>
      </c>
      <c r="EN12" s="22">
        <v>0</v>
      </c>
      <c r="EO12" s="22">
        <v>0</v>
      </c>
      <c r="EP12" s="22">
        <v>0</v>
      </c>
      <c r="EQ12" s="22">
        <v>1</v>
      </c>
      <c r="ER12" s="22">
        <v>0</v>
      </c>
      <c r="ES12" s="22">
        <v>0</v>
      </c>
      <c r="ET12" s="22">
        <v>0</v>
      </c>
      <c r="EU12" s="20"/>
      <c r="EV12" s="126" t="b">
        <f t="shared" si="0"/>
        <v>1</v>
      </c>
    </row>
    <row r="13" spans="1:154" hidden="1" x14ac:dyDescent="0.2">
      <c r="A13" s="68" t="s">
        <v>344</v>
      </c>
      <c r="B13" s="69"/>
      <c r="C13" s="69">
        <v>1</v>
      </c>
      <c r="D13" s="69">
        <v>0</v>
      </c>
      <c r="E13" s="69" t="s">
        <v>396</v>
      </c>
      <c r="F13" s="69" t="s">
        <v>280</v>
      </c>
      <c r="G13" s="69"/>
      <c r="H13" s="69" t="s">
        <v>397</v>
      </c>
      <c r="I13" s="69">
        <v>2</v>
      </c>
      <c r="J13" s="69" t="s">
        <v>398</v>
      </c>
      <c r="K13" s="69" t="s">
        <v>361</v>
      </c>
      <c r="L13" s="69" t="s">
        <v>189</v>
      </c>
      <c r="M13" s="69" t="s">
        <v>189</v>
      </c>
      <c r="N13" s="69">
        <v>1</v>
      </c>
      <c r="O13" s="69">
        <v>167</v>
      </c>
      <c r="P13" s="69">
        <v>120</v>
      </c>
      <c r="Q13" s="69" t="s">
        <v>17</v>
      </c>
      <c r="R13" s="69" t="s">
        <v>17</v>
      </c>
      <c r="S13" s="69" t="s">
        <v>17</v>
      </c>
      <c r="T13" s="69" t="s">
        <v>401</v>
      </c>
      <c r="U13" s="69" t="s">
        <v>17</v>
      </c>
      <c r="V13" s="69" t="s">
        <v>17</v>
      </c>
      <c r="W13" s="69" t="s">
        <v>17</v>
      </c>
      <c r="X13" s="69" t="s">
        <v>17</v>
      </c>
      <c r="Y13" s="69" t="s">
        <v>17</v>
      </c>
      <c r="Z13" s="68"/>
      <c r="AA13" s="68" t="s">
        <v>191</v>
      </c>
      <c r="AB13" s="68"/>
      <c r="AC13" s="68"/>
      <c r="AD13" s="68"/>
      <c r="AE13" s="68"/>
      <c r="AF13" s="68"/>
      <c r="AG13" s="68"/>
      <c r="AH13" s="68"/>
      <c r="AI13" s="68"/>
      <c r="AJ13" s="68"/>
      <c r="AK13" s="68"/>
      <c r="AL13" s="68"/>
      <c r="AM13" s="68"/>
      <c r="AN13" s="68"/>
      <c r="AO13" s="68"/>
      <c r="AP13" s="68"/>
      <c r="AQ13" s="68"/>
      <c r="AR13" s="68"/>
      <c r="AS13" s="68"/>
      <c r="AT13" s="68" t="s">
        <v>17</v>
      </c>
      <c r="AU13" s="68"/>
      <c r="AV13" s="68"/>
      <c r="AW13" s="69"/>
      <c r="AX13" s="69">
        <v>1</v>
      </c>
      <c r="AY13" s="68"/>
      <c r="AZ13" s="69"/>
      <c r="BA13" s="69">
        <v>335</v>
      </c>
      <c r="BB13" s="69"/>
      <c r="BC13" s="69"/>
      <c r="BD13" s="69"/>
      <c r="BE13" s="69"/>
      <c r="BF13" s="69"/>
      <c r="BG13" s="69"/>
      <c r="BH13" s="69" t="s">
        <v>223</v>
      </c>
      <c r="BI13" s="69"/>
      <c r="BJ13" s="69"/>
      <c r="BK13" s="69"/>
      <c r="BL13" s="69"/>
      <c r="BM13" s="69"/>
      <c r="BN13" s="69"/>
      <c r="BO13" s="69"/>
      <c r="BP13" s="69"/>
      <c r="BQ13" s="69"/>
      <c r="BR13" s="69"/>
      <c r="BS13" s="69"/>
      <c r="BT13" s="69">
        <v>2017</v>
      </c>
      <c r="BU13" s="69" t="s">
        <v>361</v>
      </c>
      <c r="BV13" s="69" t="s">
        <v>195</v>
      </c>
      <c r="BW13" s="69" t="s">
        <v>195</v>
      </c>
      <c r="BX13" s="69" t="s">
        <v>195</v>
      </c>
      <c r="BY13" s="69" t="s">
        <v>195</v>
      </c>
      <c r="BZ13" s="69" t="s">
        <v>197</v>
      </c>
      <c r="CA13" s="69">
        <v>10</v>
      </c>
      <c r="CB13" s="69">
        <v>0</v>
      </c>
      <c r="CC13" s="69">
        <v>4</v>
      </c>
      <c r="CD13" s="69">
        <v>6</v>
      </c>
      <c r="CE13" s="69">
        <v>0</v>
      </c>
      <c r="CF13" s="69">
        <v>1</v>
      </c>
      <c r="CG13" s="69">
        <v>0</v>
      </c>
      <c r="CH13" s="69">
        <v>0</v>
      </c>
      <c r="CI13" s="69">
        <v>0</v>
      </c>
      <c r="CJ13" s="69">
        <v>0</v>
      </c>
      <c r="CK13" s="69">
        <v>0</v>
      </c>
      <c r="CL13" s="69">
        <v>9</v>
      </c>
      <c r="CM13" s="69">
        <v>0</v>
      </c>
      <c r="CN13" s="69" t="s">
        <v>405</v>
      </c>
      <c r="CO13" s="69" t="s">
        <v>17</v>
      </c>
      <c r="CP13" s="68"/>
      <c r="CQ13" s="69">
        <v>2</v>
      </c>
      <c r="CR13" s="69" t="s">
        <v>197</v>
      </c>
      <c r="CS13" s="69">
        <v>6</v>
      </c>
      <c r="CT13" s="69">
        <v>0</v>
      </c>
      <c r="CU13" s="69">
        <v>0</v>
      </c>
      <c r="CV13" s="69">
        <v>6</v>
      </c>
      <c r="CW13" s="69">
        <v>0</v>
      </c>
      <c r="CX13" s="69">
        <v>0</v>
      </c>
      <c r="CY13" s="69">
        <v>0</v>
      </c>
      <c r="CZ13" s="69">
        <v>0</v>
      </c>
      <c r="DA13" s="69">
        <v>0</v>
      </c>
      <c r="DB13" s="69">
        <v>0</v>
      </c>
      <c r="DC13" s="69">
        <v>0</v>
      </c>
      <c r="DD13" s="69">
        <v>6</v>
      </c>
      <c r="DE13" s="69">
        <v>0</v>
      </c>
      <c r="DF13" s="69" t="s">
        <v>406</v>
      </c>
      <c r="DG13" s="68"/>
      <c r="DH13" s="68"/>
      <c r="DI13" s="69">
        <v>1</v>
      </c>
      <c r="DJ13" s="69">
        <v>7</v>
      </c>
      <c r="DK13" s="69">
        <v>0</v>
      </c>
      <c r="DL13" s="69">
        <v>1</v>
      </c>
      <c r="DM13" s="69"/>
      <c r="DN13" s="69"/>
      <c r="DO13" s="69"/>
      <c r="DP13" s="69"/>
      <c r="DQ13" s="69"/>
      <c r="DR13" s="69"/>
      <c r="DS13" s="69">
        <v>-1</v>
      </c>
      <c r="DT13" s="69"/>
      <c r="DU13" s="69"/>
      <c r="DV13" s="69"/>
      <c r="DW13" s="69"/>
      <c r="DX13" s="69"/>
      <c r="DY13" s="20"/>
      <c r="DZ13" s="22">
        <v>335</v>
      </c>
      <c r="EA13" s="22">
        <v>0</v>
      </c>
      <c r="EB13" s="22">
        <v>0</v>
      </c>
      <c r="EC13" s="22">
        <v>0</v>
      </c>
      <c r="ED13" s="22">
        <v>0</v>
      </c>
      <c r="EE13" s="20"/>
      <c r="EF13" s="20"/>
      <c r="EG13" s="20"/>
      <c r="EH13" s="20"/>
      <c r="EI13" s="20"/>
      <c r="EJ13" s="20"/>
      <c r="EK13" s="20"/>
      <c r="EL13" s="20"/>
      <c r="EM13" s="20"/>
      <c r="EN13" s="20"/>
      <c r="EO13" s="20"/>
      <c r="EP13" s="20"/>
      <c r="EQ13" s="20"/>
      <c r="ER13" s="20"/>
      <c r="ES13" s="20"/>
      <c r="ET13" s="20"/>
      <c r="EU13" s="20"/>
      <c r="EV13" s="126" t="b">
        <f t="shared" si="0"/>
        <v>1</v>
      </c>
    </row>
    <row r="14" spans="1:154" x14ac:dyDescent="0.2">
      <c r="A14" s="68" t="s">
        <v>344</v>
      </c>
      <c r="B14" s="69"/>
      <c r="C14" s="69">
        <v>0</v>
      </c>
      <c r="D14" s="69">
        <v>1</v>
      </c>
      <c r="E14" s="69" t="s">
        <v>408</v>
      </c>
      <c r="F14" s="69" t="s">
        <v>409</v>
      </c>
      <c r="G14" s="69"/>
      <c r="H14" s="69" t="s">
        <v>410</v>
      </c>
      <c r="I14" s="69">
        <v>2</v>
      </c>
      <c r="J14" s="69" t="s">
        <v>411</v>
      </c>
      <c r="K14" s="69" t="s">
        <v>190</v>
      </c>
      <c r="L14" s="69" t="s">
        <v>189</v>
      </c>
      <c r="M14" s="69" t="s">
        <v>189</v>
      </c>
      <c r="N14" s="69">
        <v>1</v>
      </c>
      <c r="O14" s="69">
        <v>6000</v>
      </c>
      <c r="P14" s="69">
        <v>4800</v>
      </c>
      <c r="Q14" s="69" t="s">
        <v>17</v>
      </c>
      <c r="R14" s="69" t="s">
        <v>412</v>
      </c>
      <c r="S14" s="69" t="s">
        <v>413</v>
      </c>
      <c r="T14" s="69" t="s">
        <v>414</v>
      </c>
      <c r="U14" s="69" t="s">
        <v>415</v>
      </c>
      <c r="V14" s="69" t="s">
        <v>416</v>
      </c>
      <c r="W14" s="69" t="s">
        <v>17</v>
      </c>
      <c r="X14" s="69" t="s">
        <v>417</v>
      </c>
      <c r="Y14" s="69" t="s">
        <v>202</v>
      </c>
      <c r="Z14" s="68"/>
      <c r="AA14" s="68" t="s">
        <v>191</v>
      </c>
      <c r="AB14" s="68"/>
      <c r="AC14" s="68"/>
      <c r="AD14" s="68"/>
      <c r="AE14" s="68"/>
      <c r="AF14" s="68"/>
      <c r="AG14" s="68"/>
      <c r="AH14" s="68"/>
      <c r="AI14" s="68"/>
      <c r="AJ14" s="68"/>
      <c r="AK14" s="68"/>
      <c r="AL14" s="68"/>
      <c r="AM14" s="68"/>
      <c r="AN14" s="68"/>
      <c r="AO14" s="68"/>
      <c r="AP14" s="68"/>
      <c r="AQ14" s="68"/>
      <c r="AR14" s="68"/>
      <c r="AS14" s="68"/>
      <c r="AT14" s="68" t="s">
        <v>418</v>
      </c>
      <c r="AU14" s="68"/>
      <c r="AV14" s="68"/>
      <c r="AW14" s="69">
        <v>1</v>
      </c>
      <c r="AX14" s="69">
        <v>1</v>
      </c>
      <c r="AY14" s="68"/>
      <c r="AZ14" s="69"/>
      <c r="BA14" s="69">
        <v>727</v>
      </c>
      <c r="BB14" s="69"/>
      <c r="BC14" s="69"/>
      <c r="BD14" s="69"/>
      <c r="BE14" s="69"/>
      <c r="BF14" s="69"/>
      <c r="BG14" s="69"/>
      <c r="BH14" s="69" t="s">
        <v>6</v>
      </c>
      <c r="BI14" s="69"/>
      <c r="BJ14" s="69"/>
      <c r="BK14" s="69"/>
      <c r="BL14" s="69"/>
      <c r="BM14" s="69"/>
      <c r="BN14" s="69"/>
      <c r="BO14" s="69"/>
      <c r="BP14" s="69"/>
      <c r="BQ14" s="69" t="s">
        <v>194</v>
      </c>
      <c r="BR14" s="69"/>
      <c r="BS14" s="69"/>
      <c r="BT14" s="69">
        <v>2017</v>
      </c>
      <c r="BU14" s="69" t="s">
        <v>190</v>
      </c>
      <c r="BV14" s="69" t="s">
        <v>199</v>
      </c>
      <c r="BW14" s="69" t="s">
        <v>199</v>
      </c>
      <c r="BX14" s="69" t="s">
        <v>199</v>
      </c>
      <c r="BY14" s="69" t="s">
        <v>199</v>
      </c>
      <c r="BZ14" s="69" t="s">
        <v>197</v>
      </c>
      <c r="CA14" s="69">
        <v>0</v>
      </c>
      <c r="CB14" s="69">
        <v>0</v>
      </c>
      <c r="CC14" s="69">
        <v>0</v>
      </c>
      <c r="CD14" s="69">
        <v>0</v>
      </c>
      <c r="CE14" s="69">
        <v>0</v>
      </c>
      <c r="CF14" s="69">
        <v>0</v>
      </c>
      <c r="CG14" s="69">
        <v>0</v>
      </c>
      <c r="CH14" s="69">
        <v>0</v>
      </c>
      <c r="CI14" s="69">
        <v>0</v>
      </c>
      <c r="CJ14" s="69">
        <v>0</v>
      </c>
      <c r="CK14" s="69">
        <v>0</v>
      </c>
      <c r="CL14" s="69">
        <v>0</v>
      </c>
      <c r="CM14" s="69">
        <v>0</v>
      </c>
      <c r="CN14" s="69" t="s">
        <v>17</v>
      </c>
      <c r="CO14" s="69" t="s">
        <v>17</v>
      </c>
      <c r="CP14" s="68"/>
      <c r="CQ14" s="69">
        <v>50</v>
      </c>
      <c r="CR14" s="69" t="s">
        <v>197</v>
      </c>
      <c r="CS14" s="69">
        <v>0</v>
      </c>
      <c r="CT14" s="69">
        <v>0</v>
      </c>
      <c r="CU14" s="69">
        <v>0</v>
      </c>
      <c r="CV14" s="69">
        <v>0</v>
      </c>
      <c r="CW14" s="69">
        <v>0</v>
      </c>
      <c r="CX14" s="69">
        <v>0</v>
      </c>
      <c r="CY14" s="69">
        <v>0</v>
      </c>
      <c r="CZ14" s="69">
        <v>0</v>
      </c>
      <c r="DA14" s="69">
        <v>0</v>
      </c>
      <c r="DB14" s="69">
        <v>0</v>
      </c>
      <c r="DC14" s="69">
        <v>0</v>
      </c>
      <c r="DD14" s="69">
        <v>0</v>
      </c>
      <c r="DE14" s="69">
        <v>0</v>
      </c>
      <c r="DF14" s="69" t="s">
        <v>17</v>
      </c>
      <c r="DG14" s="68"/>
      <c r="DH14" s="68"/>
      <c r="DI14" s="69">
        <v>50</v>
      </c>
      <c r="DJ14" s="69">
        <v>800</v>
      </c>
      <c r="DK14" s="69">
        <v>20</v>
      </c>
      <c r="DL14" s="69">
        <v>30</v>
      </c>
      <c r="DM14" s="69"/>
      <c r="DN14" s="69"/>
      <c r="DO14" s="69"/>
      <c r="DP14" s="69"/>
      <c r="DQ14" s="69"/>
      <c r="DR14" s="69"/>
      <c r="DS14" s="69">
        <v>-10</v>
      </c>
      <c r="DT14" s="69"/>
      <c r="DU14" s="69"/>
      <c r="DV14" s="69"/>
      <c r="DW14" s="69"/>
      <c r="DX14" s="69"/>
      <c r="DY14" s="20"/>
      <c r="DZ14" s="22">
        <v>727</v>
      </c>
      <c r="EA14" s="22">
        <v>0</v>
      </c>
      <c r="EB14" s="22">
        <v>0</v>
      </c>
      <c r="EC14" s="22">
        <v>0</v>
      </c>
      <c r="ED14" s="22">
        <v>0</v>
      </c>
      <c r="EE14" s="22">
        <v>0</v>
      </c>
      <c r="EF14" s="22">
        <v>0</v>
      </c>
      <c r="EG14" s="22">
        <v>0</v>
      </c>
      <c r="EH14" s="22">
        <v>0</v>
      </c>
      <c r="EI14" s="22">
        <v>0</v>
      </c>
      <c r="EJ14" s="22">
        <v>0</v>
      </c>
      <c r="EK14" s="22">
        <v>0</v>
      </c>
      <c r="EL14" s="22">
        <v>0</v>
      </c>
      <c r="EM14" s="22">
        <v>0</v>
      </c>
      <c r="EN14" s="22">
        <v>0</v>
      </c>
      <c r="EO14" s="22">
        <v>0</v>
      </c>
      <c r="EP14" s="22">
        <v>0</v>
      </c>
      <c r="EQ14" s="22">
        <v>99</v>
      </c>
      <c r="ER14" s="22">
        <v>15</v>
      </c>
      <c r="ES14" s="22">
        <v>0</v>
      </c>
      <c r="ET14" s="22">
        <v>1</v>
      </c>
      <c r="EU14" s="20"/>
      <c r="EV14" s="126" t="b">
        <f t="shared" si="0"/>
        <v>1</v>
      </c>
    </row>
    <row r="15" spans="1:154" hidden="1" x14ac:dyDescent="0.2">
      <c r="A15" s="68" t="s">
        <v>344</v>
      </c>
      <c r="B15" s="69"/>
      <c r="C15" s="69">
        <v>1</v>
      </c>
      <c r="D15" s="69">
        <v>0</v>
      </c>
      <c r="E15" s="69" t="s">
        <v>408</v>
      </c>
      <c r="F15" s="69" t="s">
        <v>409</v>
      </c>
      <c r="G15" s="69"/>
      <c r="H15" s="69" t="s">
        <v>410</v>
      </c>
      <c r="I15" s="69">
        <v>2</v>
      </c>
      <c r="J15" s="69" t="s">
        <v>411</v>
      </c>
      <c r="K15" s="69" t="s">
        <v>190</v>
      </c>
      <c r="L15" s="69" t="s">
        <v>189</v>
      </c>
      <c r="M15" s="69" t="s">
        <v>189</v>
      </c>
      <c r="N15" s="69">
        <v>1</v>
      </c>
      <c r="O15" s="69">
        <v>6000</v>
      </c>
      <c r="P15" s="69">
        <v>4800</v>
      </c>
      <c r="Q15" s="69" t="s">
        <v>17</v>
      </c>
      <c r="R15" s="69" t="s">
        <v>17</v>
      </c>
      <c r="S15" s="69" t="s">
        <v>17</v>
      </c>
      <c r="T15" s="69" t="s">
        <v>414</v>
      </c>
      <c r="U15" s="69" t="s">
        <v>17</v>
      </c>
      <c r="V15" s="69" t="s">
        <v>17</v>
      </c>
      <c r="W15" s="69" t="s">
        <v>17</v>
      </c>
      <c r="X15" s="69" t="s">
        <v>17</v>
      </c>
      <c r="Y15" s="69" t="s">
        <v>17</v>
      </c>
      <c r="Z15" s="68"/>
      <c r="AA15" s="68" t="s">
        <v>191</v>
      </c>
      <c r="AB15" s="68"/>
      <c r="AC15" s="68"/>
      <c r="AD15" s="68"/>
      <c r="AE15" s="68"/>
      <c r="AF15" s="68"/>
      <c r="AG15" s="68"/>
      <c r="AH15" s="68"/>
      <c r="AI15" s="68"/>
      <c r="AJ15" s="68"/>
      <c r="AK15" s="68"/>
      <c r="AL15" s="68"/>
      <c r="AM15" s="68"/>
      <c r="AN15" s="68"/>
      <c r="AO15" s="68"/>
      <c r="AP15" s="68"/>
      <c r="AQ15" s="68"/>
      <c r="AR15" s="68"/>
      <c r="AS15" s="68"/>
      <c r="AT15" s="68" t="s">
        <v>418</v>
      </c>
      <c r="AU15" s="68"/>
      <c r="AV15" s="68"/>
      <c r="AW15" s="69">
        <v>1</v>
      </c>
      <c r="AX15" s="69">
        <v>1</v>
      </c>
      <c r="AY15" s="68"/>
      <c r="AZ15" s="69"/>
      <c r="BA15" s="69">
        <v>727</v>
      </c>
      <c r="BB15" s="69"/>
      <c r="BC15" s="69"/>
      <c r="BD15" s="69"/>
      <c r="BE15" s="69"/>
      <c r="BF15" s="69"/>
      <c r="BG15" s="69"/>
      <c r="BH15" s="69" t="s">
        <v>6</v>
      </c>
      <c r="BI15" s="69"/>
      <c r="BJ15" s="69"/>
      <c r="BK15" s="69"/>
      <c r="BL15" s="69"/>
      <c r="BM15" s="69"/>
      <c r="BN15" s="69"/>
      <c r="BO15" s="69"/>
      <c r="BP15" s="69"/>
      <c r="BQ15" s="69"/>
      <c r="BR15" s="69"/>
      <c r="BS15" s="69"/>
      <c r="BT15" s="69">
        <v>2017</v>
      </c>
      <c r="BU15" s="69" t="s">
        <v>190</v>
      </c>
      <c r="BV15" s="69" t="s">
        <v>199</v>
      </c>
      <c r="BW15" s="69" t="s">
        <v>199</v>
      </c>
      <c r="BX15" s="69" t="s">
        <v>199</v>
      </c>
      <c r="BY15" s="69" t="s">
        <v>199</v>
      </c>
      <c r="BZ15" s="69" t="s">
        <v>197</v>
      </c>
      <c r="CA15" s="69">
        <v>0</v>
      </c>
      <c r="CB15" s="69">
        <v>0</v>
      </c>
      <c r="CC15" s="69">
        <v>0</v>
      </c>
      <c r="CD15" s="69">
        <v>0</v>
      </c>
      <c r="CE15" s="69">
        <v>0</v>
      </c>
      <c r="CF15" s="69">
        <v>0</v>
      </c>
      <c r="CG15" s="69">
        <v>0</v>
      </c>
      <c r="CH15" s="69">
        <v>0</v>
      </c>
      <c r="CI15" s="69">
        <v>0</v>
      </c>
      <c r="CJ15" s="69">
        <v>0</v>
      </c>
      <c r="CK15" s="69">
        <v>0</v>
      </c>
      <c r="CL15" s="69">
        <v>0</v>
      </c>
      <c r="CM15" s="69">
        <v>0</v>
      </c>
      <c r="CN15" s="69" t="s">
        <v>17</v>
      </c>
      <c r="CO15" s="69" t="s">
        <v>17</v>
      </c>
      <c r="CP15" s="68"/>
      <c r="CQ15" s="69">
        <v>50</v>
      </c>
      <c r="CR15" s="69" t="s">
        <v>197</v>
      </c>
      <c r="CS15" s="69">
        <v>0</v>
      </c>
      <c r="CT15" s="69">
        <v>0</v>
      </c>
      <c r="CU15" s="69">
        <v>0</v>
      </c>
      <c r="CV15" s="69">
        <v>0</v>
      </c>
      <c r="CW15" s="69">
        <v>0</v>
      </c>
      <c r="CX15" s="69">
        <v>0</v>
      </c>
      <c r="CY15" s="69">
        <v>0</v>
      </c>
      <c r="CZ15" s="69">
        <v>0</v>
      </c>
      <c r="DA15" s="69">
        <v>0</v>
      </c>
      <c r="DB15" s="69">
        <v>0</v>
      </c>
      <c r="DC15" s="69">
        <v>0</v>
      </c>
      <c r="DD15" s="69">
        <v>0</v>
      </c>
      <c r="DE15" s="69">
        <v>0</v>
      </c>
      <c r="DF15" s="69" t="s">
        <v>17</v>
      </c>
      <c r="DG15" s="68"/>
      <c r="DH15" s="68"/>
      <c r="DI15" s="69">
        <v>50</v>
      </c>
      <c r="DJ15" s="69">
        <v>800</v>
      </c>
      <c r="DK15" s="69">
        <v>20</v>
      </c>
      <c r="DL15" s="69">
        <v>30</v>
      </c>
      <c r="DM15" s="69"/>
      <c r="DN15" s="69"/>
      <c r="DO15" s="69"/>
      <c r="DP15" s="69"/>
      <c r="DQ15" s="69"/>
      <c r="DR15" s="69"/>
      <c r="DS15" s="69">
        <v>-10</v>
      </c>
      <c r="DT15" s="69"/>
      <c r="DU15" s="69"/>
      <c r="DV15" s="69"/>
      <c r="DW15" s="69"/>
      <c r="DX15" s="69"/>
      <c r="DY15" s="20"/>
      <c r="DZ15" s="22">
        <v>727</v>
      </c>
      <c r="EA15" s="22">
        <v>0</v>
      </c>
      <c r="EB15" s="22">
        <v>0</v>
      </c>
      <c r="EC15" s="22">
        <v>0</v>
      </c>
      <c r="ED15" s="22">
        <v>0</v>
      </c>
      <c r="EE15" s="20"/>
      <c r="EF15" s="20"/>
      <c r="EG15" s="20"/>
      <c r="EH15" s="20"/>
      <c r="EI15" s="20"/>
      <c r="EJ15" s="20"/>
      <c r="EK15" s="20"/>
      <c r="EL15" s="20"/>
      <c r="EM15" s="20"/>
      <c r="EN15" s="20"/>
      <c r="EO15" s="20"/>
      <c r="EP15" s="20"/>
      <c r="EQ15" s="20"/>
      <c r="ER15" s="20"/>
      <c r="ES15" s="20"/>
      <c r="ET15" s="20"/>
      <c r="EU15" s="20"/>
      <c r="EV15" s="126" t="b">
        <f t="shared" si="0"/>
        <v>1</v>
      </c>
    </row>
    <row r="16" spans="1:154" x14ac:dyDescent="0.2">
      <c r="A16" s="68" t="s">
        <v>344</v>
      </c>
      <c r="B16" s="69"/>
      <c r="C16" s="69">
        <v>0</v>
      </c>
      <c r="D16" s="69">
        <v>1</v>
      </c>
      <c r="E16" s="69" t="s">
        <v>419</v>
      </c>
      <c r="F16" s="69" t="s">
        <v>265</v>
      </c>
      <c r="G16" s="69"/>
      <c r="H16" s="69" t="s">
        <v>420</v>
      </c>
      <c r="I16" s="69">
        <v>2</v>
      </c>
      <c r="J16" s="69" t="s">
        <v>421</v>
      </c>
      <c r="K16" s="69" t="s">
        <v>361</v>
      </c>
      <c r="L16" s="69" t="s">
        <v>189</v>
      </c>
      <c r="M16" s="69" t="s">
        <v>189</v>
      </c>
      <c r="N16" s="69">
        <v>1</v>
      </c>
      <c r="O16" s="69">
        <v>700</v>
      </c>
      <c r="P16" s="69">
        <v>3</v>
      </c>
      <c r="Q16" s="69" t="s">
        <v>17</v>
      </c>
      <c r="R16" s="69" t="s">
        <v>422</v>
      </c>
      <c r="S16" s="69" t="s">
        <v>423</v>
      </c>
      <c r="T16" s="69" t="s">
        <v>424</v>
      </c>
      <c r="U16" s="69" t="s">
        <v>425</v>
      </c>
      <c r="V16" s="69" t="s">
        <v>426</v>
      </c>
      <c r="W16" s="69" t="s">
        <v>17</v>
      </c>
      <c r="X16" s="69" t="s">
        <v>427</v>
      </c>
      <c r="Y16" s="69" t="s">
        <v>428</v>
      </c>
      <c r="Z16" s="68"/>
      <c r="AA16" s="68" t="s">
        <v>191</v>
      </c>
      <c r="AB16" s="68"/>
      <c r="AC16" s="68"/>
      <c r="AD16" s="68"/>
      <c r="AE16" s="68"/>
      <c r="AF16" s="68"/>
      <c r="AG16" s="68"/>
      <c r="AH16" s="68"/>
      <c r="AI16" s="68"/>
      <c r="AJ16" s="68"/>
      <c r="AK16" s="68"/>
      <c r="AL16" s="68"/>
      <c r="AM16" s="68"/>
      <c r="AN16" s="68"/>
      <c r="AO16" s="68"/>
      <c r="AP16" s="68"/>
      <c r="AQ16" s="68"/>
      <c r="AR16" s="68"/>
      <c r="AS16" s="68"/>
      <c r="AT16" s="68" t="s">
        <v>17</v>
      </c>
      <c r="AU16" s="68"/>
      <c r="AV16" s="68"/>
      <c r="AW16" s="69"/>
      <c r="AX16" s="69">
        <v>1</v>
      </c>
      <c r="AY16" s="68"/>
      <c r="AZ16" s="69"/>
      <c r="BA16" s="69">
        <v>861</v>
      </c>
      <c r="BB16" s="69"/>
      <c r="BC16" s="69"/>
      <c r="BD16" s="69"/>
      <c r="BE16" s="69"/>
      <c r="BF16" s="69"/>
      <c r="BG16" s="69"/>
      <c r="BH16" s="69" t="s">
        <v>252</v>
      </c>
      <c r="BI16" s="69"/>
      <c r="BJ16" s="69"/>
      <c r="BK16" s="69"/>
      <c r="BL16" s="69"/>
      <c r="BM16" s="69"/>
      <c r="BN16" s="69"/>
      <c r="BO16" s="69"/>
      <c r="BP16" s="69"/>
      <c r="BQ16" s="69" t="s">
        <v>194</v>
      </c>
      <c r="BR16" s="69"/>
      <c r="BS16" s="69"/>
      <c r="BT16" s="69">
        <v>2017</v>
      </c>
      <c r="BU16" s="69" t="s">
        <v>361</v>
      </c>
      <c r="BV16" s="69" t="s">
        <v>199</v>
      </c>
      <c r="BW16" s="69" t="s">
        <v>199</v>
      </c>
      <c r="BX16" s="69" t="s">
        <v>195</v>
      </c>
      <c r="BY16" s="69" t="s">
        <v>196</v>
      </c>
      <c r="BZ16" s="69" t="s">
        <v>197</v>
      </c>
      <c r="CA16" s="69">
        <v>8</v>
      </c>
      <c r="CB16" s="69">
        <v>5</v>
      </c>
      <c r="CC16" s="69">
        <v>0</v>
      </c>
      <c r="CD16" s="69">
        <v>3</v>
      </c>
      <c r="CE16" s="69">
        <v>0</v>
      </c>
      <c r="CF16" s="69">
        <v>1</v>
      </c>
      <c r="CG16" s="69">
        <v>1</v>
      </c>
      <c r="CH16" s="69">
        <v>0</v>
      </c>
      <c r="CI16" s="69">
        <v>6</v>
      </c>
      <c r="CJ16" s="69">
        <v>0</v>
      </c>
      <c r="CK16" s="69">
        <v>0</v>
      </c>
      <c r="CL16" s="69">
        <v>0</v>
      </c>
      <c r="CM16" s="69">
        <v>0</v>
      </c>
      <c r="CN16" s="69" t="s">
        <v>17</v>
      </c>
      <c r="CO16" s="69" t="s">
        <v>17</v>
      </c>
      <c r="CP16" s="68"/>
      <c r="CQ16" s="69">
        <v>2</v>
      </c>
      <c r="CR16" s="69" t="s">
        <v>197</v>
      </c>
      <c r="CS16" s="69">
        <v>0</v>
      </c>
      <c r="CT16" s="69">
        <v>0</v>
      </c>
      <c r="CU16" s="69">
        <v>0</v>
      </c>
      <c r="CV16" s="69">
        <v>0</v>
      </c>
      <c r="CW16" s="69">
        <v>0</v>
      </c>
      <c r="CX16" s="69">
        <v>0</v>
      </c>
      <c r="CY16" s="69">
        <v>0</v>
      </c>
      <c r="CZ16" s="69">
        <v>0</v>
      </c>
      <c r="DA16" s="69">
        <v>0</v>
      </c>
      <c r="DB16" s="69">
        <v>0</v>
      </c>
      <c r="DC16" s="69">
        <v>0</v>
      </c>
      <c r="DD16" s="69">
        <v>0</v>
      </c>
      <c r="DE16" s="69">
        <v>0</v>
      </c>
      <c r="DF16" s="69" t="s">
        <v>17</v>
      </c>
      <c r="DG16" s="68"/>
      <c r="DH16" s="68"/>
      <c r="DI16" s="69">
        <v>2</v>
      </c>
      <c r="DJ16" s="69">
        <v>11</v>
      </c>
      <c r="DK16" s="69">
        <v>0</v>
      </c>
      <c r="DL16" s="69">
        <v>4</v>
      </c>
      <c r="DM16" s="69"/>
      <c r="DN16" s="69"/>
      <c r="DO16" s="69"/>
      <c r="DP16" s="69"/>
      <c r="DQ16" s="69"/>
      <c r="DR16" s="69"/>
      <c r="DS16" s="69">
        <v>-4</v>
      </c>
      <c r="DT16" s="69"/>
      <c r="DU16" s="69"/>
      <c r="DV16" s="69"/>
      <c r="DW16" s="69"/>
      <c r="DX16" s="69"/>
      <c r="DY16" s="20"/>
      <c r="DZ16" s="22">
        <v>861</v>
      </c>
      <c r="EA16" s="22">
        <v>0</v>
      </c>
      <c r="EB16" s="22">
        <v>0</v>
      </c>
      <c r="EC16" s="22">
        <v>0</v>
      </c>
      <c r="ED16" s="22">
        <v>0</v>
      </c>
      <c r="EE16" s="22">
        <v>3</v>
      </c>
      <c r="EF16" s="22">
        <v>2</v>
      </c>
      <c r="EG16" s="22">
        <v>0</v>
      </c>
      <c r="EH16" s="22">
        <v>0</v>
      </c>
      <c r="EI16" s="22">
        <v>1</v>
      </c>
      <c r="EJ16" s="22">
        <v>0</v>
      </c>
      <c r="EK16" s="22">
        <v>0</v>
      </c>
      <c r="EL16" s="22">
        <v>0</v>
      </c>
      <c r="EM16" s="22">
        <v>0</v>
      </c>
      <c r="EN16" s="22">
        <v>0</v>
      </c>
      <c r="EO16" s="22">
        <v>0</v>
      </c>
      <c r="EP16" s="22">
        <v>0</v>
      </c>
      <c r="EQ16" s="22">
        <v>39</v>
      </c>
      <c r="ER16" s="22">
        <v>1</v>
      </c>
      <c r="ES16" s="22">
        <v>0</v>
      </c>
      <c r="ET16" s="22">
        <v>0</v>
      </c>
      <c r="EU16" s="20"/>
      <c r="EV16" s="126" t="b">
        <f t="shared" si="0"/>
        <v>1</v>
      </c>
    </row>
    <row r="17" spans="1:152" hidden="1" x14ac:dyDescent="0.2">
      <c r="A17" s="68" t="s">
        <v>344</v>
      </c>
      <c r="B17" s="69"/>
      <c r="C17" s="69">
        <v>1</v>
      </c>
      <c r="D17" s="69">
        <v>0</v>
      </c>
      <c r="E17" s="69" t="s">
        <v>419</v>
      </c>
      <c r="F17" s="69" t="s">
        <v>265</v>
      </c>
      <c r="G17" s="69"/>
      <c r="H17" s="69" t="s">
        <v>420</v>
      </c>
      <c r="I17" s="69">
        <v>2</v>
      </c>
      <c r="J17" s="69" t="s">
        <v>421</v>
      </c>
      <c r="K17" s="69" t="s">
        <v>361</v>
      </c>
      <c r="L17" s="69" t="s">
        <v>189</v>
      </c>
      <c r="M17" s="69" t="s">
        <v>189</v>
      </c>
      <c r="N17" s="69">
        <v>1</v>
      </c>
      <c r="O17" s="69">
        <v>700</v>
      </c>
      <c r="P17" s="69">
        <v>3</v>
      </c>
      <c r="Q17" s="69" t="s">
        <v>17</v>
      </c>
      <c r="R17" s="69" t="s">
        <v>17</v>
      </c>
      <c r="S17" s="69" t="s">
        <v>17</v>
      </c>
      <c r="T17" s="69" t="s">
        <v>424</v>
      </c>
      <c r="U17" s="69" t="s">
        <v>17</v>
      </c>
      <c r="V17" s="69" t="s">
        <v>17</v>
      </c>
      <c r="W17" s="69" t="s">
        <v>17</v>
      </c>
      <c r="X17" s="69" t="s">
        <v>17</v>
      </c>
      <c r="Y17" s="69" t="s">
        <v>17</v>
      </c>
      <c r="Z17" s="68"/>
      <c r="AA17" s="68" t="s">
        <v>191</v>
      </c>
      <c r="AB17" s="68"/>
      <c r="AC17" s="68"/>
      <c r="AD17" s="68"/>
      <c r="AE17" s="68"/>
      <c r="AF17" s="68"/>
      <c r="AG17" s="68"/>
      <c r="AH17" s="68"/>
      <c r="AI17" s="68"/>
      <c r="AJ17" s="68"/>
      <c r="AK17" s="68"/>
      <c r="AL17" s="68"/>
      <c r="AM17" s="68"/>
      <c r="AN17" s="68"/>
      <c r="AO17" s="68"/>
      <c r="AP17" s="68"/>
      <c r="AQ17" s="68"/>
      <c r="AR17" s="68"/>
      <c r="AS17" s="68"/>
      <c r="AT17" s="68" t="s">
        <v>17</v>
      </c>
      <c r="AU17" s="68"/>
      <c r="AV17" s="68"/>
      <c r="AW17" s="69"/>
      <c r="AX17" s="69">
        <v>1</v>
      </c>
      <c r="AY17" s="68"/>
      <c r="AZ17" s="69"/>
      <c r="BA17" s="69">
        <v>861</v>
      </c>
      <c r="BB17" s="69"/>
      <c r="BC17" s="69"/>
      <c r="BD17" s="69"/>
      <c r="BE17" s="69"/>
      <c r="BF17" s="69"/>
      <c r="BG17" s="69"/>
      <c r="BH17" s="69" t="s">
        <v>252</v>
      </c>
      <c r="BI17" s="69"/>
      <c r="BJ17" s="69"/>
      <c r="BK17" s="69"/>
      <c r="BL17" s="69"/>
      <c r="BM17" s="69"/>
      <c r="BN17" s="69"/>
      <c r="BO17" s="69"/>
      <c r="BP17" s="69"/>
      <c r="BQ17" s="69"/>
      <c r="BR17" s="69"/>
      <c r="BS17" s="69"/>
      <c r="BT17" s="69">
        <v>2017</v>
      </c>
      <c r="BU17" s="69" t="s">
        <v>361</v>
      </c>
      <c r="BV17" s="69" t="s">
        <v>199</v>
      </c>
      <c r="BW17" s="69" t="s">
        <v>199</v>
      </c>
      <c r="BX17" s="69" t="s">
        <v>195</v>
      </c>
      <c r="BY17" s="69" t="s">
        <v>196</v>
      </c>
      <c r="BZ17" s="69" t="s">
        <v>197</v>
      </c>
      <c r="CA17" s="69">
        <v>8</v>
      </c>
      <c r="CB17" s="69">
        <v>5</v>
      </c>
      <c r="CC17" s="69">
        <v>0</v>
      </c>
      <c r="CD17" s="69">
        <v>3</v>
      </c>
      <c r="CE17" s="69">
        <v>0</v>
      </c>
      <c r="CF17" s="69">
        <v>1</v>
      </c>
      <c r="CG17" s="69">
        <v>1</v>
      </c>
      <c r="CH17" s="69">
        <v>0</v>
      </c>
      <c r="CI17" s="69">
        <v>6</v>
      </c>
      <c r="CJ17" s="69">
        <v>0</v>
      </c>
      <c r="CK17" s="69">
        <v>0</v>
      </c>
      <c r="CL17" s="69">
        <v>0</v>
      </c>
      <c r="CM17" s="69">
        <v>0</v>
      </c>
      <c r="CN17" s="69" t="s">
        <v>17</v>
      </c>
      <c r="CO17" s="69" t="s">
        <v>17</v>
      </c>
      <c r="CP17" s="68"/>
      <c r="CQ17" s="69">
        <v>2</v>
      </c>
      <c r="CR17" s="69" t="s">
        <v>197</v>
      </c>
      <c r="CS17" s="69">
        <v>0</v>
      </c>
      <c r="CT17" s="69">
        <v>0</v>
      </c>
      <c r="CU17" s="69">
        <v>0</v>
      </c>
      <c r="CV17" s="69">
        <v>0</v>
      </c>
      <c r="CW17" s="69">
        <v>0</v>
      </c>
      <c r="CX17" s="69">
        <v>0</v>
      </c>
      <c r="CY17" s="69">
        <v>0</v>
      </c>
      <c r="CZ17" s="69">
        <v>0</v>
      </c>
      <c r="DA17" s="69">
        <v>0</v>
      </c>
      <c r="DB17" s="69">
        <v>0</v>
      </c>
      <c r="DC17" s="69">
        <v>0</v>
      </c>
      <c r="DD17" s="69">
        <v>0</v>
      </c>
      <c r="DE17" s="69">
        <v>0</v>
      </c>
      <c r="DF17" s="69" t="s">
        <v>17</v>
      </c>
      <c r="DG17" s="68"/>
      <c r="DH17" s="68"/>
      <c r="DI17" s="69">
        <v>2</v>
      </c>
      <c r="DJ17" s="69">
        <v>11</v>
      </c>
      <c r="DK17" s="69">
        <v>0</v>
      </c>
      <c r="DL17" s="69">
        <v>4</v>
      </c>
      <c r="DM17" s="69"/>
      <c r="DN17" s="69"/>
      <c r="DO17" s="69"/>
      <c r="DP17" s="69"/>
      <c r="DQ17" s="69"/>
      <c r="DR17" s="69"/>
      <c r="DS17" s="69">
        <v>-4</v>
      </c>
      <c r="DT17" s="69"/>
      <c r="DU17" s="69"/>
      <c r="DV17" s="69"/>
      <c r="DW17" s="69"/>
      <c r="DX17" s="69"/>
      <c r="DY17" s="20"/>
      <c r="DZ17" s="22">
        <v>861</v>
      </c>
      <c r="EA17" s="22">
        <v>0</v>
      </c>
      <c r="EB17" s="22">
        <v>0</v>
      </c>
      <c r="EC17" s="22">
        <v>0</v>
      </c>
      <c r="ED17" s="22">
        <v>0</v>
      </c>
      <c r="EE17" s="20"/>
      <c r="EF17" s="20"/>
      <c r="EG17" s="20"/>
      <c r="EH17" s="20"/>
      <c r="EI17" s="20"/>
      <c r="EJ17" s="20"/>
      <c r="EK17" s="20"/>
      <c r="EL17" s="20"/>
      <c r="EM17" s="20"/>
      <c r="EN17" s="20"/>
      <c r="EO17" s="20"/>
      <c r="EP17" s="20"/>
      <c r="EQ17" s="20"/>
      <c r="ER17" s="20"/>
      <c r="ES17" s="20"/>
      <c r="ET17" s="20"/>
      <c r="EU17" s="20"/>
      <c r="EV17" s="126" t="b">
        <f t="shared" si="0"/>
        <v>1</v>
      </c>
    </row>
    <row r="18" spans="1:152" x14ac:dyDescent="0.2">
      <c r="A18" s="68" t="s">
        <v>344</v>
      </c>
      <c r="B18" s="69"/>
      <c r="C18" s="69">
        <v>0</v>
      </c>
      <c r="D18" s="69">
        <v>1</v>
      </c>
      <c r="E18" s="69" t="s">
        <v>429</v>
      </c>
      <c r="F18" s="69" t="s">
        <v>227</v>
      </c>
      <c r="G18" s="69"/>
      <c r="H18" s="69" t="s">
        <v>430</v>
      </c>
      <c r="I18" s="69">
        <v>2</v>
      </c>
      <c r="J18" s="69" t="s">
        <v>431</v>
      </c>
      <c r="K18" s="69" t="s">
        <v>190</v>
      </c>
      <c r="L18" s="69" t="s">
        <v>189</v>
      </c>
      <c r="M18" s="69" t="s">
        <v>189</v>
      </c>
      <c r="N18" s="69">
        <v>1</v>
      </c>
      <c r="O18" s="69">
        <v>237</v>
      </c>
      <c r="P18" s="69">
        <v>43</v>
      </c>
      <c r="Q18" s="69" t="s">
        <v>432</v>
      </c>
      <c r="R18" s="69" t="s">
        <v>17</v>
      </c>
      <c r="S18" s="69" t="s">
        <v>433</v>
      </c>
      <c r="T18" s="69" t="s">
        <v>434</v>
      </c>
      <c r="U18" s="69" t="s">
        <v>435</v>
      </c>
      <c r="V18" s="69" t="s">
        <v>436</v>
      </c>
      <c r="W18" s="69" t="s">
        <v>17</v>
      </c>
      <c r="X18" s="69" t="s">
        <v>437</v>
      </c>
      <c r="Y18" s="69" t="s">
        <v>202</v>
      </c>
      <c r="Z18" s="68"/>
      <c r="AA18" s="68" t="s">
        <v>191</v>
      </c>
      <c r="AB18" s="68"/>
      <c r="AC18" s="68"/>
      <c r="AD18" s="68"/>
      <c r="AE18" s="68"/>
      <c r="AF18" s="68"/>
      <c r="AG18" s="68"/>
      <c r="AH18" s="68"/>
      <c r="AI18" s="68"/>
      <c r="AJ18" s="68"/>
      <c r="AK18" s="68"/>
      <c r="AL18" s="68"/>
      <c r="AM18" s="68"/>
      <c r="AN18" s="68"/>
      <c r="AO18" s="68"/>
      <c r="AP18" s="68"/>
      <c r="AQ18" s="68"/>
      <c r="AR18" s="68"/>
      <c r="AS18" s="68"/>
      <c r="AT18" s="68" t="s">
        <v>17</v>
      </c>
      <c r="AU18" s="68"/>
      <c r="AV18" s="68"/>
      <c r="AW18" s="69"/>
      <c r="AX18" s="69"/>
      <c r="AY18" s="68"/>
      <c r="AZ18" s="69"/>
      <c r="BA18" s="69">
        <v>1015</v>
      </c>
      <c r="BB18" s="69"/>
      <c r="BC18" s="69"/>
      <c r="BD18" s="69"/>
      <c r="BE18" s="69"/>
      <c r="BF18" s="69"/>
      <c r="BG18" s="69"/>
      <c r="BH18" s="69" t="s">
        <v>228</v>
      </c>
      <c r="BI18" s="69"/>
      <c r="BJ18" s="69"/>
      <c r="BK18" s="69"/>
      <c r="BL18" s="69"/>
      <c r="BM18" s="69"/>
      <c r="BN18" s="69"/>
      <c r="BO18" s="69"/>
      <c r="BP18" s="69"/>
      <c r="BQ18" s="69" t="s">
        <v>194</v>
      </c>
      <c r="BR18" s="69"/>
      <c r="BS18" s="69"/>
      <c r="BT18" s="69">
        <v>2017</v>
      </c>
      <c r="BU18" s="69" t="s">
        <v>190</v>
      </c>
      <c r="BV18" s="69" t="s">
        <v>196</v>
      </c>
      <c r="BW18" s="69" t="s">
        <v>196</v>
      </c>
      <c r="BX18" s="69" t="s">
        <v>196</v>
      </c>
      <c r="BY18" s="69" t="s">
        <v>196</v>
      </c>
      <c r="BZ18" s="69" t="s">
        <v>197</v>
      </c>
      <c r="CA18" s="69">
        <v>2</v>
      </c>
      <c r="CB18" s="69">
        <v>0</v>
      </c>
      <c r="CC18" s="69">
        <v>1</v>
      </c>
      <c r="CD18" s="69">
        <v>1</v>
      </c>
      <c r="CE18" s="69">
        <v>0</v>
      </c>
      <c r="CF18" s="69">
        <v>0</v>
      </c>
      <c r="CG18" s="69">
        <v>1</v>
      </c>
      <c r="CH18" s="69">
        <v>0</v>
      </c>
      <c r="CI18" s="69">
        <v>0</v>
      </c>
      <c r="CJ18" s="69">
        <v>0</v>
      </c>
      <c r="CK18" s="69">
        <v>0</v>
      </c>
      <c r="CL18" s="69">
        <v>1</v>
      </c>
      <c r="CM18" s="69">
        <v>0</v>
      </c>
      <c r="CN18" s="69" t="s">
        <v>17</v>
      </c>
      <c r="CO18" s="69" t="s">
        <v>17</v>
      </c>
      <c r="CP18" s="68"/>
      <c r="CQ18" s="69">
        <v>0</v>
      </c>
      <c r="CR18" s="69" t="s">
        <v>197</v>
      </c>
      <c r="CS18" s="69">
        <v>2</v>
      </c>
      <c r="CT18" s="69">
        <v>0</v>
      </c>
      <c r="CU18" s="69">
        <v>1</v>
      </c>
      <c r="CV18" s="69">
        <v>1</v>
      </c>
      <c r="CW18" s="69">
        <v>0</v>
      </c>
      <c r="CX18" s="69">
        <v>0</v>
      </c>
      <c r="CY18" s="69">
        <v>0</v>
      </c>
      <c r="CZ18" s="69">
        <v>0</v>
      </c>
      <c r="DA18" s="69">
        <v>0</v>
      </c>
      <c r="DB18" s="69">
        <v>0</v>
      </c>
      <c r="DC18" s="69">
        <v>0</v>
      </c>
      <c r="DD18" s="69">
        <v>0</v>
      </c>
      <c r="DE18" s="69">
        <v>2</v>
      </c>
      <c r="DF18" s="69" t="s">
        <v>438</v>
      </c>
      <c r="DG18" s="68"/>
      <c r="DH18" s="68"/>
      <c r="DI18" s="69">
        <v>1</v>
      </c>
      <c r="DJ18" s="69">
        <v>1</v>
      </c>
      <c r="DK18" s="69">
        <v>0</v>
      </c>
      <c r="DL18" s="69">
        <v>0</v>
      </c>
      <c r="DM18" s="69"/>
      <c r="DN18" s="69"/>
      <c r="DO18" s="69"/>
      <c r="DP18" s="69"/>
      <c r="DQ18" s="69"/>
      <c r="DR18" s="69"/>
      <c r="DS18" s="69"/>
      <c r="DT18" s="69"/>
      <c r="DU18" s="69"/>
      <c r="DV18" s="69"/>
      <c r="DW18" s="69"/>
      <c r="DX18" s="69"/>
      <c r="DY18" s="20"/>
      <c r="DZ18" s="22">
        <v>1015</v>
      </c>
      <c r="EA18" s="22">
        <v>0</v>
      </c>
      <c r="EB18" s="22">
        <v>0</v>
      </c>
      <c r="EC18" s="22">
        <v>0</v>
      </c>
      <c r="ED18" s="22">
        <v>0</v>
      </c>
      <c r="EE18" s="22">
        <v>1</v>
      </c>
      <c r="EF18" s="22">
        <v>0</v>
      </c>
      <c r="EG18" s="22">
        <v>0</v>
      </c>
      <c r="EH18" s="22">
        <v>1</v>
      </c>
      <c r="EI18" s="22">
        <v>0</v>
      </c>
      <c r="EJ18" s="22">
        <v>1</v>
      </c>
      <c r="EK18" s="22">
        <v>0</v>
      </c>
      <c r="EL18" s="22">
        <v>0</v>
      </c>
      <c r="EM18" s="22">
        <v>1</v>
      </c>
      <c r="EN18" s="22">
        <v>0</v>
      </c>
      <c r="EO18" s="22">
        <v>0</v>
      </c>
      <c r="EP18" s="22">
        <v>0</v>
      </c>
      <c r="EQ18" s="22">
        <v>0</v>
      </c>
      <c r="ER18" s="22">
        <v>0</v>
      </c>
      <c r="ES18" s="22">
        <v>0</v>
      </c>
      <c r="ET18" s="22">
        <v>0</v>
      </c>
      <c r="EU18" s="20"/>
      <c r="EV18" s="126" t="b">
        <f t="shared" si="0"/>
        <v>1</v>
      </c>
    </row>
    <row r="19" spans="1:152" hidden="1" x14ac:dyDescent="0.2">
      <c r="A19" s="68" t="s">
        <v>344</v>
      </c>
      <c r="B19" s="69"/>
      <c r="C19" s="69">
        <v>1</v>
      </c>
      <c r="D19" s="69">
        <v>0</v>
      </c>
      <c r="E19" s="69" t="s">
        <v>429</v>
      </c>
      <c r="F19" s="69" t="s">
        <v>227</v>
      </c>
      <c r="G19" s="69"/>
      <c r="H19" s="69" t="s">
        <v>430</v>
      </c>
      <c r="I19" s="69">
        <v>2</v>
      </c>
      <c r="J19" s="69" t="s">
        <v>431</v>
      </c>
      <c r="K19" s="69" t="s">
        <v>190</v>
      </c>
      <c r="L19" s="69" t="s">
        <v>189</v>
      </c>
      <c r="M19" s="69" t="s">
        <v>189</v>
      </c>
      <c r="N19" s="69">
        <v>1</v>
      </c>
      <c r="O19" s="69">
        <v>237</v>
      </c>
      <c r="P19" s="69">
        <v>43</v>
      </c>
      <c r="Q19" s="69" t="s">
        <v>17</v>
      </c>
      <c r="R19" s="69" t="s">
        <v>17</v>
      </c>
      <c r="S19" s="69" t="s">
        <v>17</v>
      </c>
      <c r="T19" s="69" t="s">
        <v>434</v>
      </c>
      <c r="U19" s="69" t="s">
        <v>17</v>
      </c>
      <c r="V19" s="69" t="s">
        <v>17</v>
      </c>
      <c r="W19" s="69" t="s">
        <v>17</v>
      </c>
      <c r="X19" s="69" t="s">
        <v>17</v>
      </c>
      <c r="Y19" s="69" t="s">
        <v>17</v>
      </c>
      <c r="Z19" s="68"/>
      <c r="AA19" s="68" t="s">
        <v>191</v>
      </c>
      <c r="AB19" s="68"/>
      <c r="AC19" s="68"/>
      <c r="AD19" s="68"/>
      <c r="AE19" s="68"/>
      <c r="AF19" s="68"/>
      <c r="AG19" s="68"/>
      <c r="AH19" s="68"/>
      <c r="AI19" s="68"/>
      <c r="AJ19" s="68"/>
      <c r="AK19" s="68"/>
      <c r="AL19" s="68"/>
      <c r="AM19" s="68"/>
      <c r="AN19" s="68"/>
      <c r="AO19" s="68"/>
      <c r="AP19" s="68"/>
      <c r="AQ19" s="68"/>
      <c r="AR19" s="68"/>
      <c r="AS19" s="68"/>
      <c r="AT19" s="68" t="s">
        <v>17</v>
      </c>
      <c r="AU19" s="68"/>
      <c r="AV19" s="68"/>
      <c r="AW19" s="69"/>
      <c r="AX19" s="69"/>
      <c r="AY19" s="68"/>
      <c r="AZ19" s="69"/>
      <c r="BA19" s="69">
        <v>1015</v>
      </c>
      <c r="BB19" s="69"/>
      <c r="BC19" s="69"/>
      <c r="BD19" s="69"/>
      <c r="BE19" s="69"/>
      <c r="BF19" s="69"/>
      <c r="BG19" s="69"/>
      <c r="BH19" s="69" t="s">
        <v>228</v>
      </c>
      <c r="BI19" s="69"/>
      <c r="BJ19" s="69"/>
      <c r="BK19" s="69"/>
      <c r="BL19" s="69"/>
      <c r="BM19" s="69"/>
      <c r="BN19" s="69"/>
      <c r="BO19" s="69"/>
      <c r="BP19" s="69"/>
      <c r="BQ19" s="69"/>
      <c r="BR19" s="69"/>
      <c r="BS19" s="69"/>
      <c r="BT19" s="69">
        <v>2017</v>
      </c>
      <c r="BU19" s="69" t="s">
        <v>190</v>
      </c>
      <c r="BV19" s="69" t="s">
        <v>196</v>
      </c>
      <c r="BW19" s="69" t="s">
        <v>196</v>
      </c>
      <c r="BX19" s="69" t="s">
        <v>196</v>
      </c>
      <c r="BY19" s="69" t="s">
        <v>196</v>
      </c>
      <c r="BZ19" s="69" t="s">
        <v>197</v>
      </c>
      <c r="CA19" s="69">
        <v>2</v>
      </c>
      <c r="CB19" s="69">
        <v>0</v>
      </c>
      <c r="CC19" s="69">
        <v>1</v>
      </c>
      <c r="CD19" s="69">
        <v>1</v>
      </c>
      <c r="CE19" s="69">
        <v>0</v>
      </c>
      <c r="CF19" s="69">
        <v>0</v>
      </c>
      <c r="CG19" s="69">
        <v>1</v>
      </c>
      <c r="CH19" s="69">
        <v>0</v>
      </c>
      <c r="CI19" s="69">
        <v>0</v>
      </c>
      <c r="CJ19" s="69">
        <v>0</v>
      </c>
      <c r="CK19" s="69">
        <v>0</v>
      </c>
      <c r="CL19" s="69">
        <v>1</v>
      </c>
      <c r="CM19" s="69">
        <v>0</v>
      </c>
      <c r="CN19" s="69" t="s">
        <v>17</v>
      </c>
      <c r="CO19" s="69" t="s">
        <v>17</v>
      </c>
      <c r="CP19" s="68"/>
      <c r="CQ19" s="69">
        <v>0</v>
      </c>
      <c r="CR19" s="69" t="s">
        <v>197</v>
      </c>
      <c r="CS19" s="69">
        <v>2</v>
      </c>
      <c r="CT19" s="69">
        <v>0</v>
      </c>
      <c r="CU19" s="69">
        <v>1</v>
      </c>
      <c r="CV19" s="69">
        <v>1</v>
      </c>
      <c r="CW19" s="69">
        <v>0</v>
      </c>
      <c r="CX19" s="69">
        <v>0</v>
      </c>
      <c r="CY19" s="69">
        <v>0</v>
      </c>
      <c r="CZ19" s="69">
        <v>0</v>
      </c>
      <c r="DA19" s="69">
        <v>0</v>
      </c>
      <c r="DB19" s="69">
        <v>0</v>
      </c>
      <c r="DC19" s="69">
        <v>0</v>
      </c>
      <c r="DD19" s="69">
        <v>0</v>
      </c>
      <c r="DE19" s="69">
        <v>2</v>
      </c>
      <c r="DF19" s="69" t="s">
        <v>438</v>
      </c>
      <c r="DG19" s="68"/>
      <c r="DH19" s="68"/>
      <c r="DI19" s="69">
        <v>1</v>
      </c>
      <c r="DJ19" s="69">
        <v>1</v>
      </c>
      <c r="DK19" s="69">
        <v>0</v>
      </c>
      <c r="DL19" s="69">
        <v>0</v>
      </c>
      <c r="DM19" s="69"/>
      <c r="DN19" s="69"/>
      <c r="DO19" s="69"/>
      <c r="DP19" s="69"/>
      <c r="DQ19" s="69"/>
      <c r="DR19" s="69"/>
      <c r="DS19" s="69"/>
      <c r="DT19" s="69"/>
      <c r="DU19" s="69"/>
      <c r="DV19" s="69"/>
      <c r="DW19" s="69"/>
      <c r="DX19" s="69"/>
      <c r="DY19" s="20"/>
      <c r="DZ19" s="22">
        <v>1015</v>
      </c>
      <c r="EA19" s="22">
        <v>0</v>
      </c>
      <c r="EB19" s="22">
        <v>0</v>
      </c>
      <c r="EC19" s="22">
        <v>0</v>
      </c>
      <c r="ED19" s="22">
        <v>0</v>
      </c>
      <c r="EE19" s="20"/>
      <c r="EF19" s="20"/>
      <c r="EG19" s="20"/>
      <c r="EH19" s="20"/>
      <c r="EI19" s="20"/>
      <c r="EJ19" s="20"/>
      <c r="EK19" s="20"/>
      <c r="EL19" s="20"/>
      <c r="EM19" s="20"/>
      <c r="EN19" s="20"/>
      <c r="EO19" s="20"/>
      <c r="EP19" s="20"/>
      <c r="EQ19" s="20"/>
      <c r="ER19" s="20"/>
      <c r="ES19" s="20"/>
      <c r="ET19" s="20"/>
      <c r="EU19" s="20"/>
      <c r="EV19" s="126" t="b">
        <f t="shared" si="0"/>
        <v>1</v>
      </c>
    </row>
    <row r="20" spans="1:152" x14ac:dyDescent="0.2">
      <c r="A20" s="68" t="s">
        <v>344</v>
      </c>
      <c r="B20" s="69"/>
      <c r="C20" s="69">
        <v>0</v>
      </c>
      <c r="D20" s="69">
        <v>1</v>
      </c>
      <c r="E20" s="69" t="s">
        <v>439</v>
      </c>
      <c r="F20" s="69" t="s">
        <v>281</v>
      </c>
      <c r="G20" s="69"/>
      <c r="H20" s="69" t="s">
        <v>440</v>
      </c>
      <c r="I20" s="69">
        <v>2</v>
      </c>
      <c r="J20" s="69" t="s">
        <v>441</v>
      </c>
      <c r="K20" s="69" t="s">
        <v>361</v>
      </c>
      <c r="L20" s="69" t="s">
        <v>189</v>
      </c>
      <c r="M20" s="69" t="s">
        <v>189</v>
      </c>
      <c r="N20" s="69">
        <v>1</v>
      </c>
      <c r="O20" s="69">
        <v>1107</v>
      </c>
      <c r="P20" s="69">
        <v>450</v>
      </c>
      <c r="Q20" s="69" t="s">
        <v>17</v>
      </c>
      <c r="R20" s="69" t="s">
        <v>442</v>
      </c>
      <c r="S20" s="69" t="s">
        <v>443</v>
      </c>
      <c r="T20" s="69" t="s">
        <v>444</v>
      </c>
      <c r="U20" s="69" t="s">
        <v>445</v>
      </c>
      <c r="V20" s="69" t="s">
        <v>446</v>
      </c>
      <c r="W20" s="69" t="s">
        <v>17</v>
      </c>
      <c r="X20" s="69" t="s">
        <v>447</v>
      </c>
      <c r="Y20" s="69" t="s">
        <v>448</v>
      </c>
      <c r="Z20" s="68"/>
      <c r="AA20" s="68" t="s">
        <v>191</v>
      </c>
      <c r="AB20" s="68"/>
      <c r="AC20" s="68"/>
      <c r="AD20" s="68"/>
      <c r="AE20" s="68"/>
      <c r="AF20" s="68"/>
      <c r="AG20" s="68"/>
      <c r="AH20" s="68"/>
      <c r="AI20" s="68"/>
      <c r="AJ20" s="68"/>
      <c r="AK20" s="68"/>
      <c r="AL20" s="68"/>
      <c r="AM20" s="68"/>
      <c r="AN20" s="68"/>
      <c r="AO20" s="68"/>
      <c r="AP20" s="68"/>
      <c r="AQ20" s="68"/>
      <c r="AR20" s="68"/>
      <c r="AS20" s="68"/>
      <c r="AT20" s="68" t="s">
        <v>17</v>
      </c>
      <c r="AU20" s="68"/>
      <c r="AV20" s="68"/>
      <c r="AW20" s="69">
        <v>1</v>
      </c>
      <c r="AX20" s="69">
        <v>1</v>
      </c>
      <c r="AY20" s="68"/>
      <c r="AZ20" s="69"/>
      <c r="BA20" s="69">
        <v>1119</v>
      </c>
      <c r="BB20" s="69"/>
      <c r="BC20" s="69"/>
      <c r="BD20" s="69"/>
      <c r="BE20" s="69"/>
      <c r="BF20" s="69"/>
      <c r="BG20" s="69"/>
      <c r="BH20" s="69" t="s">
        <v>282</v>
      </c>
      <c r="BI20" s="69"/>
      <c r="BJ20" s="69"/>
      <c r="BK20" s="69"/>
      <c r="BL20" s="69"/>
      <c r="BM20" s="69"/>
      <c r="BN20" s="69"/>
      <c r="BO20" s="69"/>
      <c r="BP20" s="69"/>
      <c r="BQ20" s="69" t="s">
        <v>194</v>
      </c>
      <c r="BR20" s="69"/>
      <c r="BS20" s="69"/>
      <c r="BT20" s="69">
        <v>2017</v>
      </c>
      <c r="BU20" s="69" t="s">
        <v>361</v>
      </c>
      <c r="BV20" s="69" t="s">
        <v>195</v>
      </c>
      <c r="BW20" s="69" t="s">
        <v>195</v>
      </c>
      <c r="BX20" s="69" t="s">
        <v>196</v>
      </c>
      <c r="BY20" s="69" t="s">
        <v>196</v>
      </c>
      <c r="BZ20" s="69" t="s">
        <v>197</v>
      </c>
      <c r="CA20" s="69">
        <v>37</v>
      </c>
      <c r="CB20" s="69">
        <v>5</v>
      </c>
      <c r="CC20" s="69">
        <v>11</v>
      </c>
      <c r="CD20" s="69">
        <v>21</v>
      </c>
      <c r="CE20" s="69">
        <v>1</v>
      </c>
      <c r="CF20" s="69">
        <v>1</v>
      </c>
      <c r="CG20" s="69">
        <v>2</v>
      </c>
      <c r="CH20" s="69">
        <v>15</v>
      </c>
      <c r="CI20" s="69">
        <v>7</v>
      </c>
      <c r="CJ20" s="69">
        <v>9</v>
      </c>
      <c r="CK20" s="69">
        <v>0</v>
      </c>
      <c r="CL20" s="69">
        <v>2</v>
      </c>
      <c r="CM20" s="69">
        <v>0</v>
      </c>
      <c r="CN20" s="69" t="s">
        <v>17</v>
      </c>
      <c r="CO20" s="69" t="s">
        <v>17</v>
      </c>
      <c r="CP20" s="68"/>
      <c r="CQ20" s="69">
        <v>2</v>
      </c>
      <c r="CR20" s="69" t="s">
        <v>197</v>
      </c>
      <c r="CS20" s="69">
        <v>20</v>
      </c>
      <c r="CT20" s="69">
        <v>5</v>
      </c>
      <c r="CU20" s="69">
        <v>5</v>
      </c>
      <c r="CV20" s="69">
        <v>10</v>
      </c>
      <c r="CW20" s="69">
        <v>0</v>
      </c>
      <c r="CX20" s="69">
        <v>2</v>
      </c>
      <c r="CY20" s="69">
        <v>0</v>
      </c>
      <c r="CZ20" s="69">
        <v>10</v>
      </c>
      <c r="DA20" s="69">
        <v>5</v>
      </c>
      <c r="DB20" s="69">
        <v>3</v>
      </c>
      <c r="DC20" s="69">
        <v>0</v>
      </c>
      <c r="DD20" s="69">
        <v>0</v>
      </c>
      <c r="DE20" s="69">
        <v>0</v>
      </c>
      <c r="DF20" s="69" t="s">
        <v>17</v>
      </c>
      <c r="DG20" s="68"/>
      <c r="DH20" s="68"/>
      <c r="DI20" s="69">
        <v>2</v>
      </c>
      <c r="DJ20" s="69">
        <v>25</v>
      </c>
      <c r="DK20" s="69">
        <v>15</v>
      </c>
      <c r="DL20" s="69">
        <v>10</v>
      </c>
      <c r="DM20" s="69"/>
      <c r="DN20" s="69"/>
      <c r="DO20" s="69"/>
      <c r="DP20" s="69"/>
      <c r="DQ20" s="69"/>
      <c r="DR20" s="69"/>
      <c r="DS20" s="69">
        <v>5</v>
      </c>
      <c r="DT20" s="69"/>
      <c r="DU20" s="69"/>
      <c r="DV20" s="69"/>
      <c r="DW20" s="69"/>
      <c r="DX20" s="69"/>
      <c r="DY20" s="20"/>
      <c r="DZ20" s="22">
        <v>1119</v>
      </c>
      <c r="EA20" s="22">
        <v>0</v>
      </c>
      <c r="EB20" s="22">
        <v>0</v>
      </c>
      <c r="EC20" s="22">
        <v>0</v>
      </c>
      <c r="ED20" s="22">
        <v>0</v>
      </c>
      <c r="EE20" s="22">
        <v>21</v>
      </c>
      <c r="EF20" s="22">
        <v>4</v>
      </c>
      <c r="EG20" s="22">
        <v>5</v>
      </c>
      <c r="EH20" s="22">
        <v>7</v>
      </c>
      <c r="EI20" s="22">
        <v>5</v>
      </c>
      <c r="EJ20" s="22">
        <v>10</v>
      </c>
      <c r="EK20" s="22">
        <v>5</v>
      </c>
      <c r="EL20" s="22">
        <v>5</v>
      </c>
      <c r="EM20" s="22">
        <v>0</v>
      </c>
      <c r="EN20" s="22">
        <v>0</v>
      </c>
      <c r="EO20" s="22">
        <v>0</v>
      </c>
      <c r="EP20" s="22">
        <v>0</v>
      </c>
      <c r="EQ20" s="22">
        <v>22</v>
      </c>
      <c r="ER20" s="22">
        <v>2</v>
      </c>
      <c r="ES20" s="22">
        <v>0</v>
      </c>
      <c r="ET20" s="22">
        <v>0</v>
      </c>
      <c r="EU20" s="20"/>
      <c r="EV20" s="126" t="b">
        <f t="shared" si="0"/>
        <v>1</v>
      </c>
    </row>
    <row r="21" spans="1:152" hidden="1" x14ac:dyDescent="0.2">
      <c r="A21" s="68" t="s">
        <v>344</v>
      </c>
      <c r="B21" s="69"/>
      <c r="C21" s="69">
        <v>1</v>
      </c>
      <c r="D21" s="69">
        <v>0</v>
      </c>
      <c r="E21" s="69" t="s">
        <v>439</v>
      </c>
      <c r="F21" s="69" t="s">
        <v>281</v>
      </c>
      <c r="G21" s="69"/>
      <c r="H21" s="69" t="s">
        <v>440</v>
      </c>
      <c r="I21" s="69">
        <v>2</v>
      </c>
      <c r="J21" s="69" t="s">
        <v>441</v>
      </c>
      <c r="K21" s="69" t="s">
        <v>361</v>
      </c>
      <c r="L21" s="69" t="s">
        <v>189</v>
      </c>
      <c r="M21" s="69" t="s">
        <v>189</v>
      </c>
      <c r="N21" s="69">
        <v>1</v>
      </c>
      <c r="O21" s="69">
        <v>1107</v>
      </c>
      <c r="P21" s="69">
        <v>450</v>
      </c>
      <c r="Q21" s="69" t="s">
        <v>17</v>
      </c>
      <c r="R21" s="69" t="s">
        <v>17</v>
      </c>
      <c r="S21" s="69" t="s">
        <v>17</v>
      </c>
      <c r="T21" s="69" t="s">
        <v>444</v>
      </c>
      <c r="U21" s="69" t="s">
        <v>17</v>
      </c>
      <c r="V21" s="69" t="s">
        <v>17</v>
      </c>
      <c r="W21" s="69" t="s">
        <v>17</v>
      </c>
      <c r="X21" s="69" t="s">
        <v>17</v>
      </c>
      <c r="Y21" s="69" t="s">
        <v>17</v>
      </c>
      <c r="Z21" s="68"/>
      <c r="AA21" s="68" t="s">
        <v>191</v>
      </c>
      <c r="AB21" s="68"/>
      <c r="AC21" s="68"/>
      <c r="AD21" s="68"/>
      <c r="AE21" s="68"/>
      <c r="AF21" s="68"/>
      <c r="AG21" s="68"/>
      <c r="AH21" s="68"/>
      <c r="AI21" s="68"/>
      <c r="AJ21" s="68"/>
      <c r="AK21" s="68"/>
      <c r="AL21" s="68"/>
      <c r="AM21" s="68"/>
      <c r="AN21" s="68"/>
      <c r="AO21" s="68"/>
      <c r="AP21" s="68"/>
      <c r="AQ21" s="68"/>
      <c r="AR21" s="68"/>
      <c r="AS21" s="68"/>
      <c r="AT21" s="68" t="s">
        <v>17</v>
      </c>
      <c r="AU21" s="68"/>
      <c r="AV21" s="68"/>
      <c r="AW21" s="69">
        <v>1</v>
      </c>
      <c r="AX21" s="69">
        <v>1</v>
      </c>
      <c r="AY21" s="68"/>
      <c r="AZ21" s="69"/>
      <c r="BA21" s="69">
        <v>1119</v>
      </c>
      <c r="BB21" s="69"/>
      <c r="BC21" s="69"/>
      <c r="BD21" s="69"/>
      <c r="BE21" s="69"/>
      <c r="BF21" s="69"/>
      <c r="BG21" s="69"/>
      <c r="BH21" s="69" t="s">
        <v>282</v>
      </c>
      <c r="BI21" s="69"/>
      <c r="BJ21" s="69"/>
      <c r="BK21" s="69"/>
      <c r="BL21" s="69"/>
      <c r="BM21" s="69"/>
      <c r="BN21" s="69"/>
      <c r="BO21" s="69"/>
      <c r="BP21" s="69"/>
      <c r="BQ21" s="69"/>
      <c r="BR21" s="69"/>
      <c r="BS21" s="69"/>
      <c r="BT21" s="69">
        <v>2017</v>
      </c>
      <c r="BU21" s="69" t="s">
        <v>361</v>
      </c>
      <c r="BV21" s="69" t="s">
        <v>195</v>
      </c>
      <c r="BW21" s="69" t="s">
        <v>195</v>
      </c>
      <c r="BX21" s="69" t="s">
        <v>196</v>
      </c>
      <c r="BY21" s="69" t="s">
        <v>196</v>
      </c>
      <c r="BZ21" s="69" t="s">
        <v>197</v>
      </c>
      <c r="CA21" s="69">
        <v>37</v>
      </c>
      <c r="CB21" s="69">
        <v>5</v>
      </c>
      <c r="CC21" s="69">
        <v>11</v>
      </c>
      <c r="CD21" s="69">
        <v>21</v>
      </c>
      <c r="CE21" s="69">
        <v>1</v>
      </c>
      <c r="CF21" s="69">
        <v>1</v>
      </c>
      <c r="CG21" s="69">
        <v>2</v>
      </c>
      <c r="CH21" s="69">
        <v>15</v>
      </c>
      <c r="CI21" s="69">
        <v>7</v>
      </c>
      <c r="CJ21" s="69">
        <v>9</v>
      </c>
      <c r="CK21" s="69">
        <v>0</v>
      </c>
      <c r="CL21" s="69">
        <v>2</v>
      </c>
      <c r="CM21" s="69">
        <v>0</v>
      </c>
      <c r="CN21" s="69" t="s">
        <v>17</v>
      </c>
      <c r="CO21" s="69" t="s">
        <v>17</v>
      </c>
      <c r="CP21" s="68"/>
      <c r="CQ21" s="69">
        <v>2</v>
      </c>
      <c r="CR21" s="69" t="s">
        <v>197</v>
      </c>
      <c r="CS21" s="69">
        <v>20</v>
      </c>
      <c r="CT21" s="69">
        <v>5</v>
      </c>
      <c r="CU21" s="69">
        <v>5</v>
      </c>
      <c r="CV21" s="69">
        <v>10</v>
      </c>
      <c r="CW21" s="69">
        <v>0</v>
      </c>
      <c r="CX21" s="69">
        <v>2</v>
      </c>
      <c r="CY21" s="69">
        <v>0</v>
      </c>
      <c r="CZ21" s="69">
        <v>10</v>
      </c>
      <c r="DA21" s="69">
        <v>5</v>
      </c>
      <c r="DB21" s="69">
        <v>3</v>
      </c>
      <c r="DC21" s="69">
        <v>0</v>
      </c>
      <c r="DD21" s="69">
        <v>0</v>
      </c>
      <c r="DE21" s="69">
        <v>0</v>
      </c>
      <c r="DF21" s="69" t="s">
        <v>17</v>
      </c>
      <c r="DG21" s="68"/>
      <c r="DH21" s="68"/>
      <c r="DI21" s="69">
        <v>2</v>
      </c>
      <c r="DJ21" s="69">
        <v>25</v>
      </c>
      <c r="DK21" s="69">
        <v>15</v>
      </c>
      <c r="DL21" s="69">
        <v>10</v>
      </c>
      <c r="DM21" s="69"/>
      <c r="DN21" s="69"/>
      <c r="DO21" s="69"/>
      <c r="DP21" s="69"/>
      <c r="DQ21" s="69"/>
      <c r="DR21" s="69"/>
      <c r="DS21" s="69">
        <v>5</v>
      </c>
      <c r="DT21" s="69"/>
      <c r="DU21" s="69"/>
      <c r="DV21" s="69"/>
      <c r="DW21" s="69"/>
      <c r="DX21" s="69"/>
      <c r="DY21" s="20"/>
      <c r="DZ21" s="22">
        <v>1119</v>
      </c>
      <c r="EA21" s="22">
        <v>0</v>
      </c>
      <c r="EB21" s="22">
        <v>0</v>
      </c>
      <c r="EC21" s="22">
        <v>0</v>
      </c>
      <c r="ED21" s="22">
        <v>0</v>
      </c>
      <c r="EE21" s="20"/>
      <c r="EF21" s="20"/>
      <c r="EG21" s="20"/>
      <c r="EH21" s="20"/>
      <c r="EI21" s="20"/>
      <c r="EJ21" s="20"/>
      <c r="EK21" s="20"/>
      <c r="EL21" s="20"/>
      <c r="EM21" s="20"/>
      <c r="EN21" s="20"/>
      <c r="EO21" s="20"/>
      <c r="EP21" s="20"/>
      <c r="EQ21" s="20"/>
      <c r="ER21" s="20"/>
      <c r="ES21" s="20"/>
      <c r="ET21" s="20"/>
      <c r="EU21" s="20"/>
      <c r="EV21" s="126" t="b">
        <f t="shared" si="0"/>
        <v>1</v>
      </c>
    </row>
    <row r="22" spans="1:152" x14ac:dyDescent="0.2">
      <c r="A22" s="68" t="s">
        <v>344</v>
      </c>
      <c r="B22" s="69"/>
      <c r="C22" s="69">
        <v>0</v>
      </c>
      <c r="D22" s="69">
        <v>1</v>
      </c>
      <c r="E22" s="69" t="s">
        <v>449</v>
      </c>
      <c r="F22" s="69" t="s">
        <v>289</v>
      </c>
      <c r="G22" s="69"/>
      <c r="H22" s="69" t="s">
        <v>450</v>
      </c>
      <c r="I22" s="69">
        <v>2</v>
      </c>
      <c r="J22" s="69" t="s">
        <v>451</v>
      </c>
      <c r="K22" s="69" t="s">
        <v>190</v>
      </c>
      <c r="L22" s="69" t="s">
        <v>189</v>
      </c>
      <c r="M22" s="69" t="s">
        <v>189</v>
      </c>
      <c r="N22" s="69">
        <v>1</v>
      </c>
      <c r="O22" s="69">
        <v>180</v>
      </c>
      <c r="P22" s="69">
        <v>80</v>
      </c>
      <c r="Q22" s="69" t="s">
        <v>17</v>
      </c>
      <c r="R22" s="69" t="s">
        <v>17</v>
      </c>
      <c r="S22" s="69" t="s">
        <v>452</v>
      </c>
      <c r="T22" s="69" t="s">
        <v>453</v>
      </c>
      <c r="U22" s="69" t="s">
        <v>454</v>
      </c>
      <c r="V22" s="69" t="s">
        <v>455</v>
      </c>
      <c r="W22" s="69" t="s">
        <v>17</v>
      </c>
      <c r="X22" s="69" t="s">
        <v>456</v>
      </c>
      <c r="Y22" s="69" t="s">
        <v>457</v>
      </c>
      <c r="Z22" s="68"/>
      <c r="AA22" s="68" t="s">
        <v>191</v>
      </c>
      <c r="AB22" s="68"/>
      <c r="AC22" s="68"/>
      <c r="AD22" s="68"/>
      <c r="AE22" s="68"/>
      <c r="AF22" s="68"/>
      <c r="AG22" s="68"/>
      <c r="AH22" s="68"/>
      <c r="AI22" s="68"/>
      <c r="AJ22" s="68"/>
      <c r="AK22" s="68"/>
      <c r="AL22" s="68"/>
      <c r="AM22" s="68"/>
      <c r="AN22" s="68"/>
      <c r="AO22" s="68"/>
      <c r="AP22" s="68"/>
      <c r="AQ22" s="68"/>
      <c r="AR22" s="68"/>
      <c r="AS22" s="68"/>
      <c r="AT22" s="68" t="s">
        <v>17</v>
      </c>
      <c r="AU22" s="68"/>
      <c r="AV22" s="68"/>
      <c r="AW22" s="69">
        <v>1</v>
      </c>
      <c r="AX22" s="69">
        <v>1</v>
      </c>
      <c r="AY22" s="68"/>
      <c r="AZ22" s="69"/>
      <c r="BA22" s="69">
        <v>1122</v>
      </c>
      <c r="BB22" s="69"/>
      <c r="BC22" s="69"/>
      <c r="BD22" s="69"/>
      <c r="BE22" s="69"/>
      <c r="BF22" s="69"/>
      <c r="BG22" s="69"/>
      <c r="BH22" s="69" t="s">
        <v>0</v>
      </c>
      <c r="BI22" s="69"/>
      <c r="BJ22" s="69"/>
      <c r="BK22" s="69"/>
      <c r="BL22" s="69"/>
      <c r="BM22" s="69"/>
      <c r="BN22" s="69"/>
      <c r="BO22" s="69"/>
      <c r="BP22" s="69"/>
      <c r="BQ22" s="69" t="s">
        <v>194</v>
      </c>
      <c r="BR22" s="69"/>
      <c r="BS22" s="69"/>
      <c r="BT22" s="69">
        <v>2017</v>
      </c>
      <c r="BU22" s="69" t="s">
        <v>190</v>
      </c>
      <c r="BV22" s="69" t="s">
        <v>196</v>
      </c>
      <c r="BW22" s="69" t="s">
        <v>196</v>
      </c>
      <c r="BX22" s="69" t="s">
        <v>196</v>
      </c>
      <c r="BY22" s="69" t="s">
        <v>196</v>
      </c>
      <c r="BZ22" s="69" t="s">
        <v>197</v>
      </c>
      <c r="CA22" s="69">
        <v>2</v>
      </c>
      <c r="CB22" s="69">
        <v>0</v>
      </c>
      <c r="CC22" s="69">
        <v>0</v>
      </c>
      <c r="CD22" s="69">
        <v>2</v>
      </c>
      <c r="CE22" s="69">
        <v>0</v>
      </c>
      <c r="CF22" s="69">
        <v>1</v>
      </c>
      <c r="CG22" s="69">
        <v>0</v>
      </c>
      <c r="CH22" s="69">
        <v>1</v>
      </c>
      <c r="CI22" s="69">
        <v>0</v>
      </c>
      <c r="CJ22" s="69">
        <v>0</v>
      </c>
      <c r="CK22" s="69">
        <v>0</v>
      </c>
      <c r="CL22" s="69">
        <v>0</v>
      </c>
      <c r="CM22" s="69">
        <v>0</v>
      </c>
      <c r="CN22" s="69" t="s">
        <v>17</v>
      </c>
      <c r="CO22" s="69" t="s">
        <v>17</v>
      </c>
      <c r="CP22" s="68"/>
      <c r="CQ22" s="69">
        <v>0</v>
      </c>
      <c r="CR22" s="69" t="s">
        <v>197</v>
      </c>
      <c r="CS22" s="69">
        <v>2</v>
      </c>
      <c r="CT22" s="69">
        <v>0</v>
      </c>
      <c r="CU22" s="69">
        <v>2</v>
      </c>
      <c r="CV22" s="69">
        <v>0</v>
      </c>
      <c r="CW22" s="69">
        <v>0</v>
      </c>
      <c r="CX22" s="69">
        <v>0</v>
      </c>
      <c r="CY22" s="69">
        <v>0</v>
      </c>
      <c r="CZ22" s="69">
        <v>1</v>
      </c>
      <c r="DA22" s="69">
        <v>0</v>
      </c>
      <c r="DB22" s="69">
        <v>1</v>
      </c>
      <c r="DC22" s="69">
        <v>0</v>
      </c>
      <c r="DD22" s="69">
        <v>0</v>
      </c>
      <c r="DE22" s="69">
        <v>0</v>
      </c>
      <c r="DF22" s="69" t="s">
        <v>17</v>
      </c>
      <c r="DG22" s="68"/>
      <c r="DH22" s="68"/>
      <c r="DI22" s="69">
        <v>0</v>
      </c>
      <c r="DJ22" s="69">
        <v>2</v>
      </c>
      <c r="DK22" s="69">
        <v>2</v>
      </c>
      <c r="DL22" s="69">
        <v>1</v>
      </c>
      <c r="DM22" s="69"/>
      <c r="DN22" s="69"/>
      <c r="DO22" s="69"/>
      <c r="DP22" s="69"/>
      <c r="DQ22" s="69"/>
      <c r="DR22" s="69"/>
      <c r="DS22" s="69">
        <v>1</v>
      </c>
      <c r="DT22" s="69"/>
      <c r="DU22" s="69"/>
      <c r="DV22" s="69"/>
      <c r="DW22" s="69"/>
      <c r="DX22" s="69"/>
      <c r="DY22" s="20"/>
      <c r="DZ22" s="22">
        <v>1122</v>
      </c>
      <c r="EA22" s="22">
        <v>0</v>
      </c>
      <c r="EB22" s="22">
        <v>0</v>
      </c>
      <c r="EC22" s="22">
        <v>0</v>
      </c>
      <c r="ED22" s="22">
        <v>0</v>
      </c>
      <c r="EE22" s="22">
        <v>2</v>
      </c>
      <c r="EF22" s="22">
        <v>2</v>
      </c>
      <c r="EG22" s="22">
        <v>0</v>
      </c>
      <c r="EH22" s="22">
        <v>0</v>
      </c>
      <c r="EI22" s="22">
        <v>0</v>
      </c>
      <c r="EJ22" s="22">
        <v>0</v>
      </c>
      <c r="EK22" s="22">
        <v>0</v>
      </c>
      <c r="EL22" s="22">
        <v>0</v>
      </c>
      <c r="EM22" s="22">
        <v>0</v>
      </c>
      <c r="EN22" s="22">
        <v>0</v>
      </c>
      <c r="EO22" s="22">
        <v>0</v>
      </c>
      <c r="EP22" s="22">
        <v>0</v>
      </c>
      <c r="EQ22" s="22">
        <v>12</v>
      </c>
      <c r="ER22" s="22">
        <v>0</v>
      </c>
      <c r="ES22" s="22">
        <v>0</v>
      </c>
      <c r="ET22" s="22">
        <v>0</v>
      </c>
      <c r="EU22" s="20"/>
      <c r="EV22" s="126" t="b">
        <f t="shared" si="0"/>
        <v>1</v>
      </c>
    </row>
    <row r="23" spans="1:152" hidden="1" x14ac:dyDescent="0.2">
      <c r="A23" s="68" t="s">
        <v>344</v>
      </c>
      <c r="B23" s="69"/>
      <c r="C23" s="69">
        <v>1</v>
      </c>
      <c r="D23" s="69">
        <v>0</v>
      </c>
      <c r="E23" s="69" t="s">
        <v>449</v>
      </c>
      <c r="F23" s="69" t="s">
        <v>289</v>
      </c>
      <c r="G23" s="69"/>
      <c r="H23" s="69" t="s">
        <v>450</v>
      </c>
      <c r="I23" s="69">
        <v>2</v>
      </c>
      <c r="J23" s="69" t="s">
        <v>451</v>
      </c>
      <c r="K23" s="69" t="s">
        <v>190</v>
      </c>
      <c r="L23" s="69" t="s">
        <v>189</v>
      </c>
      <c r="M23" s="69" t="s">
        <v>189</v>
      </c>
      <c r="N23" s="69">
        <v>1</v>
      </c>
      <c r="O23" s="69">
        <v>180</v>
      </c>
      <c r="P23" s="69">
        <v>80</v>
      </c>
      <c r="Q23" s="69" t="s">
        <v>17</v>
      </c>
      <c r="R23" s="69" t="s">
        <v>17</v>
      </c>
      <c r="S23" s="69" t="s">
        <v>17</v>
      </c>
      <c r="T23" s="69" t="s">
        <v>453</v>
      </c>
      <c r="U23" s="69" t="s">
        <v>17</v>
      </c>
      <c r="V23" s="69" t="s">
        <v>17</v>
      </c>
      <c r="W23" s="69" t="s">
        <v>17</v>
      </c>
      <c r="X23" s="69" t="s">
        <v>17</v>
      </c>
      <c r="Y23" s="69" t="s">
        <v>17</v>
      </c>
      <c r="Z23" s="68"/>
      <c r="AA23" s="68" t="s">
        <v>191</v>
      </c>
      <c r="AB23" s="68"/>
      <c r="AC23" s="68"/>
      <c r="AD23" s="68"/>
      <c r="AE23" s="68"/>
      <c r="AF23" s="68"/>
      <c r="AG23" s="68"/>
      <c r="AH23" s="68"/>
      <c r="AI23" s="68"/>
      <c r="AJ23" s="68"/>
      <c r="AK23" s="68"/>
      <c r="AL23" s="68"/>
      <c r="AM23" s="68"/>
      <c r="AN23" s="68"/>
      <c r="AO23" s="68"/>
      <c r="AP23" s="68"/>
      <c r="AQ23" s="68"/>
      <c r="AR23" s="68"/>
      <c r="AS23" s="68"/>
      <c r="AT23" s="68" t="s">
        <v>17</v>
      </c>
      <c r="AU23" s="68"/>
      <c r="AV23" s="68"/>
      <c r="AW23" s="69">
        <v>1</v>
      </c>
      <c r="AX23" s="69">
        <v>1</v>
      </c>
      <c r="AY23" s="68"/>
      <c r="AZ23" s="69"/>
      <c r="BA23" s="69">
        <v>1122</v>
      </c>
      <c r="BB23" s="69"/>
      <c r="BC23" s="69"/>
      <c r="BD23" s="69"/>
      <c r="BE23" s="69"/>
      <c r="BF23" s="69"/>
      <c r="BG23" s="69"/>
      <c r="BH23" s="69" t="s">
        <v>0</v>
      </c>
      <c r="BI23" s="69"/>
      <c r="BJ23" s="69"/>
      <c r="BK23" s="69"/>
      <c r="BL23" s="69"/>
      <c r="BM23" s="69"/>
      <c r="BN23" s="69"/>
      <c r="BO23" s="69"/>
      <c r="BP23" s="69"/>
      <c r="BQ23" s="69"/>
      <c r="BR23" s="69"/>
      <c r="BS23" s="69"/>
      <c r="BT23" s="69">
        <v>2017</v>
      </c>
      <c r="BU23" s="69" t="s">
        <v>190</v>
      </c>
      <c r="BV23" s="69" t="s">
        <v>196</v>
      </c>
      <c r="BW23" s="69" t="s">
        <v>196</v>
      </c>
      <c r="BX23" s="69" t="s">
        <v>196</v>
      </c>
      <c r="BY23" s="69" t="s">
        <v>196</v>
      </c>
      <c r="BZ23" s="69" t="s">
        <v>197</v>
      </c>
      <c r="CA23" s="69">
        <v>2</v>
      </c>
      <c r="CB23" s="69">
        <v>0</v>
      </c>
      <c r="CC23" s="69">
        <v>0</v>
      </c>
      <c r="CD23" s="69">
        <v>2</v>
      </c>
      <c r="CE23" s="69">
        <v>0</v>
      </c>
      <c r="CF23" s="69">
        <v>1</v>
      </c>
      <c r="CG23" s="69">
        <v>0</v>
      </c>
      <c r="CH23" s="69">
        <v>1</v>
      </c>
      <c r="CI23" s="69">
        <v>0</v>
      </c>
      <c r="CJ23" s="69">
        <v>0</v>
      </c>
      <c r="CK23" s="69">
        <v>0</v>
      </c>
      <c r="CL23" s="69">
        <v>0</v>
      </c>
      <c r="CM23" s="69">
        <v>0</v>
      </c>
      <c r="CN23" s="69" t="s">
        <v>17</v>
      </c>
      <c r="CO23" s="69" t="s">
        <v>17</v>
      </c>
      <c r="CP23" s="68"/>
      <c r="CQ23" s="69">
        <v>0</v>
      </c>
      <c r="CR23" s="69" t="s">
        <v>197</v>
      </c>
      <c r="CS23" s="69">
        <v>2</v>
      </c>
      <c r="CT23" s="69">
        <v>0</v>
      </c>
      <c r="CU23" s="69">
        <v>2</v>
      </c>
      <c r="CV23" s="69">
        <v>0</v>
      </c>
      <c r="CW23" s="69">
        <v>0</v>
      </c>
      <c r="CX23" s="69">
        <v>0</v>
      </c>
      <c r="CY23" s="69">
        <v>0</v>
      </c>
      <c r="CZ23" s="69">
        <v>1</v>
      </c>
      <c r="DA23" s="69">
        <v>0</v>
      </c>
      <c r="DB23" s="69">
        <v>1</v>
      </c>
      <c r="DC23" s="69">
        <v>0</v>
      </c>
      <c r="DD23" s="69">
        <v>0</v>
      </c>
      <c r="DE23" s="69">
        <v>0</v>
      </c>
      <c r="DF23" s="69" t="s">
        <v>17</v>
      </c>
      <c r="DG23" s="68"/>
      <c r="DH23" s="68"/>
      <c r="DI23" s="69">
        <v>0</v>
      </c>
      <c r="DJ23" s="69">
        <v>2</v>
      </c>
      <c r="DK23" s="69">
        <v>2</v>
      </c>
      <c r="DL23" s="69">
        <v>1</v>
      </c>
      <c r="DM23" s="69"/>
      <c r="DN23" s="69"/>
      <c r="DO23" s="69"/>
      <c r="DP23" s="69"/>
      <c r="DQ23" s="69"/>
      <c r="DR23" s="69"/>
      <c r="DS23" s="69">
        <v>1</v>
      </c>
      <c r="DT23" s="69"/>
      <c r="DU23" s="69"/>
      <c r="DV23" s="69"/>
      <c r="DW23" s="69"/>
      <c r="DX23" s="69"/>
      <c r="DY23" s="20"/>
      <c r="DZ23" s="22">
        <v>1122</v>
      </c>
      <c r="EA23" s="22">
        <v>0</v>
      </c>
      <c r="EB23" s="22">
        <v>0</v>
      </c>
      <c r="EC23" s="22">
        <v>0</v>
      </c>
      <c r="ED23" s="22">
        <v>0</v>
      </c>
      <c r="EE23" s="20"/>
      <c r="EF23" s="20"/>
      <c r="EG23" s="20"/>
      <c r="EH23" s="20"/>
      <c r="EI23" s="20"/>
      <c r="EJ23" s="20"/>
      <c r="EK23" s="20"/>
      <c r="EL23" s="20"/>
      <c r="EM23" s="20"/>
      <c r="EN23" s="20"/>
      <c r="EO23" s="20"/>
      <c r="EP23" s="20"/>
      <c r="EQ23" s="20"/>
      <c r="ER23" s="20"/>
      <c r="ES23" s="20"/>
      <c r="ET23" s="20"/>
      <c r="EU23" s="20"/>
      <c r="EV23" s="126" t="b">
        <f t="shared" si="0"/>
        <v>1</v>
      </c>
    </row>
    <row r="24" spans="1:152" x14ac:dyDescent="0.2">
      <c r="A24" s="68" t="s">
        <v>344</v>
      </c>
      <c r="B24" s="69"/>
      <c r="C24" s="69">
        <v>0</v>
      </c>
      <c r="D24" s="69">
        <v>1</v>
      </c>
      <c r="E24" s="69" t="s">
        <v>458</v>
      </c>
      <c r="F24" s="69" t="s">
        <v>260</v>
      </c>
      <c r="G24" s="69"/>
      <c r="H24" s="69" t="s">
        <v>459</v>
      </c>
      <c r="I24" s="69">
        <v>2</v>
      </c>
      <c r="J24" s="69" t="s">
        <v>460</v>
      </c>
      <c r="K24" s="69" t="s">
        <v>407</v>
      </c>
      <c r="L24" s="69" t="s">
        <v>189</v>
      </c>
      <c r="M24" s="69" t="s">
        <v>189</v>
      </c>
      <c r="N24" s="69">
        <v>1</v>
      </c>
      <c r="O24" s="69">
        <v>628</v>
      </c>
      <c r="P24" s="69">
        <v>201</v>
      </c>
      <c r="Q24" s="69" t="s">
        <v>17</v>
      </c>
      <c r="R24" s="69" t="s">
        <v>17</v>
      </c>
      <c r="S24" s="69" t="s">
        <v>461</v>
      </c>
      <c r="T24" s="69" t="s">
        <v>462</v>
      </c>
      <c r="U24" s="69" t="s">
        <v>463</v>
      </c>
      <c r="V24" s="69" t="s">
        <v>464</v>
      </c>
      <c r="W24" s="69" t="s">
        <v>17</v>
      </c>
      <c r="X24" s="69" t="s">
        <v>465</v>
      </c>
      <c r="Y24" s="69" t="s">
        <v>466</v>
      </c>
      <c r="Z24" s="68"/>
      <c r="AA24" s="68" t="s">
        <v>191</v>
      </c>
      <c r="AB24" s="68"/>
      <c r="AC24" s="68"/>
      <c r="AD24" s="68"/>
      <c r="AE24" s="68"/>
      <c r="AF24" s="68"/>
      <c r="AG24" s="68"/>
      <c r="AH24" s="68"/>
      <c r="AI24" s="68"/>
      <c r="AJ24" s="68"/>
      <c r="AK24" s="68"/>
      <c r="AL24" s="68"/>
      <c r="AM24" s="68"/>
      <c r="AN24" s="68"/>
      <c r="AO24" s="68"/>
      <c r="AP24" s="68"/>
      <c r="AQ24" s="68"/>
      <c r="AR24" s="68"/>
      <c r="AS24" s="68"/>
      <c r="AT24" s="68" t="s">
        <v>17</v>
      </c>
      <c r="AU24" s="68"/>
      <c r="AV24" s="68"/>
      <c r="AW24" s="69"/>
      <c r="AX24" s="69"/>
      <c r="AY24" s="68"/>
      <c r="AZ24" s="69"/>
      <c r="BA24" s="69">
        <v>1350</v>
      </c>
      <c r="BB24" s="69"/>
      <c r="BC24" s="69"/>
      <c r="BD24" s="69"/>
      <c r="BE24" s="69"/>
      <c r="BF24" s="69"/>
      <c r="BG24" s="69"/>
      <c r="BH24" s="69" t="s">
        <v>11</v>
      </c>
      <c r="BI24" s="69"/>
      <c r="BJ24" s="69"/>
      <c r="BK24" s="69"/>
      <c r="BL24" s="69"/>
      <c r="BM24" s="69"/>
      <c r="BN24" s="69"/>
      <c r="BO24" s="69"/>
      <c r="BP24" s="69"/>
      <c r="BQ24" s="69" t="s">
        <v>194</v>
      </c>
      <c r="BR24" s="69"/>
      <c r="BS24" s="69"/>
      <c r="BT24" s="69">
        <v>2017</v>
      </c>
      <c r="BU24" s="69" t="s">
        <v>407</v>
      </c>
      <c r="BV24" s="69" t="s">
        <v>199</v>
      </c>
      <c r="BW24" s="69" t="s">
        <v>199</v>
      </c>
      <c r="BX24" s="69" t="s">
        <v>196</v>
      </c>
      <c r="BY24" s="69" t="s">
        <v>196</v>
      </c>
      <c r="BZ24" s="69" t="s">
        <v>197</v>
      </c>
      <c r="CA24" s="69">
        <v>7</v>
      </c>
      <c r="CB24" s="69">
        <v>3</v>
      </c>
      <c r="CC24" s="69">
        <v>1</v>
      </c>
      <c r="CD24" s="69">
        <v>3</v>
      </c>
      <c r="CE24" s="69">
        <v>0</v>
      </c>
      <c r="CF24" s="69">
        <v>3</v>
      </c>
      <c r="CG24" s="69">
        <v>0</v>
      </c>
      <c r="CH24" s="69">
        <v>0</v>
      </c>
      <c r="CI24" s="69">
        <v>3</v>
      </c>
      <c r="CJ24" s="69">
        <v>1</v>
      </c>
      <c r="CK24" s="69">
        <v>0</v>
      </c>
      <c r="CL24" s="69">
        <v>0</v>
      </c>
      <c r="CM24" s="69">
        <v>0</v>
      </c>
      <c r="CN24" s="69" t="s">
        <v>17</v>
      </c>
      <c r="CO24" s="69" t="s">
        <v>17</v>
      </c>
      <c r="CP24" s="68"/>
      <c r="CQ24" s="69">
        <v>6</v>
      </c>
      <c r="CR24" s="69" t="s">
        <v>197</v>
      </c>
      <c r="CS24" s="69">
        <v>6</v>
      </c>
      <c r="CT24" s="69">
        <v>3</v>
      </c>
      <c r="CU24" s="69">
        <v>1</v>
      </c>
      <c r="CV24" s="69">
        <v>2</v>
      </c>
      <c r="CW24" s="69">
        <v>0</v>
      </c>
      <c r="CX24" s="69">
        <v>0</v>
      </c>
      <c r="CY24" s="69">
        <v>0</v>
      </c>
      <c r="CZ24" s="69">
        <v>5</v>
      </c>
      <c r="DA24" s="69">
        <v>0</v>
      </c>
      <c r="DB24" s="69">
        <v>1</v>
      </c>
      <c r="DC24" s="69">
        <v>0</v>
      </c>
      <c r="DD24" s="69">
        <v>0</v>
      </c>
      <c r="DE24" s="69">
        <v>0</v>
      </c>
      <c r="DF24" s="69" t="s">
        <v>17</v>
      </c>
      <c r="DG24" s="68"/>
      <c r="DH24" s="68"/>
      <c r="DI24" s="69">
        <v>0</v>
      </c>
      <c r="DJ24" s="69">
        <v>30</v>
      </c>
      <c r="DK24" s="69">
        <v>0</v>
      </c>
      <c r="DL24" s="69">
        <v>0</v>
      </c>
      <c r="DM24" s="69"/>
      <c r="DN24" s="69"/>
      <c r="DO24" s="69"/>
      <c r="DP24" s="69"/>
      <c r="DQ24" s="69"/>
      <c r="DR24" s="69"/>
      <c r="DS24" s="69"/>
      <c r="DT24" s="69"/>
      <c r="DU24" s="69"/>
      <c r="DV24" s="69"/>
      <c r="DW24" s="69"/>
      <c r="DX24" s="69"/>
      <c r="DY24" s="20"/>
      <c r="DZ24" s="22">
        <v>1350</v>
      </c>
      <c r="EA24" s="22">
        <v>0</v>
      </c>
      <c r="EB24" s="22">
        <v>0</v>
      </c>
      <c r="EC24" s="22">
        <v>0</v>
      </c>
      <c r="ED24" s="22">
        <v>0</v>
      </c>
      <c r="EE24" s="22">
        <v>3</v>
      </c>
      <c r="EF24" s="22">
        <v>0</v>
      </c>
      <c r="EG24" s="22">
        <v>0</v>
      </c>
      <c r="EH24" s="22">
        <v>3</v>
      </c>
      <c r="EI24" s="22">
        <v>0</v>
      </c>
      <c r="EJ24" s="22">
        <v>2</v>
      </c>
      <c r="EK24" s="22">
        <v>0</v>
      </c>
      <c r="EL24" s="22">
        <v>0</v>
      </c>
      <c r="EM24" s="22">
        <v>2</v>
      </c>
      <c r="EN24" s="22">
        <v>0</v>
      </c>
      <c r="EO24" s="22">
        <v>0</v>
      </c>
      <c r="EP24" s="22">
        <v>0</v>
      </c>
      <c r="EQ24" s="22">
        <v>10</v>
      </c>
      <c r="ER24" s="22">
        <v>1</v>
      </c>
      <c r="ES24" s="22">
        <v>0</v>
      </c>
      <c r="ET24" s="22">
        <v>0</v>
      </c>
      <c r="EU24" s="20"/>
      <c r="EV24" s="126" t="b">
        <f t="shared" si="0"/>
        <v>1</v>
      </c>
    </row>
    <row r="25" spans="1:152" hidden="1" x14ac:dyDescent="0.2">
      <c r="A25" s="68" t="s">
        <v>344</v>
      </c>
      <c r="B25" s="69"/>
      <c r="C25" s="69">
        <v>1</v>
      </c>
      <c r="D25" s="69">
        <v>0</v>
      </c>
      <c r="E25" s="69" t="s">
        <v>458</v>
      </c>
      <c r="F25" s="69" t="s">
        <v>260</v>
      </c>
      <c r="G25" s="69"/>
      <c r="H25" s="69" t="s">
        <v>459</v>
      </c>
      <c r="I25" s="69">
        <v>2</v>
      </c>
      <c r="J25" s="69" t="s">
        <v>460</v>
      </c>
      <c r="K25" s="69" t="s">
        <v>407</v>
      </c>
      <c r="L25" s="69" t="s">
        <v>189</v>
      </c>
      <c r="M25" s="69" t="s">
        <v>189</v>
      </c>
      <c r="N25" s="69">
        <v>1</v>
      </c>
      <c r="O25" s="69">
        <v>628</v>
      </c>
      <c r="P25" s="69">
        <v>201</v>
      </c>
      <c r="Q25" s="69" t="s">
        <v>17</v>
      </c>
      <c r="R25" s="69" t="s">
        <v>17</v>
      </c>
      <c r="S25" s="69" t="s">
        <v>17</v>
      </c>
      <c r="T25" s="69" t="s">
        <v>462</v>
      </c>
      <c r="U25" s="69" t="s">
        <v>17</v>
      </c>
      <c r="V25" s="69" t="s">
        <v>17</v>
      </c>
      <c r="W25" s="69" t="s">
        <v>17</v>
      </c>
      <c r="X25" s="69" t="s">
        <v>17</v>
      </c>
      <c r="Y25" s="69" t="s">
        <v>17</v>
      </c>
      <c r="Z25" s="68"/>
      <c r="AA25" s="68" t="s">
        <v>191</v>
      </c>
      <c r="AB25" s="68"/>
      <c r="AC25" s="68"/>
      <c r="AD25" s="68"/>
      <c r="AE25" s="68"/>
      <c r="AF25" s="68"/>
      <c r="AG25" s="68"/>
      <c r="AH25" s="68"/>
      <c r="AI25" s="68"/>
      <c r="AJ25" s="68"/>
      <c r="AK25" s="68"/>
      <c r="AL25" s="68"/>
      <c r="AM25" s="68"/>
      <c r="AN25" s="68"/>
      <c r="AO25" s="68"/>
      <c r="AP25" s="68"/>
      <c r="AQ25" s="68"/>
      <c r="AR25" s="68"/>
      <c r="AS25" s="68"/>
      <c r="AT25" s="68" t="s">
        <v>17</v>
      </c>
      <c r="AU25" s="68"/>
      <c r="AV25" s="68"/>
      <c r="AW25" s="69"/>
      <c r="AX25" s="69"/>
      <c r="AY25" s="68"/>
      <c r="AZ25" s="69"/>
      <c r="BA25" s="69">
        <v>1350</v>
      </c>
      <c r="BB25" s="69"/>
      <c r="BC25" s="69"/>
      <c r="BD25" s="69"/>
      <c r="BE25" s="69"/>
      <c r="BF25" s="69"/>
      <c r="BG25" s="69"/>
      <c r="BH25" s="69" t="s">
        <v>11</v>
      </c>
      <c r="BI25" s="69"/>
      <c r="BJ25" s="69"/>
      <c r="BK25" s="69"/>
      <c r="BL25" s="69"/>
      <c r="BM25" s="69"/>
      <c r="BN25" s="69"/>
      <c r="BO25" s="69"/>
      <c r="BP25" s="69"/>
      <c r="BQ25" s="69"/>
      <c r="BR25" s="69"/>
      <c r="BS25" s="69"/>
      <c r="BT25" s="69">
        <v>2017</v>
      </c>
      <c r="BU25" s="69" t="s">
        <v>407</v>
      </c>
      <c r="BV25" s="69" t="s">
        <v>199</v>
      </c>
      <c r="BW25" s="69" t="s">
        <v>199</v>
      </c>
      <c r="BX25" s="69" t="s">
        <v>196</v>
      </c>
      <c r="BY25" s="69" t="s">
        <v>196</v>
      </c>
      <c r="BZ25" s="69" t="s">
        <v>197</v>
      </c>
      <c r="CA25" s="69">
        <v>7</v>
      </c>
      <c r="CB25" s="69">
        <v>3</v>
      </c>
      <c r="CC25" s="69">
        <v>1</v>
      </c>
      <c r="CD25" s="69">
        <v>3</v>
      </c>
      <c r="CE25" s="69">
        <v>0</v>
      </c>
      <c r="CF25" s="69">
        <v>3</v>
      </c>
      <c r="CG25" s="69">
        <v>0</v>
      </c>
      <c r="CH25" s="69">
        <v>0</v>
      </c>
      <c r="CI25" s="69">
        <v>3</v>
      </c>
      <c r="CJ25" s="69">
        <v>1</v>
      </c>
      <c r="CK25" s="69">
        <v>0</v>
      </c>
      <c r="CL25" s="69">
        <v>0</v>
      </c>
      <c r="CM25" s="69">
        <v>0</v>
      </c>
      <c r="CN25" s="69" t="s">
        <v>17</v>
      </c>
      <c r="CO25" s="69" t="s">
        <v>17</v>
      </c>
      <c r="CP25" s="68"/>
      <c r="CQ25" s="69">
        <v>6</v>
      </c>
      <c r="CR25" s="69" t="s">
        <v>197</v>
      </c>
      <c r="CS25" s="69">
        <v>6</v>
      </c>
      <c r="CT25" s="69">
        <v>3</v>
      </c>
      <c r="CU25" s="69">
        <v>1</v>
      </c>
      <c r="CV25" s="69">
        <v>2</v>
      </c>
      <c r="CW25" s="69">
        <v>0</v>
      </c>
      <c r="CX25" s="69">
        <v>0</v>
      </c>
      <c r="CY25" s="69">
        <v>0</v>
      </c>
      <c r="CZ25" s="69">
        <v>5</v>
      </c>
      <c r="DA25" s="69">
        <v>0</v>
      </c>
      <c r="DB25" s="69">
        <v>1</v>
      </c>
      <c r="DC25" s="69">
        <v>0</v>
      </c>
      <c r="DD25" s="69">
        <v>0</v>
      </c>
      <c r="DE25" s="69">
        <v>0</v>
      </c>
      <c r="DF25" s="69" t="s">
        <v>17</v>
      </c>
      <c r="DG25" s="68"/>
      <c r="DH25" s="68"/>
      <c r="DI25" s="69">
        <v>0</v>
      </c>
      <c r="DJ25" s="69">
        <v>30</v>
      </c>
      <c r="DK25" s="69">
        <v>0</v>
      </c>
      <c r="DL25" s="69">
        <v>0</v>
      </c>
      <c r="DM25" s="69"/>
      <c r="DN25" s="69"/>
      <c r="DO25" s="69"/>
      <c r="DP25" s="69"/>
      <c r="DQ25" s="69"/>
      <c r="DR25" s="69"/>
      <c r="DS25" s="69"/>
      <c r="DT25" s="69"/>
      <c r="DU25" s="69"/>
      <c r="DV25" s="69"/>
      <c r="DW25" s="69"/>
      <c r="DX25" s="69"/>
      <c r="DY25" s="20"/>
      <c r="DZ25" s="22">
        <v>1350</v>
      </c>
      <c r="EA25" s="22">
        <v>0</v>
      </c>
      <c r="EB25" s="22">
        <v>0</v>
      </c>
      <c r="EC25" s="22">
        <v>0</v>
      </c>
      <c r="ED25" s="22">
        <v>0</v>
      </c>
      <c r="EE25" s="20"/>
      <c r="EF25" s="20"/>
      <c r="EG25" s="20"/>
      <c r="EH25" s="20"/>
      <c r="EI25" s="20"/>
      <c r="EJ25" s="20"/>
      <c r="EK25" s="20"/>
      <c r="EL25" s="20"/>
      <c r="EM25" s="20"/>
      <c r="EN25" s="20"/>
      <c r="EO25" s="20"/>
      <c r="EP25" s="20"/>
      <c r="EQ25" s="20"/>
      <c r="ER25" s="20"/>
      <c r="ES25" s="20"/>
      <c r="ET25" s="20"/>
      <c r="EU25" s="20"/>
      <c r="EV25" s="126" t="b">
        <f t="shared" si="0"/>
        <v>1</v>
      </c>
    </row>
    <row r="26" spans="1:152" x14ac:dyDescent="0.2">
      <c r="A26" s="68" t="s">
        <v>344</v>
      </c>
      <c r="B26" s="69"/>
      <c r="C26" s="69">
        <v>0</v>
      </c>
      <c r="D26" s="69">
        <v>1</v>
      </c>
      <c r="E26" s="69" t="s">
        <v>467</v>
      </c>
      <c r="F26" s="69" t="s">
        <v>303</v>
      </c>
      <c r="G26" s="69"/>
      <c r="H26" s="69" t="s">
        <v>468</v>
      </c>
      <c r="I26" s="69">
        <v>2</v>
      </c>
      <c r="J26" s="69" t="s">
        <v>469</v>
      </c>
      <c r="K26" s="69" t="s">
        <v>389</v>
      </c>
      <c r="L26" s="69" t="s">
        <v>189</v>
      </c>
      <c r="M26" s="69" t="s">
        <v>189</v>
      </c>
      <c r="N26" s="69">
        <v>1</v>
      </c>
      <c r="O26" s="69">
        <v>450</v>
      </c>
      <c r="P26" s="69">
        <v>60</v>
      </c>
      <c r="Q26" s="69" t="s">
        <v>470</v>
      </c>
      <c r="R26" s="69" t="s">
        <v>17</v>
      </c>
      <c r="S26" s="69" t="s">
        <v>17</v>
      </c>
      <c r="T26" s="69" t="s">
        <v>471</v>
      </c>
      <c r="U26" s="69" t="s">
        <v>472</v>
      </c>
      <c r="V26" s="69" t="s">
        <v>473</v>
      </c>
      <c r="W26" s="69" t="s">
        <v>17</v>
      </c>
      <c r="X26" s="69" t="s">
        <v>474</v>
      </c>
      <c r="Y26" s="69" t="s">
        <v>202</v>
      </c>
      <c r="Z26" s="68"/>
      <c r="AA26" s="68" t="s">
        <v>191</v>
      </c>
      <c r="AB26" s="68"/>
      <c r="AC26" s="68"/>
      <c r="AD26" s="68"/>
      <c r="AE26" s="68"/>
      <c r="AF26" s="68"/>
      <c r="AG26" s="68"/>
      <c r="AH26" s="68"/>
      <c r="AI26" s="68"/>
      <c r="AJ26" s="68"/>
      <c r="AK26" s="68"/>
      <c r="AL26" s="68"/>
      <c r="AM26" s="68"/>
      <c r="AN26" s="68"/>
      <c r="AO26" s="68"/>
      <c r="AP26" s="68"/>
      <c r="AQ26" s="68"/>
      <c r="AR26" s="68"/>
      <c r="AS26" s="68"/>
      <c r="AT26" s="68" t="s">
        <v>475</v>
      </c>
      <c r="AU26" s="68"/>
      <c r="AV26" s="68"/>
      <c r="AW26" s="69"/>
      <c r="AX26" s="69"/>
      <c r="AY26" s="68"/>
      <c r="AZ26" s="69"/>
      <c r="BA26" s="69">
        <v>1365</v>
      </c>
      <c r="BB26" s="69"/>
      <c r="BC26" s="69"/>
      <c r="BD26" s="69"/>
      <c r="BE26" s="69"/>
      <c r="BF26" s="69"/>
      <c r="BG26" s="69"/>
      <c r="BH26" s="69" t="s">
        <v>18</v>
      </c>
      <c r="BI26" s="69"/>
      <c r="BJ26" s="69"/>
      <c r="BK26" s="69"/>
      <c r="BL26" s="69"/>
      <c r="BM26" s="69"/>
      <c r="BN26" s="69"/>
      <c r="BO26" s="69"/>
      <c r="BP26" s="69"/>
      <c r="BQ26" s="69" t="s">
        <v>194</v>
      </c>
      <c r="BR26" s="69"/>
      <c r="BS26" s="69"/>
      <c r="BT26" s="69">
        <v>2017</v>
      </c>
      <c r="BU26" s="69" t="s">
        <v>389</v>
      </c>
      <c r="BV26" s="69" t="s">
        <v>195</v>
      </c>
      <c r="BW26" s="69" t="s">
        <v>196</v>
      </c>
      <c r="BX26" s="69" t="s">
        <v>196</v>
      </c>
      <c r="BY26" s="69" t="s">
        <v>195</v>
      </c>
      <c r="BZ26" s="69" t="s">
        <v>197</v>
      </c>
      <c r="CA26" s="69">
        <v>4</v>
      </c>
      <c r="CB26" s="69">
        <v>0</v>
      </c>
      <c r="CC26" s="69">
        <v>4</v>
      </c>
      <c r="CD26" s="69">
        <v>0</v>
      </c>
      <c r="CE26" s="69">
        <v>0</v>
      </c>
      <c r="CF26" s="69">
        <v>1</v>
      </c>
      <c r="CG26" s="69">
        <v>0</v>
      </c>
      <c r="CH26" s="69">
        <v>0</v>
      </c>
      <c r="CI26" s="69">
        <v>3</v>
      </c>
      <c r="CJ26" s="69">
        <v>0</v>
      </c>
      <c r="CK26" s="69">
        <v>0</v>
      </c>
      <c r="CL26" s="69">
        <v>0</v>
      </c>
      <c r="CM26" s="69">
        <v>0</v>
      </c>
      <c r="CN26" s="69" t="s">
        <v>17</v>
      </c>
      <c r="CO26" s="69" t="s">
        <v>17</v>
      </c>
      <c r="CP26" s="68"/>
      <c r="CQ26" s="69">
        <v>0</v>
      </c>
      <c r="CR26" s="69" t="s">
        <v>197</v>
      </c>
      <c r="CS26" s="69">
        <v>5</v>
      </c>
      <c r="CT26" s="69">
        <v>0</v>
      </c>
      <c r="CU26" s="69">
        <v>4</v>
      </c>
      <c r="CV26" s="69">
        <v>1</v>
      </c>
      <c r="CW26" s="69">
        <v>0</v>
      </c>
      <c r="CX26" s="69">
        <v>2</v>
      </c>
      <c r="CY26" s="69">
        <v>0</v>
      </c>
      <c r="CZ26" s="69">
        <v>0</v>
      </c>
      <c r="DA26" s="69">
        <v>1</v>
      </c>
      <c r="DB26" s="69">
        <v>2</v>
      </c>
      <c r="DC26" s="69">
        <v>0</v>
      </c>
      <c r="DD26" s="69">
        <v>0</v>
      </c>
      <c r="DE26" s="69">
        <v>0</v>
      </c>
      <c r="DF26" s="69" t="s">
        <v>17</v>
      </c>
      <c r="DG26" s="68"/>
      <c r="DH26" s="68"/>
      <c r="DI26" s="69">
        <v>0</v>
      </c>
      <c r="DJ26" s="69">
        <v>1</v>
      </c>
      <c r="DK26" s="69">
        <v>0</v>
      </c>
      <c r="DL26" s="69">
        <v>0</v>
      </c>
      <c r="DM26" s="69"/>
      <c r="DN26" s="69"/>
      <c r="DO26" s="69"/>
      <c r="DP26" s="69"/>
      <c r="DQ26" s="69"/>
      <c r="DR26" s="69"/>
      <c r="DS26" s="69"/>
      <c r="DT26" s="69"/>
      <c r="DU26" s="69"/>
      <c r="DV26" s="69"/>
      <c r="DW26" s="69"/>
      <c r="DX26" s="69"/>
      <c r="DY26" s="20"/>
      <c r="DZ26" s="22">
        <v>1365</v>
      </c>
      <c r="EA26" s="22">
        <v>0</v>
      </c>
      <c r="EB26" s="22">
        <v>0</v>
      </c>
      <c r="EC26" s="22">
        <v>0</v>
      </c>
      <c r="ED26" s="22">
        <v>0</v>
      </c>
      <c r="EE26" s="22">
        <v>0</v>
      </c>
      <c r="EF26" s="22">
        <v>0</v>
      </c>
      <c r="EG26" s="22">
        <v>0</v>
      </c>
      <c r="EH26" s="22">
        <v>0</v>
      </c>
      <c r="EI26" s="22">
        <v>0</v>
      </c>
      <c r="EJ26" s="22">
        <v>1</v>
      </c>
      <c r="EK26" s="22">
        <v>1</v>
      </c>
      <c r="EL26" s="22">
        <v>0</v>
      </c>
      <c r="EM26" s="22">
        <v>0</v>
      </c>
      <c r="EN26" s="22">
        <v>0</v>
      </c>
      <c r="EO26" s="22">
        <v>0</v>
      </c>
      <c r="EP26" s="22">
        <v>0</v>
      </c>
      <c r="EQ26" s="22">
        <v>12</v>
      </c>
      <c r="ER26" s="22">
        <v>1</v>
      </c>
      <c r="ES26" s="22">
        <v>0</v>
      </c>
      <c r="ET26" s="22">
        <v>0</v>
      </c>
      <c r="EU26" s="20"/>
      <c r="EV26" s="126" t="b">
        <f t="shared" si="0"/>
        <v>1</v>
      </c>
    </row>
    <row r="27" spans="1:152" hidden="1" x14ac:dyDescent="0.2">
      <c r="A27" s="68" t="s">
        <v>344</v>
      </c>
      <c r="B27" s="69"/>
      <c r="C27" s="69">
        <v>1</v>
      </c>
      <c r="D27" s="69">
        <v>0</v>
      </c>
      <c r="E27" s="69" t="s">
        <v>467</v>
      </c>
      <c r="F27" s="69" t="s">
        <v>303</v>
      </c>
      <c r="G27" s="69"/>
      <c r="H27" s="69" t="s">
        <v>468</v>
      </c>
      <c r="I27" s="69">
        <v>2</v>
      </c>
      <c r="J27" s="69" t="s">
        <v>469</v>
      </c>
      <c r="K27" s="69" t="s">
        <v>389</v>
      </c>
      <c r="L27" s="69" t="s">
        <v>189</v>
      </c>
      <c r="M27" s="69" t="s">
        <v>189</v>
      </c>
      <c r="N27" s="69">
        <v>1</v>
      </c>
      <c r="O27" s="69">
        <v>450</v>
      </c>
      <c r="P27" s="69">
        <v>60</v>
      </c>
      <c r="Q27" s="69" t="s">
        <v>17</v>
      </c>
      <c r="R27" s="69" t="s">
        <v>17</v>
      </c>
      <c r="S27" s="69" t="s">
        <v>17</v>
      </c>
      <c r="T27" s="69" t="s">
        <v>471</v>
      </c>
      <c r="U27" s="69" t="s">
        <v>17</v>
      </c>
      <c r="V27" s="69" t="s">
        <v>17</v>
      </c>
      <c r="W27" s="69" t="s">
        <v>17</v>
      </c>
      <c r="X27" s="69" t="s">
        <v>17</v>
      </c>
      <c r="Y27" s="69" t="s">
        <v>17</v>
      </c>
      <c r="Z27" s="68"/>
      <c r="AA27" s="68" t="s">
        <v>191</v>
      </c>
      <c r="AB27" s="68"/>
      <c r="AC27" s="68"/>
      <c r="AD27" s="68"/>
      <c r="AE27" s="68"/>
      <c r="AF27" s="68"/>
      <c r="AG27" s="68"/>
      <c r="AH27" s="68"/>
      <c r="AI27" s="68"/>
      <c r="AJ27" s="68"/>
      <c r="AK27" s="68"/>
      <c r="AL27" s="68"/>
      <c r="AM27" s="68"/>
      <c r="AN27" s="68"/>
      <c r="AO27" s="68"/>
      <c r="AP27" s="68"/>
      <c r="AQ27" s="68"/>
      <c r="AR27" s="68"/>
      <c r="AS27" s="68"/>
      <c r="AT27" s="68" t="s">
        <v>475</v>
      </c>
      <c r="AU27" s="68"/>
      <c r="AV27" s="68"/>
      <c r="AW27" s="69"/>
      <c r="AX27" s="69"/>
      <c r="AY27" s="68"/>
      <c r="AZ27" s="69"/>
      <c r="BA27" s="69">
        <v>1365</v>
      </c>
      <c r="BB27" s="69"/>
      <c r="BC27" s="69"/>
      <c r="BD27" s="69"/>
      <c r="BE27" s="69"/>
      <c r="BF27" s="69"/>
      <c r="BG27" s="69"/>
      <c r="BH27" s="69" t="s">
        <v>18</v>
      </c>
      <c r="BI27" s="69"/>
      <c r="BJ27" s="69"/>
      <c r="BK27" s="69"/>
      <c r="BL27" s="69"/>
      <c r="BM27" s="69"/>
      <c r="BN27" s="69"/>
      <c r="BO27" s="69"/>
      <c r="BP27" s="69"/>
      <c r="BQ27" s="69"/>
      <c r="BR27" s="69"/>
      <c r="BS27" s="69"/>
      <c r="BT27" s="69">
        <v>2017</v>
      </c>
      <c r="BU27" s="69" t="s">
        <v>389</v>
      </c>
      <c r="BV27" s="69" t="s">
        <v>195</v>
      </c>
      <c r="BW27" s="69" t="s">
        <v>196</v>
      </c>
      <c r="BX27" s="69" t="s">
        <v>196</v>
      </c>
      <c r="BY27" s="69" t="s">
        <v>195</v>
      </c>
      <c r="BZ27" s="69" t="s">
        <v>197</v>
      </c>
      <c r="CA27" s="69">
        <v>4</v>
      </c>
      <c r="CB27" s="69">
        <v>0</v>
      </c>
      <c r="CC27" s="69">
        <v>4</v>
      </c>
      <c r="CD27" s="69">
        <v>0</v>
      </c>
      <c r="CE27" s="69">
        <v>0</v>
      </c>
      <c r="CF27" s="69">
        <v>1</v>
      </c>
      <c r="CG27" s="69">
        <v>0</v>
      </c>
      <c r="CH27" s="69">
        <v>0</v>
      </c>
      <c r="CI27" s="69">
        <v>3</v>
      </c>
      <c r="CJ27" s="69">
        <v>0</v>
      </c>
      <c r="CK27" s="69">
        <v>0</v>
      </c>
      <c r="CL27" s="69">
        <v>0</v>
      </c>
      <c r="CM27" s="69">
        <v>0</v>
      </c>
      <c r="CN27" s="69" t="s">
        <v>17</v>
      </c>
      <c r="CO27" s="69" t="s">
        <v>17</v>
      </c>
      <c r="CP27" s="68"/>
      <c r="CQ27" s="69">
        <v>0</v>
      </c>
      <c r="CR27" s="69" t="s">
        <v>197</v>
      </c>
      <c r="CS27" s="69">
        <v>5</v>
      </c>
      <c r="CT27" s="69">
        <v>0</v>
      </c>
      <c r="CU27" s="69">
        <v>4</v>
      </c>
      <c r="CV27" s="69">
        <v>1</v>
      </c>
      <c r="CW27" s="69">
        <v>0</v>
      </c>
      <c r="CX27" s="69">
        <v>2</v>
      </c>
      <c r="CY27" s="69">
        <v>0</v>
      </c>
      <c r="CZ27" s="69">
        <v>0</v>
      </c>
      <c r="DA27" s="69">
        <v>1</v>
      </c>
      <c r="DB27" s="69">
        <v>2</v>
      </c>
      <c r="DC27" s="69">
        <v>0</v>
      </c>
      <c r="DD27" s="69">
        <v>0</v>
      </c>
      <c r="DE27" s="69">
        <v>0</v>
      </c>
      <c r="DF27" s="69" t="s">
        <v>17</v>
      </c>
      <c r="DG27" s="68"/>
      <c r="DH27" s="68"/>
      <c r="DI27" s="69">
        <v>0</v>
      </c>
      <c r="DJ27" s="69">
        <v>1</v>
      </c>
      <c r="DK27" s="69">
        <v>0</v>
      </c>
      <c r="DL27" s="69">
        <v>0</v>
      </c>
      <c r="DM27" s="69"/>
      <c r="DN27" s="69"/>
      <c r="DO27" s="69"/>
      <c r="DP27" s="69"/>
      <c r="DQ27" s="69"/>
      <c r="DR27" s="69"/>
      <c r="DS27" s="69"/>
      <c r="DT27" s="69"/>
      <c r="DU27" s="69"/>
      <c r="DV27" s="69"/>
      <c r="DW27" s="69"/>
      <c r="DX27" s="69"/>
      <c r="DY27" s="20"/>
      <c r="DZ27" s="22">
        <v>1365</v>
      </c>
      <c r="EA27" s="22">
        <v>0</v>
      </c>
      <c r="EB27" s="22">
        <v>0</v>
      </c>
      <c r="EC27" s="22">
        <v>0</v>
      </c>
      <c r="ED27" s="22">
        <v>0</v>
      </c>
      <c r="EE27" s="20"/>
      <c r="EF27" s="20"/>
      <c r="EG27" s="20"/>
      <c r="EH27" s="20"/>
      <c r="EI27" s="20"/>
      <c r="EJ27" s="20"/>
      <c r="EK27" s="20"/>
      <c r="EL27" s="20"/>
      <c r="EM27" s="20"/>
      <c r="EN27" s="20"/>
      <c r="EO27" s="20"/>
      <c r="EP27" s="20"/>
      <c r="EQ27" s="20"/>
      <c r="ER27" s="20"/>
      <c r="ES27" s="20"/>
      <c r="ET27" s="20"/>
      <c r="EU27" s="20"/>
      <c r="EV27" s="126" t="b">
        <f t="shared" si="0"/>
        <v>1</v>
      </c>
    </row>
    <row r="28" spans="1:152" x14ac:dyDescent="0.2">
      <c r="A28" s="68" t="s">
        <v>344</v>
      </c>
      <c r="B28" s="69"/>
      <c r="C28" s="69">
        <v>0</v>
      </c>
      <c r="D28" s="69">
        <v>1</v>
      </c>
      <c r="E28" s="69" t="s">
        <v>476</v>
      </c>
      <c r="F28" s="69" t="s">
        <v>296</v>
      </c>
      <c r="G28" s="69"/>
      <c r="H28" s="69" t="s">
        <v>477</v>
      </c>
      <c r="I28" s="69">
        <v>2</v>
      </c>
      <c r="J28" s="69" t="s">
        <v>478</v>
      </c>
      <c r="K28" s="69" t="s">
        <v>190</v>
      </c>
      <c r="L28" s="69" t="s">
        <v>189</v>
      </c>
      <c r="M28" s="69" t="s">
        <v>189</v>
      </c>
      <c r="N28" s="69">
        <v>1</v>
      </c>
      <c r="O28" s="69">
        <v>14</v>
      </c>
      <c r="P28" s="69">
        <v>1</v>
      </c>
      <c r="Q28" s="69" t="s">
        <v>17</v>
      </c>
      <c r="R28" s="69" t="s">
        <v>17</v>
      </c>
      <c r="S28" s="69" t="s">
        <v>479</v>
      </c>
      <c r="T28" s="69" t="s">
        <v>480</v>
      </c>
      <c r="U28" s="69" t="s">
        <v>481</v>
      </c>
      <c r="V28" s="69" t="s">
        <v>482</v>
      </c>
      <c r="W28" s="69" t="s">
        <v>17</v>
      </c>
      <c r="X28" s="69" t="s">
        <v>483</v>
      </c>
      <c r="Y28" s="69" t="s">
        <v>8</v>
      </c>
      <c r="Z28" s="68"/>
      <c r="AA28" s="68" t="s">
        <v>191</v>
      </c>
      <c r="AB28" s="68"/>
      <c r="AC28" s="68"/>
      <c r="AD28" s="68"/>
      <c r="AE28" s="68"/>
      <c r="AF28" s="68"/>
      <c r="AG28" s="68"/>
      <c r="AH28" s="68"/>
      <c r="AI28" s="68"/>
      <c r="AJ28" s="68"/>
      <c r="AK28" s="68"/>
      <c r="AL28" s="68"/>
      <c r="AM28" s="68"/>
      <c r="AN28" s="68"/>
      <c r="AO28" s="68"/>
      <c r="AP28" s="68"/>
      <c r="AQ28" s="68"/>
      <c r="AR28" s="68"/>
      <c r="AS28" s="68"/>
      <c r="AT28" s="68" t="s">
        <v>17</v>
      </c>
      <c r="AU28" s="68"/>
      <c r="AV28" s="68"/>
      <c r="AW28" s="69"/>
      <c r="AX28" s="69"/>
      <c r="AY28" s="68"/>
      <c r="AZ28" s="69"/>
      <c r="BA28" s="69">
        <v>1395</v>
      </c>
      <c r="BB28" s="69"/>
      <c r="BC28" s="69"/>
      <c r="BD28" s="69"/>
      <c r="BE28" s="69"/>
      <c r="BF28" s="69"/>
      <c r="BG28" s="69"/>
      <c r="BH28" s="69" t="s">
        <v>232</v>
      </c>
      <c r="BI28" s="69"/>
      <c r="BJ28" s="69"/>
      <c r="BK28" s="69"/>
      <c r="BL28" s="69"/>
      <c r="BM28" s="69"/>
      <c r="BN28" s="69"/>
      <c r="BO28" s="69"/>
      <c r="BP28" s="69"/>
      <c r="BQ28" s="69" t="s">
        <v>194</v>
      </c>
      <c r="BR28" s="69"/>
      <c r="BS28" s="69"/>
      <c r="BT28" s="69">
        <v>2017</v>
      </c>
      <c r="BU28" s="69" t="s">
        <v>190</v>
      </c>
      <c r="BV28" s="69" t="s">
        <v>195</v>
      </c>
      <c r="BW28" s="69" t="s">
        <v>196</v>
      </c>
      <c r="BX28" s="69" t="s">
        <v>195</v>
      </c>
      <c r="BY28" s="69" t="s">
        <v>195</v>
      </c>
      <c r="BZ28" s="69" t="s">
        <v>197</v>
      </c>
      <c r="CA28" s="69">
        <v>0</v>
      </c>
      <c r="CB28" s="69">
        <v>0</v>
      </c>
      <c r="CC28" s="69">
        <v>0</v>
      </c>
      <c r="CD28" s="69">
        <v>0</v>
      </c>
      <c r="CE28" s="69">
        <v>0</v>
      </c>
      <c r="CF28" s="69">
        <v>0</v>
      </c>
      <c r="CG28" s="69">
        <v>0</v>
      </c>
      <c r="CH28" s="69">
        <v>0</v>
      </c>
      <c r="CI28" s="69">
        <v>0</v>
      </c>
      <c r="CJ28" s="69">
        <v>0</v>
      </c>
      <c r="CK28" s="69">
        <v>0</v>
      </c>
      <c r="CL28" s="69">
        <v>0</v>
      </c>
      <c r="CM28" s="69">
        <v>0</v>
      </c>
      <c r="CN28" s="69" t="s">
        <v>17</v>
      </c>
      <c r="CO28" s="69" t="s">
        <v>17</v>
      </c>
      <c r="CP28" s="68"/>
      <c r="CQ28" s="69">
        <v>0</v>
      </c>
      <c r="CR28" s="69" t="s">
        <v>197</v>
      </c>
      <c r="CS28" s="69">
        <v>1</v>
      </c>
      <c r="CT28" s="69">
        <v>0</v>
      </c>
      <c r="CU28" s="69">
        <v>0</v>
      </c>
      <c r="CV28" s="69">
        <v>1</v>
      </c>
      <c r="CW28" s="69">
        <v>0</v>
      </c>
      <c r="CX28" s="69">
        <v>0</v>
      </c>
      <c r="CY28" s="69">
        <v>0</v>
      </c>
      <c r="CZ28" s="69">
        <v>1</v>
      </c>
      <c r="DA28" s="69">
        <v>0</v>
      </c>
      <c r="DB28" s="69">
        <v>0</v>
      </c>
      <c r="DC28" s="69">
        <v>0</v>
      </c>
      <c r="DD28" s="69">
        <v>0</v>
      </c>
      <c r="DE28" s="69">
        <v>0</v>
      </c>
      <c r="DF28" s="69" t="s">
        <v>17</v>
      </c>
      <c r="DG28" s="68"/>
      <c r="DH28" s="68"/>
      <c r="DI28" s="69">
        <v>0</v>
      </c>
      <c r="DJ28" s="69">
        <v>0</v>
      </c>
      <c r="DK28" s="69">
        <v>0</v>
      </c>
      <c r="DL28" s="69">
        <v>0</v>
      </c>
      <c r="DM28" s="69"/>
      <c r="DN28" s="69"/>
      <c r="DO28" s="69"/>
      <c r="DP28" s="69"/>
      <c r="DQ28" s="69"/>
      <c r="DR28" s="69"/>
      <c r="DS28" s="69"/>
      <c r="DT28" s="69"/>
      <c r="DU28" s="69"/>
      <c r="DV28" s="69"/>
      <c r="DW28" s="69"/>
      <c r="DX28" s="69"/>
      <c r="DY28" s="20"/>
      <c r="DZ28" s="22">
        <v>1395</v>
      </c>
      <c r="EA28" s="22">
        <v>0</v>
      </c>
      <c r="EB28" s="22">
        <v>0</v>
      </c>
      <c r="EC28" s="22">
        <v>0</v>
      </c>
      <c r="ED28" s="22">
        <v>0</v>
      </c>
      <c r="EE28" s="22">
        <v>0</v>
      </c>
      <c r="EF28" s="22">
        <v>0</v>
      </c>
      <c r="EG28" s="22">
        <v>0</v>
      </c>
      <c r="EH28" s="22">
        <v>0</v>
      </c>
      <c r="EI28" s="22">
        <v>0</v>
      </c>
      <c r="EJ28" s="22">
        <v>1</v>
      </c>
      <c r="EK28" s="22">
        <v>1</v>
      </c>
      <c r="EL28" s="22">
        <v>0</v>
      </c>
      <c r="EM28" s="22">
        <v>0</v>
      </c>
      <c r="EN28" s="22">
        <v>0</v>
      </c>
      <c r="EO28" s="22">
        <v>0</v>
      </c>
      <c r="EP28" s="22">
        <v>0</v>
      </c>
      <c r="EQ28" s="22">
        <v>0</v>
      </c>
      <c r="ER28" s="22">
        <v>0</v>
      </c>
      <c r="ES28" s="22">
        <v>0</v>
      </c>
      <c r="ET28" s="22">
        <v>0</v>
      </c>
      <c r="EU28" s="20"/>
      <c r="EV28" s="126" t="b">
        <f t="shared" si="0"/>
        <v>1</v>
      </c>
    </row>
    <row r="29" spans="1:152" hidden="1" x14ac:dyDescent="0.2">
      <c r="A29" s="68" t="s">
        <v>344</v>
      </c>
      <c r="B29" s="69"/>
      <c r="C29" s="69">
        <v>1</v>
      </c>
      <c r="D29" s="69">
        <v>0</v>
      </c>
      <c r="E29" s="69" t="s">
        <v>476</v>
      </c>
      <c r="F29" s="69" t="s">
        <v>296</v>
      </c>
      <c r="G29" s="69"/>
      <c r="H29" s="69" t="s">
        <v>477</v>
      </c>
      <c r="I29" s="69">
        <v>2</v>
      </c>
      <c r="J29" s="69" t="s">
        <v>478</v>
      </c>
      <c r="K29" s="69" t="s">
        <v>190</v>
      </c>
      <c r="L29" s="69" t="s">
        <v>189</v>
      </c>
      <c r="M29" s="69" t="s">
        <v>189</v>
      </c>
      <c r="N29" s="69">
        <v>1</v>
      </c>
      <c r="O29" s="69">
        <v>14</v>
      </c>
      <c r="P29" s="69">
        <v>1</v>
      </c>
      <c r="Q29" s="69" t="s">
        <v>17</v>
      </c>
      <c r="R29" s="69" t="s">
        <v>17</v>
      </c>
      <c r="S29" s="69" t="s">
        <v>17</v>
      </c>
      <c r="T29" s="69" t="s">
        <v>480</v>
      </c>
      <c r="U29" s="69" t="s">
        <v>17</v>
      </c>
      <c r="V29" s="69" t="s">
        <v>17</v>
      </c>
      <c r="W29" s="69" t="s">
        <v>17</v>
      </c>
      <c r="X29" s="69" t="s">
        <v>17</v>
      </c>
      <c r="Y29" s="69" t="s">
        <v>17</v>
      </c>
      <c r="Z29" s="68"/>
      <c r="AA29" s="68" t="s">
        <v>191</v>
      </c>
      <c r="AB29" s="68"/>
      <c r="AC29" s="68"/>
      <c r="AD29" s="68"/>
      <c r="AE29" s="68"/>
      <c r="AF29" s="68"/>
      <c r="AG29" s="68"/>
      <c r="AH29" s="68"/>
      <c r="AI29" s="68"/>
      <c r="AJ29" s="68"/>
      <c r="AK29" s="68"/>
      <c r="AL29" s="68"/>
      <c r="AM29" s="68"/>
      <c r="AN29" s="68"/>
      <c r="AO29" s="68"/>
      <c r="AP29" s="68"/>
      <c r="AQ29" s="68"/>
      <c r="AR29" s="68"/>
      <c r="AS29" s="68"/>
      <c r="AT29" s="68" t="s">
        <v>17</v>
      </c>
      <c r="AU29" s="68"/>
      <c r="AV29" s="68"/>
      <c r="AW29" s="69"/>
      <c r="AX29" s="69"/>
      <c r="AY29" s="68"/>
      <c r="AZ29" s="69"/>
      <c r="BA29" s="69">
        <v>1395</v>
      </c>
      <c r="BB29" s="69"/>
      <c r="BC29" s="69"/>
      <c r="BD29" s="69"/>
      <c r="BE29" s="69"/>
      <c r="BF29" s="69"/>
      <c r="BG29" s="69"/>
      <c r="BH29" s="69" t="s">
        <v>232</v>
      </c>
      <c r="BI29" s="69"/>
      <c r="BJ29" s="69"/>
      <c r="BK29" s="69"/>
      <c r="BL29" s="69"/>
      <c r="BM29" s="69"/>
      <c r="BN29" s="69"/>
      <c r="BO29" s="69"/>
      <c r="BP29" s="69"/>
      <c r="BQ29" s="69"/>
      <c r="BR29" s="69"/>
      <c r="BS29" s="69"/>
      <c r="BT29" s="69">
        <v>2017</v>
      </c>
      <c r="BU29" s="69" t="s">
        <v>190</v>
      </c>
      <c r="BV29" s="69" t="s">
        <v>195</v>
      </c>
      <c r="BW29" s="69" t="s">
        <v>196</v>
      </c>
      <c r="BX29" s="69" t="s">
        <v>195</v>
      </c>
      <c r="BY29" s="69" t="s">
        <v>195</v>
      </c>
      <c r="BZ29" s="69" t="s">
        <v>197</v>
      </c>
      <c r="CA29" s="69">
        <v>0</v>
      </c>
      <c r="CB29" s="69">
        <v>0</v>
      </c>
      <c r="CC29" s="69">
        <v>0</v>
      </c>
      <c r="CD29" s="69">
        <v>0</v>
      </c>
      <c r="CE29" s="69">
        <v>0</v>
      </c>
      <c r="CF29" s="69">
        <v>0</v>
      </c>
      <c r="CG29" s="69">
        <v>0</v>
      </c>
      <c r="CH29" s="69">
        <v>0</v>
      </c>
      <c r="CI29" s="69">
        <v>0</v>
      </c>
      <c r="CJ29" s="69">
        <v>0</v>
      </c>
      <c r="CK29" s="69">
        <v>0</v>
      </c>
      <c r="CL29" s="69">
        <v>0</v>
      </c>
      <c r="CM29" s="69">
        <v>0</v>
      </c>
      <c r="CN29" s="69" t="s">
        <v>17</v>
      </c>
      <c r="CO29" s="69" t="s">
        <v>17</v>
      </c>
      <c r="CP29" s="68"/>
      <c r="CQ29" s="69">
        <v>0</v>
      </c>
      <c r="CR29" s="69" t="s">
        <v>197</v>
      </c>
      <c r="CS29" s="69">
        <v>1</v>
      </c>
      <c r="CT29" s="69">
        <v>0</v>
      </c>
      <c r="CU29" s="69">
        <v>0</v>
      </c>
      <c r="CV29" s="69">
        <v>1</v>
      </c>
      <c r="CW29" s="69">
        <v>0</v>
      </c>
      <c r="CX29" s="69">
        <v>0</v>
      </c>
      <c r="CY29" s="69">
        <v>0</v>
      </c>
      <c r="CZ29" s="69">
        <v>1</v>
      </c>
      <c r="DA29" s="69">
        <v>0</v>
      </c>
      <c r="DB29" s="69">
        <v>0</v>
      </c>
      <c r="DC29" s="69">
        <v>0</v>
      </c>
      <c r="DD29" s="69">
        <v>0</v>
      </c>
      <c r="DE29" s="69">
        <v>0</v>
      </c>
      <c r="DF29" s="69" t="s">
        <v>17</v>
      </c>
      <c r="DG29" s="68"/>
      <c r="DH29" s="68"/>
      <c r="DI29" s="69">
        <v>0</v>
      </c>
      <c r="DJ29" s="69">
        <v>0</v>
      </c>
      <c r="DK29" s="69">
        <v>0</v>
      </c>
      <c r="DL29" s="69">
        <v>0</v>
      </c>
      <c r="DM29" s="69"/>
      <c r="DN29" s="69"/>
      <c r="DO29" s="69"/>
      <c r="DP29" s="69"/>
      <c r="DQ29" s="69"/>
      <c r="DR29" s="69"/>
      <c r="DS29" s="69"/>
      <c r="DT29" s="69"/>
      <c r="DU29" s="69"/>
      <c r="DV29" s="69"/>
      <c r="DW29" s="69"/>
      <c r="DX29" s="69"/>
      <c r="DY29" s="20"/>
      <c r="DZ29" s="22">
        <v>1395</v>
      </c>
      <c r="EA29" s="22">
        <v>0</v>
      </c>
      <c r="EB29" s="22">
        <v>0</v>
      </c>
      <c r="EC29" s="22">
        <v>0</v>
      </c>
      <c r="ED29" s="22">
        <v>0</v>
      </c>
      <c r="EE29" s="20"/>
      <c r="EF29" s="20"/>
      <c r="EG29" s="20"/>
      <c r="EH29" s="20"/>
      <c r="EI29" s="20"/>
      <c r="EJ29" s="20"/>
      <c r="EK29" s="20"/>
      <c r="EL29" s="20"/>
      <c r="EM29" s="20"/>
      <c r="EN29" s="20"/>
      <c r="EO29" s="20"/>
      <c r="EP29" s="20"/>
      <c r="EQ29" s="20"/>
      <c r="ER29" s="20"/>
      <c r="ES29" s="20"/>
      <c r="ET29" s="20"/>
      <c r="EU29" s="20"/>
      <c r="EV29" s="126" t="b">
        <f t="shared" si="0"/>
        <v>1</v>
      </c>
    </row>
    <row r="30" spans="1:152" x14ac:dyDescent="0.2">
      <c r="A30" s="68" t="s">
        <v>344</v>
      </c>
      <c r="B30" s="69"/>
      <c r="C30" s="69">
        <v>0</v>
      </c>
      <c r="D30" s="69">
        <v>1</v>
      </c>
      <c r="E30" s="69" t="s">
        <v>484</v>
      </c>
      <c r="F30" s="69" t="s">
        <v>254</v>
      </c>
      <c r="G30" s="69"/>
      <c r="H30" s="69" t="s">
        <v>485</v>
      </c>
      <c r="I30" s="69">
        <v>2</v>
      </c>
      <c r="J30" s="69" t="s">
        <v>486</v>
      </c>
      <c r="K30" s="69" t="s">
        <v>361</v>
      </c>
      <c r="L30" s="69" t="s">
        <v>189</v>
      </c>
      <c r="M30" s="69" t="s">
        <v>189</v>
      </c>
      <c r="N30" s="69">
        <v>1</v>
      </c>
      <c r="O30" s="69">
        <v>147</v>
      </c>
      <c r="P30" s="69">
        <v>38</v>
      </c>
      <c r="Q30" s="69" t="s">
        <v>17</v>
      </c>
      <c r="R30" s="69" t="s">
        <v>487</v>
      </c>
      <c r="S30" s="69" t="s">
        <v>488</v>
      </c>
      <c r="T30" s="69" t="s">
        <v>489</v>
      </c>
      <c r="U30" s="69" t="s">
        <v>490</v>
      </c>
      <c r="V30" s="69" t="s">
        <v>491</v>
      </c>
      <c r="W30" s="69" t="s">
        <v>17</v>
      </c>
      <c r="X30" s="69" t="s">
        <v>492</v>
      </c>
      <c r="Y30" s="69" t="s">
        <v>202</v>
      </c>
      <c r="Z30" s="68"/>
      <c r="AA30" s="68" t="s">
        <v>191</v>
      </c>
      <c r="AB30" s="68"/>
      <c r="AC30" s="68"/>
      <c r="AD30" s="68"/>
      <c r="AE30" s="68"/>
      <c r="AF30" s="68"/>
      <c r="AG30" s="68"/>
      <c r="AH30" s="68"/>
      <c r="AI30" s="68"/>
      <c r="AJ30" s="68"/>
      <c r="AK30" s="68"/>
      <c r="AL30" s="68"/>
      <c r="AM30" s="68"/>
      <c r="AN30" s="68"/>
      <c r="AO30" s="68"/>
      <c r="AP30" s="68"/>
      <c r="AQ30" s="68"/>
      <c r="AR30" s="68"/>
      <c r="AS30" s="68"/>
      <c r="AT30" s="68" t="s">
        <v>17</v>
      </c>
      <c r="AU30" s="68"/>
      <c r="AV30" s="68"/>
      <c r="AW30" s="69">
        <v>1</v>
      </c>
      <c r="AX30" s="69">
        <v>1</v>
      </c>
      <c r="AY30" s="68"/>
      <c r="AZ30" s="69"/>
      <c r="BA30" s="69">
        <v>1411</v>
      </c>
      <c r="BB30" s="69"/>
      <c r="BC30" s="69"/>
      <c r="BD30" s="69"/>
      <c r="BE30" s="69"/>
      <c r="BF30" s="69"/>
      <c r="BG30" s="69"/>
      <c r="BH30" s="69" t="s">
        <v>232</v>
      </c>
      <c r="BI30" s="69"/>
      <c r="BJ30" s="69"/>
      <c r="BK30" s="69"/>
      <c r="BL30" s="69"/>
      <c r="BM30" s="69"/>
      <c r="BN30" s="69"/>
      <c r="BO30" s="69"/>
      <c r="BP30" s="69"/>
      <c r="BQ30" s="69" t="s">
        <v>194</v>
      </c>
      <c r="BR30" s="69"/>
      <c r="BS30" s="69"/>
      <c r="BT30" s="69">
        <v>2017</v>
      </c>
      <c r="BU30" s="69" t="s">
        <v>361</v>
      </c>
      <c r="BV30" s="69" t="s">
        <v>199</v>
      </c>
      <c r="BW30" s="69" t="s">
        <v>196</v>
      </c>
      <c r="BX30" s="69" t="s">
        <v>196</v>
      </c>
      <c r="BY30" s="69" t="s">
        <v>196</v>
      </c>
      <c r="BZ30" s="69" t="s">
        <v>197</v>
      </c>
      <c r="CA30" s="69">
        <v>1</v>
      </c>
      <c r="CB30" s="69">
        <v>0</v>
      </c>
      <c r="CC30" s="69">
        <v>0</v>
      </c>
      <c r="CD30" s="69">
        <v>1</v>
      </c>
      <c r="CE30" s="69">
        <v>0</v>
      </c>
      <c r="CF30" s="69">
        <v>0</v>
      </c>
      <c r="CG30" s="69">
        <v>0</v>
      </c>
      <c r="CH30" s="69">
        <v>0</v>
      </c>
      <c r="CI30" s="69">
        <v>0</v>
      </c>
      <c r="CJ30" s="69">
        <v>0</v>
      </c>
      <c r="CK30" s="69">
        <v>0</v>
      </c>
      <c r="CL30" s="69">
        <v>1</v>
      </c>
      <c r="CM30" s="69">
        <v>0</v>
      </c>
      <c r="CN30" s="69" t="s">
        <v>17</v>
      </c>
      <c r="CO30" s="69" t="s">
        <v>17</v>
      </c>
      <c r="CP30" s="68"/>
      <c r="CQ30" s="69">
        <v>2</v>
      </c>
      <c r="CR30" s="69" t="s">
        <v>197</v>
      </c>
      <c r="CS30" s="69">
        <v>0</v>
      </c>
      <c r="CT30" s="69">
        <v>0</v>
      </c>
      <c r="CU30" s="69">
        <v>0</v>
      </c>
      <c r="CV30" s="69">
        <v>0</v>
      </c>
      <c r="CW30" s="69">
        <v>0</v>
      </c>
      <c r="CX30" s="69">
        <v>0</v>
      </c>
      <c r="CY30" s="69">
        <v>0</v>
      </c>
      <c r="CZ30" s="69">
        <v>0</v>
      </c>
      <c r="DA30" s="69">
        <v>0</v>
      </c>
      <c r="DB30" s="69">
        <v>0</v>
      </c>
      <c r="DC30" s="69">
        <v>0</v>
      </c>
      <c r="DD30" s="69">
        <v>0</v>
      </c>
      <c r="DE30" s="69">
        <v>0</v>
      </c>
      <c r="DF30" s="69" t="s">
        <v>17</v>
      </c>
      <c r="DG30" s="68"/>
      <c r="DH30" s="68"/>
      <c r="DI30" s="69">
        <v>0</v>
      </c>
      <c r="DJ30" s="69">
        <v>4</v>
      </c>
      <c r="DK30" s="69">
        <v>2</v>
      </c>
      <c r="DL30" s="69">
        <v>1</v>
      </c>
      <c r="DM30" s="69"/>
      <c r="DN30" s="69"/>
      <c r="DO30" s="69"/>
      <c r="DP30" s="69"/>
      <c r="DQ30" s="69"/>
      <c r="DR30" s="69"/>
      <c r="DS30" s="69">
        <v>1</v>
      </c>
      <c r="DT30" s="69"/>
      <c r="DU30" s="69"/>
      <c r="DV30" s="69"/>
      <c r="DW30" s="69"/>
      <c r="DX30" s="69"/>
      <c r="DY30" s="20"/>
      <c r="DZ30" s="22">
        <v>1411</v>
      </c>
      <c r="EA30" s="22">
        <v>0</v>
      </c>
      <c r="EB30" s="22">
        <v>0</v>
      </c>
      <c r="EC30" s="22">
        <v>0</v>
      </c>
      <c r="ED30" s="22">
        <v>0</v>
      </c>
      <c r="EE30" s="22">
        <v>1</v>
      </c>
      <c r="EF30" s="22">
        <v>0</v>
      </c>
      <c r="EG30" s="22">
        <v>0</v>
      </c>
      <c r="EH30" s="22">
        <v>0</v>
      </c>
      <c r="EI30" s="22">
        <v>1</v>
      </c>
      <c r="EJ30" s="22">
        <v>0</v>
      </c>
      <c r="EK30" s="22">
        <v>0</v>
      </c>
      <c r="EL30" s="22">
        <v>0</v>
      </c>
      <c r="EM30" s="22">
        <v>0</v>
      </c>
      <c r="EN30" s="22">
        <v>0</v>
      </c>
      <c r="EO30" s="22">
        <v>0</v>
      </c>
      <c r="EP30" s="22">
        <v>0</v>
      </c>
      <c r="EQ30" s="22">
        <v>3</v>
      </c>
      <c r="ER30" s="22">
        <v>0</v>
      </c>
      <c r="ES30" s="22">
        <v>0</v>
      </c>
      <c r="ET30" s="22">
        <v>0</v>
      </c>
      <c r="EU30" s="20"/>
      <c r="EV30" s="126" t="b">
        <f t="shared" si="0"/>
        <v>1</v>
      </c>
    </row>
    <row r="31" spans="1:152" hidden="1" x14ac:dyDescent="0.2">
      <c r="A31" s="68" t="s">
        <v>344</v>
      </c>
      <c r="B31" s="69"/>
      <c r="C31" s="69">
        <v>1</v>
      </c>
      <c r="D31" s="69">
        <v>0</v>
      </c>
      <c r="E31" s="69" t="s">
        <v>484</v>
      </c>
      <c r="F31" s="69" t="s">
        <v>254</v>
      </c>
      <c r="G31" s="69"/>
      <c r="H31" s="69" t="s">
        <v>485</v>
      </c>
      <c r="I31" s="69">
        <v>2</v>
      </c>
      <c r="J31" s="69" t="s">
        <v>486</v>
      </c>
      <c r="K31" s="69" t="s">
        <v>361</v>
      </c>
      <c r="L31" s="69" t="s">
        <v>189</v>
      </c>
      <c r="M31" s="69" t="s">
        <v>189</v>
      </c>
      <c r="N31" s="69">
        <v>1</v>
      </c>
      <c r="O31" s="69">
        <v>147</v>
      </c>
      <c r="P31" s="69">
        <v>38</v>
      </c>
      <c r="Q31" s="69" t="s">
        <v>17</v>
      </c>
      <c r="R31" s="69" t="s">
        <v>17</v>
      </c>
      <c r="S31" s="69" t="s">
        <v>17</v>
      </c>
      <c r="T31" s="69" t="s">
        <v>489</v>
      </c>
      <c r="U31" s="69" t="s">
        <v>17</v>
      </c>
      <c r="V31" s="69" t="s">
        <v>17</v>
      </c>
      <c r="W31" s="69" t="s">
        <v>17</v>
      </c>
      <c r="X31" s="69" t="s">
        <v>17</v>
      </c>
      <c r="Y31" s="69" t="s">
        <v>17</v>
      </c>
      <c r="Z31" s="68"/>
      <c r="AA31" s="68" t="s">
        <v>191</v>
      </c>
      <c r="AB31" s="68"/>
      <c r="AC31" s="68"/>
      <c r="AD31" s="68"/>
      <c r="AE31" s="68"/>
      <c r="AF31" s="68"/>
      <c r="AG31" s="68"/>
      <c r="AH31" s="68"/>
      <c r="AI31" s="68"/>
      <c r="AJ31" s="68"/>
      <c r="AK31" s="68"/>
      <c r="AL31" s="68"/>
      <c r="AM31" s="68"/>
      <c r="AN31" s="68"/>
      <c r="AO31" s="68"/>
      <c r="AP31" s="68"/>
      <c r="AQ31" s="68"/>
      <c r="AR31" s="68"/>
      <c r="AS31" s="68"/>
      <c r="AT31" s="68" t="s">
        <v>17</v>
      </c>
      <c r="AU31" s="68"/>
      <c r="AV31" s="68"/>
      <c r="AW31" s="69">
        <v>1</v>
      </c>
      <c r="AX31" s="69">
        <v>1</v>
      </c>
      <c r="AY31" s="68"/>
      <c r="AZ31" s="69"/>
      <c r="BA31" s="69">
        <v>1411</v>
      </c>
      <c r="BB31" s="69"/>
      <c r="BC31" s="69"/>
      <c r="BD31" s="69"/>
      <c r="BE31" s="69"/>
      <c r="BF31" s="69"/>
      <c r="BG31" s="69"/>
      <c r="BH31" s="69" t="s">
        <v>232</v>
      </c>
      <c r="BI31" s="69"/>
      <c r="BJ31" s="69"/>
      <c r="BK31" s="69"/>
      <c r="BL31" s="69"/>
      <c r="BM31" s="69"/>
      <c r="BN31" s="69"/>
      <c r="BO31" s="69"/>
      <c r="BP31" s="69"/>
      <c r="BQ31" s="69"/>
      <c r="BR31" s="69"/>
      <c r="BS31" s="69"/>
      <c r="BT31" s="69">
        <v>2017</v>
      </c>
      <c r="BU31" s="69" t="s">
        <v>361</v>
      </c>
      <c r="BV31" s="69" t="s">
        <v>199</v>
      </c>
      <c r="BW31" s="69" t="s">
        <v>196</v>
      </c>
      <c r="BX31" s="69" t="s">
        <v>196</v>
      </c>
      <c r="BY31" s="69" t="s">
        <v>196</v>
      </c>
      <c r="BZ31" s="69" t="s">
        <v>197</v>
      </c>
      <c r="CA31" s="69">
        <v>1</v>
      </c>
      <c r="CB31" s="69">
        <v>0</v>
      </c>
      <c r="CC31" s="69">
        <v>0</v>
      </c>
      <c r="CD31" s="69">
        <v>1</v>
      </c>
      <c r="CE31" s="69">
        <v>0</v>
      </c>
      <c r="CF31" s="69">
        <v>0</v>
      </c>
      <c r="CG31" s="69">
        <v>0</v>
      </c>
      <c r="CH31" s="69">
        <v>0</v>
      </c>
      <c r="CI31" s="69">
        <v>0</v>
      </c>
      <c r="CJ31" s="69">
        <v>0</v>
      </c>
      <c r="CK31" s="69">
        <v>0</v>
      </c>
      <c r="CL31" s="69">
        <v>1</v>
      </c>
      <c r="CM31" s="69">
        <v>0</v>
      </c>
      <c r="CN31" s="69" t="s">
        <v>17</v>
      </c>
      <c r="CO31" s="69" t="s">
        <v>17</v>
      </c>
      <c r="CP31" s="68"/>
      <c r="CQ31" s="69">
        <v>2</v>
      </c>
      <c r="CR31" s="69" t="s">
        <v>197</v>
      </c>
      <c r="CS31" s="69">
        <v>0</v>
      </c>
      <c r="CT31" s="69">
        <v>0</v>
      </c>
      <c r="CU31" s="69">
        <v>0</v>
      </c>
      <c r="CV31" s="69">
        <v>0</v>
      </c>
      <c r="CW31" s="69">
        <v>0</v>
      </c>
      <c r="CX31" s="69">
        <v>0</v>
      </c>
      <c r="CY31" s="69">
        <v>0</v>
      </c>
      <c r="CZ31" s="69">
        <v>0</v>
      </c>
      <c r="DA31" s="69">
        <v>0</v>
      </c>
      <c r="DB31" s="69">
        <v>0</v>
      </c>
      <c r="DC31" s="69">
        <v>0</v>
      </c>
      <c r="DD31" s="69">
        <v>0</v>
      </c>
      <c r="DE31" s="69">
        <v>0</v>
      </c>
      <c r="DF31" s="69" t="s">
        <v>17</v>
      </c>
      <c r="DG31" s="68"/>
      <c r="DH31" s="68"/>
      <c r="DI31" s="69">
        <v>0</v>
      </c>
      <c r="DJ31" s="69">
        <v>4</v>
      </c>
      <c r="DK31" s="69">
        <v>2</v>
      </c>
      <c r="DL31" s="69">
        <v>1</v>
      </c>
      <c r="DM31" s="69"/>
      <c r="DN31" s="69"/>
      <c r="DO31" s="69"/>
      <c r="DP31" s="69"/>
      <c r="DQ31" s="69"/>
      <c r="DR31" s="69"/>
      <c r="DS31" s="69">
        <v>1</v>
      </c>
      <c r="DT31" s="69"/>
      <c r="DU31" s="69"/>
      <c r="DV31" s="69"/>
      <c r="DW31" s="69"/>
      <c r="DX31" s="69"/>
      <c r="DY31" s="20"/>
      <c r="DZ31" s="22">
        <v>1411</v>
      </c>
      <c r="EA31" s="22">
        <v>0</v>
      </c>
      <c r="EB31" s="22">
        <v>0</v>
      </c>
      <c r="EC31" s="22">
        <v>0</v>
      </c>
      <c r="ED31" s="22">
        <v>0</v>
      </c>
      <c r="EE31" s="20"/>
      <c r="EF31" s="20"/>
      <c r="EG31" s="20"/>
      <c r="EH31" s="20"/>
      <c r="EI31" s="20"/>
      <c r="EJ31" s="20"/>
      <c r="EK31" s="20"/>
      <c r="EL31" s="20"/>
      <c r="EM31" s="20"/>
      <c r="EN31" s="20"/>
      <c r="EO31" s="20"/>
      <c r="EP31" s="20"/>
      <c r="EQ31" s="20"/>
      <c r="ER31" s="20"/>
      <c r="ES31" s="20"/>
      <c r="ET31" s="20"/>
      <c r="EU31" s="20"/>
      <c r="EV31" s="126" t="b">
        <f t="shared" si="0"/>
        <v>1</v>
      </c>
    </row>
    <row r="32" spans="1:152" x14ac:dyDescent="0.2">
      <c r="A32" s="68" t="s">
        <v>344</v>
      </c>
      <c r="B32" s="69"/>
      <c r="C32" s="69">
        <v>0</v>
      </c>
      <c r="D32" s="69">
        <v>1</v>
      </c>
      <c r="E32" s="69" t="s">
        <v>493</v>
      </c>
      <c r="F32" s="69" t="s">
        <v>306</v>
      </c>
      <c r="G32" s="69"/>
      <c r="H32" s="69" t="s">
        <v>494</v>
      </c>
      <c r="I32" s="69">
        <v>2</v>
      </c>
      <c r="J32" s="69" t="s">
        <v>495</v>
      </c>
      <c r="K32" s="69" t="s">
        <v>361</v>
      </c>
      <c r="L32" s="69" t="s">
        <v>189</v>
      </c>
      <c r="M32" s="69" t="s">
        <v>189</v>
      </c>
      <c r="N32" s="69">
        <v>1</v>
      </c>
      <c r="O32" s="69">
        <v>55</v>
      </c>
      <c r="P32" s="69">
        <v>2</v>
      </c>
      <c r="Q32" s="69" t="s">
        <v>17</v>
      </c>
      <c r="R32" s="69" t="s">
        <v>17</v>
      </c>
      <c r="S32" s="69" t="s">
        <v>496</v>
      </c>
      <c r="T32" s="69" t="s">
        <v>497</v>
      </c>
      <c r="U32" s="69" t="s">
        <v>498</v>
      </c>
      <c r="V32" s="69" t="s">
        <v>499</v>
      </c>
      <c r="W32" s="69" t="s">
        <v>17</v>
      </c>
      <c r="X32" s="69" t="s">
        <v>500</v>
      </c>
      <c r="Y32" s="69" t="s">
        <v>501</v>
      </c>
      <c r="Z32" s="68"/>
      <c r="AA32" s="68" t="s">
        <v>191</v>
      </c>
      <c r="AB32" s="68"/>
      <c r="AC32" s="68"/>
      <c r="AD32" s="68"/>
      <c r="AE32" s="68"/>
      <c r="AF32" s="68"/>
      <c r="AG32" s="68"/>
      <c r="AH32" s="68"/>
      <c r="AI32" s="68"/>
      <c r="AJ32" s="68"/>
      <c r="AK32" s="68"/>
      <c r="AL32" s="68"/>
      <c r="AM32" s="68"/>
      <c r="AN32" s="68"/>
      <c r="AO32" s="68"/>
      <c r="AP32" s="68"/>
      <c r="AQ32" s="68"/>
      <c r="AR32" s="68"/>
      <c r="AS32" s="68"/>
      <c r="AT32" s="68" t="s">
        <v>17</v>
      </c>
      <c r="AU32" s="68"/>
      <c r="AV32" s="68"/>
      <c r="AW32" s="69"/>
      <c r="AX32" s="69"/>
      <c r="AY32" s="68"/>
      <c r="AZ32" s="69"/>
      <c r="BA32" s="69">
        <v>1448</v>
      </c>
      <c r="BB32" s="69"/>
      <c r="BC32" s="69"/>
      <c r="BD32" s="69"/>
      <c r="BE32" s="69"/>
      <c r="BF32" s="69"/>
      <c r="BG32" s="69"/>
      <c r="BH32" s="69" t="s">
        <v>10</v>
      </c>
      <c r="BI32" s="69"/>
      <c r="BJ32" s="69"/>
      <c r="BK32" s="69"/>
      <c r="BL32" s="69"/>
      <c r="BM32" s="69"/>
      <c r="BN32" s="69"/>
      <c r="BO32" s="69"/>
      <c r="BP32" s="69"/>
      <c r="BQ32" s="69" t="s">
        <v>194</v>
      </c>
      <c r="BR32" s="69"/>
      <c r="BS32" s="69"/>
      <c r="BT32" s="69">
        <v>2017</v>
      </c>
      <c r="BU32" s="69" t="s">
        <v>361</v>
      </c>
      <c r="BV32" s="69" t="s">
        <v>196</v>
      </c>
      <c r="BW32" s="69" t="s">
        <v>196</v>
      </c>
      <c r="BX32" s="69" t="s">
        <v>196</v>
      </c>
      <c r="BY32" s="69" t="s">
        <v>196</v>
      </c>
      <c r="BZ32" s="69" t="s">
        <v>197</v>
      </c>
      <c r="CA32" s="69">
        <v>0</v>
      </c>
      <c r="CB32" s="69">
        <v>0</v>
      </c>
      <c r="CC32" s="69">
        <v>0</v>
      </c>
      <c r="CD32" s="69">
        <v>0</v>
      </c>
      <c r="CE32" s="69">
        <v>0</v>
      </c>
      <c r="CF32" s="69">
        <v>0</v>
      </c>
      <c r="CG32" s="69">
        <v>0</v>
      </c>
      <c r="CH32" s="69">
        <v>0</v>
      </c>
      <c r="CI32" s="69">
        <v>0</v>
      </c>
      <c r="CJ32" s="69">
        <v>0</v>
      </c>
      <c r="CK32" s="69">
        <v>0</v>
      </c>
      <c r="CL32" s="69">
        <v>0</v>
      </c>
      <c r="CM32" s="69">
        <v>0</v>
      </c>
      <c r="CN32" s="69" t="s">
        <v>17</v>
      </c>
      <c r="CO32" s="69" t="s">
        <v>17</v>
      </c>
      <c r="CP32" s="68"/>
      <c r="CQ32" s="69">
        <v>0</v>
      </c>
      <c r="CR32" s="69" t="s">
        <v>197</v>
      </c>
      <c r="CS32" s="69">
        <v>0</v>
      </c>
      <c r="CT32" s="69">
        <v>0</v>
      </c>
      <c r="CU32" s="69">
        <v>0</v>
      </c>
      <c r="CV32" s="69">
        <v>0</v>
      </c>
      <c r="CW32" s="69">
        <v>0</v>
      </c>
      <c r="CX32" s="69">
        <v>0</v>
      </c>
      <c r="CY32" s="69">
        <v>0</v>
      </c>
      <c r="CZ32" s="69">
        <v>0</v>
      </c>
      <c r="DA32" s="69">
        <v>0</v>
      </c>
      <c r="DB32" s="69">
        <v>0</v>
      </c>
      <c r="DC32" s="69">
        <v>0</v>
      </c>
      <c r="DD32" s="69">
        <v>0</v>
      </c>
      <c r="DE32" s="69">
        <v>0</v>
      </c>
      <c r="DF32" s="69" t="s">
        <v>17</v>
      </c>
      <c r="DG32" s="68"/>
      <c r="DH32" s="68"/>
      <c r="DI32" s="69">
        <v>0</v>
      </c>
      <c r="DJ32" s="69">
        <v>0</v>
      </c>
      <c r="DK32" s="69">
        <v>0</v>
      </c>
      <c r="DL32" s="69">
        <v>0</v>
      </c>
      <c r="DM32" s="69"/>
      <c r="DN32" s="69"/>
      <c r="DO32" s="69"/>
      <c r="DP32" s="69"/>
      <c r="DQ32" s="69"/>
      <c r="DR32" s="69"/>
      <c r="DS32" s="69"/>
      <c r="DT32" s="69"/>
      <c r="DU32" s="69"/>
      <c r="DV32" s="69"/>
      <c r="DW32" s="69"/>
      <c r="DX32" s="69"/>
      <c r="DY32" s="20"/>
      <c r="DZ32" s="22">
        <v>1448</v>
      </c>
      <c r="EA32" s="22">
        <v>0</v>
      </c>
      <c r="EB32" s="22">
        <v>0</v>
      </c>
      <c r="EC32" s="22">
        <v>0</v>
      </c>
      <c r="ED32" s="22">
        <v>0</v>
      </c>
      <c r="EE32" s="22">
        <v>0</v>
      </c>
      <c r="EF32" s="22">
        <v>0</v>
      </c>
      <c r="EG32" s="22">
        <v>0</v>
      </c>
      <c r="EH32" s="22">
        <v>0</v>
      </c>
      <c r="EI32" s="22">
        <v>0</v>
      </c>
      <c r="EJ32" s="22">
        <v>0</v>
      </c>
      <c r="EK32" s="22">
        <v>0</v>
      </c>
      <c r="EL32" s="22">
        <v>0</v>
      </c>
      <c r="EM32" s="22">
        <v>0</v>
      </c>
      <c r="EN32" s="22">
        <v>0</v>
      </c>
      <c r="EO32" s="22">
        <v>0</v>
      </c>
      <c r="EP32" s="22">
        <v>0</v>
      </c>
      <c r="EQ32" s="22">
        <v>0</v>
      </c>
      <c r="ER32" s="22">
        <v>0</v>
      </c>
      <c r="ES32" s="22">
        <v>0</v>
      </c>
      <c r="ET32" s="22">
        <v>0</v>
      </c>
      <c r="EU32" s="20"/>
      <c r="EV32" s="126" t="b">
        <f t="shared" si="0"/>
        <v>1</v>
      </c>
    </row>
    <row r="33" spans="1:152" hidden="1" x14ac:dyDescent="0.2">
      <c r="A33" s="68" t="s">
        <v>344</v>
      </c>
      <c r="B33" s="69"/>
      <c r="C33" s="69">
        <v>1</v>
      </c>
      <c r="D33" s="69">
        <v>0</v>
      </c>
      <c r="E33" s="69" t="s">
        <v>493</v>
      </c>
      <c r="F33" s="69" t="s">
        <v>306</v>
      </c>
      <c r="G33" s="69"/>
      <c r="H33" s="69" t="s">
        <v>494</v>
      </c>
      <c r="I33" s="69">
        <v>2</v>
      </c>
      <c r="J33" s="69" t="s">
        <v>495</v>
      </c>
      <c r="K33" s="69" t="s">
        <v>361</v>
      </c>
      <c r="L33" s="69" t="s">
        <v>189</v>
      </c>
      <c r="M33" s="69" t="s">
        <v>189</v>
      </c>
      <c r="N33" s="69">
        <v>1</v>
      </c>
      <c r="O33" s="69">
        <v>55</v>
      </c>
      <c r="P33" s="69">
        <v>2</v>
      </c>
      <c r="Q33" s="69" t="s">
        <v>17</v>
      </c>
      <c r="R33" s="69" t="s">
        <v>17</v>
      </c>
      <c r="S33" s="69" t="s">
        <v>17</v>
      </c>
      <c r="T33" s="69" t="s">
        <v>497</v>
      </c>
      <c r="U33" s="69" t="s">
        <v>17</v>
      </c>
      <c r="V33" s="69" t="s">
        <v>17</v>
      </c>
      <c r="W33" s="69" t="s">
        <v>17</v>
      </c>
      <c r="X33" s="69" t="s">
        <v>17</v>
      </c>
      <c r="Y33" s="69" t="s">
        <v>17</v>
      </c>
      <c r="Z33" s="68"/>
      <c r="AA33" s="68" t="s">
        <v>191</v>
      </c>
      <c r="AB33" s="68"/>
      <c r="AC33" s="68"/>
      <c r="AD33" s="68"/>
      <c r="AE33" s="68"/>
      <c r="AF33" s="68"/>
      <c r="AG33" s="68"/>
      <c r="AH33" s="68"/>
      <c r="AI33" s="68"/>
      <c r="AJ33" s="68"/>
      <c r="AK33" s="68"/>
      <c r="AL33" s="68"/>
      <c r="AM33" s="68"/>
      <c r="AN33" s="68"/>
      <c r="AO33" s="68"/>
      <c r="AP33" s="68"/>
      <c r="AQ33" s="68"/>
      <c r="AR33" s="68"/>
      <c r="AS33" s="68"/>
      <c r="AT33" s="68" t="s">
        <v>17</v>
      </c>
      <c r="AU33" s="68"/>
      <c r="AV33" s="68"/>
      <c r="AW33" s="69"/>
      <c r="AX33" s="69"/>
      <c r="AY33" s="68"/>
      <c r="AZ33" s="69"/>
      <c r="BA33" s="69">
        <v>1448</v>
      </c>
      <c r="BB33" s="69"/>
      <c r="BC33" s="69"/>
      <c r="BD33" s="69"/>
      <c r="BE33" s="69"/>
      <c r="BF33" s="69"/>
      <c r="BG33" s="69"/>
      <c r="BH33" s="69" t="s">
        <v>10</v>
      </c>
      <c r="BI33" s="69"/>
      <c r="BJ33" s="69"/>
      <c r="BK33" s="69"/>
      <c r="BL33" s="69"/>
      <c r="BM33" s="69"/>
      <c r="BN33" s="69"/>
      <c r="BO33" s="69"/>
      <c r="BP33" s="69"/>
      <c r="BQ33" s="69"/>
      <c r="BR33" s="69"/>
      <c r="BS33" s="69"/>
      <c r="BT33" s="69">
        <v>2017</v>
      </c>
      <c r="BU33" s="69" t="s">
        <v>361</v>
      </c>
      <c r="BV33" s="69" t="s">
        <v>196</v>
      </c>
      <c r="BW33" s="69" t="s">
        <v>196</v>
      </c>
      <c r="BX33" s="69" t="s">
        <v>196</v>
      </c>
      <c r="BY33" s="69" t="s">
        <v>196</v>
      </c>
      <c r="BZ33" s="69" t="s">
        <v>197</v>
      </c>
      <c r="CA33" s="69">
        <v>0</v>
      </c>
      <c r="CB33" s="69">
        <v>0</v>
      </c>
      <c r="CC33" s="69">
        <v>0</v>
      </c>
      <c r="CD33" s="69">
        <v>0</v>
      </c>
      <c r="CE33" s="69">
        <v>0</v>
      </c>
      <c r="CF33" s="69">
        <v>0</v>
      </c>
      <c r="CG33" s="69">
        <v>0</v>
      </c>
      <c r="CH33" s="69">
        <v>0</v>
      </c>
      <c r="CI33" s="69">
        <v>0</v>
      </c>
      <c r="CJ33" s="69">
        <v>0</v>
      </c>
      <c r="CK33" s="69">
        <v>0</v>
      </c>
      <c r="CL33" s="69">
        <v>0</v>
      </c>
      <c r="CM33" s="69">
        <v>0</v>
      </c>
      <c r="CN33" s="69" t="s">
        <v>17</v>
      </c>
      <c r="CO33" s="69" t="s">
        <v>17</v>
      </c>
      <c r="CP33" s="68"/>
      <c r="CQ33" s="69">
        <v>0</v>
      </c>
      <c r="CR33" s="69" t="s">
        <v>197</v>
      </c>
      <c r="CS33" s="69">
        <v>0</v>
      </c>
      <c r="CT33" s="69">
        <v>0</v>
      </c>
      <c r="CU33" s="69">
        <v>0</v>
      </c>
      <c r="CV33" s="69">
        <v>0</v>
      </c>
      <c r="CW33" s="69">
        <v>0</v>
      </c>
      <c r="CX33" s="69">
        <v>0</v>
      </c>
      <c r="CY33" s="69">
        <v>0</v>
      </c>
      <c r="CZ33" s="69">
        <v>0</v>
      </c>
      <c r="DA33" s="69">
        <v>0</v>
      </c>
      <c r="DB33" s="69">
        <v>0</v>
      </c>
      <c r="DC33" s="69">
        <v>0</v>
      </c>
      <c r="DD33" s="69">
        <v>0</v>
      </c>
      <c r="DE33" s="69">
        <v>0</v>
      </c>
      <c r="DF33" s="69" t="s">
        <v>17</v>
      </c>
      <c r="DG33" s="68"/>
      <c r="DH33" s="68"/>
      <c r="DI33" s="69">
        <v>0</v>
      </c>
      <c r="DJ33" s="69">
        <v>0</v>
      </c>
      <c r="DK33" s="69">
        <v>0</v>
      </c>
      <c r="DL33" s="69">
        <v>0</v>
      </c>
      <c r="DM33" s="69"/>
      <c r="DN33" s="69"/>
      <c r="DO33" s="69"/>
      <c r="DP33" s="69"/>
      <c r="DQ33" s="69"/>
      <c r="DR33" s="69"/>
      <c r="DS33" s="69"/>
      <c r="DT33" s="69"/>
      <c r="DU33" s="69"/>
      <c r="DV33" s="69"/>
      <c r="DW33" s="69"/>
      <c r="DX33" s="69"/>
      <c r="DY33" s="20"/>
      <c r="DZ33" s="22">
        <v>1448</v>
      </c>
      <c r="EA33" s="22">
        <v>0</v>
      </c>
      <c r="EB33" s="22">
        <v>0</v>
      </c>
      <c r="EC33" s="22">
        <v>0</v>
      </c>
      <c r="ED33" s="22">
        <v>0</v>
      </c>
      <c r="EE33" s="20"/>
      <c r="EF33" s="20"/>
      <c r="EG33" s="20"/>
      <c r="EH33" s="20"/>
      <c r="EI33" s="20"/>
      <c r="EJ33" s="20"/>
      <c r="EK33" s="20"/>
      <c r="EL33" s="20"/>
      <c r="EM33" s="20"/>
      <c r="EN33" s="20"/>
      <c r="EO33" s="20"/>
      <c r="EP33" s="20"/>
      <c r="EQ33" s="20"/>
      <c r="ER33" s="20"/>
      <c r="ES33" s="20"/>
      <c r="ET33" s="20"/>
      <c r="EU33" s="20"/>
      <c r="EV33" s="126" t="b">
        <f t="shared" si="0"/>
        <v>1</v>
      </c>
    </row>
    <row r="34" spans="1:152" x14ac:dyDescent="0.2">
      <c r="A34" s="68" t="s">
        <v>344</v>
      </c>
      <c r="B34" s="69"/>
      <c r="C34" s="69">
        <v>0</v>
      </c>
      <c r="D34" s="69">
        <v>1</v>
      </c>
      <c r="E34" s="69" t="s">
        <v>502</v>
      </c>
      <c r="F34" s="69" t="s">
        <v>503</v>
      </c>
      <c r="G34" s="69"/>
      <c r="H34" s="69" t="s">
        <v>504</v>
      </c>
      <c r="I34" s="69">
        <v>2</v>
      </c>
      <c r="J34" s="69" t="s">
        <v>505</v>
      </c>
      <c r="K34" s="69" t="s">
        <v>361</v>
      </c>
      <c r="L34" s="69" t="s">
        <v>189</v>
      </c>
      <c r="M34" s="69" t="s">
        <v>189</v>
      </c>
      <c r="N34" s="69">
        <v>1</v>
      </c>
      <c r="O34" s="69">
        <v>47</v>
      </c>
      <c r="P34" s="69">
        <v>8</v>
      </c>
      <c r="Q34" s="69" t="s">
        <v>506</v>
      </c>
      <c r="R34" s="69" t="s">
        <v>17</v>
      </c>
      <c r="S34" s="69" t="s">
        <v>507</v>
      </c>
      <c r="T34" s="69" t="s">
        <v>295</v>
      </c>
      <c r="U34" s="69" t="s">
        <v>508</v>
      </c>
      <c r="V34" s="69" t="s">
        <v>509</v>
      </c>
      <c r="W34" s="69" t="s">
        <v>17</v>
      </c>
      <c r="X34" s="69" t="s">
        <v>510</v>
      </c>
      <c r="Y34" s="69" t="s">
        <v>511</v>
      </c>
      <c r="Z34" s="68"/>
      <c r="AA34" s="68" t="s">
        <v>191</v>
      </c>
      <c r="AB34" s="68"/>
      <c r="AC34" s="68"/>
      <c r="AD34" s="68"/>
      <c r="AE34" s="68"/>
      <c r="AF34" s="68"/>
      <c r="AG34" s="68"/>
      <c r="AH34" s="68"/>
      <c r="AI34" s="68"/>
      <c r="AJ34" s="68"/>
      <c r="AK34" s="68"/>
      <c r="AL34" s="68"/>
      <c r="AM34" s="68"/>
      <c r="AN34" s="68"/>
      <c r="AO34" s="68"/>
      <c r="AP34" s="68"/>
      <c r="AQ34" s="68"/>
      <c r="AR34" s="68"/>
      <c r="AS34" s="68"/>
      <c r="AT34" s="68" t="s">
        <v>17</v>
      </c>
      <c r="AU34" s="68"/>
      <c r="AV34" s="68"/>
      <c r="AW34" s="69">
        <v>1</v>
      </c>
      <c r="AX34" s="69">
        <v>1</v>
      </c>
      <c r="AY34" s="68"/>
      <c r="AZ34" s="69"/>
      <c r="BA34" s="69">
        <v>1469</v>
      </c>
      <c r="BB34" s="69"/>
      <c r="BC34" s="69"/>
      <c r="BD34" s="69"/>
      <c r="BE34" s="69"/>
      <c r="BF34" s="69"/>
      <c r="BG34" s="69"/>
      <c r="BH34" s="69" t="s">
        <v>12</v>
      </c>
      <c r="BI34" s="69"/>
      <c r="BJ34" s="69"/>
      <c r="BK34" s="69"/>
      <c r="BL34" s="69"/>
      <c r="BM34" s="69"/>
      <c r="BN34" s="69"/>
      <c r="BO34" s="69"/>
      <c r="BP34" s="69"/>
      <c r="BQ34" s="69" t="s">
        <v>194</v>
      </c>
      <c r="BR34" s="69"/>
      <c r="BS34" s="69"/>
      <c r="BT34" s="69">
        <v>2017</v>
      </c>
      <c r="BU34" s="69" t="s">
        <v>361</v>
      </c>
      <c r="BV34" s="69" t="s">
        <v>195</v>
      </c>
      <c r="BW34" s="69" t="s">
        <v>196</v>
      </c>
      <c r="BX34" s="69" t="s">
        <v>196</v>
      </c>
      <c r="BY34" s="69" t="s">
        <v>196</v>
      </c>
      <c r="BZ34" s="69" t="s">
        <v>197</v>
      </c>
      <c r="CA34" s="69">
        <v>1</v>
      </c>
      <c r="CB34" s="69">
        <v>0</v>
      </c>
      <c r="CC34" s="69">
        <v>0</v>
      </c>
      <c r="CD34" s="69">
        <v>1</v>
      </c>
      <c r="CE34" s="69">
        <v>1</v>
      </c>
      <c r="CF34" s="69">
        <v>0</v>
      </c>
      <c r="CG34" s="69">
        <v>0</v>
      </c>
      <c r="CH34" s="69">
        <v>0</v>
      </c>
      <c r="CI34" s="69">
        <v>0</v>
      </c>
      <c r="CJ34" s="69">
        <v>0</v>
      </c>
      <c r="CK34" s="69">
        <v>0</v>
      </c>
      <c r="CL34" s="69">
        <v>0</v>
      </c>
      <c r="CM34" s="69">
        <v>0</v>
      </c>
      <c r="CN34" s="69" t="s">
        <v>17</v>
      </c>
      <c r="CO34" s="69" t="s">
        <v>17</v>
      </c>
      <c r="CP34" s="68"/>
      <c r="CQ34" s="69">
        <v>0</v>
      </c>
      <c r="CR34" s="69" t="s">
        <v>197</v>
      </c>
      <c r="CS34" s="69">
        <v>0</v>
      </c>
      <c r="CT34" s="69">
        <v>0</v>
      </c>
      <c r="CU34" s="69">
        <v>0</v>
      </c>
      <c r="CV34" s="69">
        <v>0</v>
      </c>
      <c r="CW34" s="69">
        <v>0</v>
      </c>
      <c r="CX34" s="69">
        <v>0</v>
      </c>
      <c r="CY34" s="69">
        <v>0</v>
      </c>
      <c r="CZ34" s="69">
        <v>0</v>
      </c>
      <c r="DA34" s="69">
        <v>0</v>
      </c>
      <c r="DB34" s="69">
        <v>0</v>
      </c>
      <c r="DC34" s="69">
        <v>0</v>
      </c>
      <c r="DD34" s="69">
        <v>0</v>
      </c>
      <c r="DE34" s="69">
        <v>0</v>
      </c>
      <c r="DF34" s="69" t="s">
        <v>17</v>
      </c>
      <c r="DG34" s="68"/>
      <c r="DH34" s="68"/>
      <c r="DI34" s="69">
        <v>0</v>
      </c>
      <c r="DJ34" s="69">
        <v>1</v>
      </c>
      <c r="DK34" s="69">
        <v>1</v>
      </c>
      <c r="DL34" s="69">
        <v>1</v>
      </c>
      <c r="DM34" s="69"/>
      <c r="DN34" s="69"/>
      <c r="DO34" s="69"/>
      <c r="DP34" s="69"/>
      <c r="DQ34" s="69"/>
      <c r="DR34" s="69"/>
      <c r="DS34" s="69"/>
      <c r="DT34" s="69"/>
      <c r="DU34" s="69"/>
      <c r="DV34" s="69"/>
      <c r="DW34" s="69"/>
      <c r="DX34" s="69"/>
      <c r="DY34" s="20"/>
      <c r="DZ34" s="22">
        <v>1469</v>
      </c>
      <c r="EA34" s="22">
        <v>0</v>
      </c>
      <c r="EB34" s="22">
        <v>0</v>
      </c>
      <c r="EC34" s="22">
        <v>0</v>
      </c>
      <c r="ED34" s="22">
        <v>0</v>
      </c>
      <c r="EE34" s="22">
        <v>1</v>
      </c>
      <c r="EF34" s="22">
        <v>0</v>
      </c>
      <c r="EG34" s="22">
        <v>0</v>
      </c>
      <c r="EH34" s="22">
        <v>1</v>
      </c>
      <c r="EI34" s="22">
        <v>0</v>
      </c>
      <c r="EJ34" s="22">
        <v>0</v>
      </c>
      <c r="EK34" s="22">
        <v>0</v>
      </c>
      <c r="EL34" s="22">
        <v>0</v>
      </c>
      <c r="EM34" s="22">
        <v>0</v>
      </c>
      <c r="EN34" s="22">
        <v>0</v>
      </c>
      <c r="EO34" s="22">
        <v>0</v>
      </c>
      <c r="EP34" s="22">
        <v>0</v>
      </c>
      <c r="EQ34" s="22">
        <v>0</v>
      </c>
      <c r="ER34" s="22">
        <v>0</v>
      </c>
      <c r="ES34" s="22">
        <v>0</v>
      </c>
      <c r="ET34" s="22">
        <v>0</v>
      </c>
      <c r="EU34" s="20"/>
      <c r="EV34" s="126" t="b">
        <f t="shared" si="0"/>
        <v>1</v>
      </c>
    </row>
    <row r="35" spans="1:152" hidden="1" x14ac:dyDescent="0.2">
      <c r="A35" s="68" t="s">
        <v>344</v>
      </c>
      <c r="B35" s="69"/>
      <c r="C35" s="69">
        <v>1</v>
      </c>
      <c r="D35" s="69">
        <v>0</v>
      </c>
      <c r="E35" s="69" t="s">
        <v>502</v>
      </c>
      <c r="F35" s="69" t="s">
        <v>503</v>
      </c>
      <c r="G35" s="69"/>
      <c r="H35" s="69" t="s">
        <v>504</v>
      </c>
      <c r="I35" s="69">
        <v>2</v>
      </c>
      <c r="J35" s="69" t="s">
        <v>505</v>
      </c>
      <c r="K35" s="69" t="s">
        <v>361</v>
      </c>
      <c r="L35" s="69" t="s">
        <v>189</v>
      </c>
      <c r="M35" s="69" t="s">
        <v>189</v>
      </c>
      <c r="N35" s="69">
        <v>1</v>
      </c>
      <c r="O35" s="69">
        <v>47</v>
      </c>
      <c r="P35" s="69">
        <v>8</v>
      </c>
      <c r="Q35" s="69" t="s">
        <v>17</v>
      </c>
      <c r="R35" s="69" t="s">
        <v>17</v>
      </c>
      <c r="S35" s="69" t="s">
        <v>17</v>
      </c>
      <c r="T35" s="69" t="s">
        <v>295</v>
      </c>
      <c r="U35" s="69" t="s">
        <v>17</v>
      </c>
      <c r="V35" s="69" t="s">
        <v>17</v>
      </c>
      <c r="W35" s="69" t="s">
        <v>17</v>
      </c>
      <c r="X35" s="69" t="s">
        <v>17</v>
      </c>
      <c r="Y35" s="69" t="s">
        <v>17</v>
      </c>
      <c r="Z35" s="68"/>
      <c r="AA35" s="68" t="s">
        <v>191</v>
      </c>
      <c r="AB35" s="68"/>
      <c r="AC35" s="68"/>
      <c r="AD35" s="68"/>
      <c r="AE35" s="68"/>
      <c r="AF35" s="68"/>
      <c r="AG35" s="68"/>
      <c r="AH35" s="68"/>
      <c r="AI35" s="68"/>
      <c r="AJ35" s="68"/>
      <c r="AK35" s="68"/>
      <c r="AL35" s="68"/>
      <c r="AM35" s="68"/>
      <c r="AN35" s="68"/>
      <c r="AO35" s="68"/>
      <c r="AP35" s="68"/>
      <c r="AQ35" s="68"/>
      <c r="AR35" s="68"/>
      <c r="AS35" s="68"/>
      <c r="AT35" s="68" t="s">
        <v>17</v>
      </c>
      <c r="AU35" s="68"/>
      <c r="AV35" s="68"/>
      <c r="AW35" s="69">
        <v>1</v>
      </c>
      <c r="AX35" s="69">
        <v>1</v>
      </c>
      <c r="AY35" s="68"/>
      <c r="AZ35" s="69"/>
      <c r="BA35" s="69">
        <v>1469</v>
      </c>
      <c r="BB35" s="69"/>
      <c r="BC35" s="69"/>
      <c r="BD35" s="69"/>
      <c r="BE35" s="69"/>
      <c r="BF35" s="69"/>
      <c r="BG35" s="69"/>
      <c r="BH35" s="69" t="s">
        <v>12</v>
      </c>
      <c r="BI35" s="69"/>
      <c r="BJ35" s="69"/>
      <c r="BK35" s="69"/>
      <c r="BL35" s="69"/>
      <c r="BM35" s="69"/>
      <c r="BN35" s="69"/>
      <c r="BO35" s="69"/>
      <c r="BP35" s="69"/>
      <c r="BQ35" s="69"/>
      <c r="BR35" s="69"/>
      <c r="BS35" s="69"/>
      <c r="BT35" s="69">
        <v>2017</v>
      </c>
      <c r="BU35" s="69" t="s">
        <v>361</v>
      </c>
      <c r="BV35" s="69" t="s">
        <v>195</v>
      </c>
      <c r="BW35" s="69" t="s">
        <v>196</v>
      </c>
      <c r="BX35" s="69" t="s">
        <v>196</v>
      </c>
      <c r="BY35" s="69" t="s">
        <v>196</v>
      </c>
      <c r="BZ35" s="69" t="s">
        <v>197</v>
      </c>
      <c r="CA35" s="69">
        <v>1</v>
      </c>
      <c r="CB35" s="69">
        <v>0</v>
      </c>
      <c r="CC35" s="69">
        <v>0</v>
      </c>
      <c r="CD35" s="69">
        <v>1</v>
      </c>
      <c r="CE35" s="69">
        <v>1</v>
      </c>
      <c r="CF35" s="69">
        <v>0</v>
      </c>
      <c r="CG35" s="69">
        <v>0</v>
      </c>
      <c r="CH35" s="69">
        <v>0</v>
      </c>
      <c r="CI35" s="69">
        <v>0</v>
      </c>
      <c r="CJ35" s="69">
        <v>0</v>
      </c>
      <c r="CK35" s="69">
        <v>0</v>
      </c>
      <c r="CL35" s="69">
        <v>0</v>
      </c>
      <c r="CM35" s="69">
        <v>0</v>
      </c>
      <c r="CN35" s="69" t="s">
        <v>17</v>
      </c>
      <c r="CO35" s="69" t="s">
        <v>17</v>
      </c>
      <c r="CP35" s="68"/>
      <c r="CQ35" s="69">
        <v>0</v>
      </c>
      <c r="CR35" s="69" t="s">
        <v>197</v>
      </c>
      <c r="CS35" s="69">
        <v>0</v>
      </c>
      <c r="CT35" s="69">
        <v>0</v>
      </c>
      <c r="CU35" s="69">
        <v>0</v>
      </c>
      <c r="CV35" s="69">
        <v>0</v>
      </c>
      <c r="CW35" s="69">
        <v>0</v>
      </c>
      <c r="CX35" s="69">
        <v>0</v>
      </c>
      <c r="CY35" s="69">
        <v>0</v>
      </c>
      <c r="CZ35" s="69">
        <v>0</v>
      </c>
      <c r="DA35" s="69">
        <v>0</v>
      </c>
      <c r="DB35" s="69">
        <v>0</v>
      </c>
      <c r="DC35" s="69">
        <v>0</v>
      </c>
      <c r="DD35" s="69">
        <v>0</v>
      </c>
      <c r="DE35" s="69">
        <v>0</v>
      </c>
      <c r="DF35" s="69" t="s">
        <v>17</v>
      </c>
      <c r="DG35" s="68"/>
      <c r="DH35" s="68"/>
      <c r="DI35" s="69">
        <v>0</v>
      </c>
      <c r="DJ35" s="69">
        <v>1</v>
      </c>
      <c r="DK35" s="69">
        <v>1</v>
      </c>
      <c r="DL35" s="69">
        <v>1</v>
      </c>
      <c r="DM35" s="69"/>
      <c r="DN35" s="69"/>
      <c r="DO35" s="69"/>
      <c r="DP35" s="69"/>
      <c r="DQ35" s="69"/>
      <c r="DR35" s="69"/>
      <c r="DS35" s="69"/>
      <c r="DT35" s="69"/>
      <c r="DU35" s="69"/>
      <c r="DV35" s="69"/>
      <c r="DW35" s="69"/>
      <c r="DX35" s="69"/>
      <c r="DY35" s="20"/>
      <c r="DZ35" s="22">
        <v>1469</v>
      </c>
      <c r="EA35" s="22">
        <v>0</v>
      </c>
      <c r="EB35" s="22">
        <v>0</v>
      </c>
      <c r="EC35" s="22">
        <v>0</v>
      </c>
      <c r="ED35" s="22">
        <v>0</v>
      </c>
      <c r="EE35" s="20"/>
      <c r="EF35" s="20"/>
      <c r="EG35" s="20"/>
      <c r="EH35" s="20"/>
      <c r="EI35" s="20"/>
      <c r="EJ35" s="20"/>
      <c r="EK35" s="20"/>
      <c r="EL35" s="20"/>
      <c r="EM35" s="20"/>
      <c r="EN35" s="20"/>
      <c r="EO35" s="20"/>
      <c r="EP35" s="20"/>
      <c r="EQ35" s="20"/>
      <c r="ER35" s="20"/>
      <c r="ES35" s="20"/>
      <c r="ET35" s="20"/>
      <c r="EU35" s="20"/>
      <c r="EV35" s="126" t="b">
        <f t="shared" si="0"/>
        <v>1</v>
      </c>
    </row>
    <row r="36" spans="1:152" x14ac:dyDescent="0.2">
      <c r="A36" s="68" t="s">
        <v>344</v>
      </c>
      <c r="B36" s="69"/>
      <c r="C36" s="69">
        <v>0</v>
      </c>
      <c r="D36" s="69">
        <v>1</v>
      </c>
      <c r="E36" s="69" t="s">
        <v>512</v>
      </c>
      <c r="F36" s="69" t="s">
        <v>262</v>
      </c>
      <c r="G36" s="69"/>
      <c r="H36" s="69" t="s">
        <v>513</v>
      </c>
      <c r="I36" s="69">
        <v>2</v>
      </c>
      <c r="J36" s="69" t="s">
        <v>514</v>
      </c>
      <c r="K36" s="69" t="s">
        <v>190</v>
      </c>
      <c r="L36" s="69" t="s">
        <v>189</v>
      </c>
      <c r="M36" s="69" t="s">
        <v>189</v>
      </c>
      <c r="N36" s="69">
        <v>1</v>
      </c>
      <c r="O36" s="69">
        <v>286</v>
      </c>
      <c r="P36" s="69">
        <v>73</v>
      </c>
      <c r="Q36" s="69" t="s">
        <v>17</v>
      </c>
      <c r="R36" s="69" t="s">
        <v>515</v>
      </c>
      <c r="S36" s="69" t="s">
        <v>516</v>
      </c>
      <c r="T36" s="69" t="s">
        <v>517</v>
      </c>
      <c r="U36" s="69" t="s">
        <v>518</v>
      </c>
      <c r="V36" s="69" t="s">
        <v>519</v>
      </c>
      <c r="W36" s="69" t="s">
        <v>17</v>
      </c>
      <c r="X36" s="69" t="s">
        <v>520</v>
      </c>
      <c r="Y36" s="69" t="s">
        <v>202</v>
      </c>
      <c r="Z36" s="68"/>
      <c r="AA36" s="68" t="s">
        <v>191</v>
      </c>
      <c r="AB36" s="68"/>
      <c r="AC36" s="68"/>
      <c r="AD36" s="68"/>
      <c r="AE36" s="68"/>
      <c r="AF36" s="68"/>
      <c r="AG36" s="68"/>
      <c r="AH36" s="68"/>
      <c r="AI36" s="68"/>
      <c r="AJ36" s="68"/>
      <c r="AK36" s="68"/>
      <c r="AL36" s="68"/>
      <c r="AM36" s="68"/>
      <c r="AN36" s="68"/>
      <c r="AO36" s="68"/>
      <c r="AP36" s="68"/>
      <c r="AQ36" s="68"/>
      <c r="AR36" s="68"/>
      <c r="AS36" s="68"/>
      <c r="AT36" s="68" t="s">
        <v>17</v>
      </c>
      <c r="AU36" s="68"/>
      <c r="AV36" s="68"/>
      <c r="AW36" s="69">
        <v>1</v>
      </c>
      <c r="AX36" s="69">
        <v>1</v>
      </c>
      <c r="AY36" s="68"/>
      <c r="AZ36" s="69"/>
      <c r="BA36" s="69">
        <v>1506</v>
      </c>
      <c r="BB36" s="69"/>
      <c r="BC36" s="69"/>
      <c r="BD36" s="69"/>
      <c r="BE36" s="69"/>
      <c r="BF36" s="69"/>
      <c r="BG36" s="69"/>
      <c r="BH36" s="69" t="s">
        <v>12</v>
      </c>
      <c r="BI36" s="69"/>
      <c r="BJ36" s="69"/>
      <c r="BK36" s="69"/>
      <c r="BL36" s="69"/>
      <c r="BM36" s="69"/>
      <c r="BN36" s="69"/>
      <c r="BO36" s="69"/>
      <c r="BP36" s="69"/>
      <c r="BQ36" s="69" t="s">
        <v>194</v>
      </c>
      <c r="BR36" s="69"/>
      <c r="BS36" s="69"/>
      <c r="BT36" s="69">
        <v>2017</v>
      </c>
      <c r="BU36" s="69" t="s">
        <v>190</v>
      </c>
      <c r="BV36" s="69" t="s">
        <v>196</v>
      </c>
      <c r="BW36" s="69" t="s">
        <v>195</v>
      </c>
      <c r="BX36" s="69" t="s">
        <v>196</v>
      </c>
      <c r="BY36" s="69" t="s">
        <v>195</v>
      </c>
      <c r="BZ36" s="69" t="s">
        <v>197</v>
      </c>
      <c r="CA36" s="69">
        <v>8</v>
      </c>
      <c r="CB36" s="69">
        <v>0</v>
      </c>
      <c r="CC36" s="69">
        <v>4</v>
      </c>
      <c r="CD36" s="69">
        <v>4</v>
      </c>
      <c r="CE36" s="69">
        <v>0</v>
      </c>
      <c r="CF36" s="69">
        <v>0</v>
      </c>
      <c r="CG36" s="69">
        <v>0</v>
      </c>
      <c r="CH36" s="69">
        <v>2</v>
      </c>
      <c r="CI36" s="69">
        <v>0</v>
      </c>
      <c r="CJ36" s="69">
        <v>5</v>
      </c>
      <c r="CK36" s="69">
        <v>0</v>
      </c>
      <c r="CL36" s="69">
        <v>1</v>
      </c>
      <c r="CM36" s="69">
        <v>0</v>
      </c>
      <c r="CN36" s="69" t="s">
        <v>17</v>
      </c>
      <c r="CO36" s="69" t="s">
        <v>17</v>
      </c>
      <c r="CP36" s="68"/>
      <c r="CQ36" s="69">
        <v>1</v>
      </c>
      <c r="CR36" s="69" t="s">
        <v>197</v>
      </c>
      <c r="CS36" s="69">
        <v>5</v>
      </c>
      <c r="CT36" s="69">
        <v>0</v>
      </c>
      <c r="CU36" s="69">
        <v>2</v>
      </c>
      <c r="CV36" s="69">
        <v>3</v>
      </c>
      <c r="CW36" s="69">
        <v>0</v>
      </c>
      <c r="CX36" s="69">
        <v>0</v>
      </c>
      <c r="CY36" s="69">
        <v>0</v>
      </c>
      <c r="CZ36" s="69">
        <v>3</v>
      </c>
      <c r="DA36" s="69">
        <v>1</v>
      </c>
      <c r="DB36" s="69">
        <v>1</v>
      </c>
      <c r="DC36" s="69">
        <v>0</v>
      </c>
      <c r="DD36" s="69">
        <v>0</v>
      </c>
      <c r="DE36" s="69">
        <v>0</v>
      </c>
      <c r="DF36" s="69" t="s">
        <v>521</v>
      </c>
      <c r="DG36" s="68"/>
      <c r="DH36" s="68"/>
      <c r="DI36" s="69">
        <v>1</v>
      </c>
      <c r="DJ36" s="69">
        <v>7</v>
      </c>
      <c r="DK36" s="69">
        <v>3</v>
      </c>
      <c r="DL36" s="69">
        <v>2</v>
      </c>
      <c r="DM36" s="69"/>
      <c r="DN36" s="69"/>
      <c r="DO36" s="69"/>
      <c r="DP36" s="69"/>
      <c r="DQ36" s="69"/>
      <c r="DR36" s="69"/>
      <c r="DS36" s="69">
        <v>1</v>
      </c>
      <c r="DT36" s="69"/>
      <c r="DU36" s="69"/>
      <c r="DV36" s="69"/>
      <c r="DW36" s="69"/>
      <c r="DX36" s="69"/>
      <c r="DY36" s="20"/>
      <c r="DZ36" s="22">
        <v>1506</v>
      </c>
      <c r="EA36" s="22">
        <v>0</v>
      </c>
      <c r="EB36" s="22">
        <v>0</v>
      </c>
      <c r="EC36" s="22">
        <v>0</v>
      </c>
      <c r="ED36" s="22">
        <v>0</v>
      </c>
      <c r="EE36" s="22">
        <v>4</v>
      </c>
      <c r="EF36" s="22">
        <v>0</v>
      </c>
      <c r="EG36" s="22">
        <v>2</v>
      </c>
      <c r="EH36" s="22">
        <v>1</v>
      </c>
      <c r="EI36" s="22">
        <v>1</v>
      </c>
      <c r="EJ36" s="22">
        <v>3</v>
      </c>
      <c r="EK36" s="22">
        <v>3</v>
      </c>
      <c r="EL36" s="22">
        <v>0</v>
      </c>
      <c r="EM36" s="22">
        <v>0</v>
      </c>
      <c r="EN36" s="22">
        <v>0</v>
      </c>
      <c r="EO36" s="22">
        <v>0</v>
      </c>
      <c r="EP36" s="22">
        <v>0</v>
      </c>
      <c r="EQ36" s="22">
        <v>6</v>
      </c>
      <c r="ER36" s="22">
        <v>2</v>
      </c>
      <c r="ES36" s="22">
        <v>0</v>
      </c>
      <c r="ET36" s="22">
        <v>0</v>
      </c>
      <c r="EU36" s="20"/>
      <c r="EV36" s="126" t="b">
        <f t="shared" si="0"/>
        <v>1</v>
      </c>
    </row>
    <row r="37" spans="1:152" hidden="1" x14ac:dyDescent="0.2">
      <c r="A37" s="68" t="s">
        <v>344</v>
      </c>
      <c r="B37" s="69"/>
      <c r="C37" s="69">
        <v>1</v>
      </c>
      <c r="D37" s="69">
        <v>0</v>
      </c>
      <c r="E37" s="69" t="s">
        <v>512</v>
      </c>
      <c r="F37" s="69" t="s">
        <v>262</v>
      </c>
      <c r="G37" s="69"/>
      <c r="H37" s="69" t="s">
        <v>513</v>
      </c>
      <c r="I37" s="69">
        <v>2</v>
      </c>
      <c r="J37" s="69" t="s">
        <v>514</v>
      </c>
      <c r="K37" s="69" t="s">
        <v>190</v>
      </c>
      <c r="L37" s="69" t="s">
        <v>189</v>
      </c>
      <c r="M37" s="69" t="s">
        <v>189</v>
      </c>
      <c r="N37" s="69">
        <v>1</v>
      </c>
      <c r="O37" s="69">
        <v>286</v>
      </c>
      <c r="P37" s="69">
        <v>73</v>
      </c>
      <c r="Q37" s="69" t="s">
        <v>17</v>
      </c>
      <c r="R37" s="69" t="s">
        <v>17</v>
      </c>
      <c r="S37" s="69" t="s">
        <v>17</v>
      </c>
      <c r="T37" s="69" t="s">
        <v>517</v>
      </c>
      <c r="U37" s="69" t="s">
        <v>17</v>
      </c>
      <c r="V37" s="69" t="s">
        <v>17</v>
      </c>
      <c r="W37" s="69" t="s">
        <v>17</v>
      </c>
      <c r="X37" s="69" t="s">
        <v>17</v>
      </c>
      <c r="Y37" s="69" t="s">
        <v>17</v>
      </c>
      <c r="Z37" s="68"/>
      <c r="AA37" s="68" t="s">
        <v>191</v>
      </c>
      <c r="AB37" s="68"/>
      <c r="AC37" s="68"/>
      <c r="AD37" s="68"/>
      <c r="AE37" s="68"/>
      <c r="AF37" s="68"/>
      <c r="AG37" s="68"/>
      <c r="AH37" s="68"/>
      <c r="AI37" s="68"/>
      <c r="AJ37" s="68"/>
      <c r="AK37" s="68"/>
      <c r="AL37" s="68"/>
      <c r="AM37" s="68"/>
      <c r="AN37" s="68"/>
      <c r="AO37" s="68"/>
      <c r="AP37" s="68"/>
      <c r="AQ37" s="68"/>
      <c r="AR37" s="68"/>
      <c r="AS37" s="68"/>
      <c r="AT37" s="68" t="s">
        <v>17</v>
      </c>
      <c r="AU37" s="68"/>
      <c r="AV37" s="68"/>
      <c r="AW37" s="69">
        <v>1</v>
      </c>
      <c r="AX37" s="69">
        <v>1</v>
      </c>
      <c r="AY37" s="68"/>
      <c r="AZ37" s="69"/>
      <c r="BA37" s="69">
        <v>1506</v>
      </c>
      <c r="BB37" s="69"/>
      <c r="BC37" s="69"/>
      <c r="BD37" s="69"/>
      <c r="BE37" s="69"/>
      <c r="BF37" s="69"/>
      <c r="BG37" s="69"/>
      <c r="BH37" s="69" t="s">
        <v>12</v>
      </c>
      <c r="BI37" s="69"/>
      <c r="BJ37" s="69"/>
      <c r="BK37" s="69"/>
      <c r="BL37" s="69"/>
      <c r="BM37" s="69"/>
      <c r="BN37" s="69"/>
      <c r="BO37" s="69"/>
      <c r="BP37" s="69"/>
      <c r="BQ37" s="69"/>
      <c r="BR37" s="69"/>
      <c r="BS37" s="69"/>
      <c r="BT37" s="69">
        <v>2017</v>
      </c>
      <c r="BU37" s="69" t="s">
        <v>190</v>
      </c>
      <c r="BV37" s="69" t="s">
        <v>196</v>
      </c>
      <c r="BW37" s="69" t="s">
        <v>195</v>
      </c>
      <c r="BX37" s="69" t="s">
        <v>196</v>
      </c>
      <c r="BY37" s="69" t="s">
        <v>195</v>
      </c>
      <c r="BZ37" s="69" t="s">
        <v>197</v>
      </c>
      <c r="CA37" s="69">
        <v>8</v>
      </c>
      <c r="CB37" s="69">
        <v>0</v>
      </c>
      <c r="CC37" s="69">
        <v>4</v>
      </c>
      <c r="CD37" s="69">
        <v>4</v>
      </c>
      <c r="CE37" s="69">
        <v>0</v>
      </c>
      <c r="CF37" s="69">
        <v>0</v>
      </c>
      <c r="CG37" s="69">
        <v>0</v>
      </c>
      <c r="CH37" s="69">
        <v>2</v>
      </c>
      <c r="CI37" s="69">
        <v>0</v>
      </c>
      <c r="CJ37" s="69">
        <v>5</v>
      </c>
      <c r="CK37" s="69">
        <v>0</v>
      </c>
      <c r="CL37" s="69">
        <v>1</v>
      </c>
      <c r="CM37" s="69">
        <v>0</v>
      </c>
      <c r="CN37" s="69" t="s">
        <v>17</v>
      </c>
      <c r="CO37" s="69" t="s">
        <v>17</v>
      </c>
      <c r="CP37" s="68"/>
      <c r="CQ37" s="69">
        <v>1</v>
      </c>
      <c r="CR37" s="69" t="s">
        <v>197</v>
      </c>
      <c r="CS37" s="69">
        <v>5</v>
      </c>
      <c r="CT37" s="69">
        <v>0</v>
      </c>
      <c r="CU37" s="69">
        <v>2</v>
      </c>
      <c r="CV37" s="69">
        <v>3</v>
      </c>
      <c r="CW37" s="69">
        <v>0</v>
      </c>
      <c r="CX37" s="69">
        <v>0</v>
      </c>
      <c r="CY37" s="69">
        <v>0</v>
      </c>
      <c r="CZ37" s="69">
        <v>3</v>
      </c>
      <c r="DA37" s="69">
        <v>1</v>
      </c>
      <c r="DB37" s="69">
        <v>1</v>
      </c>
      <c r="DC37" s="69">
        <v>0</v>
      </c>
      <c r="DD37" s="69">
        <v>0</v>
      </c>
      <c r="DE37" s="69">
        <v>0</v>
      </c>
      <c r="DF37" s="69" t="s">
        <v>521</v>
      </c>
      <c r="DG37" s="68"/>
      <c r="DH37" s="68"/>
      <c r="DI37" s="69">
        <v>1</v>
      </c>
      <c r="DJ37" s="69">
        <v>7</v>
      </c>
      <c r="DK37" s="69">
        <v>3</v>
      </c>
      <c r="DL37" s="69">
        <v>2</v>
      </c>
      <c r="DM37" s="69"/>
      <c r="DN37" s="69"/>
      <c r="DO37" s="69"/>
      <c r="DP37" s="69"/>
      <c r="DQ37" s="69"/>
      <c r="DR37" s="69"/>
      <c r="DS37" s="69">
        <v>1</v>
      </c>
      <c r="DT37" s="69"/>
      <c r="DU37" s="69"/>
      <c r="DV37" s="69"/>
      <c r="DW37" s="69"/>
      <c r="DX37" s="69"/>
      <c r="DY37" s="20"/>
      <c r="DZ37" s="22">
        <v>1506</v>
      </c>
      <c r="EA37" s="22">
        <v>0</v>
      </c>
      <c r="EB37" s="22">
        <v>0</v>
      </c>
      <c r="EC37" s="22">
        <v>0</v>
      </c>
      <c r="ED37" s="22">
        <v>0</v>
      </c>
      <c r="EE37" s="20"/>
      <c r="EF37" s="20"/>
      <c r="EG37" s="20"/>
      <c r="EH37" s="20"/>
      <c r="EI37" s="20"/>
      <c r="EJ37" s="20"/>
      <c r="EK37" s="20"/>
      <c r="EL37" s="20"/>
      <c r="EM37" s="20"/>
      <c r="EN37" s="20"/>
      <c r="EO37" s="20"/>
      <c r="EP37" s="20"/>
      <c r="EQ37" s="20"/>
      <c r="ER37" s="20"/>
      <c r="ES37" s="20"/>
      <c r="ET37" s="20"/>
      <c r="EU37" s="20"/>
      <c r="EV37" s="126" t="b">
        <f t="shared" si="0"/>
        <v>1</v>
      </c>
    </row>
    <row r="38" spans="1:152" x14ac:dyDescent="0.2">
      <c r="A38" s="68" t="s">
        <v>344</v>
      </c>
      <c r="B38" s="69"/>
      <c r="C38" s="69">
        <v>0</v>
      </c>
      <c r="D38" s="69">
        <v>1</v>
      </c>
      <c r="E38" s="69" t="s">
        <v>522</v>
      </c>
      <c r="F38" s="69" t="s">
        <v>523</v>
      </c>
      <c r="G38" s="69"/>
      <c r="H38" s="69" t="s">
        <v>284</v>
      </c>
      <c r="I38" s="69">
        <v>2</v>
      </c>
      <c r="J38" s="69" t="s">
        <v>524</v>
      </c>
      <c r="K38" s="69" t="s">
        <v>361</v>
      </c>
      <c r="L38" s="69" t="s">
        <v>189</v>
      </c>
      <c r="M38" s="69" t="s">
        <v>189</v>
      </c>
      <c r="N38" s="69">
        <v>1</v>
      </c>
      <c r="O38" s="69">
        <v>395</v>
      </c>
      <c r="P38" s="69">
        <v>127</v>
      </c>
      <c r="Q38" s="69" t="s">
        <v>17</v>
      </c>
      <c r="R38" s="69" t="s">
        <v>17</v>
      </c>
      <c r="S38" s="69" t="s">
        <v>525</v>
      </c>
      <c r="T38" s="69" t="s">
        <v>285</v>
      </c>
      <c r="U38" s="69" t="s">
        <v>526</v>
      </c>
      <c r="V38" s="69" t="s">
        <v>527</v>
      </c>
      <c r="W38" s="69" t="s">
        <v>17</v>
      </c>
      <c r="X38" s="69" t="s">
        <v>528</v>
      </c>
      <c r="Y38" s="69" t="s">
        <v>529</v>
      </c>
      <c r="Z38" s="68"/>
      <c r="AA38" s="68" t="s">
        <v>191</v>
      </c>
      <c r="AB38" s="68"/>
      <c r="AC38" s="68"/>
      <c r="AD38" s="68"/>
      <c r="AE38" s="68"/>
      <c r="AF38" s="68"/>
      <c r="AG38" s="68"/>
      <c r="AH38" s="68"/>
      <c r="AI38" s="68"/>
      <c r="AJ38" s="68"/>
      <c r="AK38" s="68"/>
      <c r="AL38" s="68"/>
      <c r="AM38" s="68"/>
      <c r="AN38" s="68"/>
      <c r="AO38" s="68"/>
      <c r="AP38" s="68"/>
      <c r="AQ38" s="68"/>
      <c r="AR38" s="68"/>
      <c r="AS38" s="68"/>
      <c r="AT38" s="68" t="s">
        <v>17</v>
      </c>
      <c r="AU38" s="68"/>
      <c r="AV38" s="68"/>
      <c r="AW38" s="69">
        <v>1</v>
      </c>
      <c r="AX38" s="69">
        <v>1</v>
      </c>
      <c r="AY38" s="68"/>
      <c r="AZ38" s="69"/>
      <c r="BA38" s="69">
        <v>1535</v>
      </c>
      <c r="BB38" s="69"/>
      <c r="BC38" s="69"/>
      <c r="BD38" s="69"/>
      <c r="BE38" s="69"/>
      <c r="BF38" s="69"/>
      <c r="BG38" s="69"/>
      <c r="BH38" s="69" t="s">
        <v>220</v>
      </c>
      <c r="BI38" s="69"/>
      <c r="BJ38" s="69"/>
      <c r="BK38" s="69"/>
      <c r="BL38" s="69"/>
      <c r="BM38" s="69"/>
      <c r="BN38" s="69"/>
      <c r="BO38" s="69"/>
      <c r="BP38" s="69"/>
      <c r="BQ38" s="69" t="s">
        <v>194</v>
      </c>
      <c r="BR38" s="69"/>
      <c r="BS38" s="69"/>
      <c r="BT38" s="69">
        <v>2017</v>
      </c>
      <c r="BU38" s="69" t="s">
        <v>361</v>
      </c>
      <c r="BV38" s="69" t="s">
        <v>199</v>
      </c>
      <c r="BW38" s="69" t="s">
        <v>199</v>
      </c>
      <c r="BX38" s="69" t="s">
        <v>196</v>
      </c>
      <c r="BY38" s="69" t="s">
        <v>196</v>
      </c>
      <c r="BZ38" s="69" t="s">
        <v>197</v>
      </c>
      <c r="CA38" s="69">
        <v>0</v>
      </c>
      <c r="CB38" s="69">
        <v>0</v>
      </c>
      <c r="CC38" s="69">
        <v>0</v>
      </c>
      <c r="CD38" s="69">
        <v>0</v>
      </c>
      <c r="CE38" s="69">
        <v>0</v>
      </c>
      <c r="CF38" s="69">
        <v>0</v>
      </c>
      <c r="CG38" s="69">
        <v>0</v>
      </c>
      <c r="CH38" s="69">
        <v>0</v>
      </c>
      <c r="CI38" s="69">
        <v>0</v>
      </c>
      <c r="CJ38" s="69">
        <v>0</v>
      </c>
      <c r="CK38" s="69">
        <v>0</v>
      </c>
      <c r="CL38" s="69">
        <v>0</v>
      </c>
      <c r="CM38" s="69">
        <v>0</v>
      </c>
      <c r="CN38" s="69" t="s">
        <v>17</v>
      </c>
      <c r="CO38" s="69" t="s">
        <v>17</v>
      </c>
      <c r="CP38" s="68"/>
      <c r="CQ38" s="69">
        <v>0</v>
      </c>
      <c r="CR38" s="69" t="s">
        <v>197</v>
      </c>
      <c r="CS38" s="69">
        <v>0</v>
      </c>
      <c r="CT38" s="69">
        <v>0</v>
      </c>
      <c r="CU38" s="69">
        <v>0</v>
      </c>
      <c r="CV38" s="69">
        <v>0</v>
      </c>
      <c r="CW38" s="69">
        <v>0</v>
      </c>
      <c r="CX38" s="69">
        <v>0</v>
      </c>
      <c r="CY38" s="69">
        <v>0</v>
      </c>
      <c r="CZ38" s="69">
        <v>0</v>
      </c>
      <c r="DA38" s="69">
        <v>0</v>
      </c>
      <c r="DB38" s="69">
        <v>0</v>
      </c>
      <c r="DC38" s="69">
        <v>0</v>
      </c>
      <c r="DD38" s="69">
        <v>0</v>
      </c>
      <c r="DE38" s="69">
        <v>0</v>
      </c>
      <c r="DF38" s="69" t="s">
        <v>17</v>
      </c>
      <c r="DG38" s="68"/>
      <c r="DH38" s="68"/>
      <c r="DI38" s="69">
        <v>1</v>
      </c>
      <c r="DJ38" s="69">
        <v>10</v>
      </c>
      <c r="DK38" s="69">
        <v>5</v>
      </c>
      <c r="DL38" s="69">
        <v>5</v>
      </c>
      <c r="DM38" s="69"/>
      <c r="DN38" s="69"/>
      <c r="DO38" s="69"/>
      <c r="DP38" s="69"/>
      <c r="DQ38" s="69"/>
      <c r="DR38" s="69"/>
      <c r="DS38" s="69"/>
      <c r="DT38" s="69"/>
      <c r="DU38" s="69"/>
      <c r="DV38" s="69"/>
      <c r="DW38" s="69"/>
      <c r="DX38" s="69"/>
      <c r="DY38" s="20"/>
      <c r="DZ38" s="22">
        <v>1535</v>
      </c>
      <c r="EA38" s="22">
        <v>0</v>
      </c>
      <c r="EB38" s="22">
        <v>0</v>
      </c>
      <c r="EC38" s="22">
        <v>0</v>
      </c>
      <c r="ED38" s="22">
        <v>0</v>
      </c>
      <c r="EE38" s="22">
        <v>0</v>
      </c>
      <c r="EF38" s="22">
        <v>0</v>
      </c>
      <c r="EG38" s="22">
        <v>0</v>
      </c>
      <c r="EH38" s="22">
        <v>0</v>
      </c>
      <c r="EI38" s="22">
        <v>0</v>
      </c>
      <c r="EJ38" s="22">
        <v>0</v>
      </c>
      <c r="EK38" s="22">
        <v>0</v>
      </c>
      <c r="EL38" s="22">
        <v>0</v>
      </c>
      <c r="EM38" s="22">
        <v>0</v>
      </c>
      <c r="EN38" s="22">
        <v>0</v>
      </c>
      <c r="EO38" s="22">
        <v>0</v>
      </c>
      <c r="EP38" s="22">
        <v>0</v>
      </c>
      <c r="EQ38" s="22">
        <v>2</v>
      </c>
      <c r="ER38" s="22">
        <v>0</v>
      </c>
      <c r="ES38" s="22">
        <v>0</v>
      </c>
      <c r="ET38" s="22">
        <v>0</v>
      </c>
      <c r="EU38" s="20"/>
      <c r="EV38" s="126" t="b">
        <f t="shared" si="0"/>
        <v>1</v>
      </c>
    </row>
    <row r="39" spans="1:152" hidden="1" x14ac:dyDescent="0.2">
      <c r="A39" s="68" t="s">
        <v>344</v>
      </c>
      <c r="B39" s="69"/>
      <c r="C39" s="69">
        <v>1</v>
      </c>
      <c r="D39" s="69">
        <v>0</v>
      </c>
      <c r="E39" s="69" t="s">
        <v>522</v>
      </c>
      <c r="F39" s="69" t="s">
        <v>523</v>
      </c>
      <c r="G39" s="69"/>
      <c r="H39" s="69" t="s">
        <v>284</v>
      </c>
      <c r="I39" s="69">
        <v>2</v>
      </c>
      <c r="J39" s="69" t="s">
        <v>524</v>
      </c>
      <c r="K39" s="69" t="s">
        <v>361</v>
      </c>
      <c r="L39" s="69" t="s">
        <v>189</v>
      </c>
      <c r="M39" s="69" t="s">
        <v>189</v>
      </c>
      <c r="N39" s="69">
        <v>1</v>
      </c>
      <c r="O39" s="69">
        <v>395</v>
      </c>
      <c r="P39" s="69">
        <v>127</v>
      </c>
      <c r="Q39" s="69" t="s">
        <v>17</v>
      </c>
      <c r="R39" s="69" t="s">
        <v>17</v>
      </c>
      <c r="S39" s="69" t="s">
        <v>17</v>
      </c>
      <c r="T39" s="69" t="s">
        <v>285</v>
      </c>
      <c r="U39" s="69" t="s">
        <v>17</v>
      </c>
      <c r="V39" s="69" t="s">
        <v>17</v>
      </c>
      <c r="W39" s="69" t="s">
        <v>17</v>
      </c>
      <c r="X39" s="69" t="s">
        <v>17</v>
      </c>
      <c r="Y39" s="69" t="s">
        <v>17</v>
      </c>
      <c r="Z39" s="68"/>
      <c r="AA39" s="68" t="s">
        <v>191</v>
      </c>
      <c r="AB39" s="68"/>
      <c r="AC39" s="68"/>
      <c r="AD39" s="68"/>
      <c r="AE39" s="68"/>
      <c r="AF39" s="68"/>
      <c r="AG39" s="68"/>
      <c r="AH39" s="68"/>
      <c r="AI39" s="68"/>
      <c r="AJ39" s="68"/>
      <c r="AK39" s="68"/>
      <c r="AL39" s="68"/>
      <c r="AM39" s="68"/>
      <c r="AN39" s="68"/>
      <c r="AO39" s="68"/>
      <c r="AP39" s="68"/>
      <c r="AQ39" s="68"/>
      <c r="AR39" s="68"/>
      <c r="AS39" s="68"/>
      <c r="AT39" s="68" t="s">
        <v>17</v>
      </c>
      <c r="AU39" s="68"/>
      <c r="AV39" s="68"/>
      <c r="AW39" s="69">
        <v>1</v>
      </c>
      <c r="AX39" s="69">
        <v>1</v>
      </c>
      <c r="AY39" s="68"/>
      <c r="AZ39" s="69"/>
      <c r="BA39" s="69">
        <v>1535</v>
      </c>
      <c r="BB39" s="69"/>
      <c r="BC39" s="69"/>
      <c r="BD39" s="69"/>
      <c r="BE39" s="69"/>
      <c r="BF39" s="69"/>
      <c r="BG39" s="69"/>
      <c r="BH39" s="69" t="s">
        <v>220</v>
      </c>
      <c r="BI39" s="69"/>
      <c r="BJ39" s="69"/>
      <c r="BK39" s="69"/>
      <c r="BL39" s="69"/>
      <c r="BM39" s="69"/>
      <c r="BN39" s="69"/>
      <c r="BO39" s="69"/>
      <c r="BP39" s="69"/>
      <c r="BQ39" s="69"/>
      <c r="BR39" s="69"/>
      <c r="BS39" s="69"/>
      <c r="BT39" s="69">
        <v>2017</v>
      </c>
      <c r="BU39" s="69" t="s">
        <v>361</v>
      </c>
      <c r="BV39" s="69" t="s">
        <v>199</v>
      </c>
      <c r="BW39" s="69" t="s">
        <v>199</v>
      </c>
      <c r="BX39" s="69" t="s">
        <v>196</v>
      </c>
      <c r="BY39" s="69" t="s">
        <v>196</v>
      </c>
      <c r="BZ39" s="69" t="s">
        <v>197</v>
      </c>
      <c r="CA39" s="69">
        <v>0</v>
      </c>
      <c r="CB39" s="69">
        <v>0</v>
      </c>
      <c r="CC39" s="69">
        <v>0</v>
      </c>
      <c r="CD39" s="69">
        <v>0</v>
      </c>
      <c r="CE39" s="69">
        <v>0</v>
      </c>
      <c r="CF39" s="69">
        <v>0</v>
      </c>
      <c r="CG39" s="69">
        <v>0</v>
      </c>
      <c r="CH39" s="69">
        <v>0</v>
      </c>
      <c r="CI39" s="69">
        <v>0</v>
      </c>
      <c r="CJ39" s="69">
        <v>0</v>
      </c>
      <c r="CK39" s="69">
        <v>0</v>
      </c>
      <c r="CL39" s="69">
        <v>0</v>
      </c>
      <c r="CM39" s="69">
        <v>0</v>
      </c>
      <c r="CN39" s="69" t="s">
        <v>17</v>
      </c>
      <c r="CO39" s="69" t="s">
        <v>17</v>
      </c>
      <c r="CP39" s="68"/>
      <c r="CQ39" s="69">
        <v>0</v>
      </c>
      <c r="CR39" s="69" t="s">
        <v>197</v>
      </c>
      <c r="CS39" s="69">
        <v>0</v>
      </c>
      <c r="CT39" s="69">
        <v>0</v>
      </c>
      <c r="CU39" s="69">
        <v>0</v>
      </c>
      <c r="CV39" s="69">
        <v>0</v>
      </c>
      <c r="CW39" s="69">
        <v>0</v>
      </c>
      <c r="CX39" s="69">
        <v>0</v>
      </c>
      <c r="CY39" s="69">
        <v>0</v>
      </c>
      <c r="CZ39" s="69">
        <v>0</v>
      </c>
      <c r="DA39" s="69">
        <v>0</v>
      </c>
      <c r="DB39" s="69">
        <v>0</v>
      </c>
      <c r="DC39" s="69">
        <v>0</v>
      </c>
      <c r="DD39" s="69">
        <v>0</v>
      </c>
      <c r="DE39" s="69">
        <v>0</v>
      </c>
      <c r="DF39" s="69" t="s">
        <v>17</v>
      </c>
      <c r="DG39" s="68"/>
      <c r="DH39" s="68"/>
      <c r="DI39" s="69">
        <v>1</v>
      </c>
      <c r="DJ39" s="69">
        <v>10</v>
      </c>
      <c r="DK39" s="69">
        <v>5</v>
      </c>
      <c r="DL39" s="69">
        <v>5</v>
      </c>
      <c r="DM39" s="69"/>
      <c r="DN39" s="69"/>
      <c r="DO39" s="69"/>
      <c r="DP39" s="69"/>
      <c r="DQ39" s="69"/>
      <c r="DR39" s="69"/>
      <c r="DS39" s="69"/>
      <c r="DT39" s="69"/>
      <c r="DU39" s="69"/>
      <c r="DV39" s="69"/>
      <c r="DW39" s="69"/>
      <c r="DX39" s="69"/>
      <c r="DY39" s="20"/>
      <c r="DZ39" s="22">
        <v>1535</v>
      </c>
      <c r="EA39" s="22">
        <v>0</v>
      </c>
      <c r="EB39" s="22">
        <v>0</v>
      </c>
      <c r="EC39" s="22">
        <v>0</v>
      </c>
      <c r="ED39" s="22">
        <v>0</v>
      </c>
      <c r="EE39" s="20"/>
      <c r="EF39" s="20"/>
      <c r="EG39" s="20"/>
      <c r="EH39" s="20"/>
      <c r="EI39" s="20"/>
      <c r="EJ39" s="20"/>
      <c r="EK39" s="20"/>
      <c r="EL39" s="20"/>
      <c r="EM39" s="20"/>
      <c r="EN39" s="20"/>
      <c r="EO39" s="20"/>
      <c r="EP39" s="20"/>
      <c r="EQ39" s="20"/>
      <c r="ER39" s="20"/>
      <c r="ES39" s="20"/>
      <c r="ET39" s="20"/>
      <c r="EU39" s="20"/>
      <c r="EV39" s="126" t="b">
        <f t="shared" si="0"/>
        <v>1</v>
      </c>
    </row>
    <row r="40" spans="1:152" x14ac:dyDescent="0.2">
      <c r="A40" s="68" t="s">
        <v>344</v>
      </c>
      <c r="B40" s="69"/>
      <c r="C40" s="69">
        <v>0</v>
      </c>
      <c r="D40" s="69">
        <v>1</v>
      </c>
      <c r="E40" s="69" t="s">
        <v>530</v>
      </c>
      <c r="F40" s="69" t="s">
        <v>221</v>
      </c>
      <c r="G40" s="69"/>
      <c r="H40" s="69" t="s">
        <v>531</v>
      </c>
      <c r="I40" s="69">
        <v>2</v>
      </c>
      <c r="J40" s="69" t="s">
        <v>532</v>
      </c>
      <c r="K40" s="69" t="s">
        <v>389</v>
      </c>
      <c r="L40" s="69" t="s">
        <v>189</v>
      </c>
      <c r="M40" s="69" t="s">
        <v>189</v>
      </c>
      <c r="N40" s="69">
        <v>1</v>
      </c>
      <c r="O40" s="69">
        <v>101</v>
      </c>
      <c r="P40" s="69">
        <v>18</v>
      </c>
      <c r="Q40" s="69" t="s">
        <v>17</v>
      </c>
      <c r="R40" s="69" t="s">
        <v>17</v>
      </c>
      <c r="S40" s="69" t="s">
        <v>533</v>
      </c>
      <c r="T40" s="69" t="s">
        <v>244</v>
      </c>
      <c r="U40" s="69" t="s">
        <v>534</v>
      </c>
      <c r="V40" s="69" t="s">
        <v>535</v>
      </c>
      <c r="W40" s="69" t="s">
        <v>17</v>
      </c>
      <c r="X40" s="69" t="s">
        <v>536</v>
      </c>
      <c r="Y40" s="69" t="s">
        <v>537</v>
      </c>
      <c r="Z40" s="68"/>
      <c r="AA40" s="68" t="s">
        <v>191</v>
      </c>
      <c r="AB40" s="68"/>
      <c r="AC40" s="68"/>
      <c r="AD40" s="68"/>
      <c r="AE40" s="68"/>
      <c r="AF40" s="68"/>
      <c r="AG40" s="68"/>
      <c r="AH40" s="68"/>
      <c r="AI40" s="68"/>
      <c r="AJ40" s="68"/>
      <c r="AK40" s="68"/>
      <c r="AL40" s="68"/>
      <c r="AM40" s="68"/>
      <c r="AN40" s="68"/>
      <c r="AO40" s="68"/>
      <c r="AP40" s="68"/>
      <c r="AQ40" s="68"/>
      <c r="AR40" s="68"/>
      <c r="AS40" s="68"/>
      <c r="AT40" s="68" t="s">
        <v>17</v>
      </c>
      <c r="AU40" s="68"/>
      <c r="AV40" s="68"/>
      <c r="AW40" s="69"/>
      <c r="AX40" s="69"/>
      <c r="AY40" s="68"/>
      <c r="AZ40" s="69"/>
      <c r="BA40" s="69">
        <v>1754</v>
      </c>
      <c r="BB40" s="69"/>
      <c r="BC40" s="69"/>
      <c r="BD40" s="69"/>
      <c r="BE40" s="69"/>
      <c r="BF40" s="69"/>
      <c r="BG40" s="69"/>
      <c r="BH40" s="69" t="s">
        <v>203</v>
      </c>
      <c r="BI40" s="69"/>
      <c r="BJ40" s="69"/>
      <c r="BK40" s="69"/>
      <c r="BL40" s="69"/>
      <c r="BM40" s="69"/>
      <c r="BN40" s="69"/>
      <c r="BO40" s="69"/>
      <c r="BP40" s="69"/>
      <c r="BQ40" s="69" t="s">
        <v>194</v>
      </c>
      <c r="BR40" s="69"/>
      <c r="BS40" s="69"/>
      <c r="BT40" s="69">
        <v>2017</v>
      </c>
      <c r="BU40" s="69" t="s">
        <v>389</v>
      </c>
      <c r="BV40" s="69" t="s">
        <v>196</v>
      </c>
      <c r="BW40" s="69" t="s">
        <v>196</v>
      </c>
      <c r="BX40" s="69" t="s">
        <v>196</v>
      </c>
      <c r="BY40" s="69" t="s">
        <v>196</v>
      </c>
      <c r="BZ40" s="69" t="s">
        <v>197</v>
      </c>
      <c r="CA40" s="69">
        <v>1</v>
      </c>
      <c r="CB40" s="69">
        <v>0</v>
      </c>
      <c r="CC40" s="69">
        <v>0</v>
      </c>
      <c r="CD40" s="69">
        <v>1</v>
      </c>
      <c r="CE40" s="69">
        <v>0</v>
      </c>
      <c r="CF40" s="69">
        <v>0</v>
      </c>
      <c r="CG40" s="69">
        <v>0</v>
      </c>
      <c r="CH40" s="69">
        <v>0</v>
      </c>
      <c r="CI40" s="69">
        <v>1</v>
      </c>
      <c r="CJ40" s="69">
        <v>0</v>
      </c>
      <c r="CK40" s="69">
        <v>0</v>
      </c>
      <c r="CL40" s="69">
        <v>0</v>
      </c>
      <c r="CM40" s="69">
        <v>0</v>
      </c>
      <c r="CN40" s="69" t="s">
        <v>17</v>
      </c>
      <c r="CO40" s="69" t="s">
        <v>17</v>
      </c>
      <c r="CP40" s="68"/>
      <c r="CQ40" s="69">
        <v>0</v>
      </c>
      <c r="CR40" s="69" t="s">
        <v>197</v>
      </c>
      <c r="CS40" s="69">
        <v>0</v>
      </c>
      <c r="CT40" s="69">
        <v>0</v>
      </c>
      <c r="CU40" s="69">
        <v>0</v>
      </c>
      <c r="CV40" s="69">
        <v>0</v>
      </c>
      <c r="CW40" s="69">
        <v>0</v>
      </c>
      <c r="CX40" s="69">
        <v>0</v>
      </c>
      <c r="CY40" s="69">
        <v>0</v>
      </c>
      <c r="CZ40" s="69">
        <v>0</v>
      </c>
      <c r="DA40" s="69">
        <v>0</v>
      </c>
      <c r="DB40" s="69">
        <v>0</v>
      </c>
      <c r="DC40" s="69">
        <v>0</v>
      </c>
      <c r="DD40" s="69">
        <v>0</v>
      </c>
      <c r="DE40" s="69">
        <v>0</v>
      </c>
      <c r="DF40" s="69" t="s">
        <v>17</v>
      </c>
      <c r="DG40" s="68"/>
      <c r="DH40" s="68"/>
      <c r="DI40" s="69">
        <v>0</v>
      </c>
      <c r="DJ40" s="69">
        <v>1</v>
      </c>
      <c r="DK40" s="69">
        <v>0</v>
      </c>
      <c r="DL40" s="69">
        <v>0</v>
      </c>
      <c r="DM40" s="69"/>
      <c r="DN40" s="69"/>
      <c r="DO40" s="69"/>
      <c r="DP40" s="69"/>
      <c r="DQ40" s="69"/>
      <c r="DR40" s="69"/>
      <c r="DS40" s="69"/>
      <c r="DT40" s="69"/>
      <c r="DU40" s="69"/>
      <c r="DV40" s="69"/>
      <c r="DW40" s="69"/>
      <c r="DX40" s="69"/>
      <c r="DY40" s="20"/>
      <c r="DZ40" s="22">
        <v>1754</v>
      </c>
      <c r="EA40" s="22">
        <v>0</v>
      </c>
      <c r="EB40" s="22">
        <v>0</v>
      </c>
      <c r="EC40" s="22">
        <v>0</v>
      </c>
      <c r="ED40" s="22">
        <v>0</v>
      </c>
      <c r="EE40" s="22">
        <v>1</v>
      </c>
      <c r="EF40" s="22">
        <v>0</v>
      </c>
      <c r="EG40" s="22">
        <v>0</v>
      </c>
      <c r="EH40" s="22">
        <v>0</v>
      </c>
      <c r="EI40" s="22">
        <v>1</v>
      </c>
      <c r="EJ40" s="22">
        <v>0</v>
      </c>
      <c r="EK40" s="22">
        <v>0</v>
      </c>
      <c r="EL40" s="22">
        <v>0</v>
      </c>
      <c r="EM40" s="22">
        <v>0</v>
      </c>
      <c r="EN40" s="22">
        <v>0</v>
      </c>
      <c r="EO40" s="22">
        <v>0</v>
      </c>
      <c r="EP40" s="22">
        <v>0</v>
      </c>
      <c r="EQ40" s="22">
        <v>0</v>
      </c>
      <c r="ER40" s="22">
        <v>0</v>
      </c>
      <c r="ES40" s="22">
        <v>0</v>
      </c>
      <c r="ET40" s="22">
        <v>0</v>
      </c>
      <c r="EU40" s="20"/>
      <c r="EV40" s="126" t="b">
        <f t="shared" si="0"/>
        <v>1</v>
      </c>
    </row>
    <row r="41" spans="1:152" hidden="1" x14ac:dyDescent="0.2">
      <c r="A41" s="68" t="s">
        <v>344</v>
      </c>
      <c r="B41" s="69"/>
      <c r="C41" s="69">
        <v>1</v>
      </c>
      <c r="D41" s="69">
        <v>0</v>
      </c>
      <c r="E41" s="69" t="s">
        <v>530</v>
      </c>
      <c r="F41" s="69" t="s">
        <v>221</v>
      </c>
      <c r="G41" s="69"/>
      <c r="H41" s="69" t="s">
        <v>531</v>
      </c>
      <c r="I41" s="69">
        <v>2</v>
      </c>
      <c r="J41" s="69" t="s">
        <v>532</v>
      </c>
      <c r="K41" s="69" t="s">
        <v>389</v>
      </c>
      <c r="L41" s="69" t="s">
        <v>189</v>
      </c>
      <c r="M41" s="69" t="s">
        <v>189</v>
      </c>
      <c r="N41" s="69">
        <v>1</v>
      </c>
      <c r="O41" s="69">
        <v>101</v>
      </c>
      <c r="P41" s="69">
        <v>18</v>
      </c>
      <c r="Q41" s="69" t="s">
        <v>17</v>
      </c>
      <c r="R41" s="69" t="s">
        <v>17</v>
      </c>
      <c r="S41" s="69" t="s">
        <v>17</v>
      </c>
      <c r="T41" s="69" t="s">
        <v>244</v>
      </c>
      <c r="U41" s="69" t="s">
        <v>17</v>
      </c>
      <c r="V41" s="69" t="s">
        <v>17</v>
      </c>
      <c r="W41" s="69" t="s">
        <v>17</v>
      </c>
      <c r="X41" s="69" t="s">
        <v>17</v>
      </c>
      <c r="Y41" s="69" t="s">
        <v>17</v>
      </c>
      <c r="Z41" s="68"/>
      <c r="AA41" s="68" t="s">
        <v>191</v>
      </c>
      <c r="AB41" s="68"/>
      <c r="AC41" s="68"/>
      <c r="AD41" s="68"/>
      <c r="AE41" s="68"/>
      <c r="AF41" s="68"/>
      <c r="AG41" s="68"/>
      <c r="AH41" s="68"/>
      <c r="AI41" s="68"/>
      <c r="AJ41" s="68"/>
      <c r="AK41" s="68"/>
      <c r="AL41" s="68"/>
      <c r="AM41" s="68"/>
      <c r="AN41" s="68"/>
      <c r="AO41" s="68"/>
      <c r="AP41" s="68"/>
      <c r="AQ41" s="68"/>
      <c r="AR41" s="68"/>
      <c r="AS41" s="68"/>
      <c r="AT41" s="68" t="s">
        <v>17</v>
      </c>
      <c r="AU41" s="68"/>
      <c r="AV41" s="68"/>
      <c r="AW41" s="69"/>
      <c r="AX41" s="69"/>
      <c r="AY41" s="68"/>
      <c r="AZ41" s="69"/>
      <c r="BA41" s="69">
        <v>1754</v>
      </c>
      <c r="BB41" s="69"/>
      <c r="BC41" s="69"/>
      <c r="BD41" s="69"/>
      <c r="BE41" s="69"/>
      <c r="BF41" s="69"/>
      <c r="BG41" s="69"/>
      <c r="BH41" s="69" t="s">
        <v>203</v>
      </c>
      <c r="BI41" s="69"/>
      <c r="BJ41" s="69"/>
      <c r="BK41" s="69"/>
      <c r="BL41" s="69"/>
      <c r="BM41" s="69"/>
      <c r="BN41" s="69"/>
      <c r="BO41" s="69"/>
      <c r="BP41" s="69"/>
      <c r="BQ41" s="69"/>
      <c r="BR41" s="69"/>
      <c r="BS41" s="69"/>
      <c r="BT41" s="69">
        <v>2017</v>
      </c>
      <c r="BU41" s="69" t="s">
        <v>389</v>
      </c>
      <c r="BV41" s="69" t="s">
        <v>196</v>
      </c>
      <c r="BW41" s="69" t="s">
        <v>196</v>
      </c>
      <c r="BX41" s="69" t="s">
        <v>196</v>
      </c>
      <c r="BY41" s="69" t="s">
        <v>196</v>
      </c>
      <c r="BZ41" s="69" t="s">
        <v>197</v>
      </c>
      <c r="CA41" s="69">
        <v>1</v>
      </c>
      <c r="CB41" s="69">
        <v>0</v>
      </c>
      <c r="CC41" s="69">
        <v>0</v>
      </c>
      <c r="CD41" s="69">
        <v>1</v>
      </c>
      <c r="CE41" s="69">
        <v>0</v>
      </c>
      <c r="CF41" s="69">
        <v>0</v>
      </c>
      <c r="CG41" s="69">
        <v>0</v>
      </c>
      <c r="CH41" s="69">
        <v>0</v>
      </c>
      <c r="CI41" s="69">
        <v>1</v>
      </c>
      <c r="CJ41" s="69">
        <v>0</v>
      </c>
      <c r="CK41" s="69">
        <v>0</v>
      </c>
      <c r="CL41" s="69">
        <v>0</v>
      </c>
      <c r="CM41" s="69">
        <v>0</v>
      </c>
      <c r="CN41" s="69" t="s">
        <v>17</v>
      </c>
      <c r="CO41" s="69" t="s">
        <v>17</v>
      </c>
      <c r="CP41" s="68"/>
      <c r="CQ41" s="69">
        <v>0</v>
      </c>
      <c r="CR41" s="69" t="s">
        <v>197</v>
      </c>
      <c r="CS41" s="69">
        <v>0</v>
      </c>
      <c r="CT41" s="69">
        <v>0</v>
      </c>
      <c r="CU41" s="69">
        <v>0</v>
      </c>
      <c r="CV41" s="69">
        <v>0</v>
      </c>
      <c r="CW41" s="69">
        <v>0</v>
      </c>
      <c r="CX41" s="69">
        <v>0</v>
      </c>
      <c r="CY41" s="69">
        <v>0</v>
      </c>
      <c r="CZ41" s="69">
        <v>0</v>
      </c>
      <c r="DA41" s="69">
        <v>0</v>
      </c>
      <c r="DB41" s="69">
        <v>0</v>
      </c>
      <c r="DC41" s="69">
        <v>0</v>
      </c>
      <c r="DD41" s="69">
        <v>0</v>
      </c>
      <c r="DE41" s="69">
        <v>0</v>
      </c>
      <c r="DF41" s="69" t="s">
        <v>17</v>
      </c>
      <c r="DG41" s="68"/>
      <c r="DH41" s="68"/>
      <c r="DI41" s="69">
        <v>0</v>
      </c>
      <c r="DJ41" s="69">
        <v>1</v>
      </c>
      <c r="DK41" s="69">
        <v>0</v>
      </c>
      <c r="DL41" s="69">
        <v>0</v>
      </c>
      <c r="DM41" s="69"/>
      <c r="DN41" s="69"/>
      <c r="DO41" s="69"/>
      <c r="DP41" s="69"/>
      <c r="DQ41" s="69"/>
      <c r="DR41" s="69"/>
      <c r="DS41" s="69"/>
      <c r="DT41" s="69"/>
      <c r="DU41" s="69"/>
      <c r="DV41" s="69"/>
      <c r="DW41" s="69"/>
      <c r="DX41" s="69"/>
      <c r="DY41" s="20"/>
      <c r="DZ41" s="22">
        <v>1754</v>
      </c>
      <c r="EA41" s="22">
        <v>0</v>
      </c>
      <c r="EB41" s="22">
        <v>0</v>
      </c>
      <c r="EC41" s="22">
        <v>0</v>
      </c>
      <c r="ED41" s="22">
        <v>0</v>
      </c>
      <c r="EE41" s="20"/>
      <c r="EF41" s="20"/>
      <c r="EG41" s="20"/>
      <c r="EH41" s="20"/>
      <c r="EI41" s="20"/>
      <c r="EJ41" s="20"/>
      <c r="EK41" s="20"/>
      <c r="EL41" s="20"/>
      <c r="EM41" s="20"/>
      <c r="EN41" s="20"/>
      <c r="EO41" s="20"/>
      <c r="EP41" s="20"/>
      <c r="EQ41" s="20"/>
      <c r="ER41" s="20"/>
      <c r="ES41" s="20"/>
      <c r="ET41" s="20"/>
      <c r="EU41" s="20"/>
      <c r="EV41" s="126" t="b">
        <f t="shared" si="0"/>
        <v>1</v>
      </c>
    </row>
    <row r="42" spans="1:152" x14ac:dyDescent="0.2">
      <c r="A42" s="68" t="s">
        <v>344</v>
      </c>
      <c r="B42" s="69"/>
      <c r="C42" s="69">
        <v>0</v>
      </c>
      <c r="D42" s="69">
        <v>1</v>
      </c>
      <c r="E42" s="69" t="s">
        <v>538</v>
      </c>
      <c r="F42" s="69" t="s">
        <v>249</v>
      </c>
      <c r="G42" s="69"/>
      <c r="H42" s="69" t="s">
        <v>539</v>
      </c>
      <c r="I42" s="69">
        <v>2</v>
      </c>
      <c r="J42" s="69" t="s">
        <v>540</v>
      </c>
      <c r="K42" s="69" t="s">
        <v>389</v>
      </c>
      <c r="L42" s="69" t="s">
        <v>189</v>
      </c>
      <c r="M42" s="69" t="s">
        <v>189</v>
      </c>
      <c r="N42" s="69">
        <v>1</v>
      </c>
      <c r="O42" s="69">
        <v>250</v>
      </c>
      <c r="P42" s="69">
        <v>62</v>
      </c>
      <c r="Q42" s="69" t="s">
        <v>17</v>
      </c>
      <c r="R42" s="69" t="s">
        <v>541</v>
      </c>
      <c r="S42" s="69" t="s">
        <v>542</v>
      </c>
      <c r="T42" s="69" t="s">
        <v>543</v>
      </c>
      <c r="U42" s="69" t="s">
        <v>544</v>
      </c>
      <c r="V42" s="69" t="s">
        <v>545</v>
      </c>
      <c r="W42" s="69" t="s">
        <v>17</v>
      </c>
      <c r="X42" s="69" t="s">
        <v>546</v>
      </c>
      <c r="Y42" s="69" t="s">
        <v>230</v>
      </c>
      <c r="Z42" s="68"/>
      <c r="AA42" s="68" t="s">
        <v>191</v>
      </c>
      <c r="AB42" s="68"/>
      <c r="AC42" s="68"/>
      <c r="AD42" s="68"/>
      <c r="AE42" s="68"/>
      <c r="AF42" s="68"/>
      <c r="AG42" s="68"/>
      <c r="AH42" s="68"/>
      <c r="AI42" s="68"/>
      <c r="AJ42" s="68"/>
      <c r="AK42" s="68"/>
      <c r="AL42" s="68"/>
      <c r="AM42" s="68"/>
      <c r="AN42" s="68"/>
      <c r="AO42" s="68"/>
      <c r="AP42" s="68"/>
      <c r="AQ42" s="68"/>
      <c r="AR42" s="68"/>
      <c r="AS42" s="68"/>
      <c r="AT42" s="68" t="s">
        <v>17</v>
      </c>
      <c r="AU42" s="68"/>
      <c r="AV42" s="68"/>
      <c r="AW42" s="69">
        <v>1</v>
      </c>
      <c r="AX42" s="69">
        <v>1</v>
      </c>
      <c r="AY42" s="68"/>
      <c r="AZ42" s="69"/>
      <c r="BA42" s="69">
        <v>1766</v>
      </c>
      <c r="BB42" s="69"/>
      <c r="BC42" s="69"/>
      <c r="BD42" s="69"/>
      <c r="BE42" s="69"/>
      <c r="BF42" s="69"/>
      <c r="BG42" s="69"/>
      <c r="BH42" s="69" t="s">
        <v>203</v>
      </c>
      <c r="BI42" s="69"/>
      <c r="BJ42" s="69"/>
      <c r="BK42" s="69"/>
      <c r="BL42" s="69"/>
      <c r="BM42" s="69"/>
      <c r="BN42" s="69"/>
      <c r="BO42" s="69"/>
      <c r="BP42" s="69"/>
      <c r="BQ42" s="69" t="s">
        <v>194</v>
      </c>
      <c r="BR42" s="69"/>
      <c r="BS42" s="69"/>
      <c r="BT42" s="69">
        <v>2017</v>
      </c>
      <c r="BU42" s="69" t="s">
        <v>389</v>
      </c>
      <c r="BV42" s="69" t="s">
        <v>199</v>
      </c>
      <c r="BW42" s="69" t="s">
        <v>196</v>
      </c>
      <c r="BX42" s="69" t="s">
        <v>195</v>
      </c>
      <c r="BY42" s="69" t="s">
        <v>195</v>
      </c>
      <c r="BZ42" s="69" t="s">
        <v>197</v>
      </c>
      <c r="CA42" s="69">
        <v>11</v>
      </c>
      <c r="CB42" s="69">
        <v>1</v>
      </c>
      <c r="CC42" s="69">
        <v>3</v>
      </c>
      <c r="CD42" s="69">
        <v>7</v>
      </c>
      <c r="CE42" s="69">
        <v>0</v>
      </c>
      <c r="CF42" s="69">
        <v>1</v>
      </c>
      <c r="CG42" s="69">
        <v>0</v>
      </c>
      <c r="CH42" s="69">
        <v>1</v>
      </c>
      <c r="CI42" s="69">
        <v>4</v>
      </c>
      <c r="CJ42" s="69">
        <v>0</v>
      </c>
      <c r="CK42" s="69">
        <v>0</v>
      </c>
      <c r="CL42" s="69">
        <v>0</v>
      </c>
      <c r="CM42" s="69">
        <v>5</v>
      </c>
      <c r="CN42" s="69" t="s">
        <v>17</v>
      </c>
      <c r="CO42" s="69" t="s">
        <v>17</v>
      </c>
      <c r="CP42" s="68"/>
      <c r="CQ42" s="69">
        <v>10</v>
      </c>
      <c r="CR42" s="69" t="s">
        <v>197</v>
      </c>
      <c r="CS42" s="69">
        <v>15</v>
      </c>
      <c r="CT42" s="69">
        <v>4</v>
      </c>
      <c r="CU42" s="69">
        <v>5</v>
      </c>
      <c r="CV42" s="69">
        <v>6</v>
      </c>
      <c r="CW42" s="69">
        <v>0</v>
      </c>
      <c r="CX42" s="69">
        <v>0</v>
      </c>
      <c r="CY42" s="69">
        <v>1</v>
      </c>
      <c r="CZ42" s="69">
        <v>2</v>
      </c>
      <c r="DA42" s="69">
        <v>10</v>
      </c>
      <c r="DB42" s="69">
        <v>0</v>
      </c>
      <c r="DC42" s="69">
        <v>0</v>
      </c>
      <c r="DD42" s="69">
        <v>0</v>
      </c>
      <c r="DE42" s="69">
        <v>2</v>
      </c>
      <c r="DF42" s="69" t="s">
        <v>17</v>
      </c>
      <c r="DG42" s="68"/>
      <c r="DH42" s="68"/>
      <c r="DI42" s="69">
        <v>10</v>
      </c>
      <c r="DJ42" s="69">
        <v>15</v>
      </c>
      <c r="DK42" s="69">
        <v>4</v>
      </c>
      <c r="DL42" s="69">
        <v>10</v>
      </c>
      <c r="DM42" s="69"/>
      <c r="DN42" s="69"/>
      <c r="DO42" s="69"/>
      <c r="DP42" s="69"/>
      <c r="DQ42" s="69"/>
      <c r="DR42" s="69"/>
      <c r="DS42" s="69">
        <v>-6</v>
      </c>
      <c r="DT42" s="69"/>
      <c r="DU42" s="69"/>
      <c r="DV42" s="69"/>
      <c r="DW42" s="69"/>
      <c r="DX42" s="69"/>
      <c r="DY42" s="20"/>
      <c r="DZ42" s="22">
        <v>1766</v>
      </c>
      <c r="EA42" s="22">
        <v>0</v>
      </c>
      <c r="EB42" s="22">
        <v>0</v>
      </c>
      <c r="EC42" s="22">
        <v>0</v>
      </c>
      <c r="ED42" s="22">
        <v>0</v>
      </c>
      <c r="EE42" s="22">
        <v>7</v>
      </c>
      <c r="EF42" s="22">
        <v>7</v>
      </c>
      <c r="EG42" s="22">
        <v>0</v>
      </c>
      <c r="EH42" s="22">
        <v>0</v>
      </c>
      <c r="EI42" s="22">
        <v>0</v>
      </c>
      <c r="EJ42" s="22">
        <v>6</v>
      </c>
      <c r="EK42" s="22">
        <v>4</v>
      </c>
      <c r="EL42" s="22">
        <v>2</v>
      </c>
      <c r="EM42" s="22">
        <v>0</v>
      </c>
      <c r="EN42" s="22">
        <v>0</v>
      </c>
      <c r="EO42" s="22">
        <v>0</v>
      </c>
      <c r="EP42" s="22">
        <v>0</v>
      </c>
      <c r="EQ42" s="22">
        <v>3</v>
      </c>
      <c r="ER42" s="22">
        <v>1</v>
      </c>
      <c r="ES42" s="22">
        <v>0</v>
      </c>
      <c r="ET42" s="22">
        <v>0</v>
      </c>
      <c r="EU42" s="20"/>
      <c r="EV42" s="126" t="b">
        <f t="shared" si="0"/>
        <v>1</v>
      </c>
    </row>
    <row r="43" spans="1:152" hidden="1" x14ac:dyDescent="0.2">
      <c r="A43" s="68" t="s">
        <v>344</v>
      </c>
      <c r="B43" s="69"/>
      <c r="C43" s="69">
        <v>1</v>
      </c>
      <c r="D43" s="69">
        <v>0</v>
      </c>
      <c r="E43" s="69" t="s">
        <v>538</v>
      </c>
      <c r="F43" s="69" t="s">
        <v>249</v>
      </c>
      <c r="G43" s="69"/>
      <c r="H43" s="69" t="s">
        <v>539</v>
      </c>
      <c r="I43" s="69">
        <v>2</v>
      </c>
      <c r="J43" s="69" t="s">
        <v>540</v>
      </c>
      <c r="K43" s="69" t="s">
        <v>389</v>
      </c>
      <c r="L43" s="69" t="s">
        <v>189</v>
      </c>
      <c r="M43" s="69" t="s">
        <v>189</v>
      </c>
      <c r="N43" s="69">
        <v>1</v>
      </c>
      <c r="O43" s="69">
        <v>250</v>
      </c>
      <c r="P43" s="69">
        <v>62</v>
      </c>
      <c r="Q43" s="69" t="s">
        <v>17</v>
      </c>
      <c r="R43" s="69" t="s">
        <v>17</v>
      </c>
      <c r="S43" s="69" t="s">
        <v>17</v>
      </c>
      <c r="T43" s="69" t="s">
        <v>543</v>
      </c>
      <c r="U43" s="69" t="s">
        <v>17</v>
      </c>
      <c r="V43" s="69" t="s">
        <v>17</v>
      </c>
      <c r="W43" s="69" t="s">
        <v>17</v>
      </c>
      <c r="X43" s="69" t="s">
        <v>17</v>
      </c>
      <c r="Y43" s="69" t="s">
        <v>17</v>
      </c>
      <c r="Z43" s="68"/>
      <c r="AA43" s="68" t="s">
        <v>191</v>
      </c>
      <c r="AB43" s="68"/>
      <c r="AC43" s="68"/>
      <c r="AD43" s="68"/>
      <c r="AE43" s="68"/>
      <c r="AF43" s="68"/>
      <c r="AG43" s="68"/>
      <c r="AH43" s="68"/>
      <c r="AI43" s="68"/>
      <c r="AJ43" s="68"/>
      <c r="AK43" s="68"/>
      <c r="AL43" s="68"/>
      <c r="AM43" s="68"/>
      <c r="AN43" s="68"/>
      <c r="AO43" s="68"/>
      <c r="AP43" s="68"/>
      <c r="AQ43" s="68"/>
      <c r="AR43" s="68"/>
      <c r="AS43" s="68"/>
      <c r="AT43" s="68" t="s">
        <v>17</v>
      </c>
      <c r="AU43" s="68"/>
      <c r="AV43" s="68"/>
      <c r="AW43" s="69">
        <v>1</v>
      </c>
      <c r="AX43" s="69">
        <v>1</v>
      </c>
      <c r="AY43" s="68"/>
      <c r="AZ43" s="69"/>
      <c r="BA43" s="69">
        <v>1766</v>
      </c>
      <c r="BB43" s="69"/>
      <c r="BC43" s="69"/>
      <c r="BD43" s="69"/>
      <c r="BE43" s="69"/>
      <c r="BF43" s="69"/>
      <c r="BG43" s="69"/>
      <c r="BH43" s="69" t="s">
        <v>203</v>
      </c>
      <c r="BI43" s="69"/>
      <c r="BJ43" s="69"/>
      <c r="BK43" s="69"/>
      <c r="BL43" s="69"/>
      <c r="BM43" s="69"/>
      <c r="BN43" s="69"/>
      <c r="BO43" s="69"/>
      <c r="BP43" s="69"/>
      <c r="BQ43" s="69"/>
      <c r="BR43" s="69"/>
      <c r="BS43" s="69"/>
      <c r="BT43" s="69">
        <v>2017</v>
      </c>
      <c r="BU43" s="69" t="s">
        <v>389</v>
      </c>
      <c r="BV43" s="69" t="s">
        <v>199</v>
      </c>
      <c r="BW43" s="69" t="s">
        <v>196</v>
      </c>
      <c r="BX43" s="69" t="s">
        <v>195</v>
      </c>
      <c r="BY43" s="69" t="s">
        <v>195</v>
      </c>
      <c r="BZ43" s="69" t="s">
        <v>197</v>
      </c>
      <c r="CA43" s="69">
        <v>11</v>
      </c>
      <c r="CB43" s="69">
        <v>1</v>
      </c>
      <c r="CC43" s="69">
        <v>3</v>
      </c>
      <c r="CD43" s="69">
        <v>7</v>
      </c>
      <c r="CE43" s="69">
        <v>0</v>
      </c>
      <c r="CF43" s="69">
        <v>1</v>
      </c>
      <c r="CG43" s="69">
        <v>0</v>
      </c>
      <c r="CH43" s="69">
        <v>1</v>
      </c>
      <c r="CI43" s="69">
        <v>4</v>
      </c>
      <c r="CJ43" s="69">
        <v>0</v>
      </c>
      <c r="CK43" s="69">
        <v>0</v>
      </c>
      <c r="CL43" s="69">
        <v>0</v>
      </c>
      <c r="CM43" s="69">
        <v>5</v>
      </c>
      <c r="CN43" s="69" t="s">
        <v>17</v>
      </c>
      <c r="CO43" s="69" t="s">
        <v>17</v>
      </c>
      <c r="CP43" s="68"/>
      <c r="CQ43" s="69">
        <v>10</v>
      </c>
      <c r="CR43" s="69" t="s">
        <v>197</v>
      </c>
      <c r="CS43" s="69">
        <v>15</v>
      </c>
      <c r="CT43" s="69">
        <v>4</v>
      </c>
      <c r="CU43" s="69">
        <v>5</v>
      </c>
      <c r="CV43" s="69">
        <v>6</v>
      </c>
      <c r="CW43" s="69">
        <v>0</v>
      </c>
      <c r="CX43" s="69">
        <v>0</v>
      </c>
      <c r="CY43" s="69">
        <v>1</v>
      </c>
      <c r="CZ43" s="69">
        <v>2</v>
      </c>
      <c r="DA43" s="69">
        <v>10</v>
      </c>
      <c r="DB43" s="69">
        <v>0</v>
      </c>
      <c r="DC43" s="69">
        <v>0</v>
      </c>
      <c r="DD43" s="69">
        <v>0</v>
      </c>
      <c r="DE43" s="69">
        <v>2</v>
      </c>
      <c r="DF43" s="69" t="s">
        <v>17</v>
      </c>
      <c r="DG43" s="68"/>
      <c r="DH43" s="68"/>
      <c r="DI43" s="69">
        <v>10</v>
      </c>
      <c r="DJ43" s="69">
        <v>15</v>
      </c>
      <c r="DK43" s="69">
        <v>4</v>
      </c>
      <c r="DL43" s="69">
        <v>10</v>
      </c>
      <c r="DM43" s="69"/>
      <c r="DN43" s="69"/>
      <c r="DO43" s="69"/>
      <c r="DP43" s="69"/>
      <c r="DQ43" s="69"/>
      <c r="DR43" s="69"/>
      <c r="DS43" s="69">
        <v>-6</v>
      </c>
      <c r="DT43" s="69"/>
      <c r="DU43" s="69"/>
      <c r="DV43" s="69"/>
      <c r="DW43" s="69"/>
      <c r="DX43" s="69"/>
      <c r="DY43" s="20"/>
      <c r="DZ43" s="22">
        <v>1766</v>
      </c>
      <c r="EA43" s="22">
        <v>0</v>
      </c>
      <c r="EB43" s="22">
        <v>0</v>
      </c>
      <c r="EC43" s="22">
        <v>0</v>
      </c>
      <c r="ED43" s="22">
        <v>0</v>
      </c>
      <c r="EE43" s="20"/>
      <c r="EF43" s="20"/>
      <c r="EG43" s="20"/>
      <c r="EH43" s="20"/>
      <c r="EI43" s="20"/>
      <c r="EJ43" s="20"/>
      <c r="EK43" s="20"/>
      <c r="EL43" s="20"/>
      <c r="EM43" s="20"/>
      <c r="EN43" s="20"/>
      <c r="EO43" s="20"/>
      <c r="EP43" s="20"/>
      <c r="EQ43" s="20"/>
      <c r="ER43" s="20"/>
      <c r="ES43" s="20"/>
      <c r="ET43" s="20"/>
      <c r="EU43" s="20"/>
      <c r="EV43" s="126" t="b">
        <f t="shared" si="0"/>
        <v>1</v>
      </c>
    </row>
    <row r="44" spans="1:152" x14ac:dyDescent="0.2">
      <c r="A44" s="68" t="s">
        <v>344</v>
      </c>
      <c r="B44" s="69"/>
      <c r="C44" s="69">
        <v>0</v>
      </c>
      <c r="D44" s="69">
        <v>1</v>
      </c>
      <c r="E44" s="69" t="s">
        <v>547</v>
      </c>
      <c r="F44" s="69" t="s">
        <v>548</v>
      </c>
      <c r="G44" s="69"/>
      <c r="H44" s="69" t="s">
        <v>549</v>
      </c>
      <c r="I44" s="69">
        <v>2</v>
      </c>
      <c r="J44" s="69" t="s">
        <v>550</v>
      </c>
      <c r="K44" s="69" t="s">
        <v>190</v>
      </c>
      <c r="L44" s="69" t="s">
        <v>189</v>
      </c>
      <c r="M44" s="69" t="s">
        <v>189</v>
      </c>
      <c r="N44" s="69">
        <v>1</v>
      </c>
      <c r="O44" s="69">
        <v>160</v>
      </c>
      <c r="P44" s="69">
        <v>5</v>
      </c>
      <c r="Q44" s="69" t="s">
        <v>17</v>
      </c>
      <c r="R44" s="69" t="s">
        <v>551</v>
      </c>
      <c r="S44" s="69" t="s">
        <v>552</v>
      </c>
      <c r="T44" s="69" t="s">
        <v>553</v>
      </c>
      <c r="U44" s="69" t="s">
        <v>554</v>
      </c>
      <c r="V44" s="69" t="s">
        <v>555</v>
      </c>
      <c r="W44" s="69" t="s">
        <v>17</v>
      </c>
      <c r="X44" s="69" t="s">
        <v>556</v>
      </c>
      <c r="Y44" s="69" t="s">
        <v>246</v>
      </c>
      <c r="Z44" s="68"/>
      <c r="AA44" s="68" t="s">
        <v>191</v>
      </c>
      <c r="AB44" s="68"/>
      <c r="AC44" s="68"/>
      <c r="AD44" s="68"/>
      <c r="AE44" s="68"/>
      <c r="AF44" s="68"/>
      <c r="AG44" s="68"/>
      <c r="AH44" s="68"/>
      <c r="AI44" s="68"/>
      <c r="AJ44" s="68"/>
      <c r="AK44" s="68"/>
      <c r="AL44" s="68"/>
      <c r="AM44" s="68"/>
      <c r="AN44" s="68"/>
      <c r="AO44" s="68"/>
      <c r="AP44" s="68"/>
      <c r="AQ44" s="68"/>
      <c r="AR44" s="68"/>
      <c r="AS44" s="68"/>
      <c r="AT44" s="68" t="s">
        <v>17</v>
      </c>
      <c r="AU44" s="68"/>
      <c r="AV44" s="68"/>
      <c r="AW44" s="69"/>
      <c r="AX44" s="69"/>
      <c r="AY44" s="68"/>
      <c r="AZ44" s="69"/>
      <c r="BA44" s="69">
        <v>1958</v>
      </c>
      <c r="BB44" s="69"/>
      <c r="BC44" s="69"/>
      <c r="BD44" s="69"/>
      <c r="BE44" s="69"/>
      <c r="BF44" s="69"/>
      <c r="BG44" s="69"/>
      <c r="BH44" s="69" t="s">
        <v>203</v>
      </c>
      <c r="BI44" s="69"/>
      <c r="BJ44" s="69"/>
      <c r="BK44" s="69"/>
      <c r="BL44" s="69"/>
      <c r="BM44" s="69"/>
      <c r="BN44" s="69"/>
      <c r="BO44" s="69"/>
      <c r="BP44" s="69"/>
      <c r="BQ44" s="69" t="s">
        <v>194</v>
      </c>
      <c r="BR44" s="69"/>
      <c r="BS44" s="69"/>
      <c r="BT44" s="69">
        <v>2017</v>
      </c>
      <c r="BU44" s="69" t="s">
        <v>190</v>
      </c>
      <c r="BV44" s="69" t="s">
        <v>196</v>
      </c>
      <c r="BW44" s="69" t="s">
        <v>196</v>
      </c>
      <c r="BX44" s="69" t="s">
        <v>196</v>
      </c>
      <c r="BY44" s="69" t="s">
        <v>196</v>
      </c>
      <c r="BZ44" s="69" t="s">
        <v>197</v>
      </c>
      <c r="CA44" s="69">
        <v>0</v>
      </c>
      <c r="CB44" s="69">
        <v>0</v>
      </c>
      <c r="CC44" s="69">
        <v>0</v>
      </c>
      <c r="CD44" s="69">
        <v>0</v>
      </c>
      <c r="CE44" s="69">
        <v>0</v>
      </c>
      <c r="CF44" s="69">
        <v>0</v>
      </c>
      <c r="CG44" s="69">
        <v>0</v>
      </c>
      <c r="CH44" s="69">
        <v>0</v>
      </c>
      <c r="CI44" s="69">
        <v>0</v>
      </c>
      <c r="CJ44" s="69">
        <v>0</v>
      </c>
      <c r="CK44" s="69">
        <v>0</v>
      </c>
      <c r="CL44" s="69">
        <v>0</v>
      </c>
      <c r="CM44" s="69">
        <v>0</v>
      </c>
      <c r="CN44" s="69" t="s">
        <v>17</v>
      </c>
      <c r="CO44" s="69" t="s">
        <v>17</v>
      </c>
      <c r="CP44" s="68"/>
      <c r="CQ44" s="69">
        <v>0</v>
      </c>
      <c r="CR44" s="69" t="s">
        <v>197</v>
      </c>
      <c r="CS44" s="69">
        <v>0</v>
      </c>
      <c r="CT44" s="69">
        <v>0</v>
      </c>
      <c r="CU44" s="69">
        <v>0</v>
      </c>
      <c r="CV44" s="69">
        <v>0</v>
      </c>
      <c r="CW44" s="69">
        <v>0</v>
      </c>
      <c r="CX44" s="69">
        <v>0</v>
      </c>
      <c r="CY44" s="69">
        <v>0</v>
      </c>
      <c r="CZ44" s="69">
        <v>0</v>
      </c>
      <c r="DA44" s="69">
        <v>0</v>
      </c>
      <c r="DB44" s="69">
        <v>0</v>
      </c>
      <c r="DC44" s="69">
        <v>0</v>
      </c>
      <c r="DD44" s="69">
        <v>0</v>
      </c>
      <c r="DE44" s="69">
        <v>0</v>
      </c>
      <c r="DF44" s="69" t="s">
        <v>17</v>
      </c>
      <c r="DG44" s="68"/>
      <c r="DH44" s="68"/>
      <c r="DI44" s="69">
        <v>0</v>
      </c>
      <c r="DJ44" s="69">
        <v>0</v>
      </c>
      <c r="DK44" s="69">
        <v>0</v>
      </c>
      <c r="DL44" s="69">
        <v>0</v>
      </c>
      <c r="DM44" s="69"/>
      <c r="DN44" s="69"/>
      <c r="DO44" s="69"/>
      <c r="DP44" s="69"/>
      <c r="DQ44" s="69"/>
      <c r="DR44" s="69"/>
      <c r="DS44" s="69"/>
      <c r="DT44" s="69"/>
      <c r="DU44" s="69"/>
      <c r="DV44" s="69"/>
      <c r="DW44" s="69"/>
      <c r="DX44" s="69"/>
      <c r="DY44" s="20"/>
      <c r="DZ44" s="22">
        <v>1958</v>
      </c>
      <c r="EA44" s="22">
        <v>0</v>
      </c>
      <c r="EB44" s="22">
        <v>0</v>
      </c>
      <c r="EC44" s="22">
        <v>0</v>
      </c>
      <c r="ED44" s="22">
        <v>0</v>
      </c>
      <c r="EE44" s="22">
        <v>0</v>
      </c>
      <c r="EF44" s="22">
        <v>0</v>
      </c>
      <c r="EG44" s="22">
        <v>0</v>
      </c>
      <c r="EH44" s="22">
        <v>0</v>
      </c>
      <c r="EI44" s="22">
        <v>0</v>
      </c>
      <c r="EJ44" s="22">
        <v>0</v>
      </c>
      <c r="EK44" s="22">
        <v>0</v>
      </c>
      <c r="EL44" s="22">
        <v>0</v>
      </c>
      <c r="EM44" s="22">
        <v>0</v>
      </c>
      <c r="EN44" s="22">
        <v>0</v>
      </c>
      <c r="EO44" s="22">
        <v>0</v>
      </c>
      <c r="EP44" s="22">
        <v>0</v>
      </c>
      <c r="EQ44" s="22">
        <v>1</v>
      </c>
      <c r="ER44" s="22">
        <v>0</v>
      </c>
      <c r="ES44" s="22">
        <v>0</v>
      </c>
      <c r="ET44" s="22">
        <v>0</v>
      </c>
      <c r="EU44" s="20"/>
      <c r="EV44" s="126" t="b">
        <f t="shared" si="0"/>
        <v>1</v>
      </c>
    </row>
    <row r="45" spans="1:152" hidden="1" x14ac:dyDescent="0.2">
      <c r="A45" s="68" t="s">
        <v>344</v>
      </c>
      <c r="B45" s="69"/>
      <c r="C45" s="69">
        <v>1</v>
      </c>
      <c r="D45" s="69">
        <v>0</v>
      </c>
      <c r="E45" s="69" t="s">
        <v>547</v>
      </c>
      <c r="F45" s="69" t="s">
        <v>548</v>
      </c>
      <c r="G45" s="69"/>
      <c r="H45" s="69" t="s">
        <v>549</v>
      </c>
      <c r="I45" s="69">
        <v>2</v>
      </c>
      <c r="J45" s="69" t="s">
        <v>550</v>
      </c>
      <c r="K45" s="69" t="s">
        <v>190</v>
      </c>
      <c r="L45" s="69" t="s">
        <v>189</v>
      </c>
      <c r="M45" s="69" t="s">
        <v>189</v>
      </c>
      <c r="N45" s="69">
        <v>1</v>
      </c>
      <c r="O45" s="69">
        <v>160</v>
      </c>
      <c r="P45" s="69">
        <v>5</v>
      </c>
      <c r="Q45" s="69" t="s">
        <v>17</v>
      </c>
      <c r="R45" s="69" t="s">
        <v>17</v>
      </c>
      <c r="S45" s="69" t="s">
        <v>17</v>
      </c>
      <c r="T45" s="69" t="s">
        <v>553</v>
      </c>
      <c r="U45" s="69" t="s">
        <v>17</v>
      </c>
      <c r="V45" s="69" t="s">
        <v>17</v>
      </c>
      <c r="W45" s="69" t="s">
        <v>17</v>
      </c>
      <c r="X45" s="69" t="s">
        <v>17</v>
      </c>
      <c r="Y45" s="69" t="s">
        <v>17</v>
      </c>
      <c r="Z45" s="68"/>
      <c r="AA45" s="68" t="s">
        <v>191</v>
      </c>
      <c r="AB45" s="68"/>
      <c r="AC45" s="68"/>
      <c r="AD45" s="68"/>
      <c r="AE45" s="68"/>
      <c r="AF45" s="68"/>
      <c r="AG45" s="68"/>
      <c r="AH45" s="68"/>
      <c r="AI45" s="68"/>
      <c r="AJ45" s="68"/>
      <c r="AK45" s="68"/>
      <c r="AL45" s="68"/>
      <c r="AM45" s="68"/>
      <c r="AN45" s="68"/>
      <c r="AO45" s="68"/>
      <c r="AP45" s="68"/>
      <c r="AQ45" s="68"/>
      <c r="AR45" s="68"/>
      <c r="AS45" s="68"/>
      <c r="AT45" s="68" t="s">
        <v>17</v>
      </c>
      <c r="AU45" s="68"/>
      <c r="AV45" s="68"/>
      <c r="AW45" s="69"/>
      <c r="AX45" s="69"/>
      <c r="AY45" s="68"/>
      <c r="AZ45" s="69"/>
      <c r="BA45" s="69">
        <v>1958</v>
      </c>
      <c r="BB45" s="69"/>
      <c r="BC45" s="69"/>
      <c r="BD45" s="69"/>
      <c r="BE45" s="69"/>
      <c r="BF45" s="69"/>
      <c r="BG45" s="69"/>
      <c r="BH45" s="69" t="s">
        <v>203</v>
      </c>
      <c r="BI45" s="69"/>
      <c r="BJ45" s="69"/>
      <c r="BK45" s="69"/>
      <c r="BL45" s="69"/>
      <c r="BM45" s="69"/>
      <c r="BN45" s="69"/>
      <c r="BO45" s="69"/>
      <c r="BP45" s="69"/>
      <c r="BQ45" s="69"/>
      <c r="BR45" s="69"/>
      <c r="BS45" s="69"/>
      <c r="BT45" s="69">
        <v>2017</v>
      </c>
      <c r="BU45" s="69" t="s">
        <v>190</v>
      </c>
      <c r="BV45" s="69" t="s">
        <v>196</v>
      </c>
      <c r="BW45" s="69" t="s">
        <v>196</v>
      </c>
      <c r="BX45" s="69" t="s">
        <v>196</v>
      </c>
      <c r="BY45" s="69" t="s">
        <v>196</v>
      </c>
      <c r="BZ45" s="69" t="s">
        <v>197</v>
      </c>
      <c r="CA45" s="69">
        <v>0</v>
      </c>
      <c r="CB45" s="69">
        <v>0</v>
      </c>
      <c r="CC45" s="69">
        <v>0</v>
      </c>
      <c r="CD45" s="69">
        <v>0</v>
      </c>
      <c r="CE45" s="69">
        <v>0</v>
      </c>
      <c r="CF45" s="69">
        <v>0</v>
      </c>
      <c r="CG45" s="69">
        <v>0</v>
      </c>
      <c r="CH45" s="69">
        <v>0</v>
      </c>
      <c r="CI45" s="69">
        <v>0</v>
      </c>
      <c r="CJ45" s="69">
        <v>0</v>
      </c>
      <c r="CK45" s="69">
        <v>0</v>
      </c>
      <c r="CL45" s="69">
        <v>0</v>
      </c>
      <c r="CM45" s="69">
        <v>0</v>
      </c>
      <c r="CN45" s="69" t="s">
        <v>17</v>
      </c>
      <c r="CO45" s="69" t="s">
        <v>17</v>
      </c>
      <c r="CP45" s="68"/>
      <c r="CQ45" s="69">
        <v>0</v>
      </c>
      <c r="CR45" s="69" t="s">
        <v>197</v>
      </c>
      <c r="CS45" s="69">
        <v>0</v>
      </c>
      <c r="CT45" s="69">
        <v>0</v>
      </c>
      <c r="CU45" s="69">
        <v>0</v>
      </c>
      <c r="CV45" s="69">
        <v>0</v>
      </c>
      <c r="CW45" s="69">
        <v>0</v>
      </c>
      <c r="CX45" s="69">
        <v>0</v>
      </c>
      <c r="CY45" s="69">
        <v>0</v>
      </c>
      <c r="CZ45" s="69">
        <v>0</v>
      </c>
      <c r="DA45" s="69">
        <v>0</v>
      </c>
      <c r="DB45" s="69">
        <v>0</v>
      </c>
      <c r="DC45" s="69">
        <v>0</v>
      </c>
      <c r="DD45" s="69">
        <v>0</v>
      </c>
      <c r="DE45" s="69">
        <v>0</v>
      </c>
      <c r="DF45" s="69" t="s">
        <v>17</v>
      </c>
      <c r="DG45" s="68"/>
      <c r="DH45" s="68"/>
      <c r="DI45" s="69">
        <v>0</v>
      </c>
      <c r="DJ45" s="69">
        <v>0</v>
      </c>
      <c r="DK45" s="69">
        <v>0</v>
      </c>
      <c r="DL45" s="69">
        <v>0</v>
      </c>
      <c r="DM45" s="69"/>
      <c r="DN45" s="69"/>
      <c r="DO45" s="69"/>
      <c r="DP45" s="69"/>
      <c r="DQ45" s="69"/>
      <c r="DR45" s="69"/>
      <c r="DS45" s="69"/>
      <c r="DT45" s="69"/>
      <c r="DU45" s="69"/>
      <c r="DV45" s="69"/>
      <c r="DW45" s="69"/>
      <c r="DX45" s="69"/>
      <c r="DY45" s="20"/>
      <c r="DZ45" s="22">
        <v>1958</v>
      </c>
      <c r="EA45" s="22">
        <v>0</v>
      </c>
      <c r="EB45" s="22">
        <v>0</v>
      </c>
      <c r="EC45" s="22">
        <v>0</v>
      </c>
      <c r="ED45" s="22">
        <v>0</v>
      </c>
      <c r="EE45" s="20"/>
      <c r="EF45" s="20"/>
      <c r="EG45" s="20"/>
      <c r="EH45" s="20"/>
      <c r="EI45" s="20"/>
      <c r="EJ45" s="20"/>
      <c r="EK45" s="20"/>
      <c r="EL45" s="20"/>
      <c r="EM45" s="20"/>
      <c r="EN45" s="20"/>
      <c r="EO45" s="20"/>
      <c r="EP45" s="20"/>
      <c r="EQ45" s="20"/>
      <c r="ER45" s="20"/>
      <c r="ES45" s="20"/>
      <c r="ET45" s="20"/>
      <c r="EU45" s="20"/>
      <c r="EV45" s="126" t="b">
        <f t="shared" si="0"/>
        <v>1</v>
      </c>
    </row>
    <row r="46" spans="1:152" x14ac:dyDescent="0.2">
      <c r="A46" s="68" t="s">
        <v>344</v>
      </c>
      <c r="B46" s="69"/>
      <c r="C46" s="69">
        <v>0</v>
      </c>
      <c r="D46" s="69">
        <v>1</v>
      </c>
      <c r="E46" s="69" t="s">
        <v>557</v>
      </c>
      <c r="F46" s="69" t="s">
        <v>222</v>
      </c>
      <c r="G46" s="69"/>
      <c r="H46" s="69" t="s">
        <v>558</v>
      </c>
      <c r="I46" s="69">
        <v>2</v>
      </c>
      <c r="J46" s="69" t="s">
        <v>559</v>
      </c>
      <c r="K46" s="69" t="s">
        <v>389</v>
      </c>
      <c r="L46" s="69" t="s">
        <v>189</v>
      </c>
      <c r="M46" s="69" t="s">
        <v>189</v>
      </c>
      <c r="N46" s="69">
        <v>1</v>
      </c>
      <c r="O46" s="69">
        <v>101</v>
      </c>
      <c r="P46" s="69">
        <v>95</v>
      </c>
      <c r="Q46" s="69" t="s">
        <v>17</v>
      </c>
      <c r="R46" s="69" t="s">
        <v>560</v>
      </c>
      <c r="S46" s="69" t="s">
        <v>561</v>
      </c>
      <c r="T46" s="69" t="s">
        <v>562</v>
      </c>
      <c r="U46" s="69" t="s">
        <v>563</v>
      </c>
      <c r="V46" s="69" t="s">
        <v>564</v>
      </c>
      <c r="W46" s="69" t="s">
        <v>17</v>
      </c>
      <c r="X46" s="69" t="s">
        <v>565</v>
      </c>
      <c r="Y46" s="69" t="s">
        <v>202</v>
      </c>
      <c r="Z46" s="68"/>
      <c r="AA46" s="68" t="s">
        <v>191</v>
      </c>
      <c r="AB46" s="68"/>
      <c r="AC46" s="68"/>
      <c r="AD46" s="68"/>
      <c r="AE46" s="68"/>
      <c r="AF46" s="68"/>
      <c r="AG46" s="68"/>
      <c r="AH46" s="68"/>
      <c r="AI46" s="68"/>
      <c r="AJ46" s="68"/>
      <c r="AK46" s="68"/>
      <c r="AL46" s="68"/>
      <c r="AM46" s="68"/>
      <c r="AN46" s="68"/>
      <c r="AO46" s="68"/>
      <c r="AP46" s="68"/>
      <c r="AQ46" s="68"/>
      <c r="AR46" s="68"/>
      <c r="AS46" s="68"/>
      <c r="AT46" s="68" t="s">
        <v>17</v>
      </c>
      <c r="AU46" s="68"/>
      <c r="AV46" s="68"/>
      <c r="AW46" s="69"/>
      <c r="AX46" s="69"/>
      <c r="AY46" s="68"/>
      <c r="AZ46" s="69"/>
      <c r="BA46" s="69">
        <v>2044</v>
      </c>
      <c r="BB46" s="69"/>
      <c r="BC46" s="69"/>
      <c r="BD46" s="69"/>
      <c r="BE46" s="69"/>
      <c r="BF46" s="69"/>
      <c r="BG46" s="69"/>
      <c r="BH46" s="69" t="s">
        <v>223</v>
      </c>
      <c r="BI46" s="69"/>
      <c r="BJ46" s="69"/>
      <c r="BK46" s="69"/>
      <c r="BL46" s="69"/>
      <c r="BM46" s="69"/>
      <c r="BN46" s="69"/>
      <c r="BO46" s="69"/>
      <c r="BP46" s="69"/>
      <c r="BQ46" s="69" t="s">
        <v>194</v>
      </c>
      <c r="BR46" s="69"/>
      <c r="BS46" s="69"/>
      <c r="BT46" s="69">
        <v>2017</v>
      </c>
      <c r="BU46" s="69" t="s">
        <v>389</v>
      </c>
      <c r="BV46" s="69" t="s">
        <v>199</v>
      </c>
      <c r="BW46" s="69" t="s">
        <v>196</v>
      </c>
      <c r="BX46" s="69" t="s">
        <v>196</v>
      </c>
      <c r="BY46" s="69" t="s">
        <v>196</v>
      </c>
      <c r="BZ46" s="69" t="s">
        <v>197</v>
      </c>
      <c r="CA46" s="69">
        <v>12</v>
      </c>
      <c r="CB46" s="69">
        <v>0</v>
      </c>
      <c r="CC46" s="69">
        <v>3</v>
      </c>
      <c r="CD46" s="69">
        <v>9</v>
      </c>
      <c r="CE46" s="69">
        <v>0</v>
      </c>
      <c r="CF46" s="69">
        <v>0</v>
      </c>
      <c r="CG46" s="69">
        <v>0</v>
      </c>
      <c r="CH46" s="69">
        <v>0</v>
      </c>
      <c r="CI46" s="69">
        <v>0</v>
      </c>
      <c r="CJ46" s="69">
        <v>0</v>
      </c>
      <c r="CK46" s="69">
        <v>0</v>
      </c>
      <c r="CL46" s="69">
        <v>12</v>
      </c>
      <c r="CM46" s="69">
        <v>0</v>
      </c>
      <c r="CN46" s="69" t="s">
        <v>17</v>
      </c>
      <c r="CO46" s="69" t="s">
        <v>17</v>
      </c>
      <c r="CP46" s="68"/>
      <c r="CQ46" s="69">
        <v>2</v>
      </c>
      <c r="CR46" s="69" t="s">
        <v>197</v>
      </c>
      <c r="CS46" s="69">
        <v>2</v>
      </c>
      <c r="CT46" s="69">
        <v>0</v>
      </c>
      <c r="CU46" s="69">
        <v>0</v>
      </c>
      <c r="CV46" s="69">
        <v>2</v>
      </c>
      <c r="CW46" s="69">
        <v>0</v>
      </c>
      <c r="CX46" s="69">
        <v>0</v>
      </c>
      <c r="CY46" s="69">
        <v>0</v>
      </c>
      <c r="CZ46" s="69">
        <v>0</v>
      </c>
      <c r="DA46" s="69">
        <v>0</v>
      </c>
      <c r="DB46" s="69">
        <v>0</v>
      </c>
      <c r="DC46" s="69">
        <v>0</v>
      </c>
      <c r="DD46" s="69">
        <v>2</v>
      </c>
      <c r="DE46" s="69">
        <v>0</v>
      </c>
      <c r="DF46" s="69" t="s">
        <v>17</v>
      </c>
      <c r="DG46" s="68"/>
      <c r="DH46" s="68"/>
      <c r="DI46" s="69">
        <v>0</v>
      </c>
      <c r="DJ46" s="69">
        <v>11</v>
      </c>
      <c r="DK46" s="69">
        <v>0</v>
      </c>
      <c r="DL46" s="69">
        <v>0</v>
      </c>
      <c r="DM46" s="69"/>
      <c r="DN46" s="69"/>
      <c r="DO46" s="69"/>
      <c r="DP46" s="69"/>
      <c r="DQ46" s="69"/>
      <c r="DR46" s="69"/>
      <c r="DS46" s="69"/>
      <c r="DT46" s="69"/>
      <c r="DU46" s="69"/>
      <c r="DV46" s="69"/>
      <c r="DW46" s="69"/>
      <c r="DX46" s="69"/>
      <c r="DY46" s="20"/>
      <c r="DZ46" s="22">
        <v>2044</v>
      </c>
      <c r="EA46" s="22">
        <v>0</v>
      </c>
      <c r="EB46" s="22">
        <v>0</v>
      </c>
      <c r="EC46" s="22">
        <v>0</v>
      </c>
      <c r="ED46" s="22">
        <v>0</v>
      </c>
      <c r="EE46" s="22">
        <v>9</v>
      </c>
      <c r="EF46" s="22">
        <v>9</v>
      </c>
      <c r="EG46" s="22">
        <v>0</v>
      </c>
      <c r="EH46" s="22">
        <v>0</v>
      </c>
      <c r="EI46" s="22">
        <v>0</v>
      </c>
      <c r="EJ46" s="22">
        <v>2</v>
      </c>
      <c r="EK46" s="22">
        <v>2</v>
      </c>
      <c r="EL46" s="22">
        <v>0</v>
      </c>
      <c r="EM46" s="22">
        <v>0</v>
      </c>
      <c r="EN46" s="22">
        <v>0</v>
      </c>
      <c r="EO46" s="22">
        <v>0</v>
      </c>
      <c r="EP46" s="22">
        <v>0</v>
      </c>
      <c r="EQ46" s="22">
        <v>0</v>
      </c>
      <c r="ER46" s="22">
        <v>0</v>
      </c>
      <c r="ES46" s="22">
        <v>0</v>
      </c>
      <c r="ET46" s="22">
        <v>0</v>
      </c>
      <c r="EU46" s="20"/>
      <c r="EV46" s="126" t="b">
        <f t="shared" si="0"/>
        <v>1</v>
      </c>
    </row>
    <row r="47" spans="1:152" hidden="1" x14ac:dyDescent="0.2">
      <c r="A47" s="68" t="s">
        <v>344</v>
      </c>
      <c r="B47" s="69"/>
      <c r="C47" s="69">
        <v>1</v>
      </c>
      <c r="D47" s="69">
        <v>0</v>
      </c>
      <c r="E47" s="69" t="s">
        <v>557</v>
      </c>
      <c r="F47" s="69" t="s">
        <v>222</v>
      </c>
      <c r="G47" s="69"/>
      <c r="H47" s="69" t="s">
        <v>558</v>
      </c>
      <c r="I47" s="69">
        <v>2</v>
      </c>
      <c r="J47" s="69" t="s">
        <v>559</v>
      </c>
      <c r="K47" s="69" t="s">
        <v>389</v>
      </c>
      <c r="L47" s="69" t="s">
        <v>189</v>
      </c>
      <c r="M47" s="69" t="s">
        <v>189</v>
      </c>
      <c r="N47" s="69">
        <v>1</v>
      </c>
      <c r="O47" s="69">
        <v>101</v>
      </c>
      <c r="P47" s="69">
        <v>95</v>
      </c>
      <c r="Q47" s="69" t="s">
        <v>17</v>
      </c>
      <c r="R47" s="69" t="s">
        <v>17</v>
      </c>
      <c r="S47" s="69" t="s">
        <v>17</v>
      </c>
      <c r="T47" s="69" t="s">
        <v>562</v>
      </c>
      <c r="U47" s="69" t="s">
        <v>17</v>
      </c>
      <c r="V47" s="69" t="s">
        <v>17</v>
      </c>
      <c r="W47" s="69" t="s">
        <v>17</v>
      </c>
      <c r="X47" s="69" t="s">
        <v>17</v>
      </c>
      <c r="Y47" s="69" t="s">
        <v>17</v>
      </c>
      <c r="Z47" s="68"/>
      <c r="AA47" s="68" t="s">
        <v>191</v>
      </c>
      <c r="AB47" s="68"/>
      <c r="AC47" s="68"/>
      <c r="AD47" s="68"/>
      <c r="AE47" s="68"/>
      <c r="AF47" s="68"/>
      <c r="AG47" s="68"/>
      <c r="AH47" s="68"/>
      <c r="AI47" s="68"/>
      <c r="AJ47" s="68"/>
      <c r="AK47" s="68"/>
      <c r="AL47" s="68"/>
      <c r="AM47" s="68"/>
      <c r="AN47" s="68"/>
      <c r="AO47" s="68"/>
      <c r="AP47" s="68"/>
      <c r="AQ47" s="68"/>
      <c r="AR47" s="68"/>
      <c r="AS47" s="68"/>
      <c r="AT47" s="68" t="s">
        <v>17</v>
      </c>
      <c r="AU47" s="68"/>
      <c r="AV47" s="68"/>
      <c r="AW47" s="69"/>
      <c r="AX47" s="69"/>
      <c r="AY47" s="68"/>
      <c r="AZ47" s="69"/>
      <c r="BA47" s="69">
        <v>2044</v>
      </c>
      <c r="BB47" s="69"/>
      <c r="BC47" s="69"/>
      <c r="BD47" s="69"/>
      <c r="BE47" s="69"/>
      <c r="BF47" s="69"/>
      <c r="BG47" s="69"/>
      <c r="BH47" s="69" t="s">
        <v>223</v>
      </c>
      <c r="BI47" s="69"/>
      <c r="BJ47" s="69"/>
      <c r="BK47" s="69"/>
      <c r="BL47" s="69"/>
      <c r="BM47" s="69"/>
      <c r="BN47" s="69"/>
      <c r="BO47" s="69"/>
      <c r="BP47" s="69"/>
      <c r="BQ47" s="69"/>
      <c r="BR47" s="69"/>
      <c r="BS47" s="69"/>
      <c r="BT47" s="69">
        <v>2017</v>
      </c>
      <c r="BU47" s="69" t="s">
        <v>389</v>
      </c>
      <c r="BV47" s="69" t="s">
        <v>199</v>
      </c>
      <c r="BW47" s="69" t="s">
        <v>196</v>
      </c>
      <c r="BX47" s="69" t="s">
        <v>196</v>
      </c>
      <c r="BY47" s="69" t="s">
        <v>196</v>
      </c>
      <c r="BZ47" s="69" t="s">
        <v>197</v>
      </c>
      <c r="CA47" s="69">
        <v>12</v>
      </c>
      <c r="CB47" s="69">
        <v>0</v>
      </c>
      <c r="CC47" s="69">
        <v>3</v>
      </c>
      <c r="CD47" s="69">
        <v>9</v>
      </c>
      <c r="CE47" s="69">
        <v>0</v>
      </c>
      <c r="CF47" s="69">
        <v>0</v>
      </c>
      <c r="CG47" s="69">
        <v>0</v>
      </c>
      <c r="CH47" s="69">
        <v>0</v>
      </c>
      <c r="CI47" s="69">
        <v>0</v>
      </c>
      <c r="CJ47" s="69">
        <v>0</v>
      </c>
      <c r="CK47" s="69">
        <v>0</v>
      </c>
      <c r="CL47" s="69">
        <v>12</v>
      </c>
      <c r="CM47" s="69">
        <v>0</v>
      </c>
      <c r="CN47" s="69" t="s">
        <v>17</v>
      </c>
      <c r="CO47" s="69" t="s">
        <v>17</v>
      </c>
      <c r="CP47" s="68"/>
      <c r="CQ47" s="69">
        <v>2</v>
      </c>
      <c r="CR47" s="69" t="s">
        <v>197</v>
      </c>
      <c r="CS47" s="69">
        <v>2</v>
      </c>
      <c r="CT47" s="69">
        <v>0</v>
      </c>
      <c r="CU47" s="69">
        <v>0</v>
      </c>
      <c r="CV47" s="69">
        <v>2</v>
      </c>
      <c r="CW47" s="69">
        <v>0</v>
      </c>
      <c r="CX47" s="69">
        <v>0</v>
      </c>
      <c r="CY47" s="69">
        <v>0</v>
      </c>
      <c r="CZ47" s="69">
        <v>0</v>
      </c>
      <c r="DA47" s="69">
        <v>0</v>
      </c>
      <c r="DB47" s="69">
        <v>0</v>
      </c>
      <c r="DC47" s="69">
        <v>0</v>
      </c>
      <c r="DD47" s="69">
        <v>2</v>
      </c>
      <c r="DE47" s="69">
        <v>0</v>
      </c>
      <c r="DF47" s="69" t="s">
        <v>17</v>
      </c>
      <c r="DG47" s="68"/>
      <c r="DH47" s="68"/>
      <c r="DI47" s="69">
        <v>0</v>
      </c>
      <c r="DJ47" s="69">
        <v>11</v>
      </c>
      <c r="DK47" s="69">
        <v>0</v>
      </c>
      <c r="DL47" s="69">
        <v>0</v>
      </c>
      <c r="DM47" s="69"/>
      <c r="DN47" s="69"/>
      <c r="DO47" s="69"/>
      <c r="DP47" s="69"/>
      <c r="DQ47" s="69"/>
      <c r="DR47" s="69"/>
      <c r="DS47" s="69"/>
      <c r="DT47" s="69"/>
      <c r="DU47" s="69"/>
      <c r="DV47" s="69"/>
      <c r="DW47" s="69"/>
      <c r="DX47" s="69"/>
      <c r="DY47" s="20"/>
      <c r="DZ47" s="22">
        <v>2044</v>
      </c>
      <c r="EA47" s="22">
        <v>0</v>
      </c>
      <c r="EB47" s="22">
        <v>0</v>
      </c>
      <c r="EC47" s="22">
        <v>0</v>
      </c>
      <c r="ED47" s="22">
        <v>0</v>
      </c>
      <c r="EE47" s="20"/>
      <c r="EF47" s="20"/>
      <c r="EG47" s="20"/>
      <c r="EH47" s="20"/>
      <c r="EI47" s="20"/>
      <c r="EJ47" s="20"/>
      <c r="EK47" s="20"/>
      <c r="EL47" s="20"/>
      <c r="EM47" s="20"/>
      <c r="EN47" s="20"/>
      <c r="EO47" s="20"/>
      <c r="EP47" s="20"/>
      <c r="EQ47" s="20"/>
      <c r="ER47" s="20"/>
      <c r="ES47" s="20"/>
      <c r="ET47" s="20"/>
      <c r="EU47" s="20"/>
      <c r="EV47" s="126" t="b">
        <f t="shared" si="0"/>
        <v>1</v>
      </c>
    </row>
    <row r="48" spans="1:152" x14ac:dyDescent="0.2">
      <c r="A48" s="68" t="s">
        <v>344</v>
      </c>
      <c r="B48" s="69"/>
      <c r="C48" s="69">
        <v>0</v>
      </c>
      <c r="D48" s="69">
        <v>1</v>
      </c>
      <c r="E48" s="69" t="s">
        <v>566</v>
      </c>
      <c r="F48" s="69" t="s">
        <v>293</v>
      </c>
      <c r="G48" s="69"/>
      <c r="H48" s="69" t="s">
        <v>567</v>
      </c>
      <c r="I48" s="69">
        <v>2</v>
      </c>
      <c r="J48" s="69" t="s">
        <v>568</v>
      </c>
      <c r="K48" s="69" t="s">
        <v>361</v>
      </c>
      <c r="L48" s="69" t="s">
        <v>189</v>
      </c>
      <c r="M48" s="69" t="s">
        <v>189</v>
      </c>
      <c r="N48" s="69">
        <v>1</v>
      </c>
      <c r="O48" s="69">
        <v>10</v>
      </c>
      <c r="P48" s="69">
        <v>3</v>
      </c>
      <c r="Q48" s="69" t="s">
        <v>17</v>
      </c>
      <c r="R48" s="69" t="s">
        <v>17</v>
      </c>
      <c r="S48" s="69" t="s">
        <v>569</v>
      </c>
      <c r="T48" s="69" t="s">
        <v>570</v>
      </c>
      <c r="U48" s="69" t="s">
        <v>571</v>
      </c>
      <c r="V48" s="69" t="s">
        <v>572</v>
      </c>
      <c r="W48" s="69" t="s">
        <v>17</v>
      </c>
      <c r="X48" s="69" t="s">
        <v>573</v>
      </c>
      <c r="Y48" s="69" t="s">
        <v>307</v>
      </c>
      <c r="Z48" s="68"/>
      <c r="AA48" s="68" t="s">
        <v>191</v>
      </c>
      <c r="AB48" s="68"/>
      <c r="AC48" s="68"/>
      <c r="AD48" s="68"/>
      <c r="AE48" s="68"/>
      <c r="AF48" s="68"/>
      <c r="AG48" s="68"/>
      <c r="AH48" s="68"/>
      <c r="AI48" s="68"/>
      <c r="AJ48" s="68"/>
      <c r="AK48" s="68"/>
      <c r="AL48" s="68"/>
      <c r="AM48" s="68"/>
      <c r="AN48" s="68"/>
      <c r="AO48" s="68"/>
      <c r="AP48" s="68"/>
      <c r="AQ48" s="68"/>
      <c r="AR48" s="68"/>
      <c r="AS48" s="68"/>
      <c r="AT48" s="68" t="s">
        <v>17</v>
      </c>
      <c r="AU48" s="68"/>
      <c r="AV48" s="68"/>
      <c r="AW48" s="69"/>
      <c r="AX48" s="69"/>
      <c r="AY48" s="68"/>
      <c r="AZ48" s="69"/>
      <c r="BA48" s="69">
        <v>2107</v>
      </c>
      <c r="BB48" s="69"/>
      <c r="BC48" s="69"/>
      <c r="BD48" s="69"/>
      <c r="BE48" s="69"/>
      <c r="BF48" s="69"/>
      <c r="BG48" s="69"/>
      <c r="BH48" s="69" t="s">
        <v>223</v>
      </c>
      <c r="BI48" s="69"/>
      <c r="BJ48" s="69"/>
      <c r="BK48" s="69"/>
      <c r="BL48" s="69"/>
      <c r="BM48" s="69"/>
      <c r="BN48" s="69"/>
      <c r="BO48" s="69"/>
      <c r="BP48" s="69"/>
      <c r="BQ48" s="69" t="s">
        <v>194</v>
      </c>
      <c r="BR48" s="69"/>
      <c r="BS48" s="69"/>
      <c r="BT48" s="69">
        <v>2017</v>
      </c>
      <c r="BU48" s="69" t="s">
        <v>361</v>
      </c>
      <c r="BV48" s="69" t="s">
        <v>195</v>
      </c>
      <c r="BW48" s="69" t="s">
        <v>196</v>
      </c>
      <c r="BX48" s="69" t="s">
        <v>196</v>
      </c>
      <c r="BY48" s="69" t="s">
        <v>196</v>
      </c>
      <c r="BZ48" s="69" t="s">
        <v>197</v>
      </c>
      <c r="CA48" s="69">
        <v>0</v>
      </c>
      <c r="CB48" s="69">
        <v>0</v>
      </c>
      <c r="CC48" s="69">
        <v>0</v>
      </c>
      <c r="CD48" s="69">
        <v>0</v>
      </c>
      <c r="CE48" s="69">
        <v>0</v>
      </c>
      <c r="CF48" s="69">
        <v>0</v>
      </c>
      <c r="CG48" s="69">
        <v>0</v>
      </c>
      <c r="CH48" s="69">
        <v>0</v>
      </c>
      <c r="CI48" s="69">
        <v>0</v>
      </c>
      <c r="CJ48" s="69">
        <v>0</v>
      </c>
      <c r="CK48" s="69">
        <v>0</v>
      </c>
      <c r="CL48" s="69">
        <v>0</v>
      </c>
      <c r="CM48" s="69">
        <v>0</v>
      </c>
      <c r="CN48" s="69" t="s">
        <v>17</v>
      </c>
      <c r="CO48" s="69" t="s">
        <v>17</v>
      </c>
      <c r="CP48" s="68"/>
      <c r="CQ48" s="69">
        <v>0</v>
      </c>
      <c r="CR48" s="69" t="s">
        <v>197</v>
      </c>
      <c r="CS48" s="69">
        <v>0</v>
      </c>
      <c r="CT48" s="69">
        <v>0</v>
      </c>
      <c r="CU48" s="69">
        <v>0</v>
      </c>
      <c r="CV48" s="69">
        <v>0</v>
      </c>
      <c r="CW48" s="69">
        <v>0</v>
      </c>
      <c r="CX48" s="69">
        <v>0</v>
      </c>
      <c r="CY48" s="69">
        <v>0</v>
      </c>
      <c r="CZ48" s="69">
        <v>0</v>
      </c>
      <c r="DA48" s="69">
        <v>0</v>
      </c>
      <c r="DB48" s="69">
        <v>0</v>
      </c>
      <c r="DC48" s="69">
        <v>0</v>
      </c>
      <c r="DD48" s="69">
        <v>0</v>
      </c>
      <c r="DE48" s="69">
        <v>0</v>
      </c>
      <c r="DF48" s="69" t="s">
        <v>17</v>
      </c>
      <c r="DG48" s="68"/>
      <c r="DH48" s="68"/>
      <c r="DI48" s="69">
        <v>0</v>
      </c>
      <c r="DJ48" s="69">
        <v>0</v>
      </c>
      <c r="DK48" s="69">
        <v>0</v>
      </c>
      <c r="DL48" s="69">
        <v>0</v>
      </c>
      <c r="DM48" s="69"/>
      <c r="DN48" s="69"/>
      <c r="DO48" s="69"/>
      <c r="DP48" s="69"/>
      <c r="DQ48" s="69"/>
      <c r="DR48" s="69"/>
      <c r="DS48" s="69"/>
      <c r="DT48" s="69"/>
      <c r="DU48" s="69"/>
      <c r="DV48" s="69"/>
      <c r="DW48" s="69"/>
      <c r="DX48" s="69"/>
      <c r="DY48" s="20"/>
      <c r="DZ48" s="22">
        <v>2107</v>
      </c>
      <c r="EA48" s="22">
        <v>0</v>
      </c>
      <c r="EB48" s="22">
        <v>0</v>
      </c>
      <c r="EC48" s="22">
        <v>0</v>
      </c>
      <c r="ED48" s="22">
        <v>0</v>
      </c>
      <c r="EE48" s="22">
        <v>0</v>
      </c>
      <c r="EF48" s="22">
        <v>0</v>
      </c>
      <c r="EG48" s="22">
        <v>0</v>
      </c>
      <c r="EH48" s="22">
        <v>0</v>
      </c>
      <c r="EI48" s="22">
        <v>0</v>
      </c>
      <c r="EJ48" s="22">
        <v>0</v>
      </c>
      <c r="EK48" s="22">
        <v>0</v>
      </c>
      <c r="EL48" s="22">
        <v>0</v>
      </c>
      <c r="EM48" s="22">
        <v>0</v>
      </c>
      <c r="EN48" s="22">
        <v>0</v>
      </c>
      <c r="EO48" s="22">
        <v>0</v>
      </c>
      <c r="EP48" s="22">
        <v>0</v>
      </c>
      <c r="EQ48" s="22">
        <v>0</v>
      </c>
      <c r="ER48" s="22">
        <v>0</v>
      </c>
      <c r="ES48" s="22">
        <v>0</v>
      </c>
      <c r="ET48" s="22">
        <v>0</v>
      </c>
      <c r="EU48" s="20"/>
      <c r="EV48" s="126" t="b">
        <f t="shared" si="0"/>
        <v>1</v>
      </c>
    </row>
    <row r="49" spans="1:152" hidden="1" x14ac:dyDescent="0.2">
      <c r="A49" s="68" t="s">
        <v>344</v>
      </c>
      <c r="B49" s="69"/>
      <c r="C49" s="69">
        <v>1</v>
      </c>
      <c r="D49" s="69">
        <v>0</v>
      </c>
      <c r="E49" s="69" t="s">
        <v>566</v>
      </c>
      <c r="F49" s="69" t="s">
        <v>293</v>
      </c>
      <c r="G49" s="69"/>
      <c r="H49" s="69" t="s">
        <v>567</v>
      </c>
      <c r="I49" s="69">
        <v>2</v>
      </c>
      <c r="J49" s="69" t="s">
        <v>568</v>
      </c>
      <c r="K49" s="69" t="s">
        <v>361</v>
      </c>
      <c r="L49" s="69" t="s">
        <v>189</v>
      </c>
      <c r="M49" s="69" t="s">
        <v>189</v>
      </c>
      <c r="N49" s="69">
        <v>1</v>
      </c>
      <c r="O49" s="69">
        <v>10</v>
      </c>
      <c r="P49" s="69">
        <v>3</v>
      </c>
      <c r="Q49" s="69" t="s">
        <v>17</v>
      </c>
      <c r="R49" s="69" t="s">
        <v>17</v>
      </c>
      <c r="S49" s="69" t="s">
        <v>17</v>
      </c>
      <c r="T49" s="69" t="s">
        <v>570</v>
      </c>
      <c r="U49" s="69" t="s">
        <v>17</v>
      </c>
      <c r="V49" s="69" t="s">
        <v>17</v>
      </c>
      <c r="W49" s="69" t="s">
        <v>17</v>
      </c>
      <c r="X49" s="69" t="s">
        <v>17</v>
      </c>
      <c r="Y49" s="69" t="s">
        <v>17</v>
      </c>
      <c r="Z49" s="68"/>
      <c r="AA49" s="68" t="s">
        <v>191</v>
      </c>
      <c r="AB49" s="68"/>
      <c r="AC49" s="68"/>
      <c r="AD49" s="68"/>
      <c r="AE49" s="68"/>
      <c r="AF49" s="68"/>
      <c r="AG49" s="68"/>
      <c r="AH49" s="68"/>
      <c r="AI49" s="68"/>
      <c r="AJ49" s="68"/>
      <c r="AK49" s="68"/>
      <c r="AL49" s="68"/>
      <c r="AM49" s="68"/>
      <c r="AN49" s="68"/>
      <c r="AO49" s="68"/>
      <c r="AP49" s="68"/>
      <c r="AQ49" s="68"/>
      <c r="AR49" s="68"/>
      <c r="AS49" s="68"/>
      <c r="AT49" s="68" t="s">
        <v>17</v>
      </c>
      <c r="AU49" s="68"/>
      <c r="AV49" s="68"/>
      <c r="AW49" s="69"/>
      <c r="AX49" s="69"/>
      <c r="AY49" s="68"/>
      <c r="AZ49" s="69"/>
      <c r="BA49" s="69">
        <v>2107</v>
      </c>
      <c r="BB49" s="69"/>
      <c r="BC49" s="69"/>
      <c r="BD49" s="69"/>
      <c r="BE49" s="69"/>
      <c r="BF49" s="69"/>
      <c r="BG49" s="69"/>
      <c r="BH49" s="69" t="s">
        <v>223</v>
      </c>
      <c r="BI49" s="69"/>
      <c r="BJ49" s="69"/>
      <c r="BK49" s="69"/>
      <c r="BL49" s="69"/>
      <c r="BM49" s="69"/>
      <c r="BN49" s="69"/>
      <c r="BO49" s="69"/>
      <c r="BP49" s="69"/>
      <c r="BQ49" s="69"/>
      <c r="BR49" s="69"/>
      <c r="BS49" s="69"/>
      <c r="BT49" s="69">
        <v>2017</v>
      </c>
      <c r="BU49" s="69" t="s">
        <v>361</v>
      </c>
      <c r="BV49" s="69" t="s">
        <v>195</v>
      </c>
      <c r="BW49" s="69" t="s">
        <v>196</v>
      </c>
      <c r="BX49" s="69" t="s">
        <v>196</v>
      </c>
      <c r="BY49" s="69" t="s">
        <v>196</v>
      </c>
      <c r="BZ49" s="69" t="s">
        <v>197</v>
      </c>
      <c r="CA49" s="69">
        <v>0</v>
      </c>
      <c r="CB49" s="69">
        <v>0</v>
      </c>
      <c r="CC49" s="69">
        <v>0</v>
      </c>
      <c r="CD49" s="69">
        <v>0</v>
      </c>
      <c r="CE49" s="69">
        <v>0</v>
      </c>
      <c r="CF49" s="69">
        <v>0</v>
      </c>
      <c r="CG49" s="69">
        <v>0</v>
      </c>
      <c r="CH49" s="69">
        <v>0</v>
      </c>
      <c r="CI49" s="69">
        <v>0</v>
      </c>
      <c r="CJ49" s="69">
        <v>0</v>
      </c>
      <c r="CK49" s="69">
        <v>0</v>
      </c>
      <c r="CL49" s="69">
        <v>0</v>
      </c>
      <c r="CM49" s="69">
        <v>0</v>
      </c>
      <c r="CN49" s="69" t="s">
        <v>17</v>
      </c>
      <c r="CO49" s="69" t="s">
        <v>17</v>
      </c>
      <c r="CP49" s="68"/>
      <c r="CQ49" s="69">
        <v>0</v>
      </c>
      <c r="CR49" s="69" t="s">
        <v>197</v>
      </c>
      <c r="CS49" s="69">
        <v>0</v>
      </c>
      <c r="CT49" s="69">
        <v>0</v>
      </c>
      <c r="CU49" s="69">
        <v>0</v>
      </c>
      <c r="CV49" s="69">
        <v>0</v>
      </c>
      <c r="CW49" s="69">
        <v>0</v>
      </c>
      <c r="CX49" s="69">
        <v>0</v>
      </c>
      <c r="CY49" s="69">
        <v>0</v>
      </c>
      <c r="CZ49" s="69">
        <v>0</v>
      </c>
      <c r="DA49" s="69">
        <v>0</v>
      </c>
      <c r="DB49" s="69">
        <v>0</v>
      </c>
      <c r="DC49" s="69">
        <v>0</v>
      </c>
      <c r="DD49" s="69">
        <v>0</v>
      </c>
      <c r="DE49" s="69">
        <v>0</v>
      </c>
      <c r="DF49" s="69" t="s">
        <v>17</v>
      </c>
      <c r="DG49" s="68"/>
      <c r="DH49" s="68"/>
      <c r="DI49" s="69">
        <v>0</v>
      </c>
      <c r="DJ49" s="69">
        <v>0</v>
      </c>
      <c r="DK49" s="69">
        <v>0</v>
      </c>
      <c r="DL49" s="69">
        <v>0</v>
      </c>
      <c r="DM49" s="69"/>
      <c r="DN49" s="69"/>
      <c r="DO49" s="69"/>
      <c r="DP49" s="69"/>
      <c r="DQ49" s="69"/>
      <c r="DR49" s="69"/>
      <c r="DS49" s="69"/>
      <c r="DT49" s="69"/>
      <c r="DU49" s="69"/>
      <c r="DV49" s="69"/>
      <c r="DW49" s="69"/>
      <c r="DX49" s="69"/>
      <c r="DY49" s="20"/>
      <c r="DZ49" s="22">
        <v>2107</v>
      </c>
      <c r="EA49" s="22">
        <v>0</v>
      </c>
      <c r="EB49" s="22">
        <v>0</v>
      </c>
      <c r="EC49" s="22">
        <v>0</v>
      </c>
      <c r="ED49" s="22">
        <v>0</v>
      </c>
      <c r="EE49" s="20"/>
      <c r="EF49" s="20"/>
      <c r="EG49" s="20"/>
      <c r="EH49" s="20"/>
      <c r="EI49" s="20"/>
      <c r="EJ49" s="20"/>
      <c r="EK49" s="20"/>
      <c r="EL49" s="20"/>
      <c r="EM49" s="20"/>
      <c r="EN49" s="20"/>
      <c r="EO49" s="20"/>
      <c r="EP49" s="20"/>
      <c r="EQ49" s="20"/>
      <c r="ER49" s="20"/>
      <c r="ES49" s="20"/>
      <c r="ET49" s="20"/>
      <c r="EU49" s="20"/>
      <c r="EV49" s="126" t="b">
        <f t="shared" si="0"/>
        <v>1</v>
      </c>
    </row>
    <row r="50" spans="1:152" x14ac:dyDescent="0.2">
      <c r="A50" s="68" t="s">
        <v>344</v>
      </c>
      <c r="B50" s="69"/>
      <c r="C50" s="69">
        <v>0</v>
      </c>
      <c r="D50" s="69">
        <v>1</v>
      </c>
      <c r="E50" s="69" t="s">
        <v>574</v>
      </c>
      <c r="F50" s="69" t="s">
        <v>575</v>
      </c>
      <c r="G50" s="69"/>
      <c r="H50" s="69" t="s">
        <v>576</v>
      </c>
      <c r="I50" s="69">
        <v>2</v>
      </c>
      <c r="J50" s="69" t="s">
        <v>577</v>
      </c>
      <c r="K50" s="69" t="s">
        <v>190</v>
      </c>
      <c r="L50" s="69" t="s">
        <v>189</v>
      </c>
      <c r="M50" s="69" t="s">
        <v>189</v>
      </c>
      <c r="N50" s="69">
        <v>1</v>
      </c>
      <c r="O50" s="69">
        <v>103</v>
      </c>
      <c r="P50" s="69">
        <v>0</v>
      </c>
      <c r="Q50" s="69" t="s">
        <v>578</v>
      </c>
      <c r="R50" s="69" t="s">
        <v>579</v>
      </c>
      <c r="S50" s="69" t="s">
        <v>580</v>
      </c>
      <c r="T50" s="69" t="s">
        <v>581</v>
      </c>
      <c r="U50" s="69" t="s">
        <v>582</v>
      </c>
      <c r="V50" s="69" t="s">
        <v>583</v>
      </c>
      <c r="W50" s="69" t="s">
        <v>17</v>
      </c>
      <c r="X50" s="69" t="s">
        <v>584</v>
      </c>
      <c r="Y50" s="69" t="s">
        <v>234</v>
      </c>
      <c r="Z50" s="68"/>
      <c r="AA50" s="68" t="s">
        <v>191</v>
      </c>
      <c r="AB50" s="68"/>
      <c r="AC50" s="68"/>
      <c r="AD50" s="68"/>
      <c r="AE50" s="68"/>
      <c r="AF50" s="68"/>
      <c r="AG50" s="68"/>
      <c r="AH50" s="68"/>
      <c r="AI50" s="68"/>
      <c r="AJ50" s="68"/>
      <c r="AK50" s="68"/>
      <c r="AL50" s="68"/>
      <c r="AM50" s="68"/>
      <c r="AN50" s="68"/>
      <c r="AO50" s="68"/>
      <c r="AP50" s="68"/>
      <c r="AQ50" s="68"/>
      <c r="AR50" s="68"/>
      <c r="AS50" s="68"/>
      <c r="AT50" s="68" t="s">
        <v>17</v>
      </c>
      <c r="AU50" s="68"/>
      <c r="AV50" s="68"/>
      <c r="AW50" s="69"/>
      <c r="AX50" s="69"/>
      <c r="AY50" s="68"/>
      <c r="AZ50" s="69"/>
      <c r="BA50" s="69">
        <v>2165</v>
      </c>
      <c r="BB50" s="69"/>
      <c r="BC50" s="69"/>
      <c r="BD50" s="69"/>
      <c r="BE50" s="69"/>
      <c r="BF50" s="69"/>
      <c r="BG50" s="69"/>
      <c r="BH50" s="69" t="s">
        <v>223</v>
      </c>
      <c r="BI50" s="69"/>
      <c r="BJ50" s="69"/>
      <c r="BK50" s="69"/>
      <c r="BL50" s="69"/>
      <c r="BM50" s="69"/>
      <c r="BN50" s="69"/>
      <c r="BO50" s="69"/>
      <c r="BP50" s="69"/>
      <c r="BQ50" s="69" t="s">
        <v>194</v>
      </c>
      <c r="BR50" s="69"/>
      <c r="BS50" s="69"/>
      <c r="BT50" s="69">
        <v>2017</v>
      </c>
      <c r="BU50" s="69" t="s">
        <v>190</v>
      </c>
      <c r="BV50" s="69" t="s">
        <v>195</v>
      </c>
      <c r="BW50" s="69" t="s">
        <v>196</v>
      </c>
      <c r="BX50" s="69" t="s">
        <v>195</v>
      </c>
      <c r="BY50" s="69" t="s">
        <v>195</v>
      </c>
      <c r="BZ50" s="69" t="s">
        <v>197</v>
      </c>
      <c r="CA50" s="69">
        <v>0</v>
      </c>
      <c r="CB50" s="69">
        <v>0</v>
      </c>
      <c r="CC50" s="69">
        <v>0</v>
      </c>
      <c r="CD50" s="69">
        <v>0</v>
      </c>
      <c r="CE50" s="69">
        <v>0</v>
      </c>
      <c r="CF50" s="69">
        <v>0</v>
      </c>
      <c r="CG50" s="69">
        <v>0</v>
      </c>
      <c r="CH50" s="69">
        <v>0</v>
      </c>
      <c r="CI50" s="69">
        <v>0</v>
      </c>
      <c r="CJ50" s="69">
        <v>0</v>
      </c>
      <c r="CK50" s="69">
        <v>0</v>
      </c>
      <c r="CL50" s="69">
        <v>0</v>
      </c>
      <c r="CM50" s="69">
        <v>0</v>
      </c>
      <c r="CN50" s="69" t="s">
        <v>17</v>
      </c>
      <c r="CO50" s="69" t="s">
        <v>17</v>
      </c>
      <c r="CP50" s="68"/>
      <c r="CQ50" s="69">
        <v>0</v>
      </c>
      <c r="CR50" s="69" t="s">
        <v>197</v>
      </c>
      <c r="CS50" s="69">
        <v>0</v>
      </c>
      <c r="CT50" s="69">
        <v>0</v>
      </c>
      <c r="CU50" s="69">
        <v>0</v>
      </c>
      <c r="CV50" s="69">
        <v>0</v>
      </c>
      <c r="CW50" s="69">
        <v>0</v>
      </c>
      <c r="CX50" s="69">
        <v>0</v>
      </c>
      <c r="CY50" s="69">
        <v>0</v>
      </c>
      <c r="CZ50" s="69">
        <v>0</v>
      </c>
      <c r="DA50" s="69">
        <v>0</v>
      </c>
      <c r="DB50" s="69">
        <v>0</v>
      </c>
      <c r="DC50" s="69">
        <v>0</v>
      </c>
      <c r="DD50" s="69">
        <v>0</v>
      </c>
      <c r="DE50" s="69">
        <v>0</v>
      </c>
      <c r="DF50" s="69" t="s">
        <v>17</v>
      </c>
      <c r="DG50" s="68"/>
      <c r="DH50" s="68"/>
      <c r="DI50" s="69">
        <v>4</v>
      </c>
      <c r="DJ50" s="69">
        <v>0</v>
      </c>
      <c r="DK50" s="69">
        <v>0</v>
      </c>
      <c r="DL50" s="69">
        <v>0</v>
      </c>
      <c r="DM50" s="69"/>
      <c r="DN50" s="69"/>
      <c r="DO50" s="69"/>
      <c r="DP50" s="69"/>
      <c r="DQ50" s="69"/>
      <c r="DR50" s="69"/>
      <c r="DS50" s="69"/>
      <c r="DT50" s="69"/>
      <c r="DU50" s="69"/>
      <c r="DV50" s="69"/>
      <c r="DW50" s="69"/>
      <c r="DX50" s="69"/>
      <c r="DY50" s="20"/>
      <c r="DZ50" s="22">
        <v>2165</v>
      </c>
      <c r="EA50" s="22">
        <v>0</v>
      </c>
      <c r="EB50" s="22">
        <v>0</v>
      </c>
      <c r="EC50" s="22">
        <v>0</v>
      </c>
      <c r="ED50" s="22">
        <v>0</v>
      </c>
      <c r="EE50" s="22">
        <v>0</v>
      </c>
      <c r="EF50" s="22">
        <v>0</v>
      </c>
      <c r="EG50" s="22">
        <v>0</v>
      </c>
      <c r="EH50" s="22">
        <v>0</v>
      </c>
      <c r="EI50" s="22">
        <v>0</v>
      </c>
      <c r="EJ50" s="22">
        <v>0</v>
      </c>
      <c r="EK50" s="22">
        <v>0</v>
      </c>
      <c r="EL50" s="22">
        <v>0</v>
      </c>
      <c r="EM50" s="22">
        <v>0</v>
      </c>
      <c r="EN50" s="22">
        <v>0</v>
      </c>
      <c r="EO50" s="22">
        <v>0</v>
      </c>
      <c r="EP50" s="22">
        <v>0</v>
      </c>
      <c r="EQ50" s="22">
        <v>0</v>
      </c>
      <c r="ER50" s="22">
        <v>0</v>
      </c>
      <c r="ES50" s="22">
        <v>0</v>
      </c>
      <c r="ET50" s="22">
        <v>0</v>
      </c>
      <c r="EU50" s="20"/>
      <c r="EV50" s="126" t="b">
        <f t="shared" si="0"/>
        <v>1</v>
      </c>
    </row>
    <row r="51" spans="1:152" hidden="1" x14ac:dyDescent="0.2">
      <c r="A51" s="68" t="s">
        <v>344</v>
      </c>
      <c r="B51" s="69"/>
      <c r="C51" s="69">
        <v>1</v>
      </c>
      <c r="D51" s="69">
        <v>0</v>
      </c>
      <c r="E51" s="69" t="s">
        <v>574</v>
      </c>
      <c r="F51" s="69" t="s">
        <v>575</v>
      </c>
      <c r="G51" s="69"/>
      <c r="H51" s="69" t="s">
        <v>576</v>
      </c>
      <c r="I51" s="69">
        <v>2</v>
      </c>
      <c r="J51" s="69" t="s">
        <v>577</v>
      </c>
      <c r="K51" s="69" t="s">
        <v>190</v>
      </c>
      <c r="L51" s="69" t="s">
        <v>189</v>
      </c>
      <c r="M51" s="69" t="s">
        <v>189</v>
      </c>
      <c r="N51" s="69">
        <v>1</v>
      </c>
      <c r="O51" s="69">
        <v>103</v>
      </c>
      <c r="P51" s="69">
        <v>0</v>
      </c>
      <c r="Q51" s="69" t="s">
        <v>17</v>
      </c>
      <c r="R51" s="69" t="s">
        <v>17</v>
      </c>
      <c r="S51" s="69" t="s">
        <v>17</v>
      </c>
      <c r="T51" s="69" t="s">
        <v>581</v>
      </c>
      <c r="U51" s="69" t="s">
        <v>17</v>
      </c>
      <c r="V51" s="69" t="s">
        <v>17</v>
      </c>
      <c r="W51" s="69" t="s">
        <v>17</v>
      </c>
      <c r="X51" s="69" t="s">
        <v>17</v>
      </c>
      <c r="Y51" s="69" t="s">
        <v>17</v>
      </c>
      <c r="Z51" s="68"/>
      <c r="AA51" s="68" t="s">
        <v>191</v>
      </c>
      <c r="AB51" s="68"/>
      <c r="AC51" s="68"/>
      <c r="AD51" s="68"/>
      <c r="AE51" s="68"/>
      <c r="AF51" s="68"/>
      <c r="AG51" s="68"/>
      <c r="AH51" s="68"/>
      <c r="AI51" s="68"/>
      <c r="AJ51" s="68"/>
      <c r="AK51" s="68"/>
      <c r="AL51" s="68"/>
      <c r="AM51" s="68"/>
      <c r="AN51" s="68"/>
      <c r="AO51" s="68"/>
      <c r="AP51" s="68"/>
      <c r="AQ51" s="68"/>
      <c r="AR51" s="68"/>
      <c r="AS51" s="68"/>
      <c r="AT51" s="68" t="s">
        <v>17</v>
      </c>
      <c r="AU51" s="68"/>
      <c r="AV51" s="68"/>
      <c r="AW51" s="69"/>
      <c r="AX51" s="69"/>
      <c r="AY51" s="68"/>
      <c r="AZ51" s="69"/>
      <c r="BA51" s="69">
        <v>2165</v>
      </c>
      <c r="BB51" s="69"/>
      <c r="BC51" s="69"/>
      <c r="BD51" s="69"/>
      <c r="BE51" s="69"/>
      <c r="BF51" s="69"/>
      <c r="BG51" s="69"/>
      <c r="BH51" s="69" t="s">
        <v>223</v>
      </c>
      <c r="BI51" s="69"/>
      <c r="BJ51" s="69"/>
      <c r="BK51" s="69"/>
      <c r="BL51" s="69"/>
      <c r="BM51" s="69"/>
      <c r="BN51" s="69"/>
      <c r="BO51" s="69"/>
      <c r="BP51" s="69"/>
      <c r="BQ51" s="69"/>
      <c r="BR51" s="69"/>
      <c r="BS51" s="69"/>
      <c r="BT51" s="69">
        <v>2017</v>
      </c>
      <c r="BU51" s="69" t="s">
        <v>190</v>
      </c>
      <c r="BV51" s="69" t="s">
        <v>195</v>
      </c>
      <c r="BW51" s="69" t="s">
        <v>196</v>
      </c>
      <c r="BX51" s="69" t="s">
        <v>195</v>
      </c>
      <c r="BY51" s="69" t="s">
        <v>195</v>
      </c>
      <c r="BZ51" s="69" t="s">
        <v>197</v>
      </c>
      <c r="CA51" s="69">
        <v>0</v>
      </c>
      <c r="CB51" s="69">
        <v>0</v>
      </c>
      <c r="CC51" s="69">
        <v>0</v>
      </c>
      <c r="CD51" s="69">
        <v>0</v>
      </c>
      <c r="CE51" s="69">
        <v>0</v>
      </c>
      <c r="CF51" s="69">
        <v>0</v>
      </c>
      <c r="CG51" s="69">
        <v>0</v>
      </c>
      <c r="CH51" s="69">
        <v>0</v>
      </c>
      <c r="CI51" s="69">
        <v>0</v>
      </c>
      <c r="CJ51" s="69">
        <v>0</v>
      </c>
      <c r="CK51" s="69">
        <v>0</v>
      </c>
      <c r="CL51" s="69">
        <v>0</v>
      </c>
      <c r="CM51" s="69">
        <v>0</v>
      </c>
      <c r="CN51" s="69" t="s">
        <v>17</v>
      </c>
      <c r="CO51" s="69" t="s">
        <v>17</v>
      </c>
      <c r="CP51" s="68"/>
      <c r="CQ51" s="69">
        <v>0</v>
      </c>
      <c r="CR51" s="69" t="s">
        <v>197</v>
      </c>
      <c r="CS51" s="69">
        <v>0</v>
      </c>
      <c r="CT51" s="69">
        <v>0</v>
      </c>
      <c r="CU51" s="69">
        <v>0</v>
      </c>
      <c r="CV51" s="69">
        <v>0</v>
      </c>
      <c r="CW51" s="69">
        <v>0</v>
      </c>
      <c r="CX51" s="69">
        <v>0</v>
      </c>
      <c r="CY51" s="69">
        <v>0</v>
      </c>
      <c r="CZ51" s="69">
        <v>0</v>
      </c>
      <c r="DA51" s="69">
        <v>0</v>
      </c>
      <c r="DB51" s="69">
        <v>0</v>
      </c>
      <c r="DC51" s="69">
        <v>0</v>
      </c>
      <c r="DD51" s="69">
        <v>0</v>
      </c>
      <c r="DE51" s="69">
        <v>0</v>
      </c>
      <c r="DF51" s="69" t="s">
        <v>17</v>
      </c>
      <c r="DG51" s="68"/>
      <c r="DH51" s="68"/>
      <c r="DI51" s="69">
        <v>4</v>
      </c>
      <c r="DJ51" s="69">
        <v>0</v>
      </c>
      <c r="DK51" s="69">
        <v>0</v>
      </c>
      <c r="DL51" s="69">
        <v>0</v>
      </c>
      <c r="DM51" s="69"/>
      <c r="DN51" s="69"/>
      <c r="DO51" s="69"/>
      <c r="DP51" s="69"/>
      <c r="DQ51" s="69"/>
      <c r="DR51" s="69"/>
      <c r="DS51" s="69"/>
      <c r="DT51" s="69"/>
      <c r="DU51" s="69"/>
      <c r="DV51" s="69"/>
      <c r="DW51" s="69"/>
      <c r="DX51" s="69"/>
      <c r="DY51" s="20"/>
      <c r="DZ51" s="22">
        <v>2165</v>
      </c>
      <c r="EA51" s="22">
        <v>0</v>
      </c>
      <c r="EB51" s="22">
        <v>0</v>
      </c>
      <c r="EC51" s="22">
        <v>0</v>
      </c>
      <c r="ED51" s="22">
        <v>0</v>
      </c>
      <c r="EE51" s="20"/>
      <c r="EF51" s="20"/>
      <c r="EG51" s="20"/>
      <c r="EH51" s="20"/>
      <c r="EI51" s="20"/>
      <c r="EJ51" s="20"/>
      <c r="EK51" s="20"/>
      <c r="EL51" s="20"/>
      <c r="EM51" s="20"/>
      <c r="EN51" s="20"/>
      <c r="EO51" s="20"/>
      <c r="EP51" s="20"/>
      <c r="EQ51" s="20"/>
      <c r="ER51" s="20"/>
      <c r="ES51" s="20"/>
      <c r="ET51" s="20"/>
      <c r="EU51" s="20"/>
      <c r="EV51" s="126" t="b">
        <f t="shared" si="0"/>
        <v>1</v>
      </c>
    </row>
    <row r="52" spans="1:152" x14ac:dyDescent="0.2">
      <c r="A52" s="68" t="s">
        <v>344</v>
      </c>
      <c r="B52" s="69"/>
      <c r="C52" s="69">
        <v>0</v>
      </c>
      <c r="D52" s="69">
        <v>1</v>
      </c>
      <c r="E52" s="69" t="s">
        <v>585</v>
      </c>
      <c r="F52" s="69" t="s">
        <v>293</v>
      </c>
      <c r="G52" s="69"/>
      <c r="H52" s="69" t="s">
        <v>586</v>
      </c>
      <c r="I52" s="69">
        <v>2</v>
      </c>
      <c r="J52" s="69" t="s">
        <v>587</v>
      </c>
      <c r="K52" s="69" t="s">
        <v>361</v>
      </c>
      <c r="L52" s="69" t="s">
        <v>189</v>
      </c>
      <c r="M52" s="69" t="s">
        <v>189</v>
      </c>
      <c r="N52" s="69">
        <v>1</v>
      </c>
      <c r="O52" s="69">
        <v>46</v>
      </c>
      <c r="P52" s="69">
        <v>16</v>
      </c>
      <c r="Q52" s="69" t="s">
        <v>588</v>
      </c>
      <c r="R52" s="69" t="s">
        <v>17</v>
      </c>
      <c r="S52" s="69" t="s">
        <v>589</v>
      </c>
      <c r="T52" s="69" t="s">
        <v>590</v>
      </c>
      <c r="U52" s="69" t="s">
        <v>591</v>
      </c>
      <c r="V52" s="69" t="s">
        <v>592</v>
      </c>
      <c r="W52" s="69" t="s">
        <v>17</v>
      </c>
      <c r="X52" s="69" t="s">
        <v>593</v>
      </c>
      <c r="Y52" s="69" t="s">
        <v>594</v>
      </c>
      <c r="Z52" s="68"/>
      <c r="AA52" s="68" t="s">
        <v>191</v>
      </c>
      <c r="AB52" s="68"/>
      <c r="AC52" s="68"/>
      <c r="AD52" s="68"/>
      <c r="AE52" s="68"/>
      <c r="AF52" s="68"/>
      <c r="AG52" s="68"/>
      <c r="AH52" s="68"/>
      <c r="AI52" s="68"/>
      <c r="AJ52" s="68"/>
      <c r="AK52" s="68"/>
      <c r="AL52" s="68"/>
      <c r="AM52" s="68"/>
      <c r="AN52" s="68"/>
      <c r="AO52" s="68"/>
      <c r="AP52" s="68"/>
      <c r="AQ52" s="68"/>
      <c r="AR52" s="68"/>
      <c r="AS52" s="68"/>
      <c r="AT52" s="68" t="s">
        <v>17</v>
      </c>
      <c r="AU52" s="68"/>
      <c r="AV52" s="68"/>
      <c r="AW52" s="69"/>
      <c r="AX52" s="69"/>
      <c r="AY52" s="68"/>
      <c r="AZ52" s="69"/>
      <c r="BA52" s="69">
        <v>2205</v>
      </c>
      <c r="BB52" s="69"/>
      <c r="BC52" s="69"/>
      <c r="BD52" s="69"/>
      <c r="BE52" s="69"/>
      <c r="BF52" s="69"/>
      <c r="BG52" s="69"/>
      <c r="BH52" s="69" t="s">
        <v>223</v>
      </c>
      <c r="BI52" s="69"/>
      <c r="BJ52" s="69"/>
      <c r="BK52" s="69"/>
      <c r="BL52" s="69"/>
      <c r="BM52" s="69"/>
      <c r="BN52" s="69"/>
      <c r="BO52" s="69"/>
      <c r="BP52" s="69"/>
      <c r="BQ52" s="69" t="s">
        <v>194</v>
      </c>
      <c r="BR52" s="69"/>
      <c r="BS52" s="69"/>
      <c r="BT52" s="69">
        <v>2017</v>
      </c>
      <c r="BU52" s="69" t="s">
        <v>361</v>
      </c>
      <c r="BV52" s="69" t="s">
        <v>195</v>
      </c>
      <c r="BW52" s="69" t="s">
        <v>195</v>
      </c>
      <c r="BX52" s="69" t="s">
        <v>195</v>
      </c>
      <c r="BY52" s="69" t="s">
        <v>195</v>
      </c>
      <c r="BZ52" s="69" t="s">
        <v>197</v>
      </c>
      <c r="CA52" s="69">
        <v>2</v>
      </c>
      <c r="CB52" s="69">
        <v>0</v>
      </c>
      <c r="CC52" s="69">
        <v>0</v>
      </c>
      <c r="CD52" s="69">
        <v>2</v>
      </c>
      <c r="CE52" s="69">
        <v>0</v>
      </c>
      <c r="CF52" s="69">
        <v>0</v>
      </c>
      <c r="CG52" s="69">
        <v>0</v>
      </c>
      <c r="CH52" s="69">
        <v>0</v>
      </c>
      <c r="CI52" s="69">
        <v>0</v>
      </c>
      <c r="CJ52" s="69">
        <v>0</v>
      </c>
      <c r="CK52" s="69">
        <v>0</v>
      </c>
      <c r="CL52" s="69">
        <v>2</v>
      </c>
      <c r="CM52" s="69">
        <v>0</v>
      </c>
      <c r="CN52" s="69" t="s">
        <v>17</v>
      </c>
      <c r="CO52" s="69" t="s">
        <v>17</v>
      </c>
      <c r="CP52" s="68"/>
      <c r="CQ52" s="69">
        <v>0</v>
      </c>
      <c r="CR52" s="69" t="s">
        <v>197</v>
      </c>
      <c r="CS52" s="69">
        <v>1</v>
      </c>
      <c r="CT52" s="69">
        <v>0</v>
      </c>
      <c r="CU52" s="69">
        <v>0</v>
      </c>
      <c r="CV52" s="69">
        <v>1</v>
      </c>
      <c r="CW52" s="69">
        <v>0</v>
      </c>
      <c r="CX52" s="69">
        <v>0</v>
      </c>
      <c r="CY52" s="69">
        <v>0</v>
      </c>
      <c r="CZ52" s="69">
        <v>0</v>
      </c>
      <c r="DA52" s="69">
        <v>0</v>
      </c>
      <c r="DB52" s="69">
        <v>0</v>
      </c>
      <c r="DC52" s="69">
        <v>0</v>
      </c>
      <c r="DD52" s="69">
        <v>1</v>
      </c>
      <c r="DE52" s="69">
        <v>0</v>
      </c>
      <c r="DF52" s="69" t="s">
        <v>17</v>
      </c>
      <c r="DG52" s="68"/>
      <c r="DH52" s="68"/>
      <c r="DI52" s="69">
        <v>0</v>
      </c>
      <c r="DJ52" s="69">
        <v>0</v>
      </c>
      <c r="DK52" s="69">
        <v>0</v>
      </c>
      <c r="DL52" s="69">
        <v>0</v>
      </c>
      <c r="DM52" s="69"/>
      <c r="DN52" s="69"/>
      <c r="DO52" s="69"/>
      <c r="DP52" s="69"/>
      <c r="DQ52" s="69"/>
      <c r="DR52" s="69"/>
      <c r="DS52" s="69"/>
      <c r="DT52" s="69"/>
      <c r="DU52" s="69"/>
      <c r="DV52" s="69"/>
      <c r="DW52" s="69"/>
      <c r="DX52" s="69"/>
      <c r="DY52" s="20"/>
      <c r="DZ52" s="22">
        <v>2205</v>
      </c>
      <c r="EA52" s="22">
        <v>0</v>
      </c>
      <c r="EB52" s="22">
        <v>0</v>
      </c>
      <c r="EC52" s="22">
        <v>0</v>
      </c>
      <c r="ED52" s="22">
        <v>0</v>
      </c>
      <c r="EE52" s="22">
        <v>2</v>
      </c>
      <c r="EF52" s="22">
        <v>0</v>
      </c>
      <c r="EG52" s="22">
        <v>2</v>
      </c>
      <c r="EH52" s="22">
        <v>0</v>
      </c>
      <c r="EI52" s="22">
        <v>0</v>
      </c>
      <c r="EJ52" s="22">
        <v>1</v>
      </c>
      <c r="EK52" s="22">
        <v>1</v>
      </c>
      <c r="EL52" s="22">
        <v>0</v>
      </c>
      <c r="EM52" s="22">
        <v>0</v>
      </c>
      <c r="EN52" s="22">
        <v>0</v>
      </c>
      <c r="EO52" s="22">
        <v>0</v>
      </c>
      <c r="EP52" s="22">
        <v>0</v>
      </c>
      <c r="EQ52" s="22">
        <v>0</v>
      </c>
      <c r="ER52" s="22">
        <v>0</v>
      </c>
      <c r="ES52" s="22">
        <v>0</v>
      </c>
      <c r="ET52" s="22">
        <v>0</v>
      </c>
      <c r="EU52" s="20"/>
      <c r="EV52" s="126" t="b">
        <f t="shared" si="0"/>
        <v>1</v>
      </c>
    </row>
    <row r="53" spans="1:152" hidden="1" x14ac:dyDescent="0.2">
      <c r="A53" s="68" t="s">
        <v>344</v>
      </c>
      <c r="B53" s="69"/>
      <c r="C53" s="69">
        <v>1</v>
      </c>
      <c r="D53" s="69">
        <v>0</v>
      </c>
      <c r="E53" s="69" t="s">
        <v>585</v>
      </c>
      <c r="F53" s="69" t="s">
        <v>293</v>
      </c>
      <c r="G53" s="69"/>
      <c r="H53" s="69" t="s">
        <v>586</v>
      </c>
      <c r="I53" s="69">
        <v>2</v>
      </c>
      <c r="J53" s="69" t="s">
        <v>587</v>
      </c>
      <c r="K53" s="69" t="s">
        <v>361</v>
      </c>
      <c r="L53" s="69" t="s">
        <v>189</v>
      </c>
      <c r="M53" s="69" t="s">
        <v>189</v>
      </c>
      <c r="N53" s="69">
        <v>1</v>
      </c>
      <c r="O53" s="69">
        <v>46</v>
      </c>
      <c r="P53" s="69">
        <v>16</v>
      </c>
      <c r="Q53" s="69" t="s">
        <v>17</v>
      </c>
      <c r="R53" s="69" t="s">
        <v>17</v>
      </c>
      <c r="S53" s="69" t="s">
        <v>17</v>
      </c>
      <c r="T53" s="69" t="s">
        <v>590</v>
      </c>
      <c r="U53" s="69" t="s">
        <v>17</v>
      </c>
      <c r="V53" s="69" t="s">
        <v>17</v>
      </c>
      <c r="W53" s="69" t="s">
        <v>17</v>
      </c>
      <c r="X53" s="69" t="s">
        <v>17</v>
      </c>
      <c r="Y53" s="69" t="s">
        <v>17</v>
      </c>
      <c r="Z53" s="68"/>
      <c r="AA53" s="68" t="s">
        <v>191</v>
      </c>
      <c r="AB53" s="68"/>
      <c r="AC53" s="68"/>
      <c r="AD53" s="68"/>
      <c r="AE53" s="68"/>
      <c r="AF53" s="68"/>
      <c r="AG53" s="68"/>
      <c r="AH53" s="68"/>
      <c r="AI53" s="68"/>
      <c r="AJ53" s="68"/>
      <c r="AK53" s="68"/>
      <c r="AL53" s="68"/>
      <c r="AM53" s="68"/>
      <c r="AN53" s="68"/>
      <c r="AO53" s="68"/>
      <c r="AP53" s="68"/>
      <c r="AQ53" s="68"/>
      <c r="AR53" s="68"/>
      <c r="AS53" s="68"/>
      <c r="AT53" s="68" t="s">
        <v>17</v>
      </c>
      <c r="AU53" s="68"/>
      <c r="AV53" s="68"/>
      <c r="AW53" s="69"/>
      <c r="AX53" s="69"/>
      <c r="AY53" s="68"/>
      <c r="AZ53" s="69"/>
      <c r="BA53" s="69">
        <v>2205</v>
      </c>
      <c r="BB53" s="69"/>
      <c r="BC53" s="69"/>
      <c r="BD53" s="69"/>
      <c r="BE53" s="69"/>
      <c r="BF53" s="69"/>
      <c r="BG53" s="69"/>
      <c r="BH53" s="69" t="s">
        <v>223</v>
      </c>
      <c r="BI53" s="69"/>
      <c r="BJ53" s="69"/>
      <c r="BK53" s="69"/>
      <c r="BL53" s="69"/>
      <c r="BM53" s="69"/>
      <c r="BN53" s="69"/>
      <c r="BO53" s="69"/>
      <c r="BP53" s="69"/>
      <c r="BQ53" s="69"/>
      <c r="BR53" s="69"/>
      <c r="BS53" s="69"/>
      <c r="BT53" s="69">
        <v>2017</v>
      </c>
      <c r="BU53" s="69" t="s">
        <v>361</v>
      </c>
      <c r="BV53" s="69" t="s">
        <v>195</v>
      </c>
      <c r="BW53" s="69" t="s">
        <v>195</v>
      </c>
      <c r="BX53" s="69" t="s">
        <v>195</v>
      </c>
      <c r="BY53" s="69" t="s">
        <v>195</v>
      </c>
      <c r="BZ53" s="69" t="s">
        <v>197</v>
      </c>
      <c r="CA53" s="69">
        <v>2</v>
      </c>
      <c r="CB53" s="69">
        <v>0</v>
      </c>
      <c r="CC53" s="69">
        <v>0</v>
      </c>
      <c r="CD53" s="69">
        <v>2</v>
      </c>
      <c r="CE53" s="69">
        <v>0</v>
      </c>
      <c r="CF53" s="69">
        <v>0</v>
      </c>
      <c r="CG53" s="69">
        <v>0</v>
      </c>
      <c r="CH53" s="69">
        <v>0</v>
      </c>
      <c r="CI53" s="69">
        <v>0</v>
      </c>
      <c r="CJ53" s="69">
        <v>0</v>
      </c>
      <c r="CK53" s="69">
        <v>0</v>
      </c>
      <c r="CL53" s="69">
        <v>2</v>
      </c>
      <c r="CM53" s="69">
        <v>0</v>
      </c>
      <c r="CN53" s="69" t="s">
        <v>17</v>
      </c>
      <c r="CO53" s="69" t="s">
        <v>17</v>
      </c>
      <c r="CP53" s="68"/>
      <c r="CQ53" s="69">
        <v>0</v>
      </c>
      <c r="CR53" s="69" t="s">
        <v>197</v>
      </c>
      <c r="CS53" s="69">
        <v>1</v>
      </c>
      <c r="CT53" s="69">
        <v>0</v>
      </c>
      <c r="CU53" s="69">
        <v>0</v>
      </c>
      <c r="CV53" s="69">
        <v>1</v>
      </c>
      <c r="CW53" s="69">
        <v>0</v>
      </c>
      <c r="CX53" s="69">
        <v>0</v>
      </c>
      <c r="CY53" s="69">
        <v>0</v>
      </c>
      <c r="CZ53" s="69">
        <v>0</v>
      </c>
      <c r="DA53" s="69">
        <v>0</v>
      </c>
      <c r="DB53" s="69">
        <v>0</v>
      </c>
      <c r="DC53" s="69">
        <v>0</v>
      </c>
      <c r="DD53" s="69">
        <v>1</v>
      </c>
      <c r="DE53" s="69">
        <v>0</v>
      </c>
      <c r="DF53" s="69" t="s">
        <v>17</v>
      </c>
      <c r="DG53" s="68"/>
      <c r="DH53" s="68"/>
      <c r="DI53" s="69">
        <v>0</v>
      </c>
      <c r="DJ53" s="69">
        <v>0</v>
      </c>
      <c r="DK53" s="69">
        <v>0</v>
      </c>
      <c r="DL53" s="69">
        <v>0</v>
      </c>
      <c r="DM53" s="69"/>
      <c r="DN53" s="69"/>
      <c r="DO53" s="69"/>
      <c r="DP53" s="69"/>
      <c r="DQ53" s="69"/>
      <c r="DR53" s="69"/>
      <c r="DS53" s="69"/>
      <c r="DT53" s="69"/>
      <c r="DU53" s="69"/>
      <c r="DV53" s="69"/>
      <c r="DW53" s="69"/>
      <c r="DX53" s="69"/>
      <c r="DY53" s="20"/>
      <c r="DZ53" s="22">
        <v>2205</v>
      </c>
      <c r="EA53" s="22">
        <v>0</v>
      </c>
      <c r="EB53" s="22">
        <v>0</v>
      </c>
      <c r="EC53" s="22">
        <v>0</v>
      </c>
      <c r="ED53" s="22">
        <v>0</v>
      </c>
      <c r="EE53" s="20"/>
      <c r="EF53" s="20"/>
      <c r="EG53" s="20"/>
      <c r="EH53" s="20"/>
      <c r="EI53" s="20"/>
      <c r="EJ53" s="20"/>
      <c r="EK53" s="20"/>
      <c r="EL53" s="20"/>
      <c r="EM53" s="20"/>
      <c r="EN53" s="20"/>
      <c r="EO53" s="20"/>
      <c r="EP53" s="20"/>
      <c r="EQ53" s="20"/>
      <c r="ER53" s="20"/>
      <c r="ES53" s="20"/>
      <c r="ET53" s="20"/>
      <c r="EU53" s="20"/>
      <c r="EV53" s="126" t="b">
        <f t="shared" si="0"/>
        <v>1</v>
      </c>
    </row>
    <row r="54" spans="1:152" x14ac:dyDescent="0.2">
      <c r="A54" s="68" t="s">
        <v>344</v>
      </c>
      <c r="B54" s="69"/>
      <c r="C54" s="69">
        <v>0</v>
      </c>
      <c r="D54" s="69">
        <v>1</v>
      </c>
      <c r="E54" s="69" t="s">
        <v>595</v>
      </c>
      <c r="F54" s="69" t="s">
        <v>596</v>
      </c>
      <c r="G54" s="69"/>
      <c r="H54" s="69" t="s">
        <v>597</v>
      </c>
      <c r="I54" s="69">
        <v>2</v>
      </c>
      <c r="J54" s="69" t="s">
        <v>598</v>
      </c>
      <c r="K54" s="69" t="s">
        <v>361</v>
      </c>
      <c r="L54" s="69" t="s">
        <v>189</v>
      </c>
      <c r="M54" s="69" t="s">
        <v>189</v>
      </c>
      <c r="N54" s="69">
        <v>1</v>
      </c>
      <c r="O54" s="69">
        <v>59</v>
      </c>
      <c r="P54" s="69">
        <v>7</v>
      </c>
      <c r="Q54" s="69" t="s">
        <v>17</v>
      </c>
      <c r="R54" s="69" t="s">
        <v>17</v>
      </c>
      <c r="S54" s="69" t="s">
        <v>599</v>
      </c>
      <c r="T54" s="69" t="s">
        <v>600</v>
      </c>
      <c r="U54" s="69" t="s">
        <v>601</v>
      </c>
      <c r="V54" s="69" t="s">
        <v>602</v>
      </c>
      <c r="W54" s="69" t="s">
        <v>17</v>
      </c>
      <c r="X54" s="69" t="s">
        <v>603</v>
      </c>
      <c r="Y54" s="69" t="s">
        <v>230</v>
      </c>
      <c r="Z54" s="68"/>
      <c r="AA54" s="68" t="s">
        <v>191</v>
      </c>
      <c r="AB54" s="68"/>
      <c r="AC54" s="68"/>
      <c r="AD54" s="68"/>
      <c r="AE54" s="68"/>
      <c r="AF54" s="68"/>
      <c r="AG54" s="68"/>
      <c r="AH54" s="68"/>
      <c r="AI54" s="68"/>
      <c r="AJ54" s="68"/>
      <c r="AK54" s="68"/>
      <c r="AL54" s="68"/>
      <c r="AM54" s="68"/>
      <c r="AN54" s="68"/>
      <c r="AO54" s="68"/>
      <c r="AP54" s="68"/>
      <c r="AQ54" s="68"/>
      <c r="AR54" s="68"/>
      <c r="AS54" s="68"/>
      <c r="AT54" s="68" t="s">
        <v>17</v>
      </c>
      <c r="AU54" s="68"/>
      <c r="AV54" s="68"/>
      <c r="AW54" s="69"/>
      <c r="AX54" s="69"/>
      <c r="AY54" s="68"/>
      <c r="AZ54" s="69"/>
      <c r="BA54" s="69">
        <v>2472</v>
      </c>
      <c r="BB54" s="69"/>
      <c r="BC54" s="69"/>
      <c r="BD54" s="69"/>
      <c r="BE54" s="69"/>
      <c r="BF54" s="69"/>
      <c r="BG54" s="69"/>
      <c r="BH54" s="69" t="s">
        <v>214</v>
      </c>
      <c r="BI54" s="69"/>
      <c r="BJ54" s="69"/>
      <c r="BK54" s="69"/>
      <c r="BL54" s="69"/>
      <c r="BM54" s="69"/>
      <c r="BN54" s="69"/>
      <c r="BO54" s="69"/>
      <c r="BP54" s="69"/>
      <c r="BQ54" s="69" t="s">
        <v>194</v>
      </c>
      <c r="BR54" s="69"/>
      <c r="BS54" s="69"/>
      <c r="BT54" s="69">
        <v>2017</v>
      </c>
      <c r="BU54" s="69" t="s">
        <v>361</v>
      </c>
      <c r="BV54" s="69" t="s">
        <v>195</v>
      </c>
      <c r="BW54" s="69" t="s">
        <v>199</v>
      </c>
      <c r="BX54" s="69" t="s">
        <v>196</v>
      </c>
      <c r="BY54" s="69" t="s">
        <v>195</v>
      </c>
      <c r="BZ54" s="69" t="s">
        <v>197</v>
      </c>
      <c r="CA54" s="69">
        <v>1</v>
      </c>
      <c r="CB54" s="69">
        <v>0</v>
      </c>
      <c r="CC54" s="69">
        <v>0</v>
      </c>
      <c r="CD54" s="69">
        <v>1</v>
      </c>
      <c r="CE54" s="69">
        <v>0</v>
      </c>
      <c r="CF54" s="69">
        <v>0</v>
      </c>
      <c r="CG54" s="69">
        <v>0</v>
      </c>
      <c r="CH54" s="69">
        <v>0</v>
      </c>
      <c r="CI54" s="69">
        <v>0</v>
      </c>
      <c r="CJ54" s="69">
        <v>0</v>
      </c>
      <c r="CK54" s="69">
        <v>1</v>
      </c>
      <c r="CL54" s="69">
        <v>0</v>
      </c>
      <c r="CM54" s="69">
        <v>0</v>
      </c>
      <c r="CN54" s="69" t="s">
        <v>17</v>
      </c>
      <c r="CO54" s="69" t="s">
        <v>17</v>
      </c>
      <c r="CP54" s="68"/>
      <c r="CQ54" s="69">
        <v>0</v>
      </c>
      <c r="CR54" s="69" t="s">
        <v>197</v>
      </c>
      <c r="CS54" s="69">
        <v>2</v>
      </c>
      <c r="CT54" s="69">
        <v>0</v>
      </c>
      <c r="CU54" s="69">
        <v>0</v>
      </c>
      <c r="CV54" s="69">
        <v>2</v>
      </c>
      <c r="CW54" s="69">
        <v>1</v>
      </c>
      <c r="CX54" s="69">
        <v>0</v>
      </c>
      <c r="CY54" s="69">
        <v>1</v>
      </c>
      <c r="CZ54" s="69">
        <v>0</v>
      </c>
      <c r="DA54" s="69">
        <v>0</v>
      </c>
      <c r="DB54" s="69">
        <v>0</v>
      </c>
      <c r="DC54" s="69">
        <v>0</v>
      </c>
      <c r="DD54" s="69">
        <v>0</v>
      </c>
      <c r="DE54" s="69">
        <v>0</v>
      </c>
      <c r="DF54" s="69" t="s">
        <v>17</v>
      </c>
      <c r="DG54" s="68"/>
      <c r="DH54" s="68"/>
      <c r="DI54" s="69">
        <v>0</v>
      </c>
      <c r="DJ54" s="69">
        <v>2</v>
      </c>
      <c r="DK54" s="69">
        <v>0</v>
      </c>
      <c r="DL54" s="69">
        <v>0</v>
      </c>
      <c r="DM54" s="69"/>
      <c r="DN54" s="69"/>
      <c r="DO54" s="69"/>
      <c r="DP54" s="69"/>
      <c r="DQ54" s="69"/>
      <c r="DR54" s="69"/>
      <c r="DS54" s="69"/>
      <c r="DT54" s="69"/>
      <c r="DU54" s="69"/>
      <c r="DV54" s="69"/>
      <c r="DW54" s="69"/>
      <c r="DX54" s="69"/>
      <c r="DY54" s="20"/>
      <c r="DZ54" s="22">
        <v>2472</v>
      </c>
      <c r="EA54" s="22">
        <v>0</v>
      </c>
      <c r="EB54" s="22">
        <v>0</v>
      </c>
      <c r="EC54" s="22">
        <v>0</v>
      </c>
      <c r="ED54" s="22">
        <v>0</v>
      </c>
      <c r="EE54" s="22">
        <v>1</v>
      </c>
      <c r="EF54" s="22">
        <v>0</v>
      </c>
      <c r="EG54" s="22">
        <v>0</v>
      </c>
      <c r="EH54" s="22">
        <v>0</v>
      </c>
      <c r="EI54" s="22">
        <v>1</v>
      </c>
      <c r="EJ54" s="22">
        <v>2</v>
      </c>
      <c r="EK54" s="22">
        <v>2</v>
      </c>
      <c r="EL54" s="22">
        <v>0</v>
      </c>
      <c r="EM54" s="22">
        <v>0</v>
      </c>
      <c r="EN54" s="22">
        <v>0</v>
      </c>
      <c r="EO54" s="22">
        <v>0</v>
      </c>
      <c r="EP54" s="22">
        <v>0</v>
      </c>
      <c r="EQ54" s="22">
        <v>0</v>
      </c>
      <c r="ER54" s="22">
        <v>0</v>
      </c>
      <c r="ES54" s="22">
        <v>0</v>
      </c>
      <c r="ET54" s="22">
        <v>0</v>
      </c>
      <c r="EU54" s="20"/>
      <c r="EV54" s="126" t="b">
        <f t="shared" si="0"/>
        <v>1</v>
      </c>
    </row>
    <row r="55" spans="1:152" hidden="1" x14ac:dyDescent="0.2">
      <c r="A55" s="68" t="s">
        <v>344</v>
      </c>
      <c r="B55" s="69"/>
      <c r="C55" s="69">
        <v>1</v>
      </c>
      <c r="D55" s="69">
        <v>0</v>
      </c>
      <c r="E55" s="69" t="s">
        <v>595</v>
      </c>
      <c r="F55" s="69" t="s">
        <v>596</v>
      </c>
      <c r="G55" s="69"/>
      <c r="H55" s="69" t="s">
        <v>597</v>
      </c>
      <c r="I55" s="69">
        <v>2</v>
      </c>
      <c r="J55" s="69" t="s">
        <v>598</v>
      </c>
      <c r="K55" s="69" t="s">
        <v>361</v>
      </c>
      <c r="L55" s="69" t="s">
        <v>189</v>
      </c>
      <c r="M55" s="69" t="s">
        <v>189</v>
      </c>
      <c r="N55" s="69">
        <v>1</v>
      </c>
      <c r="O55" s="69">
        <v>59</v>
      </c>
      <c r="P55" s="69">
        <v>7</v>
      </c>
      <c r="Q55" s="69" t="s">
        <v>17</v>
      </c>
      <c r="R55" s="69" t="s">
        <v>17</v>
      </c>
      <c r="S55" s="69" t="s">
        <v>17</v>
      </c>
      <c r="T55" s="69" t="s">
        <v>600</v>
      </c>
      <c r="U55" s="69" t="s">
        <v>17</v>
      </c>
      <c r="V55" s="69" t="s">
        <v>17</v>
      </c>
      <c r="W55" s="69" t="s">
        <v>17</v>
      </c>
      <c r="X55" s="69" t="s">
        <v>17</v>
      </c>
      <c r="Y55" s="69" t="s">
        <v>17</v>
      </c>
      <c r="Z55" s="68"/>
      <c r="AA55" s="68" t="s">
        <v>191</v>
      </c>
      <c r="AB55" s="68"/>
      <c r="AC55" s="68"/>
      <c r="AD55" s="68"/>
      <c r="AE55" s="68"/>
      <c r="AF55" s="68"/>
      <c r="AG55" s="68"/>
      <c r="AH55" s="68"/>
      <c r="AI55" s="68"/>
      <c r="AJ55" s="68"/>
      <c r="AK55" s="68"/>
      <c r="AL55" s="68"/>
      <c r="AM55" s="68"/>
      <c r="AN55" s="68"/>
      <c r="AO55" s="68"/>
      <c r="AP55" s="68"/>
      <c r="AQ55" s="68"/>
      <c r="AR55" s="68"/>
      <c r="AS55" s="68"/>
      <c r="AT55" s="68" t="s">
        <v>17</v>
      </c>
      <c r="AU55" s="68"/>
      <c r="AV55" s="68"/>
      <c r="AW55" s="69"/>
      <c r="AX55" s="69"/>
      <c r="AY55" s="68"/>
      <c r="AZ55" s="69"/>
      <c r="BA55" s="69">
        <v>2472</v>
      </c>
      <c r="BB55" s="69"/>
      <c r="BC55" s="69"/>
      <c r="BD55" s="69"/>
      <c r="BE55" s="69"/>
      <c r="BF55" s="69"/>
      <c r="BG55" s="69"/>
      <c r="BH55" s="69" t="s">
        <v>214</v>
      </c>
      <c r="BI55" s="69"/>
      <c r="BJ55" s="69"/>
      <c r="BK55" s="69"/>
      <c r="BL55" s="69"/>
      <c r="BM55" s="69"/>
      <c r="BN55" s="69"/>
      <c r="BO55" s="69"/>
      <c r="BP55" s="69"/>
      <c r="BQ55" s="69"/>
      <c r="BR55" s="69"/>
      <c r="BS55" s="69"/>
      <c r="BT55" s="69">
        <v>2017</v>
      </c>
      <c r="BU55" s="69" t="s">
        <v>361</v>
      </c>
      <c r="BV55" s="69" t="s">
        <v>195</v>
      </c>
      <c r="BW55" s="69" t="s">
        <v>199</v>
      </c>
      <c r="BX55" s="69" t="s">
        <v>196</v>
      </c>
      <c r="BY55" s="69" t="s">
        <v>195</v>
      </c>
      <c r="BZ55" s="69" t="s">
        <v>197</v>
      </c>
      <c r="CA55" s="69">
        <v>1</v>
      </c>
      <c r="CB55" s="69">
        <v>0</v>
      </c>
      <c r="CC55" s="69">
        <v>0</v>
      </c>
      <c r="CD55" s="69">
        <v>1</v>
      </c>
      <c r="CE55" s="69">
        <v>0</v>
      </c>
      <c r="CF55" s="69">
        <v>0</v>
      </c>
      <c r="CG55" s="69">
        <v>0</v>
      </c>
      <c r="CH55" s="69">
        <v>0</v>
      </c>
      <c r="CI55" s="69">
        <v>0</v>
      </c>
      <c r="CJ55" s="69">
        <v>0</v>
      </c>
      <c r="CK55" s="69">
        <v>1</v>
      </c>
      <c r="CL55" s="69">
        <v>0</v>
      </c>
      <c r="CM55" s="69">
        <v>0</v>
      </c>
      <c r="CN55" s="69" t="s">
        <v>17</v>
      </c>
      <c r="CO55" s="69" t="s">
        <v>17</v>
      </c>
      <c r="CP55" s="68"/>
      <c r="CQ55" s="69">
        <v>0</v>
      </c>
      <c r="CR55" s="69" t="s">
        <v>197</v>
      </c>
      <c r="CS55" s="69">
        <v>2</v>
      </c>
      <c r="CT55" s="69">
        <v>0</v>
      </c>
      <c r="CU55" s="69">
        <v>0</v>
      </c>
      <c r="CV55" s="69">
        <v>2</v>
      </c>
      <c r="CW55" s="69">
        <v>1</v>
      </c>
      <c r="CX55" s="69">
        <v>0</v>
      </c>
      <c r="CY55" s="69">
        <v>1</v>
      </c>
      <c r="CZ55" s="69">
        <v>0</v>
      </c>
      <c r="DA55" s="69">
        <v>0</v>
      </c>
      <c r="DB55" s="69">
        <v>0</v>
      </c>
      <c r="DC55" s="69">
        <v>0</v>
      </c>
      <c r="DD55" s="69">
        <v>0</v>
      </c>
      <c r="DE55" s="69">
        <v>0</v>
      </c>
      <c r="DF55" s="69" t="s">
        <v>17</v>
      </c>
      <c r="DG55" s="68"/>
      <c r="DH55" s="68"/>
      <c r="DI55" s="69">
        <v>0</v>
      </c>
      <c r="DJ55" s="69">
        <v>2</v>
      </c>
      <c r="DK55" s="69">
        <v>0</v>
      </c>
      <c r="DL55" s="69">
        <v>0</v>
      </c>
      <c r="DM55" s="69"/>
      <c r="DN55" s="69"/>
      <c r="DO55" s="69"/>
      <c r="DP55" s="69"/>
      <c r="DQ55" s="69"/>
      <c r="DR55" s="69"/>
      <c r="DS55" s="69"/>
      <c r="DT55" s="69"/>
      <c r="DU55" s="69"/>
      <c r="DV55" s="69"/>
      <c r="DW55" s="69"/>
      <c r="DX55" s="69"/>
      <c r="DY55" s="20"/>
      <c r="DZ55" s="22">
        <v>2472</v>
      </c>
      <c r="EA55" s="22">
        <v>0</v>
      </c>
      <c r="EB55" s="22">
        <v>0</v>
      </c>
      <c r="EC55" s="22">
        <v>0</v>
      </c>
      <c r="ED55" s="22">
        <v>0</v>
      </c>
      <c r="EE55" s="20"/>
      <c r="EF55" s="20"/>
      <c r="EG55" s="20"/>
      <c r="EH55" s="20"/>
      <c r="EI55" s="20"/>
      <c r="EJ55" s="20"/>
      <c r="EK55" s="20"/>
      <c r="EL55" s="20"/>
      <c r="EM55" s="20"/>
      <c r="EN55" s="20"/>
      <c r="EO55" s="20"/>
      <c r="EP55" s="20"/>
      <c r="EQ55" s="20"/>
      <c r="ER55" s="20"/>
      <c r="ES55" s="20"/>
      <c r="ET55" s="20"/>
      <c r="EU55" s="20"/>
      <c r="EV55" s="126" t="b">
        <f t="shared" si="0"/>
        <v>1</v>
      </c>
    </row>
    <row r="56" spans="1:152" x14ac:dyDescent="0.2">
      <c r="A56" s="68" t="s">
        <v>344</v>
      </c>
      <c r="B56" s="69"/>
      <c r="C56" s="69">
        <v>0</v>
      </c>
      <c r="D56" s="69">
        <v>1</v>
      </c>
      <c r="E56" s="69" t="s">
        <v>604</v>
      </c>
      <c r="F56" s="69" t="s">
        <v>311</v>
      </c>
      <c r="G56" s="69"/>
      <c r="H56" s="69" t="s">
        <v>266</v>
      </c>
      <c r="I56" s="69">
        <v>2</v>
      </c>
      <c r="J56" s="69" t="s">
        <v>605</v>
      </c>
      <c r="K56" s="69" t="s">
        <v>361</v>
      </c>
      <c r="L56" s="69" t="s">
        <v>189</v>
      </c>
      <c r="M56" s="69" t="s">
        <v>189</v>
      </c>
      <c r="N56" s="69">
        <v>1</v>
      </c>
      <c r="O56" s="69">
        <v>191</v>
      </c>
      <c r="P56" s="69">
        <v>189</v>
      </c>
      <c r="Q56" s="69" t="s">
        <v>17</v>
      </c>
      <c r="R56" s="69" t="s">
        <v>17</v>
      </c>
      <c r="S56" s="69" t="s">
        <v>606</v>
      </c>
      <c r="T56" s="69" t="s">
        <v>607</v>
      </c>
      <c r="U56" s="69" t="s">
        <v>608</v>
      </c>
      <c r="V56" s="69" t="s">
        <v>609</v>
      </c>
      <c r="W56" s="69" t="s">
        <v>17</v>
      </c>
      <c r="X56" s="69" t="s">
        <v>610</v>
      </c>
      <c r="Y56" s="69" t="s">
        <v>230</v>
      </c>
      <c r="Z56" s="68"/>
      <c r="AA56" s="68" t="s">
        <v>191</v>
      </c>
      <c r="AB56" s="68"/>
      <c r="AC56" s="68"/>
      <c r="AD56" s="68"/>
      <c r="AE56" s="68"/>
      <c r="AF56" s="68"/>
      <c r="AG56" s="68"/>
      <c r="AH56" s="68"/>
      <c r="AI56" s="68"/>
      <c r="AJ56" s="68"/>
      <c r="AK56" s="68"/>
      <c r="AL56" s="68"/>
      <c r="AM56" s="68"/>
      <c r="AN56" s="68"/>
      <c r="AO56" s="68"/>
      <c r="AP56" s="68"/>
      <c r="AQ56" s="68"/>
      <c r="AR56" s="68"/>
      <c r="AS56" s="68"/>
      <c r="AT56" s="68" t="s">
        <v>611</v>
      </c>
      <c r="AU56" s="68"/>
      <c r="AV56" s="68"/>
      <c r="AW56" s="69"/>
      <c r="AX56" s="69"/>
      <c r="AY56" s="68"/>
      <c r="AZ56" s="69">
        <v>1</v>
      </c>
      <c r="BA56" s="69">
        <v>2711</v>
      </c>
      <c r="BB56" s="69"/>
      <c r="BC56" s="69"/>
      <c r="BD56" s="69"/>
      <c r="BE56" s="69"/>
      <c r="BF56" s="69"/>
      <c r="BG56" s="69"/>
      <c r="BH56" s="69" t="s">
        <v>4</v>
      </c>
      <c r="BI56" s="69"/>
      <c r="BJ56" s="69"/>
      <c r="BK56" s="69"/>
      <c r="BL56" s="69"/>
      <c r="BM56" s="69"/>
      <c r="BN56" s="69"/>
      <c r="BO56" s="69"/>
      <c r="BP56" s="69"/>
      <c r="BQ56" s="69" t="s">
        <v>194</v>
      </c>
      <c r="BR56" s="69"/>
      <c r="BS56" s="69"/>
      <c r="BT56" s="69">
        <v>2017</v>
      </c>
      <c r="BU56" s="69" t="s">
        <v>361</v>
      </c>
      <c r="BV56" s="69" t="s">
        <v>196</v>
      </c>
      <c r="BW56" s="69" t="s">
        <v>196</v>
      </c>
      <c r="BX56" s="69" t="s">
        <v>196</v>
      </c>
      <c r="BY56" s="69" t="s">
        <v>196</v>
      </c>
      <c r="BZ56" s="69" t="s">
        <v>197</v>
      </c>
      <c r="CA56" s="69">
        <v>14</v>
      </c>
      <c r="CB56" s="69">
        <v>6</v>
      </c>
      <c r="CC56" s="69">
        <v>1</v>
      </c>
      <c r="CD56" s="69">
        <v>7</v>
      </c>
      <c r="CE56" s="69">
        <v>0</v>
      </c>
      <c r="CF56" s="69">
        <v>2</v>
      </c>
      <c r="CG56" s="69">
        <v>4</v>
      </c>
      <c r="CH56" s="69">
        <v>6</v>
      </c>
      <c r="CI56" s="69">
        <v>0</v>
      </c>
      <c r="CJ56" s="69">
        <v>2</v>
      </c>
      <c r="CK56" s="69">
        <v>0</v>
      </c>
      <c r="CL56" s="69">
        <v>0</v>
      </c>
      <c r="CM56" s="69">
        <v>0</v>
      </c>
      <c r="CN56" s="69" t="s">
        <v>612</v>
      </c>
      <c r="CO56" s="69" t="s">
        <v>613</v>
      </c>
      <c r="CP56" s="68"/>
      <c r="CQ56" s="69">
        <v>0</v>
      </c>
      <c r="CR56" s="69" t="s">
        <v>197</v>
      </c>
      <c r="CS56" s="69">
        <v>0</v>
      </c>
      <c r="CT56" s="69">
        <v>0</v>
      </c>
      <c r="CU56" s="69">
        <v>0</v>
      </c>
      <c r="CV56" s="69">
        <v>0</v>
      </c>
      <c r="CW56" s="69">
        <v>0</v>
      </c>
      <c r="CX56" s="69">
        <v>0</v>
      </c>
      <c r="CY56" s="69">
        <v>0</v>
      </c>
      <c r="CZ56" s="69">
        <v>0</v>
      </c>
      <c r="DA56" s="69">
        <v>0</v>
      </c>
      <c r="DB56" s="69">
        <v>0</v>
      </c>
      <c r="DC56" s="69">
        <v>0</v>
      </c>
      <c r="DD56" s="69">
        <v>0</v>
      </c>
      <c r="DE56" s="69">
        <v>0</v>
      </c>
      <c r="DF56" s="69" t="s">
        <v>17</v>
      </c>
      <c r="DG56" s="68"/>
      <c r="DH56" s="68"/>
      <c r="DI56" s="69">
        <v>0</v>
      </c>
      <c r="DJ56" s="69">
        <v>19</v>
      </c>
      <c r="DK56" s="69">
        <v>0</v>
      </c>
      <c r="DL56" s="69">
        <v>0</v>
      </c>
      <c r="DM56" s="69"/>
      <c r="DN56" s="69"/>
      <c r="DO56" s="69"/>
      <c r="DP56" s="69"/>
      <c r="DQ56" s="69"/>
      <c r="DR56" s="69"/>
      <c r="DS56" s="69"/>
      <c r="DT56" s="69"/>
      <c r="DU56" s="69"/>
      <c r="DV56" s="69"/>
      <c r="DW56" s="69"/>
      <c r="DX56" s="69"/>
      <c r="DY56" s="20"/>
      <c r="DZ56" s="22">
        <v>2711</v>
      </c>
      <c r="EA56" s="22">
        <v>0</v>
      </c>
      <c r="EB56" s="22">
        <v>0</v>
      </c>
      <c r="EC56" s="22">
        <v>0</v>
      </c>
      <c r="ED56" s="22">
        <v>0</v>
      </c>
      <c r="EE56" s="22">
        <v>7</v>
      </c>
      <c r="EF56" s="22">
        <v>2</v>
      </c>
      <c r="EG56" s="22">
        <v>3</v>
      </c>
      <c r="EH56" s="22">
        <v>2</v>
      </c>
      <c r="EI56" s="22">
        <v>0</v>
      </c>
      <c r="EJ56" s="22">
        <v>0</v>
      </c>
      <c r="EK56" s="22">
        <v>0</v>
      </c>
      <c r="EL56" s="22">
        <v>0</v>
      </c>
      <c r="EM56" s="22">
        <v>0</v>
      </c>
      <c r="EN56" s="22">
        <v>0</v>
      </c>
      <c r="EO56" s="22">
        <v>0</v>
      </c>
      <c r="EP56" s="22">
        <v>0</v>
      </c>
      <c r="EQ56" s="22">
        <v>3</v>
      </c>
      <c r="ER56" s="22">
        <v>0</v>
      </c>
      <c r="ES56" s="22">
        <v>0</v>
      </c>
      <c r="ET56" s="22">
        <v>0</v>
      </c>
      <c r="EU56" s="20"/>
      <c r="EV56" s="126" t="b">
        <f t="shared" si="0"/>
        <v>1</v>
      </c>
    </row>
    <row r="57" spans="1:152" hidden="1" x14ac:dyDescent="0.2">
      <c r="A57" s="68" t="s">
        <v>344</v>
      </c>
      <c r="B57" s="69"/>
      <c r="C57" s="69">
        <v>1</v>
      </c>
      <c r="D57" s="69">
        <v>0</v>
      </c>
      <c r="E57" s="69" t="s">
        <v>604</v>
      </c>
      <c r="F57" s="69" t="s">
        <v>311</v>
      </c>
      <c r="G57" s="69"/>
      <c r="H57" s="69" t="s">
        <v>266</v>
      </c>
      <c r="I57" s="69">
        <v>2</v>
      </c>
      <c r="J57" s="69" t="s">
        <v>605</v>
      </c>
      <c r="K57" s="69" t="s">
        <v>361</v>
      </c>
      <c r="L57" s="69" t="s">
        <v>189</v>
      </c>
      <c r="M57" s="69" t="s">
        <v>189</v>
      </c>
      <c r="N57" s="69">
        <v>1</v>
      </c>
      <c r="O57" s="69">
        <v>191</v>
      </c>
      <c r="P57" s="69">
        <v>189</v>
      </c>
      <c r="Q57" s="69" t="s">
        <v>17</v>
      </c>
      <c r="R57" s="69" t="s">
        <v>17</v>
      </c>
      <c r="S57" s="69" t="s">
        <v>17</v>
      </c>
      <c r="T57" s="69" t="s">
        <v>607</v>
      </c>
      <c r="U57" s="69" t="s">
        <v>17</v>
      </c>
      <c r="V57" s="69" t="s">
        <v>17</v>
      </c>
      <c r="W57" s="69" t="s">
        <v>17</v>
      </c>
      <c r="X57" s="69" t="s">
        <v>17</v>
      </c>
      <c r="Y57" s="69" t="s">
        <v>17</v>
      </c>
      <c r="Z57" s="68"/>
      <c r="AA57" s="68" t="s">
        <v>191</v>
      </c>
      <c r="AB57" s="68"/>
      <c r="AC57" s="68"/>
      <c r="AD57" s="68"/>
      <c r="AE57" s="68"/>
      <c r="AF57" s="68"/>
      <c r="AG57" s="68"/>
      <c r="AH57" s="68"/>
      <c r="AI57" s="68"/>
      <c r="AJ57" s="68"/>
      <c r="AK57" s="68"/>
      <c r="AL57" s="68"/>
      <c r="AM57" s="68"/>
      <c r="AN57" s="68"/>
      <c r="AO57" s="68"/>
      <c r="AP57" s="68"/>
      <c r="AQ57" s="68"/>
      <c r="AR57" s="68"/>
      <c r="AS57" s="68"/>
      <c r="AT57" s="68" t="s">
        <v>611</v>
      </c>
      <c r="AU57" s="68"/>
      <c r="AV57" s="68"/>
      <c r="AW57" s="69"/>
      <c r="AX57" s="69"/>
      <c r="AY57" s="68"/>
      <c r="AZ57" s="69">
        <v>1</v>
      </c>
      <c r="BA57" s="69">
        <v>2711</v>
      </c>
      <c r="BB57" s="69"/>
      <c r="BC57" s="69"/>
      <c r="BD57" s="69"/>
      <c r="BE57" s="69"/>
      <c r="BF57" s="69"/>
      <c r="BG57" s="69"/>
      <c r="BH57" s="69" t="s">
        <v>4</v>
      </c>
      <c r="BI57" s="69"/>
      <c r="BJ57" s="69"/>
      <c r="BK57" s="69"/>
      <c r="BL57" s="69"/>
      <c r="BM57" s="69"/>
      <c r="BN57" s="69"/>
      <c r="BO57" s="69"/>
      <c r="BP57" s="69"/>
      <c r="BQ57" s="69"/>
      <c r="BR57" s="69"/>
      <c r="BS57" s="69"/>
      <c r="BT57" s="69">
        <v>2017</v>
      </c>
      <c r="BU57" s="69" t="s">
        <v>361</v>
      </c>
      <c r="BV57" s="69" t="s">
        <v>196</v>
      </c>
      <c r="BW57" s="69" t="s">
        <v>196</v>
      </c>
      <c r="BX57" s="69" t="s">
        <v>196</v>
      </c>
      <c r="BY57" s="69" t="s">
        <v>196</v>
      </c>
      <c r="BZ57" s="69" t="s">
        <v>197</v>
      </c>
      <c r="CA57" s="69">
        <v>14</v>
      </c>
      <c r="CB57" s="69">
        <v>6</v>
      </c>
      <c r="CC57" s="69">
        <v>1</v>
      </c>
      <c r="CD57" s="69">
        <v>7</v>
      </c>
      <c r="CE57" s="69">
        <v>0</v>
      </c>
      <c r="CF57" s="69">
        <v>2</v>
      </c>
      <c r="CG57" s="69">
        <v>4</v>
      </c>
      <c r="CH57" s="69">
        <v>6</v>
      </c>
      <c r="CI57" s="69">
        <v>0</v>
      </c>
      <c r="CJ57" s="69">
        <v>2</v>
      </c>
      <c r="CK57" s="69">
        <v>0</v>
      </c>
      <c r="CL57" s="69">
        <v>0</v>
      </c>
      <c r="CM57" s="69">
        <v>0</v>
      </c>
      <c r="CN57" s="69" t="s">
        <v>612</v>
      </c>
      <c r="CO57" s="69" t="s">
        <v>613</v>
      </c>
      <c r="CP57" s="68"/>
      <c r="CQ57" s="69">
        <v>0</v>
      </c>
      <c r="CR57" s="69" t="s">
        <v>197</v>
      </c>
      <c r="CS57" s="69">
        <v>0</v>
      </c>
      <c r="CT57" s="69">
        <v>0</v>
      </c>
      <c r="CU57" s="69">
        <v>0</v>
      </c>
      <c r="CV57" s="69">
        <v>0</v>
      </c>
      <c r="CW57" s="69">
        <v>0</v>
      </c>
      <c r="CX57" s="69">
        <v>0</v>
      </c>
      <c r="CY57" s="69">
        <v>0</v>
      </c>
      <c r="CZ57" s="69">
        <v>0</v>
      </c>
      <c r="DA57" s="69">
        <v>0</v>
      </c>
      <c r="DB57" s="69">
        <v>0</v>
      </c>
      <c r="DC57" s="69">
        <v>0</v>
      </c>
      <c r="DD57" s="69">
        <v>0</v>
      </c>
      <c r="DE57" s="69">
        <v>0</v>
      </c>
      <c r="DF57" s="69" t="s">
        <v>17</v>
      </c>
      <c r="DG57" s="68"/>
      <c r="DH57" s="68"/>
      <c r="DI57" s="69">
        <v>0</v>
      </c>
      <c r="DJ57" s="69">
        <v>19</v>
      </c>
      <c r="DK57" s="69">
        <v>0</v>
      </c>
      <c r="DL57" s="69">
        <v>0</v>
      </c>
      <c r="DM57" s="69"/>
      <c r="DN57" s="69"/>
      <c r="DO57" s="69"/>
      <c r="DP57" s="69"/>
      <c r="DQ57" s="69"/>
      <c r="DR57" s="69"/>
      <c r="DS57" s="69"/>
      <c r="DT57" s="69"/>
      <c r="DU57" s="69"/>
      <c r="DV57" s="69"/>
      <c r="DW57" s="69"/>
      <c r="DX57" s="69"/>
      <c r="DY57" s="20"/>
      <c r="DZ57" s="22">
        <v>2711</v>
      </c>
      <c r="EA57" s="22">
        <v>0</v>
      </c>
      <c r="EB57" s="22">
        <v>0</v>
      </c>
      <c r="EC57" s="22">
        <v>0</v>
      </c>
      <c r="ED57" s="22">
        <v>0</v>
      </c>
      <c r="EE57" s="20"/>
      <c r="EF57" s="20"/>
      <c r="EG57" s="20"/>
      <c r="EH57" s="20"/>
      <c r="EI57" s="20"/>
      <c r="EJ57" s="20"/>
      <c r="EK57" s="20"/>
      <c r="EL57" s="20"/>
      <c r="EM57" s="20"/>
      <c r="EN57" s="20"/>
      <c r="EO57" s="20"/>
      <c r="EP57" s="20"/>
      <c r="EQ57" s="20"/>
      <c r="ER57" s="20"/>
      <c r="ES57" s="20"/>
      <c r="ET57" s="20"/>
      <c r="EU57" s="20"/>
      <c r="EV57" s="126" t="b">
        <f t="shared" si="0"/>
        <v>1</v>
      </c>
    </row>
    <row r="58" spans="1:152" x14ac:dyDescent="0.2">
      <c r="A58" s="68" t="s">
        <v>344</v>
      </c>
      <c r="B58" s="69"/>
      <c r="C58" s="69">
        <v>0</v>
      </c>
      <c r="D58" s="69">
        <v>2</v>
      </c>
      <c r="E58" s="69" t="s">
        <v>614</v>
      </c>
      <c r="F58" s="69" t="s">
        <v>235</v>
      </c>
      <c r="G58" s="69"/>
      <c r="H58" s="69" t="s">
        <v>615</v>
      </c>
      <c r="I58" s="69">
        <v>2</v>
      </c>
      <c r="J58" s="69" t="s">
        <v>616</v>
      </c>
      <c r="K58" s="69" t="s">
        <v>361</v>
      </c>
      <c r="L58" s="69" t="s">
        <v>189</v>
      </c>
      <c r="M58" s="69" t="s">
        <v>189</v>
      </c>
      <c r="N58" s="69">
        <v>2</v>
      </c>
      <c r="O58" s="69">
        <v>76</v>
      </c>
      <c r="P58" s="69">
        <v>57</v>
      </c>
      <c r="Q58" s="69" t="s">
        <v>17</v>
      </c>
      <c r="R58" s="69" t="s">
        <v>17</v>
      </c>
      <c r="S58" s="69" t="s">
        <v>617</v>
      </c>
      <c r="T58" s="69" t="s">
        <v>618</v>
      </c>
      <c r="U58" s="69" t="s">
        <v>619</v>
      </c>
      <c r="V58" s="69" t="s">
        <v>620</v>
      </c>
      <c r="W58" s="69" t="s">
        <v>17</v>
      </c>
      <c r="X58" s="69" t="s">
        <v>621</v>
      </c>
      <c r="Y58" s="69" t="s">
        <v>202</v>
      </c>
      <c r="Z58" s="68"/>
      <c r="AA58" s="68" t="s">
        <v>191</v>
      </c>
      <c r="AB58" s="68"/>
      <c r="AC58" s="68"/>
      <c r="AD58" s="68"/>
      <c r="AE58" s="68"/>
      <c r="AF58" s="68"/>
      <c r="AG58" s="68"/>
      <c r="AH58" s="68"/>
      <c r="AI58" s="68"/>
      <c r="AJ58" s="68"/>
      <c r="AK58" s="68"/>
      <c r="AL58" s="68"/>
      <c r="AM58" s="68"/>
      <c r="AN58" s="68"/>
      <c r="AO58" s="68"/>
      <c r="AP58" s="68"/>
      <c r="AQ58" s="68"/>
      <c r="AR58" s="68"/>
      <c r="AS58" s="68"/>
      <c r="AT58" s="68" t="s">
        <v>17</v>
      </c>
      <c r="AU58" s="68"/>
      <c r="AV58" s="68"/>
      <c r="AW58" s="69"/>
      <c r="AX58" s="69"/>
      <c r="AY58" s="68"/>
      <c r="AZ58" s="69"/>
      <c r="BA58" s="69">
        <v>2844</v>
      </c>
      <c r="BB58" s="69"/>
      <c r="BC58" s="69"/>
      <c r="BD58" s="69"/>
      <c r="BE58" s="69"/>
      <c r="BF58" s="69"/>
      <c r="BG58" s="69"/>
      <c r="BH58" s="69" t="s">
        <v>4</v>
      </c>
      <c r="BI58" s="69"/>
      <c r="BJ58" s="69"/>
      <c r="BK58" s="69"/>
      <c r="BL58" s="69"/>
      <c r="BM58" s="69"/>
      <c r="BN58" s="69"/>
      <c r="BO58" s="69"/>
      <c r="BP58" s="69"/>
      <c r="BQ58" s="69" t="s">
        <v>194</v>
      </c>
      <c r="BR58" s="69"/>
      <c r="BS58" s="69"/>
      <c r="BT58" s="69">
        <v>2017</v>
      </c>
      <c r="BU58" s="69" t="s">
        <v>361</v>
      </c>
      <c r="BV58" s="69" t="s">
        <v>195</v>
      </c>
      <c r="BW58" s="69" t="s">
        <v>195</v>
      </c>
      <c r="BX58" s="69" t="s">
        <v>195</v>
      </c>
      <c r="BY58" s="69" t="s">
        <v>195</v>
      </c>
      <c r="BZ58" s="69" t="s">
        <v>197</v>
      </c>
      <c r="CA58" s="69">
        <v>7</v>
      </c>
      <c r="CB58" s="69">
        <v>3</v>
      </c>
      <c r="CC58" s="69">
        <v>1</v>
      </c>
      <c r="CD58" s="69">
        <v>3</v>
      </c>
      <c r="CE58" s="69">
        <v>0</v>
      </c>
      <c r="CF58" s="69">
        <v>0</v>
      </c>
      <c r="CG58" s="69">
        <v>0</v>
      </c>
      <c r="CH58" s="69">
        <v>7</v>
      </c>
      <c r="CI58" s="69">
        <v>0</v>
      </c>
      <c r="CJ58" s="69">
        <v>0</v>
      </c>
      <c r="CK58" s="69">
        <v>0</v>
      </c>
      <c r="CL58" s="69">
        <v>0</v>
      </c>
      <c r="CM58" s="69">
        <v>0</v>
      </c>
      <c r="CN58" s="69" t="s">
        <v>17</v>
      </c>
      <c r="CO58" s="69" t="s">
        <v>17</v>
      </c>
      <c r="CP58" s="68"/>
      <c r="CQ58" s="69">
        <v>0</v>
      </c>
      <c r="CR58" s="69" t="s">
        <v>197</v>
      </c>
      <c r="CS58" s="69">
        <v>7</v>
      </c>
      <c r="CT58" s="69">
        <v>4</v>
      </c>
      <c r="CU58" s="69">
        <v>2</v>
      </c>
      <c r="CV58" s="69">
        <v>1</v>
      </c>
      <c r="CW58" s="69">
        <v>0</v>
      </c>
      <c r="CX58" s="69">
        <v>0</v>
      </c>
      <c r="CY58" s="69">
        <v>0</v>
      </c>
      <c r="CZ58" s="69">
        <v>7</v>
      </c>
      <c r="DA58" s="69">
        <v>0</v>
      </c>
      <c r="DB58" s="69">
        <v>0</v>
      </c>
      <c r="DC58" s="69">
        <v>0</v>
      </c>
      <c r="DD58" s="69">
        <v>0</v>
      </c>
      <c r="DE58" s="69">
        <v>0</v>
      </c>
      <c r="DF58" s="69" t="s">
        <v>17</v>
      </c>
      <c r="DG58" s="68"/>
      <c r="DH58" s="68"/>
      <c r="DI58" s="69">
        <v>1</v>
      </c>
      <c r="DJ58" s="69">
        <v>4</v>
      </c>
      <c r="DK58" s="69">
        <v>0</v>
      </c>
      <c r="DL58" s="69">
        <v>0</v>
      </c>
      <c r="DM58" s="69"/>
      <c r="DN58" s="69"/>
      <c r="DO58" s="69"/>
      <c r="DP58" s="69"/>
      <c r="DQ58" s="69"/>
      <c r="DR58" s="69"/>
      <c r="DS58" s="69"/>
      <c r="DT58" s="69"/>
      <c r="DU58" s="69"/>
      <c r="DV58" s="69"/>
      <c r="DW58" s="69"/>
      <c r="DX58" s="69"/>
      <c r="DY58" s="20"/>
      <c r="DZ58" s="22">
        <v>2844</v>
      </c>
      <c r="EA58" s="22">
        <v>0</v>
      </c>
      <c r="EB58" s="22">
        <v>0</v>
      </c>
      <c r="EC58" s="22">
        <v>0</v>
      </c>
      <c r="ED58" s="22">
        <v>0</v>
      </c>
      <c r="EE58" s="22">
        <v>3</v>
      </c>
      <c r="EF58" s="22">
        <v>1</v>
      </c>
      <c r="EG58" s="22">
        <v>2</v>
      </c>
      <c r="EH58" s="22">
        <v>0</v>
      </c>
      <c r="EI58" s="22">
        <v>0</v>
      </c>
      <c r="EJ58" s="22">
        <v>1</v>
      </c>
      <c r="EK58" s="22">
        <v>1</v>
      </c>
      <c r="EL58" s="22">
        <v>0</v>
      </c>
      <c r="EM58" s="22">
        <v>0</v>
      </c>
      <c r="EN58" s="22">
        <v>0</v>
      </c>
      <c r="EO58" s="22">
        <v>0</v>
      </c>
      <c r="EP58" s="22">
        <v>0</v>
      </c>
      <c r="EQ58" s="22">
        <v>0</v>
      </c>
      <c r="ER58" s="22">
        <v>0</v>
      </c>
      <c r="ES58" s="22">
        <v>0</v>
      </c>
      <c r="ET58" s="22">
        <v>0</v>
      </c>
      <c r="EU58" s="20"/>
      <c r="EV58" s="126" t="b">
        <f t="shared" si="0"/>
        <v>1</v>
      </c>
    </row>
    <row r="59" spans="1:152" hidden="1" x14ac:dyDescent="0.2">
      <c r="A59" s="68" t="s">
        <v>344</v>
      </c>
      <c r="B59" s="69"/>
      <c r="C59" s="69">
        <v>1</v>
      </c>
      <c r="D59" s="69">
        <v>0</v>
      </c>
      <c r="E59" s="69" t="s">
        <v>614</v>
      </c>
      <c r="F59" s="69" t="s">
        <v>235</v>
      </c>
      <c r="G59" s="69"/>
      <c r="H59" s="69" t="s">
        <v>615</v>
      </c>
      <c r="I59" s="69">
        <v>2</v>
      </c>
      <c r="J59" s="69" t="s">
        <v>616</v>
      </c>
      <c r="K59" s="69" t="s">
        <v>361</v>
      </c>
      <c r="L59" s="69" t="s">
        <v>189</v>
      </c>
      <c r="M59" s="69" t="s">
        <v>189</v>
      </c>
      <c r="N59" s="69">
        <v>2</v>
      </c>
      <c r="O59" s="69">
        <v>76</v>
      </c>
      <c r="P59" s="69">
        <v>57</v>
      </c>
      <c r="Q59" s="69" t="s">
        <v>17</v>
      </c>
      <c r="R59" s="69" t="s">
        <v>17</v>
      </c>
      <c r="S59" s="69" t="s">
        <v>17</v>
      </c>
      <c r="T59" s="69" t="s">
        <v>618</v>
      </c>
      <c r="U59" s="69" t="s">
        <v>17</v>
      </c>
      <c r="V59" s="69" t="s">
        <v>17</v>
      </c>
      <c r="W59" s="69" t="s">
        <v>17</v>
      </c>
      <c r="X59" s="69" t="s">
        <v>17</v>
      </c>
      <c r="Y59" s="69" t="s">
        <v>17</v>
      </c>
      <c r="Z59" s="68"/>
      <c r="AA59" s="68" t="s">
        <v>191</v>
      </c>
      <c r="AB59" s="68"/>
      <c r="AC59" s="68"/>
      <c r="AD59" s="68"/>
      <c r="AE59" s="68"/>
      <c r="AF59" s="68"/>
      <c r="AG59" s="68"/>
      <c r="AH59" s="68"/>
      <c r="AI59" s="68"/>
      <c r="AJ59" s="68"/>
      <c r="AK59" s="68"/>
      <c r="AL59" s="68"/>
      <c r="AM59" s="68"/>
      <c r="AN59" s="68"/>
      <c r="AO59" s="68"/>
      <c r="AP59" s="68"/>
      <c r="AQ59" s="68"/>
      <c r="AR59" s="68"/>
      <c r="AS59" s="68"/>
      <c r="AT59" s="68" t="s">
        <v>17</v>
      </c>
      <c r="AU59" s="68"/>
      <c r="AV59" s="68"/>
      <c r="AW59" s="69"/>
      <c r="AX59" s="69"/>
      <c r="AY59" s="68"/>
      <c r="AZ59" s="69"/>
      <c r="BA59" s="69">
        <v>2844</v>
      </c>
      <c r="BB59" s="69"/>
      <c r="BC59" s="69"/>
      <c r="BD59" s="69"/>
      <c r="BE59" s="69"/>
      <c r="BF59" s="69"/>
      <c r="BG59" s="69"/>
      <c r="BH59" s="69" t="s">
        <v>4</v>
      </c>
      <c r="BI59" s="69"/>
      <c r="BJ59" s="69"/>
      <c r="BK59" s="69"/>
      <c r="BL59" s="69"/>
      <c r="BM59" s="69"/>
      <c r="BN59" s="69"/>
      <c r="BO59" s="69"/>
      <c r="BP59" s="69"/>
      <c r="BQ59" s="69"/>
      <c r="BR59" s="69"/>
      <c r="BS59" s="69"/>
      <c r="BT59" s="69">
        <v>2017</v>
      </c>
      <c r="BU59" s="69" t="s">
        <v>361</v>
      </c>
      <c r="BV59" s="69" t="s">
        <v>195</v>
      </c>
      <c r="BW59" s="69" t="s">
        <v>195</v>
      </c>
      <c r="BX59" s="69" t="s">
        <v>195</v>
      </c>
      <c r="BY59" s="69" t="s">
        <v>195</v>
      </c>
      <c r="BZ59" s="69" t="s">
        <v>197</v>
      </c>
      <c r="CA59" s="69">
        <v>7</v>
      </c>
      <c r="CB59" s="69">
        <v>3</v>
      </c>
      <c r="CC59" s="69">
        <v>1</v>
      </c>
      <c r="CD59" s="69">
        <v>3</v>
      </c>
      <c r="CE59" s="69">
        <v>0</v>
      </c>
      <c r="CF59" s="69">
        <v>0</v>
      </c>
      <c r="CG59" s="69">
        <v>0</v>
      </c>
      <c r="CH59" s="69">
        <v>7</v>
      </c>
      <c r="CI59" s="69">
        <v>0</v>
      </c>
      <c r="CJ59" s="69">
        <v>0</v>
      </c>
      <c r="CK59" s="69">
        <v>0</v>
      </c>
      <c r="CL59" s="69">
        <v>0</v>
      </c>
      <c r="CM59" s="69">
        <v>0</v>
      </c>
      <c r="CN59" s="69" t="s">
        <v>17</v>
      </c>
      <c r="CO59" s="69" t="s">
        <v>17</v>
      </c>
      <c r="CP59" s="68"/>
      <c r="CQ59" s="69">
        <v>0</v>
      </c>
      <c r="CR59" s="69" t="s">
        <v>197</v>
      </c>
      <c r="CS59" s="69">
        <v>7</v>
      </c>
      <c r="CT59" s="69">
        <v>4</v>
      </c>
      <c r="CU59" s="69">
        <v>2</v>
      </c>
      <c r="CV59" s="69">
        <v>1</v>
      </c>
      <c r="CW59" s="69">
        <v>0</v>
      </c>
      <c r="CX59" s="69">
        <v>0</v>
      </c>
      <c r="CY59" s="69">
        <v>0</v>
      </c>
      <c r="CZ59" s="69">
        <v>7</v>
      </c>
      <c r="DA59" s="69">
        <v>0</v>
      </c>
      <c r="DB59" s="69">
        <v>0</v>
      </c>
      <c r="DC59" s="69">
        <v>0</v>
      </c>
      <c r="DD59" s="69">
        <v>0</v>
      </c>
      <c r="DE59" s="69">
        <v>0</v>
      </c>
      <c r="DF59" s="69" t="s">
        <v>17</v>
      </c>
      <c r="DG59" s="68"/>
      <c r="DH59" s="68"/>
      <c r="DI59" s="69">
        <v>1</v>
      </c>
      <c r="DJ59" s="69">
        <v>4</v>
      </c>
      <c r="DK59" s="69">
        <v>0</v>
      </c>
      <c r="DL59" s="69">
        <v>0</v>
      </c>
      <c r="DM59" s="69"/>
      <c r="DN59" s="69"/>
      <c r="DO59" s="69"/>
      <c r="DP59" s="69"/>
      <c r="DQ59" s="69"/>
      <c r="DR59" s="69"/>
      <c r="DS59" s="69"/>
      <c r="DT59" s="69"/>
      <c r="DU59" s="69"/>
      <c r="DV59" s="69"/>
      <c r="DW59" s="69"/>
      <c r="DX59" s="69"/>
      <c r="DY59" s="20"/>
      <c r="DZ59" s="22">
        <v>2844</v>
      </c>
      <c r="EA59" s="22">
        <v>0</v>
      </c>
      <c r="EB59" s="22">
        <v>0</v>
      </c>
      <c r="EC59" s="22">
        <v>0</v>
      </c>
      <c r="ED59" s="22">
        <v>0</v>
      </c>
      <c r="EE59" s="20"/>
      <c r="EF59" s="20"/>
      <c r="EG59" s="20"/>
      <c r="EH59" s="20"/>
      <c r="EI59" s="20"/>
      <c r="EJ59" s="20"/>
      <c r="EK59" s="20"/>
      <c r="EL59" s="20"/>
      <c r="EM59" s="20"/>
      <c r="EN59" s="20"/>
      <c r="EO59" s="20"/>
      <c r="EP59" s="20"/>
      <c r="EQ59" s="20"/>
      <c r="ER59" s="20"/>
      <c r="ES59" s="20"/>
      <c r="ET59" s="20"/>
      <c r="EU59" s="20"/>
      <c r="EV59" s="126" t="b">
        <f t="shared" si="0"/>
        <v>1</v>
      </c>
    </row>
    <row r="60" spans="1:152" x14ac:dyDescent="0.2">
      <c r="A60" s="68" t="s">
        <v>344</v>
      </c>
      <c r="B60" s="69"/>
      <c r="C60" s="69">
        <v>0</v>
      </c>
      <c r="D60" s="69">
        <v>2</v>
      </c>
      <c r="E60" s="69" t="s">
        <v>622</v>
      </c>
      <c r="F60" s="69" t="s">
        <v>623</v>
      </c>
      <c r="G60" s="69"/>
      <c r="H60" s="69" t="s">
        <v>624</v>
      </c>
      <c r="I60" s="69">
        <v>2</v>
      </c>
      <c r="J60" s="69" t="s">
        <v>625</v>
      </c>
      <c r="K60" s="69" t="s">
        <v>389</v>
      </c>
      <c r="L60" s="69" t="s">
        <v>189</v>
      </c>
      <c r="M60" s="69" t="s">
        <v>189</v>
      </c>
      <c r="N60" s="69">
        <v>2</v>
      </c>
      <c r="O60" s="69">
        <v>309</v>
      </c>
      <c r="P60" s="69">
        <v>46</v>
      </c>
      <c r="Q60" s="69" t="s">
        <v>17</v>
      </c>
      <c r="R60" s="69" t="s">
        <v>626</v>
      </c>
      <c r="S60" s="69" t="s">
        <v>627</v>
      </c>
      <c r="T60" s="69" t="s">
        <v>305</v>
      </c>
      <c r="U60" s="69" t="s">
        <v>628</v>
      </c>
      <c r="V60" s="69" t="s">
        <v>629</v>
      </c>
      <c r="W60" s="69" t="s">
        <v>17</v>
      </c>
      <c r="X60" s="69" t="s">
        <v>630</v>
      </c>
      <c r="Y60" s="69" t="s">
        <v>22</v>
      </c>
      <c r="Z60" s="68"/>
      <c r="AA60" s="68" t="s">
        <v>191</v>
      </c>
      <c r="AB60" s="68"/>
      <c r="AC60" s="68"/>
      <c r="AD60" s="68"/>
      <c r="AE60" s="68"/>
      <c r="AF60" s="68"/>
      <c r="AG60" s="68"/>
      <c r="AH60" s="68"/>
      <c r="AI60" s="68"/>
      <c r="AJ60" s="68"/>
      <c r="AK60" s="68"/>
      <c r="AL60" s="68"/>
      <c r="AM60" s="68"/>
      <c r="AN60" s="68"/>
      <c r="AO60" s="68"/>
      <c r="AP60" s="68"/>
      <c r="AQ60" s="68"/>
      <c r="AR60" s="68"/>
      <c r="AS60" s="68"/>
      <c r="AT60" s="68" t="s">
        <v>631</v>
      </c>
      <c r="AU60" s="68"/>
      <c r="AV60" s="68"/>
      <c r="AW60" s="69">
        <v>1</v>
      </c>
      <c r="AX60" s="69"/>
      <c r="AY60" s="68"/>
      <c r="AZ60" s="69"/>
      <c r="BA60" s="69">
        <v>2887</v>
      </c>
      <c r="BB60" s="69"/>
      <c r="BC60" s="69"/>
      <c r="BD60" s="69"/>
      <c r="BE60" s="69"/>
      <c r="BF60" s="69"/>
      <c r="BG60" s="69"/>
      <c r="BH60" s="69" t="s">
        <v>4</v>
      </c>
      <c r="BI60" s="69"/>
      <c r="BJ60" s="69"/>
      <c r="BK60" s="69"/>
      <c r="BL60" s="69"/>
      <c r="BM60" s="69"/>
      <c r="BN60" s="69"/>
      <c r="BO60" s="69"/>
      <c r="BP60" s="69"/>
      <c r="BQ60" s="69" t="s">
        <v>194</v>
      </c>
      <c r="BR60" s="69"/>
      <c r="BS60" s="69"/>
      <c r="BT60" s="69">
        <v>2017</v>
      </c>
      <c r="BU60" s="69" t="s">
        <v>389</v>
      </c>
      <c r="BV60" s="69" t="s">
        <v>199</v>
      </c>
      <c r="BW60" s="69" t="s">
        <v>199</v>
      </c>
      <c r="BX60" s="69" t="s">
        <v>199</v>
      </c>
      <c r="BY60" s="69" t="s">
        <v>199</v>
      </c>
      <c r="BZ60" s="69" t="s">
        <v>197</v>
      </c>
      <c r="CA60" s="69">
        <v>1</v>
      </c>
      <c r="CB60" s="69">
        <v>0</v>
      </c>
      <c r="CC60" s="69">
        <v>0</v>
      </c>
      <c r="CD60" s="69">
        <v>1</v>
      </c>
      <c r="CE60" s="69">
        <v>0</v>
      </c>
      <c r="CF60" s="69">
        <v>0</v>
      </c>
      <c r="CG60" s="69">
        <v>0</v>
      </c>
      <c r="CH60" s="69">
        <v>0</v>
      </c>
      <c r="CI60" s="69">
        <v>0</v>
      </c>
      <c r="CJ60" s="69">
        <v>0</v>
      </c>
      <c r="CK60" s="69">
        <v>0</v>
      </c>
      <c r="CL60" s="69">
        <v>0</v>
      </c>
      <c r="CM60" s="69">
        <v>1</v>
      </c>
      <c r="CN60" s="69" t="s">
        <v>632</v>
      </c>
      <c r="CO60" s="69" t="s">
        <v>17</v>
      </c>
      <c r="CP60" s="68"/>
      <c r="CQ60" s="69">
        <v>3</v>
      </c>
      <c r="CR60" s="69" t="s">
        <v>197</v>
      </c>
      <c r="CS60" s="69">
        <v>2</v>
      </c>
      <c r="CT60" s="69">
        <v>0</v>
      </c>
      <c r="CU60" s="69">
        <v>0</v>
      </c>
      <c r="CV60" s="69">
        <v>2</v>
      </c>
      <c r="CW60" s="69">
        <v>0</v>
      </c>
      <c r="CX60" s="69">
        <v>0</v>
      </c>
      <c r="CY60" s="69">
        <v>0</v>
      </c>
      <c r="CZ60" s="69">
        <v>0</v>
      </c>
      <c r="DA60" s="69">
        <v>0</v>
      </c>
      <c r="DB60" s="69">
        <v>0</v>
      </c>
      <c r="DC60" s="69">
        <v>0</v>
      </c>
      <c r="DD60" s="69">
        <v>2</v>
      </c>
      <c r="DE60" s="69">
        <v>0</v>
      </c>
      <c r="DF60" s="69" t="s">
        <v>17</v>
      </c>
      <c r="DG60" s="68"/>
      <c r="DH60" s="68"/>
      <c r="DI60" s="69">
        <v>0</v>
      </c>
      <c r="DJ60" s="69">
        <v>7</v>
      </c>
      <c r="DK60" s="69">
        <v>2</v>
      </c>
      <c r="DL60" s="69">
        <v>0</v>
      </c>
      <c r="DM60" s="69"/>
      <c r="DN60" s="69"/>
      <c r="DO60" s="69"/>
      <c r="DP60" s="69"/>
      <c r="DQ60" s="69"/>
      <c r="DR60" s="69"/>
      <c r="DS60" s="69">
        <v>2</v>
      </c>
      <c r="DT60" s="69"/>
      <c r="DU60" s="69"/>
      <c r="DV60" s="69"/>
      <c r="DW60" s="69"/>
      <c r="DX60" s="69"/>
      <c r="DY60" s="20"/>
      <c r="DZ60" s="22">
        <v>2887</v>
      </c>
      <c r="EA60" s="22">
        <v>0</v>
      </c>
      <c r="EB60" s="22">
        <v>0</v>
      </c>
      <c r="EC60" s="22">
        <v>0</v>
      </c>
      <c r="ED60" s="22">
        <v>0</v>
      </c>
      <c r="EE60" s="22">
        <v>1</v>
      </c>
      <c r="EF60" s="22">
        <v>0</v>
      </c>
      <c r="EG60" s="22">
        <v>0</v>
      </c>
      <c r="EH60" s="22">
        <v>1</v>
      </c>
      <c r="EI60" s="22">
        <v>0</v>
      </c>
      <c r="EJ60" s="22">
        <v>2</v>
      </c>
      <c r="EK60" s="22">
        <v>0</v>
      </c>
      <c r="EL60" s="22">
        <v>0</v>
      </c>
      <c r="EM60" s="22">
        <v>0</v>
      </c>
      <c r="EN60" s="22">
        <v>2</v>
      </c>
      <c r="EO60" s="22">
        <v>0</v>
      </c>
      <c r="EP60" s="22">
        <v>0</v>
      </c>
      <c r="EQ60" s="22">
        <v>0</v>
      </c>
      <c r="ER60" s="22">
        <v>0</v>
      </c>
      <c r="ES60" s="22">
        <v>0</v>
      </c>
      <c r="ET60" s="22">
        <v>0</v>
      </c>
      <c r="EU60" s="20"/>
      <c r="EV60" s="126" t="b">
        <f t="shared" si="0"/>
        <v>1</v>
      </c>
    </row>
    <row r="61" spans="1:152" hidden="1" x14ac:dyDescent="0.2">
      <c r="A61" s="68" t="s">
        <v>344</v>
      </c>
      <c r="B61" s="69"/>
      <c r="C61" s="69">
        <v>1</v>
      </c>
      <c r="D61" s="69">
        <v>0</v>
      </c>
      <c r="E61" s="69" t="s">
        <v>622</v>
      </c>
      <c r="F61" s="69" t="s">
        <v>623</v>
      </c>
      <c r="G61" s="69"/>
      <c r="H61" s="69" t="s">
        <v>624</v>
      </c>
      <c r="I61" s="69">
        <v>2</v>
      </c>
      <c r="J61" s="69" t="s">
        <v>625</v>
      </c>
      <c r="K61" s="69" t="s">
        <v>389</v>
      </c>
      <c r="L61" s="69" t="s">
        <v>189</v>
      </c>
      <c r="M61" s="69" t="s">
        <v>189</v>
      </c>
      <c r="N61" s="69">
        <v>2</v>
      </c>
      <c r="O61" s="69">
        <v>309</v>
      </c>
      <c r="P61" s="69">
        <v>46</v>
      </c>
      <c r="Q61" s="69" t="s">
        <v>17</v>
      </c>
      <c r="R61" s="69" t="s">
        <v>17</v>
      </c>
      <c r="S61" s="69" t="s">
        <v>17</v>
      </c>
      <c r="T61" s="69" t="s">
        <v>305</v>
      </c>
      <c r="U61" s="69" t="s">
        <v>17</v>
      </c>
      <c r="V61" s="69" t="s">
        <v>17</v>
      </c>
      <c r="W61" s="69" t="s">
        <v>17</v>
      </c>
      <c r="X61" s="69" t="s">
        <v>17</v>
      </c>
      <c r="Y61" s="69" t="s">
        <v>17</v>
      </c>
      <c r="Z61" s="68"/>
      <c r="AA61" s="68" t="s">
        <v>191</v>
      </c>
      <c r="AB61" s="68"/>
      <c r="AC61" s="68"/>
      <c r="AD61" s="68"/>
      <c r="AE61" s="68"/>
      <c r="AF61" s="68"/>
      <c r="AG61" s="68"/>
      <c r="AH61" s="68"/>
      <c r="AI61" s="68"/>
      <c r="AJ61" s="68"/>
      <c r="AK61" s="68"/>
      <c r="AL61" s="68"/>
      <c r="AM61" s="68"/>
      <c r="AN61" s="68"/>
      <c r="AO61" s="68"/>
      <c r="AP61" s="68"/>
      <c r="AQ61" s="68"/>
      <c r="AR61" s="68"/>
      <c r="AS61" s="68"/>
      <c r="AT61" s="68" t="s">
        <v>631</v>
      </c>
      <c r="AU61" s="68"/>
      <c r="AV61" s="68"/>
      <c r="AW61" s="69">
        <v>1</v>
      </c>
      <c r="AX61" s="69"/>
      <c r="AY61" s="68"/>
      <c r="AZ61" s="69"/>
      <c r="BA61" s="69">
        <v>2887</v>
      </c>
      <c r="BB61" s="69"/>
      <c r="BC61" s="69"/>
      <c r="BD61" s="69"/>
      <c r="BE61" s="69"/>
      <c r="BF61" s="69"/>
      <c r="BG61" s="69"/>
      <c r="BH61" s="69" t="s">
        <v>4</v>
      </c>
      <c r="BI61" s="69"/>
      <c r="BJ61" s="69"/>
      <c r="BK61" s="69"/>
      <c r="BL61" s="69"/>
      <c r="BM61" s="69"/>
      <c r="BN61" s="69"/>
      <c r="BO61" s="69"/>
      <c r="BP61" s="69"/>
      <c r="BQ61" s="69"/>
      <c r="BR61" s="69"/>
      <c r="BS61" s="69"/>
      <c r="BT61" s="69">
        <v>2017</v>
      </c>
      <c r="BU61" s="69" t="s">
        <v>389</v>
      </c>
      <c r="BV61" s="69" t="s">
        <v>199</v>
      </c>
      <c r="BW61" s="69" t="s">
        <v>199</v>
      </c>
      <c r="BX61" s="69" t="s">
        <v>199</v>
      </c>
      <c r="BY61" s="69" t="s">
        <v>199</v>
      </c>
      <c r="BZ61" s="69" t="s">
        <v>197</v>
      </c>
      <c r="CA61" s="69">
        <v>1</v>
      </c>
      <c r="CB61" s="69">
        <v>0</v>
      </c>
      <c r="CC61" s="69">
        <v>0</v>
      </c>
      <c r="CD61" s="69">
        <v>1</v>
      </c>
      <c r="CE61" s="69">
        <v>0</v>
      </c>
      <c r="CF61" s="69">
        <v>0</v>
      </c>
      <c r="CG61" s="69">
        <v>0</v>
      </c>
      <c r="CH61" s="69">
        <v>0</v>
      </c>
      <c r="CI61" s="69">
        <v>0</v>
      </c>
      <c r="CJ61" s="69">
        <v>0</v>
      </c>
      <c r="CK61" s="69">
        <v>0</v>
      </c>
      <c r="CL61" s="69">
        <v>0</v>
      </c>
      <c r="CM61" s="69">
        <v>1</v>
      </c>
      <c r="CN61" s="69" t="s">
        <v>632</v>
      </c>
      <c r="CO61" s="69" t="s">
        <v>17</v>
      </c>
      <c r="CP61" s="68"/>
      <c r="CQ61" s="69">
        <v>3</v>
      </c>
      <c r="CR61" s="69" t="s">
        <v>197</v>
      </c>
      <c r="CS61" s="69">
        <v>2</v>
      </c>
      <c r="CT61" s="69">
        <v>0</v>
      </c>
      <c r="CU61" s="69">
        <v>0</v>
      </c>
      <c r="CV61" s="69">
        <v>2</v>
      </c>
      <c r="CW61" s="69">
        <v>0</v>
      </c>
      <c r="CX61" s="69">
        <v>0</v>
      </c>
      <c r="CY61" s="69">
        <v>0</v>
      </c>
      <c r="CZ61" s="69">
        <v>0</v>
      </c>
      <c r="DA61" s="69">
        <v>0</v>
      </c>
      <c r="DB61" s="69">
        <v>0</v>
      </c>
      <c r="DC61" s="69">
        <v>0</v>
      </c>
      <c r="DD61" s="69">
        <v>2</v>
      </c>
      <c r="DE61" s="69">
        <v>0</v>
      </c>
      <c r="DF61" s="69" t="s">
        <v>17</v>
      </c>
      <c r="DG61" s="68"/>
      <c r="DH61" s="68"/>
      <c r="DI61" s="69">
        <v>0</v>
      </c>
      <c r="DJ61" s="69">
        <v>7</v>
      </c>
      <c r="DK61" s="69">
        <v>2</v>
      </c>
      <c r="DL61" s="69">
        <v>0</v>
      </c>
      <c r="DM61" s="69"/>
      <c r="DN61" s="69"/>
      <c r="DO61" s="69"/>
      <c r="DP61" s="69"/>
      <c r="DQ61" s="69"/>
      <c r="DR61" s="69"/>
      <c r="DS61" s="69">
        <v>2</v>
      </c>
      <c r="DT61" s="69"/>
      <c r="DU61" s="69"/>
      <c r="DV61" s="69"/>
      <c r="DW61" s="69"/>
      <c r="DX61" s="69"/>
      <c r="DY61" s="20"/>
      <c r="DZ61" s="22">
        <v>2887</v>
      </c>
      <c r="EA61" s="22">
        <v>0</v>
      </c>
      <c r="EB61" s="22">
        <v>0</v>
      </c>
      <c r="EC61" s="22">
        <v>0</v>
      </c>
      <c r="ED61" s="22">
        <v>0</v>
      </c>
      <c r="EE61" s="20"/>
      <c r="EF61" s="20"/>
      <c r="EG61" s="20"/>
      <c r="EH61" s="20"/>
      <c r="EI61" s="20"/>
      <c r="EJ61" s="20"/>
      <c r="EK61" s="20"/>
      <c r="EL61" s="20"/>
      <c r="EM61" s="20"/>
      <c r="EN61" s="20"/>
      <c r="EO61" s="20"/>
      <c r="EP61" s="20"/>
      <c r="EQ61" s="20"/>
      <c r="ER61" s="20"/>
      <c r="ES61" s="20"/>
      <c r="ET61" s="20"/>
      <c r="EU61" s="20"/>
      <c r="EV61" s="126" t="b">
        <f t="shared" si="0"/>
        <v>1</v>
      </c>
    </row>
    <row r="62" spans="1:152" x14ac:dyDescent="0.2">
      <c r="A62" s="68" t="s">
        <v>344</v>
      </c>
      <c r="B62" s="69"/>
      <c r="C62" s="69">
        <v>0</v>
      </c>
      <c r="D62" s="69">
        <v>1</v>
      </c>
      <c r="E62" s="69" t="s">
        <v>633</v>
      </c>
      <c r="F62" s="69" t="s">
        <v>291</v>
      </c>
      <c r="G62" s="69"/>
      <c r="H62" s="69" t="s">
        <v>634</v>
      </c>
      <c r="I62" s="69">
        <v>2</v>
      </c>
      <c r="J62" s="69" t="s">
        <v>635</v>
      </c>
      <c r="K62" s="69" t="s">
        <v>389</v>
      </c>
      <c r="L62" s="69" t="s">
        <v>189</v>
      </c>
      <c r="M62" s="69" t="s">
        <v>189</v>
      </c>
      <c r="N62" s="69">
        <v>1</v>
      </c>
      <c r="O62" s="69">
        <v>180</v>
      </c>
      <c r="P62" s="69">
        <v>172</v>
      </c>
      <c r="Q62" s="69" t="s">
        <v>636</v>
      </c>
      <c r="R62" s="69" t="s">
        <v>17</v>
      </c>
      <c r="S62" s="69" t="s">
        <v>637</v>
      </c>
      <c r="T62" s="69" t="s">
        <v>638</v>
      </c>
      <c r="U62" s="69" t="s">
        <v>639</v>
      </c>
      <c r="V62" s="69" t="s">
        <v>640</v>
      </c>
      <c r="W62" s="69" t="s">
        <v>17</v>
      </c>
      <c r="X62" s="69" t="s">
        <v>641</v>
      </c>
      <c r="Y62" s="69" t="s">
        <v>202</v>
      </c>
      <c r="Z62" s="68"/>
      <c r="AA62" s="68" t="s">
        <v>191</v>
      </c>
      <c r="AB62" s="68"/>
      <c r="AC62" s="68"/>
      <c r="AD62" s="68"/>
      <c r="AE62" s="68"/>
      <c r="AF62" s="68"/>
      <c r="AG62" s="68"/>
      <c r="AH62" s="68"/>
      <c r="AI62" s="68"/>
      <c r="AJ62" s="68"/>
      <c r="AK62" s="68"/>
      <c r="AL62" s="68"/>
      <c r="AM62" s="68"/>
      <c r="AN62" s="68"/>
      <c r="AO62" s="68"/>
      <c r="AP62" s="68"/>
      <c r="AQ62" s="68"/>
      <c r="AR62" s="68"/>
      <c r="AS62" s="68"/>
      <c r="AT62" s="68" t="s">
        <v>17</v>
      </c>
      <c r="AU62" s="68"/>
      <c r="AV62" s="68"/>
      <c r="AW62" s="69">
        <v>1</v>
      </c>
      <c r="AX62" s="69">
        <v>1</v>
      </c>
      <c r="AY62" s="68"/>
      <c r="AZ62" s="69"/>
      <c r="BA62" s="69">
        <v>2954</v>
      </c>
      <c r="BB62" s="69"/>
      <c r="BC62" s="69"/>
      <c r="BD62" s="69"/>
      <c r="BE62" s="69"/>
      <c r="BF62" s="69"/>
      <c r="BG62" s="69"/>
      <c r="BH62" s="69" t="s">
        <v>16</v>
      </c>
      <c r="BI62" s="69"/>
      <c r="BJ62" s="69"/>
      <c r="BK62" s="69"/>
      <c r="BL62" s="69"/>
      <c r="BM62" s="69"/>
      <c r="BN62" s="69"/>
      <c r="BO62" s="69"/>
      <c r="BP62" s="69"/>
      <c r="BQ62" s="69" t="s">
        <v>194</v>
      </c>
      <c r="BR62" s="69"/>
      <c r="BS62" s="69"/>
      <c r="BT62" s="69">
        <v>2017</v>
      </c>
      <c r="BU62" s="69" t="s">
        <v>389</v>
      </c>
      <c r="BV62" s="69" t="s">
        <v>196</v>
      </c>
      <c r="BW62" s="69" t="s">
        <v>195</v>
      </c>
      <c r="BX62" s="69" t="s">
        <v>195</v>
      </c>
      <c r="BY62" s="69" t="s">
        <v>195</v>
      </c>
      <c r="BZ62" s="69" t="s">
        <v>197</v>
      </c>
      <c r="CA62" s="69">
        <v>12</v>
      </c>
      <c r="CB62" s="69">
        <v>0</v>
      </c>
      <c r="CC62" s="69">
        <v>0</v>
      </c>
      <c r="CD62" s="69">
        <v>12</v>
      </c>
      <c r="CE62" s="69">
        <v>0</v>
      </c>
      <c r="CF62" s="69">
        <v>2</v>
      </c>
      <c r="CG62" s="69">
        <v>1</v>
      </c>
      <c r="CH62" s="69">
        <v>0</v>
      </c>
      <c r="CI62" s="69">
        <v>0</v>
      </c>
      <c r="CJ62" s="69">
        <v>0</v>
      </c>
      <c r="CK62" s="69">
        <v>0</v>
      </c>
      <c r="CL62" s="69">
        <v>9</v>
      </c>
      <c r="CM62" s="69">
        <v>0</v>
      </c>
      <c r="CN62" s="69" t="s">
        <v>17</v>
      </c>
      <c r="CO62" s="69" t="s">
        <v>17</v>
      </c>
      <c r="CP62" s="68"/>
      <c r="CQ62" s="69">
        <v>1</v>
      </c>
      <c r="CR62" s="69" t="s">
        <v>197</v>
      </c>
      <c r="CS62" s="69">
        <v>15</v>
      </c>
      <c r="CT62" s="69">
        <v>0</v>
      </c>
      <c r="CU62" s="69">
        <v>0</v>
      </c>
      <c r="CV62" s="69">
        <v>15</v>
      </c>
      <c r="CW62" s="69">
        <v>0</v>
      </c>
      <c r="CX62" s="69">
        <v>0</v>
      </c>
      <c r="CY62" s="69">
        <v>0</v>
      </c>
      <c r="CZ62" s="69">
        <v>0</v>
      </c>
      <c r="DA62" s="69">
        <v>0</v>
      </c>
      <c r="DB62" s="69">
        <v>0</v>
      </c>
      <c r="DC62" s="69">
        <v>0</v>
      </c>
      <c r="DD62" s="69">
        <v>10</v>
      </c>
      <c r="DE62" s="69">
        <v>5</v>
      </c>
      <c r="DF62" s="69" t="s">
        <v>17</v>
      </c>
      <c r="DG62" s="68"/>
      <c r="DH62" s="68"/>
      <c r="DI62" s="69">
        <v>0</v>
      </c>
      <c r="DJ62" s="69">
        <v>6</v>
      </c>
      <c r="DK62" s="69">
        <v>1</v>
      </c>
      <c r="DL62" s="69">
        <v>2</v>
      </c>
      <c r="DM62" s="69"/>
      <c r="DN62" s="69"/>
      <c r="DO62" s="69"/>
      <c r="DP62" s="69"/>
      <c r="DQ62" s="69"/>
      <c r="DR62" s="69"/>
      <c r="DS62" s="69">
        <v>-1</v>
      </c>
      <c r="DT62" s="69"/>
      <c r="DU62" s="69"/>
      <c r="DV62" s="69"/>
      <c r="DW62" s="69"/>
      <c r="DX62" s="69"/>
      <c r="DY62" s="20"/>
      <c r="DZ62" s="22">
        <v>2954</v>
      </c>
      <c r="EA62" s="22">
        <v>0</v>
      </c>
      <c r="EB62" s="22">
        <v>0</v>
      </c>
      <c r="EC62" s="22">
        <v>0</v>
      </c>
      <c r="ED62" s="22">
        <v>0</v>
      </c>
      <c r="EE62" s="22">
        <v>12</v>
      </c>
      <c r="EF62" s="22">
        <v>6</v>
      </c>
      <c r="EG62" s="22">
        <v>6</v>
      </c>
      <c r="EH62" s="22">
        <v>0</v>
      </c>
      <c r="EI62" s="22">
        <v>0</v>
      </c>
      <c r="EJ62" s="22">
        <v>15</v>
      </c>
      <c r="EK62" s="22">
        <v>7</v>
      </c>
      <c r="EL62" s="22">
        <v>8</v>
      </c>
      <c r="EM62" s="22">
        <v>0</v>
      </c>
      <c r="EN62" s="22">
        <v>0</v>
      </c>
      <c r="EO62" s="22">
        <v>0</v>
      </c>
      <c r="EP62" s="22">
        <v>0</v>
      </c>
      <c r="EQ62" s="22">
        <v>6</v>
      </c>
      <c r="ER62" s="22">
        <v>3</v>
      </c>
      <c r="ES62" s="22">
        <v>0</v>
      </c>
      <c r="ET62" s="22">
        <v>0</v>
      </c>
      <c r="EU62" s="20"/>
      <c r="EV62" s="126" t="b">
        <f t="shared" si="0"/>
        <v>1</v>
      </c>
    </row>
    <row r="63" spans="1:152" hidden="1" x14ac:dyDescent="0.2">
      <c r="A63" s="68" t="s">
        <v>344</v>
      </c>
      <c r="B63" s="69"/>
      <c r="C63" s="69">
        <v>1</v>
      </c>
      <c r="D63" s="69">
        <v>0</v>
      </c>
      <c r="E63" s="69" t="s">
        <v>633</v>
      </c>
      <c r="F63" s="69" t="s">
        <v>291</v>
      </c>
      <c r="G63" s="69"/>
      <c r="H63" s="69" t="s">
        <v>634</v>
      </c>
      <c r="I63" s="69">
        <v>2</v>
      </c>
      <c r="J63" s="69" t="s">
        <v>635</v>
      </c>
      <c r="K63" s="69" t="s">
        <v>389</v>
      </c>
      <c r="L63" s="69" t="s">
        <v>189</v>
      </c>
      <c r="M63" s="69" t="s">
        <v>189</v>
      </c>
      <c r="N63" s="69">
        <v>1</v>
      </c>
      <c r="O63" s="69">
        <v>180</v>
      </c>
      <c r="P63" s="69">
        <v>172</v>
      </c>
      <c r="Q63" s="69" t="s">
        <v>17</v>
      </c>
      <c r="R63" s="69" t="s">
        <v>17</v>
      </c>
      <c r="S63" s="69" t="s">
        <v>17</v>
      </c>
      <c r="T63" s="69" t="s">
        <v>638</v>
      </c>
      <c r="U63" s="69" t="s">
        <v>17</v>
      </c>
      <c r="V63" s="69" t="s">
        <v>17</v>
      </c>
      <c r="W63" s="69" t="s">
        <v>17</v>
      </c>
      <c r="X63" s="69" t="s">
        <v>17</v>
      </c>
      <c r="Y63" s="69" t="s">
        <v>17</v>
      </c>
      <c r="Z63" s="68"/>
      <c r="AA63" s="68" t="s">
        <v>191</v>
      </c>
      <c r="AB63" s="68"/>
      <c r="AC63" s="68"/>
      <c r="AD63" s="68"/>
      <c r="AE63" s="68"/>
      <c r="AF63" s="68"/>
      <c r="AG63" s="68"/>
      <c r="AH63" s="68"/>
      <c r="AI63" s="68"/>
      <c r="AJ63" s="68"/>
      <c r="AK63" s="68"/>
      <c r="AL63" s="68"/>
      <c r="AM63" s="68"/>
      <c r="AN63" s="68"/>
      <c r="AO63" s="68"/>
      <c r="AP63" s="68"/>
      <c r="AQ63" s="68"/>
      <c r="AR63" s="68"/>
      <c r="AS63" s="68"/>
      <c r="AT63" s="68" t="s">
        <v>17</v>
      </c>
      <c r="AU63" s="68"/>
      <c r="AV63" s="68"/>
      <c r="AW63" s="69">
        <v>1</v>
      </c>
      <c r="AX63" s="69">
        <v>1</v>
      </c>
      <c r="AY63" s="68"/>
      <c r="AZ63" s="69"/>
      <c r="BA63" s="69">
        <v>2954</v>
      </c>
      <c r="BB63" s="69"/>
      <c r="BC63" s="69"/>
      <c r="BD63" s="69"/>
      <c r="BE63" s="69"/>
      <c r="BF63" s="69"/>
      <c r="BG63" s="69"/>
      <c r="BH63" s="69" t="s">
        <v>16</v>
      </c>
      <c r="BI63" s="69"/>
      <c r="BJ63" s="69"/>
      <c r="BK63" s="69"/>
      <c r="BL63" s="69"/>
      <c r="BM63" s="69"/>
      <c r="BN63" s="69"/>
      <c r="BO63" s="69"/>
      <c r="BP63" s="69"/>
      <c r="BQ63" s="69"/>
      <c r="BR63" s="69"/>
      <c r="BS63" s="69"/>
      <c r="BT63" s="69">
        <v>2017</v>
      </c>
      <c r="BU63" s="69" t="s">
        <v>389</v>
      </c>
      <c r="BV63" s="69" t="s">
        <v>196</v>
      </c>
      <c r="BW63" s="69" t="s">
        <v>195</v>
      </c>
      <c r="BX63" s="69" t="s">
        <v>195</v>
      </c>
      <c r="BY63" s="69" t="s">
        <v>195</v>
      </c>
      <c r="BZ63" s="69" t="s">
        <v>197</v>
      </c>
      <c r="CA63" s="69">
        <v>12</v>
      </c>
      <c r="CB63" s="69">
        <v>0</v>
      </c>
      <c r="CC63" s="69">
        <v>0</v>
      </c>
      <c r="CD63" s="69">
        <v>12</v>
      </c>
      <c r="CE63" s="69">
        <v>0</v>
      </c>
      <c r="CF63" s="69">
        <v>2</v>
      </c>
      <c r="CG63" s="69">
        <v>1</v>
      </c>
      <c r="CH63" s="69">
        <v>0</v>
      </c>
      <c r="CI63" s="69">
        <v>0</v>
      </c>
      <c r="CJ63" s="69">
        <v>0</v>
      </c>
      <c r="CK63" s="69">
        <v>0</v>
      </c>
      <c r="CL63" s="69">
        <v>9</v>
      </c>
      <c r="CM63" s="69">
        <v>0</v>
      </c>
      <c r="CN63" s="69" t="s">
        <v>17</v>
      </c>
      <c r="CO63" s="69" t="s">
        <v>17</v>
      </c>
      <c r="CP63" s="68"/>
      <c r="CQ63" s="69">
        <v>1</v>
      </c>
      <c r="CR63" s="69" t="s">
        <v>197</v>
      </c>
      <c r="CS63" s="69">
        <v>15</v>
      </c>
      <c r="CT63" s="69">
        <v>0</v>
      </c>
      <c r="CU63" s="69">
        <v>0</v>
      </c>
      <c r="CV63" s="69">
        <v>15</v>
      </c>
      <c r="CW63" s="69">
        <v>0</v>
      </c>
      <c r="CX63" s="69">
        <v>0</v>
      </c>
      <c r="CY63" s="69">
        <v>0</v>
      </c>
      <c r="CZ63" s="69">
        <v>0</v>
      </c>
      <c r="DA63" s="69">
        <v>0</v>
      </c>
      <c r="DB63" s="69">
        <v>0</v>
      </c>
      <c r="DC63" s="69">
        <v>0</v>
      </c>
      <c r="DD63" s="69">
        <v>10</v>
      </c>
      <c r="DE63" s="69">
        <v>5</v>
      </c>
      <c r="DF63" s="69" t="s">
        <v>17</v>
      </c>
      <c r="DG63" s="68"/>
      <c r="DH63" s="68"/>
      <c r="DI63" s="69">
        <v>0</v>
      </c>
      <c r="DJ63" s="69">
        <v>6</v>
      </c>
      <c r="DK63" s="69">
        <v>1</v>
      </c>
      <c r="DL63" s="69">
        <v>2</v>
      </c>
      <c r="DM63" s="69"/>
      <c r="DN63" s="69"/>
      <c r="DO63" s="69"/>
      <c r="DP63" s="69"/>
      <c r="DQ63" s="69"/>
      <c r="DR63" s="69"/>
      <c r="DS63" s="69">
        <v>-1</v>
      </c>
      <c r="DT63" s="69"/>
      <c r="DU63" s="69"/>
      <c r="DV63" s="69"/>
      <c r="DW63" s="69"/>
      <c r="DX63" s="69"/>
      <c r="DY63" s="20"/>
      <c r="DZ63" s="22">
        <v>2954</v>
      </c>
      <c r="EA63" s="22">
        <v>0</v>
      </c>
      <c r="EB63" s="22">
        <v>0</v>
      </c>
      <c r="EC63" s="22">
        <v>0</v>
      </c>
      <c r="ED63" s="22">
        <v>0</v>
      </c>
      <c r="EE63" s="20"/>
      <c r="EF63" s="20"/>
      <c r="EG63" s="20"/>
      <c r="EH63" s="20"/>
      <c r="EI63" s="20"/>
      <c r="EJ63" s="20"/>
      <c r="EK63" s="20"/>
      <c r="EL63" s="20"/>
      <c r="EM63" s="20"/>
      <c r="EN63" s="20"/>
      <c r="EO63" s="20"/>
      <c r="EP63" s="20"/>
      <c r="EQ63" s="20"/>
      <c r="ER63" s="20"/>
      <c r="ES63" s="20"/>
      <c r="ET63" s="20"/>
      <c r="EU63" s="20"/>
      <c r="EV63" s="126" t="b">
        <f t="shared" si="0"/>
        <v>1</v>
      </c>
    </row>
    <row r="64" spans="1:152" x14ac:dyDescent="0.2">
      <c r="A64" s="68" t="s">
        <v>344</v>
      </c>
      <c r="B64" s="69"/>
      <c r="C64" s="69">
        <v>0</v>
      </c>
      <c r="D64" s="69">
        <v>1</v>
      </c>
      <c r="E64" s="69" t="s">
        <v>642</v>
      </c>
      <c r="F64" s="69" t="s">
        <v>237</v>
      </c>
      <c r="G64" s="69"/>
      <c r="H64" s="69" t="s">
        <v>643</v>
      </c>
      <c r="I64" s="69">
        <v>2</v>
      </c>
      <c r="J64" s="69" t="s">
        <v>644</v>
      </c>
      <c r="K64" s="69" t="s">
        <v>190</v>
      </c>
      <c r="L64" s="69" t="s">
        <v>189</v>
      </c>
      <c r="M64" s="69" t="s">
        <v>189</v>
      </c>
      <c r="N64" s="69">
        <v>1</v>
      </c>
      <c r="O64" s="69">
        <v>135</v>
      </c>
      <c r="P64" s="69">
        <v>24</v>
      </c>
      <c r="Q64" s="69" t="s">
        <v>17</v>
      </c>
      <c r="R64" s="69" t="s">
        <v>645</v>
      </c>
      <c r="S64" s="69" t="s">
        <v>646</v>
      </c>
      <c r="T64" s="69" t="s">
        <v>647</v>
      </c>
      <c r="U64" s="69" t="s">
        <v>648</v>
      </c>
      <c r="V64" s="69" t="s">
        <v>649</v>
      </c>
      <c r="W64" s="69" t="s">
        <v>17</v>
      </c>
      <c r="X64" s="69" t="s">
        <v>650</v>
      </c>
      <c r="Y64" s="69" t="s">
        <v>19</v>
      </c>
      <c r="Z64" s="68"/>
      <c r="AA64" s="68" t="s">
        <v>191</v>
      </c>
      <c r="AB64" s="68"/>
      <c r="AC64" s="68"/>
      <c r="AD64" s="68"/>
      <c r="AE64" s="68"/>
      <c r="AF64" s="68"/>
      <c r="AG64" s="68"/>
      <c r="AH64" s="68"/>
      <c r="AI64" s="68"/>
      <c r="AJ64" s="68"/>
      <c r="AK64" s="68"/>
      <c r="AL64" s="68"/>
      <c r="AM64" s="68"/>
      <c r="AN64" s="68"/>
      <c r="AO64" s="68"/>
      <c r="AP64" s="68"/>
      <c r="AQ64" s="68"/>
      <c r="AR64" s="68"/>
      <c r="AS64" s="68"/>
      <c r="AT64" s="68" t="s">
        <v>651</v>
      </c>
      <c r="AU64" s="68"/>
      <c r="AV64" s="68"/>
      <c r="AW64" s="69"/>
      <c r="AX64" s="69"/>
      <c r="AY64" s="68"/>
      <c r="AZ64" s="69"/>
      <c r="BA64" s="69">
        <v>3034</v>
      </c>
      <c r="BB64" s="69"/>
      <c r="BC64" s="69"/>
      <c r="BD64" s="69"/>
      <c r="BE64" s="69"/>
      <c r="BF64" s="69"/>
      <c r="BG64" s="69"/>
      <c r="BH64" s="69" t="s">
        <v>5</v>
      </c>
      <c r="BI64" s="69"/>
      <c r="BJ64" s="69"/>
      <c r="BK64" s="69"/>
      <c r="BL64" s="69"/>
      <c r="BM64" s="69"/>
      <c r="BN64" s="69"/>
      <c r="BO64" s="69"/>
      <c r="BP64" s="69"/>
      <c r="BQ64" s="69" t="s">
        <v>194</v>
      </c>
      <c r="BR64" s="69"/>
      <c r="BS64" s="69"/>
      <c r="BT64" s="69">
        <v>2017</v>
      </c>
      <c r="BU64" s="69" t="s">
        <v>190</v>
      </c>
      <c r="BV64" s="69" t="s">
        <v>195</v>
      </c>
      <c r="BW64" s="69" t="s">
        <v>196</v>
      </c>
      <c r="BX64" s="69" t="s">
        <v>196</v>
      </c>
      <c r="BY64" s="69" t="s">
        <v>196</v>
      </c>
      <c r="BZ64" s="69" t="s">
        <v>197</v>
      </c>
      <c r="CA64" s="69">
        <v>2</v>
      </c>
      <c r="CB64" s="69">
        <v>0</v>
      </c>
      <c r="CC64" s="69">
        <v>0</v>
      </c>
      <c r="CD64" s="69">
        <v>2</v>
      </c>
      <c r="CE64" s="69">
        <v>0</v>
      </c>
      <c r="CF64" s="69">
        <v>2</v>
      </c>
      <c r="CG64" s="69">
        <v>0</v>
      </c>
      <c r="CH64" s="69">
        <v>0</v>
      </c>
      <c r="CI64" s="69">
        <v>0</v>
      </c>
      <c r="CJ64" s="69">
        <v>0</v>
      </c>
      <c r="CK64" s="69">
        <v>0</v>
      </c>
      <c r="CL64" s="69">
        <v>0</v>
      </c>
      <c r="CM64" s="69">
        <v>0</v>
      </c>
      <c r="CN64" s="69" t="s">
        <v>17</v>
      </c>
      <c r="CO64" s="69" t="s">
        <v>17</v>
      </c>
      <c r="CP64" s="68"/>
      <c r="CQ64" s="69">
        <v>1</v>
      </c>
      <c r="CR64" s="69" t="s">
        <v>197</v>
      </c>
      <c r="CS64" s="69">
        <v>1</v>
      </c>
      <c r="CT64" s="69">
        <v>0</v>
      </c>
      <c r="CU64" s="69">
        <v>0</v>
      </c>
      <c r="CV64" s="69">
        <v>1</v>
      </c>
      <c r="CW64" s="69">
        <v>0</v>
      </c>
      <c r="CX64" s="69">
        <v>1</v>
      </c>
      <c r="CY64" s="69">
        <v>0</v>
      </c>
      <c r="CZ64" s="69">
        <v>0</v>
      </c>
      <c r="DA64" s="69">
        <v>0</v>
      </c>
      <c r="DB64" s="69">
        <v>0</v>
      </c>
      <c r="DC64" s="69">
        <v>0</v>
      </c>
      <c r="DD64" s="69">
        <v>0</v>
      </c>
      <c r="DE64" s="69">
        <v>0</v>
      </c>
      <c r="DF64" s="69" t="s">
        <v>17</v>
      </c>
      <c r="DG64" s="68"/>
      <c r="DH64" s="68"/>
      <c r="DI64" s="69">
        <v>0</v>
      </c>
      <c r="DJ64" s="69">
        <v>4</v>
      </c>
      <c r="DK64" s="69">
        <v>0</v>
      </c>
      <c r="DL64" s="69">
        <v>0</v>
      </c>
      <c r="DM64" s="69"/>
      <c r="DN64" s="69"/>
      <c r="DO64" s="69"/>
      <c r="DP64" s="69"/>
      <c r="DQ64" s="69"/>
      <c r="DR64" s="69"/>
      <c r="DS64" s="69"/>
      <c r="DT64" s="69"/>
      <c r="DU64" s="69"/>
      <c r="DV64" s="69"/>
      <c r="DW64" s="69"/>
      <c r="DX64" s="69"/>
      <c r="DY64" s="20"/>
      <c r="DZ64" s="22">
        <v>3034</v>
      </c>
      <c r="EA64" s="22">
        <v>0</v>
      </c>
      <c r="EB64" s="22">
        <v>0</v>
      </c>
      <c r="EC64" s="22">
        <v>0</v>
      </c>
      <c r="ED64" s="22">
        <v>0</v>
      </c>
      <c r="EE64" s="22">
        <v>2</v>
      </c>
      <c r="EF64" s="22">
        <v>0</v>
      </c>
      <c r="EG64" s="22">
        <v>2</v>
      </c>
      <c r="EH64" s="22">
        <v>0</v>
      </c>
      <c r="EI64" s="22">
        <v>0</v>
      </c>
      <c r="EJ64" s="22">
        <v>1</v>
      </c>
      <c r="EK64" s="22">
        <v>1</v>
      </c>
      <c r="EL64" s="22">
        <v>0</v>
      </c>
      <c r="EM64" s="22">
        <v>0</v>
      </c>
      <c r="EN64" s="22">
        <v>0</v>
      </c>
      <c r="EO64" s="22">
        <v>0</v>
      </c>
      <c r="EP64" s="22">
        <v>0</v>
      </c>
      <c r="EQ64" s="22">
        <v>5</v>
      </c>
      <c r="ER64" s="22">
        <v>0</v>
      </c>
      <c r="ES64" s="22">
        <v>0</v>
      </c>
      <c r="ET64" s="22">
        <v>0</v>
      </c>
      <c r="EU64" s="20"/>
      <c r="EV64" s="126" t="b">
        <f t="shared" si="0"/>
        <v>1</v>
      </c>
    </row>
    <row r="65" spans="1:152" hidden="1" x14ac:dyDescent="0.2">
      <c r="A65" s="68" t="s">
        <v>344</v>
      </c>
      <c r="B65" s="69"/>
      <c r="C65" s="69">
        <v>1</v>
      </c>
      <c r="D65" s="69">
        <v>0</v>
      </c>
      <c r="E65" s="69" t="s">
        <v>642</v>
      </c>
      <c r="F65" s="69" t="s">
        <v>237</v>
      </c>
      <c r="G65" s="69"/>
      <c r="H65" s="69" t="s">
        <v>643</v>
      </c>
      <c r="I65" s="69">
        <v>2</v>
      </c>
      <c r="J65" s="69" t="s">
        <v>644</v>
      </c>
      <c r="K65" s="69" t="s">
        <v>190</v>
      </c>
      <c r="L65" s="69" t="s">
        <v>189</v>
      </c>
      <c r="M65" s="69" t="s">
        <v>189</v>
      </c>
      <c r="N65" s="69">
        <v>1</v>
      </c>
      <c r="O65" s="69">
        <v>135</v>
      </c>
      <c r="P65" s="69">
        <v>24</v>
      </c>
      <c r="Q65" s="69" t="s">
        <v>17</v>
      </c>
      <c r="R65" s="69" t="s">
        <v>17</v>
      </c>
      <c r="S65" s="69" t="s">
        <v>17</v>
      </c>
      <c r="T65" s="69" t="s">
        <v>647</v>
      </c>
      <c r="U65" s="69" t="s">
        <v>17</v>
      </c>
      <c r="V65" s="69" t="s">
        <v>17</v>
      </c>
      <c r="W65" s="69" t="s">
        <v>17</v>
      </c>
      <c r="X65" s="69" t="s">
        <v>17</v>
      </c>
      <c r="Y65" s="69" t="s">
        <v>17</v>
      </c>
      <c r="Z65" s="68"/>
      <c r="AA65" s="68" t="s">
        <v>191</v>
      </c>
      <c r="AB65" s="68"/>
      <c r="AC65" s="68"/>
      <c r="AD65" s="68"/>
      <c r="AE65" s="68"/>
      <c r="AF65" s="68"/>
      <c r="AG65" s="68"/>
      <c r="AH65" s="68"/>
      <c r="AI65" s="68"/>
      <c r="AJ65" s="68"/>
      <c r="AK65" s="68"/>
      <c r="AL65" s="68"/>
      <c r="AM65" s="68"/>
      <c r="AN65" s="68"/>
      <c r="AO65" s="68"/>
      <c r="AP65" s="68"/>
      <c r="AQ65" s="68"/>
      <c r="AR65" s="68"/>
      <c r="AS65" s="68"/>
      <c r="AT65" s="68" t="s">
        <v>651</v>
      </c>
      <c r="AU65" s="68"/>
      <c r="AV65" s="68"/>
      <c r="AW65" s="69"/>
      <c r="AX65" s="69"/>
      <c r="AY65" s="68"/>
      <c r="AZ65" s="69"/>
      <c r="BA65" s="69">
        <v>3034</v>
      </c>
      <c r="BB65" s="69"/>
      <c r="BC65" s="69"/>
      <c r="BD65" s="69"/>
      <c r="BE65" s="69"/>
      <c r="BF65" s="69"/>
      <c r="BG65" s="69"/>
      <c r="BH65" s="69" t="s">
        <v>5</v>
      </c>
      <c r="BI65" s="69"/>
      <c r="BJ65" s="69"/>
      <c r="BK65" s="69"/>
      <c r="BL65" s="69"/>
      <c r="BM65" s="69"/>
      <c r="BN65" s="69"/>
      <c r="BO65" s="69"/>
      <c r="BP65" s="69"/>
      <c r="BQ65" s="69"/>
      <c r="BR65" s="69"/>
      <c r="BS65" s="69"/>
      <c r="BT65" s="69">
        <v>2017</v>
      </c>
      <c r="BU65" s="69" t="s">
        <v>190</v>
      </c>
      <c r="BV65" s="69" t="s">
        <v>195</v>
      </c>
      <c r="BW65" s="69" t="s">
        <v>196</v>
      </c>
      <c r="BX65" s="69" t="s">
        <v>196</v>
      </c>
      <c r="BY65" s="69" t="s">
        <v>196</v>
      </c>
      <c r="BZ65" s="69" t="s">
        <v>197</v>
      </c>
      <c r="CA65" s="69">
        <v>2</v>
      </c>
      <c r="CB65" s="69">
        <v>0</v>
      </c>
      <c r="CC65" s="69">
        <v>0</v>
      </c>
      <c r="CD65" s="69">
        <v>2</v>
      </c>
      <c r="CE65" s="69">
        <v>0</v>
      </c>
      <c r="CF65" s="69">
        <v>2</v>
      </c>
      <c r="CG65" s="69">
        <v>0</v>
      </c>
      <c r="CH65" s="69">
        <v>0</v>
      </c>
      <c r="CI65" s="69">
        <v>0</v>
      </c>
      <c r="CJ65" s="69">
        <v>0</v>
      </c>
      <c r="CK65" s="69">
        <v>0</v>
      </c>
      <c r="CL65" s="69">
        <v>0</v>
      </c>
      <c r="CM65" s="69">
        <v>0</v>
      </c>
      <c r="CN65" s="69" t="s">
        <v>17</v>
      </c>
      <c r="CO65" s="69" t="s">
        <v>17</v>
      </c>
      <c r="CP65" s="68"/>
      <c r="CQ65" s="69">
        <v>1</v>
      </c>
      <c r="CR65" s="69" t="s">
        <v>197</v>
      </c>
      <c r="CS65" s="69">
        <v>1</v>
      </c>
      <c r="CT65" s="69">
        <v>0</v>
      </c>
      <c r="CU65" s="69">
        <v>0</v>
      </c>
      <c r="CV65" s="69">
        <v>1</v>
      </c>
      <c r="CW65" s="69">
        <v>0</v>
      </c>
      <c r="CX65" s="69">
        <v>1</v>
      </c>
      <c r="CY65" s="69">
        <v>0</v>
      </c>
      <c r="CZ65" s="69">
        <v>0</v>
      </c>
      <c r="DA65" s="69">
        <v>0</v>
      </c>
      <c r="DB65" s="69">
        <v>0</v>
      </c>
      <c r="DC65" s="69">
        <v>0</v>
      </c>
      <c r="DD65" s="69">
        <v>0</v>
      </c>
      <c r="DE65" s="69">
        <v>0</v>
      </c>
      <c r="DF65" s="69" t="s">
        <v>17</v>
      </c>
      <c r="DG65" s="68"/>
      <c r="DH65" s="68"/>
      <c r="DI65" s="69">
        <v>0</v>
      </c>
      <c r="DJ65" s="69">
        <v>4</v>
      </c>
      <c r="DK65" s="69">
        <v>0</v>
      </c>
      <c r="DL65" s="69">
        <v>0</v>
      </c>
      <c r="DM65" s="69"/>
      <c r="DN65" s="69"/>
      <c r="DO65" s="69"/>
      <c r="DP65" s="69"/>
      <c r="DQ65" s="69"/>
      <c r="DR65" s="69"/>
      <c r="DS65" s="69"/>
      <c r="DT65" s="69"/>
      <c r="DU65" s="69"/>
      <c r="DV65" s="69"/>
      <c r="DW65" s="69"/>
      <c r="DX65" s="69"/>
      <c r="DY65" s="20"/>
      <c r="DZ65" s="22">
        <v>3034</v>
      </c>
      <c r="EA65" s="22">
        <v>0</v>
      </c>
      <c r="EB65" s="22">
        <v>0</v>
      </c>
      <c r="EC65" s="22">
        <v>0</v>
      </c>
      <c r="ED65" s="22">
        <v>0</v>
      </c>
      <c r="EE65" s="20"/>
      <c r="EF65" s="20"/>
      <c r="EG65" s="20"/>
      <c r="EH65" s="20"/>
      <c r="EI65" s="20"/>
      <c r="EJ65" s="20"/>
      <c r="EK65" s="20"/>
      <c r="EL65" s="20"/>
      <c r="EM65" s="20"/>
      <c r="EN65" s="20"/>
      <c r="EO65" s="20"/>
      <c r="EP65" s="20"/>
      <c r="EQ65" s="20"/>
      <c r="ER65" s="20"/>
      <c r="ES65" s="20"/>
      <c r="ET65" s="20"/>
      <c r="EU65" s="20"/>
      <c r="EV65" s="126" t="b">
        <f t="shared" ref="EV65:EV128" si="1">IF(DZ65=BA65,TRUE,FALSE)</f>
        <v>1</v>
      </c>
    </row>
    <row r="66" spans="1:152" x14ac:dyDescent="0.2">
      <c r="A66" s="68" t="s">
        <v>344</v>
      </c>
      <c r="B66" s="69"/>
      <c r="C66" s="69">
        <v>0</v>
      </c>
      <c r="D66" s="69">
        <v>2</v>
      </c>
      <c r="E66" s="69" t="s">
        <v>652</v>
      </c>
      <c r="F66" s="69" t="s">
        <v>653</v>
      </c>
      <c r="G66" s="69"/>
      <c r="H66" s="69" t="s">
        <v>654</v>
      </c>
      <c r="I66" s="69">
        <v>2</v>
      </c>
      <c r="J66" s="69" t="s">
        <v>655</v>
      </c>
      <c r="K66" s="69" t="s">
        <v>361</v>
      </c>
      <c r="L66" s="69" t="s">
        <v>189</v>
      </c>
      <c r="M66" s="69" t="s">
        <v>189</v>
      </c>
      <c r="N66" s="69">
        <v>2</v>
      </c>
      <c r="O66" s="69">
        <v>842</v>
      </c>
      <c r="P66" s="69">
        <v>74</v>
      </c>
      <c r="Q66" s="69" t="s">
        <v>17</v>
      </c>
      <c r="R66" s="69" t="s">
        <v>17</v>
      </c>
      <c r="S66" s="69" t="s">
        <v>656</v>
      </c>
      <c r="T66" s="69" t="s">
        <v>657</v>
      </c>
      <c r="U66" s="69" t="s">
        <v>658</v>
      </c>
      <c r="V66" s="69" t="s">
        <v>659</v>
      </c>
      <c r="W66" s="69" t="s">
        <v>17</v>
      </c>
      <c r="X66" s="69" t="s">
        <v>660</v>
      </c>
      <c r="Y66" s="69" t="s">
        <v>248</v>
      </c>
      <c r="Z66" s="68"/>
      <c r="AA66" s="68" t="s">
        <v>191</v>
      </c>
      <c r="AB66" s="68"/>
      <c r="AC66" s="68"/>
      <c r="AD66" s="68"/>
      <c r="AE66" s="68"/>
      <c r="AF66" s="68"/>
      <c r="AG66" s="68"/>
      <c r="AH66" s="68"/>
      <c r="AI66" s="68"/>
      <c r="AJ66" s="68"/>
      <c r="AK66" s="68"/>
      <c r="AL66" s="68"/>
      <c r="AM66" s="68"/>
      <c r="AN66" s="68"/>
      <c r="AO66" s="68"/>
      <c r="AP66" s="68"/>
      <c r="AQ66" s="68"/>
      <c r="AR66" s="68"/>
      <c r="AS66" s="68"/>
      <c r="AT66" s="68" t="s">
        <v>17</v>
      </c>
      <c r="AU66" s="68"/>
      <c r="AV66" s="68"/>
      <c r="AW66" s="69">
        <v>1</v>
      </c>
      <c r="AX66" s="69">
        <v>1</v>
      </c>
      <c r="AY66" s="68"/>
      <c r="AZ66" s="69"/>
      <c r="BA66" s="69">
        <v>3062</v>
      </c>
      <c r="BB66" s="69"/>
      <c r="BC66" s="69"/>
      <c r="BD66" s="69"/>
      <c r="BE66" s="69"/>
      <c r="BF66" s="69"/>
      <c r="BG66" s="69">
        <v>1</v>
      </c>
      <c r="BH66" s="69" t="s">
        <v>16</v>
      </c>
      <c r="BI66" s="69"/>
      <c r="BJ66" s="69"/>
      <c r="BK66" s="69"/>
      <c r="BL66" s="69"/>
      <c r="BM66" s="69"/>
      <c r="BN66" s="69"/>
      <c r="BO66" s="69"/>
      <c r="BP66" s="69"/>
      <c r="BQ66" s="69" t="s">
        <v>194</v>
      </c>
      <c r="BR66" s="69"/>
      <c r="BS66" s="69"/>
      <c r="BT66" s="69">
        <v>2017</v>
      </c>
      <c r="BU66" s="69" t="s">
        <v>361</v>
      </c>
      <c r="BV66" s="69" t="s">
        <v>196</v>
      </c>
      <c r="BW66" s="69" t="s">
        <v>196</v>
      </c>
      <c r="BX66" s="69" t="s">
        <v>196</v>
      </c>
      <c r="BY66" s="69" t="s">
        <v>196</v>
      </c>
      <c r="BZ66" s="69" t="s">
        <v>197</v>
      </c>
      <c r="CA66" s="69">
        <v>5</v>
      </c>
      <c r="CB66" s="69">
        <v>0</v>
      </c>
      <c r="CC66" s="69">
        <v>0</v>
      </c>
      <c r="CD66" s="69">
        <v>5</v>
      </c>
      <c r="CE66" s="69">
        <v>0</v>
      </c>
      <c r="CF66" s="69">
        <v>0</v>
      </c>
      <c r="CG66" s="69">
        <v>5</v>
      </c>
      <c r="CH66" s="69">
        <v>0</v>
      </c>
      <c r="CI66" s="69">
        <v>0</v>
      </c>
      <c r="CJ66" s="69">
        <v>0</v>
      </c>
      <c r="CK66" s="69">
        <v>0</v>
      </c>
      <c r="CL66" s="69">
        <v>0</v>
      </c>
      <c r="CM66" s="69">
        <v>0</v>
      </c>
      <c r="CN66" s="69" t="s">
        <v>17</v>
      </c>
      <c r="CO66" s="69" t="s">
        <v>17</v>
      </c>
      <c r="CP66" s="68"/>
      <c r="CQ66" s="69">
        <v>0</v>
      </c>
      <c r="CR66" s="69" t="s">
        <v>197</v>
      </c>
      <c r="CS66" s="69">
        <v>4</v>
      </c>
      <c r="CT66" s="69">
        <v>0</v>
      </c>
      <c r="CU66" s="69">
        <v>0</v>
      </c>
      <c r="CV66" s="69">
        <v>4</v>
      </c>
      <c r="CW66" s="69">
        <v>0</v>
      </c>
      <c r="CX66" s="69">
        <v>0</v>
      </c>
      <c r="CY66" s="69">
        <v>4</v>
      </c>
      <c r="CZ66" s="69">
        <v>0</v>
      </c>
      <c r="DA66" s="69">
        <v>0</v>
      </c>
      <c r="DB66" s="69">
        <v>0</v>
      </c>
      <c r="DC66" s="69">
        <v>0</v>
      </c>
      <c r="DD66" s="69">
        <v>0</v>
      </c>
      <c r="DE66" s="69">
        <v>0</v>
      </c>
      <c r="DF66" s="69" t="s">
        <v>17</v>
      </c>
      <c r="DG66" s="68"/>
      <c r="DH66" s="68"/>
      <c r="DI66" s="69">
        <v>0</v>
      </c>
      <c r="DJ66" s="69">
        <v>3</v>
      </c>
      <c r="DK66" s="69">
        <v>2</v>
      </c>
      <c r="DL66" s="69">
        <v>2</v>
      </c>
      <c r="DM66" s="69"/>
      <c r="DN66" s="69"/>
      <c r="DO66" s="69"/>
      <c r="DP66" s="69"/>
      <c r="DQ66" s="69"/>
      <c r="DR66" s="69"/>
      <c r="DS66" s="69"/>
      <c r="DT66" s="69"/>
      <c r="DU66" s="69"/>
      <c r="DV66" s="69"/>
      <c r="DW66" s="69"/>
      <c r="DX66" s="69"/>
      <c r="DY66" s="20"/>
      <c r="DZ66" s="22">
        <v>3062</v>
      </c>
      <c r="EA66" s="22">
        <v>0</v>
      </c>
      <c r="EB66" s="22">
        <v>0</v>
      </c>
      <c r="EC66" s="22">
        <v>0</v>
      </c>
      <c r="ED66" s="22">
        <v>0</v>
      </c>
      <c r="EE66" s="22">
        <v>5</v>
      </c>
      <c r="EF66" s="22">
        <v>0</v>
      </c>
      <c r="EG66" s="22">
        <v>1</v>
      </c>
      <c r="EH66" s="22">
        <v>2</v>
      </c>
      <c r="EI66" s="22">
        <v>2</v>
      </c>
      <c r="EJ66" s="22">
        <v>4</v>
      </c>
      <c r="EK66" s="22">
        <v>0</v>
      </c>
      <c r="EL66" s="22">
        <v>2</v>
      </c>
      <c r="EM66" s="22">
        <v>0</v>
      </c>
      <c r="EN66" s="22">
        <v>2</v>
      </c>
      <c r="EO66" s="22">
        <v>0</v>
      </c>
      <c r="EP66" s="22">
        <v>0</v>
      </c>
      <c r="EQ66" s="22">
        <v>2</v>
      </c>
      <c r="ER66" s="22">
        <v>0</v>
      </c>
      <c r="ES66" s="22">
        <v>0</v>
      </c>
      <c r="ET66" s="22">
        <v>0</v>
      </c>
      <c r="EU66" s="20"/>
      <c r="EV66" s="126" t="b">
        <f t="shared" si="1"/>
        <v>1</v>
      </c>
    </row>
    <row r="67" spans="1:152" hidden="1" x14ac:dyDescent="0.2">
      <c r="A67" s="68" t="s">
        <v>344</v>
      </c>
      <c r="B67" s="69"/>
      <c r="C67" s="69">
        <v>1</v>
      </c>
      <c r="D67" s="69">
        <v>0</v>
      </c>
      <c r="E67" s="69" t="s">
        <v>652</v>
      </c>
      <c r="F67" s="69" t="s">
        <v>653</v>
      </c>
      <c r="G67" s="69"/>
      <c r="H67" s="69" t="s">
        <v>654</v>
      </c>
      <c r="I67" s="69">
        <v>2</v>
      </c>
      <c r="J67" s="69" t="s">
        <v>655</v>
      </c>
      <c r="K67" s="69" t="s">
        <v>361</v>
      </c>
      <c r="L67" s="69" t="s">
        <v>189</v>
      </c>
      <c r="M67" s="69" t="s">
        <v>189</v>
      </c>
      <c r="N67" s="69">
        <v>2</v>
      </c>
      <c r="O67" s="69">
        <v>842</v>
      </c>
      <c r="P67" s="69">
        <v>74</v>
      </c>
      <c r="Q67" s="69" t="s">
        <v>17</v>
      </c>
      <c r="R67" s="69" t="s">
        <v>17</v>
      </c>
      <c r="S67" s="69" t="s">
        <v>17</v>
      </c>
      <c r="T67" s="69" t="s">
        <v>657</v>
      </c>
      <c r="U67" s="69" t="s">
        <v>17</v>
      </c>
      <c r="V67" s="69" t="s">
        <v>17</v>
      </c>
      <c r="W67" s="69" t="s">
        <v>17</v>
      </c>
      <c r="X67" s="69" t="s">
        <v>17</v>
      </c>
      <c r="Y67" s="69" t="s">
        <v>17</v>
      </c>
      <c r="Z67" s="68"/>
      <c r="AA67" s="68" t="s">
        <v>191</v>
      </c>
      <c r="AB67" s="68"/>
      <c r="AC67" s="68"/>
      <c r="AD67" s="68"/>
      <c r="AE67" s="68"/>
      <c r="AF67" s="68"/>
      <c r="AG67" s="68"/>
      <c r="AH67" s="68"/>
      <c r="AI67" s="68"/>
      <c r="AJ67" s="68"/>
      <c r="AK67" s="68"/>
      <c r="AL67" s="68"/>
      <c r="AM67" s="68"/>
      <c r="AN67" s="68"/>
      <c r="AO67" s="68"/>
      <c r="AP67" s="68"/>
      <c r="AQ67" s="68"/>
      <c r="AR67" s="68"/>
      <c r="AS67" s="68"/>
      <c r="AT67" s="68" t="s">
        <v>17</v>
      </c>
      <c r="AU67" s="68"/>
      <c r="AV67" s="68"/>
      <c r="AW67" s="69">
        <v>1</v>
      </c>
      <c r="AX67" s="69">
        <v>1</v>
      </c>
      <c r="AY67" s="68"/>
      <c r="AZ67" s="69"/>
      <c r="BA67" s="69">
        <v>3062</v>
      </c>
      <c r="BB67" s="69"/>
      <c r="BC67" s="69"/>
      <c r="BD67" s="69"/>
      <c r="BE67" s="69"/>
      <c r="BF67" s="69"/>
      <c r="BG67" s="69">
        <v>1</v>
      </c>
      <c r="BH67" s="69" t="s">
        <v>16</v>
      </c>
      <c r="BI67" s="69"/>
      <c r="BJ67" s="69"/>
      <c r="BK67" s="69"/>
      <c r="BL67" s="69"/>
      <c r="BM67" s="69"/>
      <c r="BN67" s="69"/>
      <c r="BO67" s="69"/>
      <c r="BP67" s="69"/>
      <c r="BQ67" s="69"/>
      <c r="BR67" s="69"/>
      <c r="BS67" s="69"/>
      <c r="BT67" s="69">
        <v>2017</v>
      </c>
      <c r="BU67" s="69" t="s">
        <v>361</v>
      </c>
      <c r="BV67" s="69" t="s">
        <v>196</v>
      </c>
      <c r="BW67" s="69" t="s">
        <v>196</v>
      </c>
      <c r="BX67" s="69" t="s">
        <v>196</v>
      </c>
      <c r="BY67" s="69" t="s">
        <v>196</v>
      </c>
      <c r="BZ67" s="69" t="s">
        <v>197</v>
      </c>
      <c r="CA67" s="69">
        <v>5</v>
      </c>
      <c r="CB67" s="69">
        <v>0</v>
      </c>
      <c r="CC67" s="69">
        <v>0</v>
      </c>
      <c r="CD67" s="69">
        <v>5</v>
      </c>
      <c r="CE67" s="69">
        <v>0</v>
      </c>
      <c r="CF67" s="69">
        <v>0</v>
      </c>
      <c r="CG67" s="69">
        <v>5</v>
      </c>
      <c r="CH67" s="69">
        <v>0</v>
      </c>
      <c r="CI67" s="69">
        <v>0</v>
      </c>
      <c r="CJ67" s="69">
        <v>0</v>
      </c>
      <c r="CK67" s="69">
        <v>0</v>
      </c>
      <c r="CL67" s="69">
        <v>0</v>
      </c>
      <c r="CM67" s="69">
        <v>0</v>
      </c>
      <c r="CN67" s="69" t="s">
        <v>17</v>
      </c>
      <c r="CO67" s="69" t="s">
        <v>17</v>
      </c>
      <c r="CP67" s="68"/>
      <c r="CQ67" s="69">
        <v>0</v>
      </c>
      <c r="CR67" s="69" t="s">
        <v>197</v>
      </c>
      <c r="CS67" s="69">
        <v>4</v>
      </c>
      <c r="CT67" s="69">
        <v>0</v>
      </c>
      <c r="CU67" s="69">
        <v>0</v>
      </c>
      <c r="CV67" s="69">
        <v>4</v>
      </c>
      <c r="CW67" s="69">
        <v>0</v>
      </c>
      <c r="CX67" s="69">
        <v>0</v>
      </c>
      <c r="CY67" s="69">
        <v>4</v>
      </c>
      <c r="CZ67" s="69">
        <v>0</v>
      </c>
      <c r="DA67" s="69">
        <v>0</v>
      </c>
      <c r="DB67" s="69">
        <v>0</v>
      </c>
      <c r="DC67" s="69">
        <v>0</v>
      </c>
      <c r="DD67" s="69">
        <v>0</v>
      </c>
      <c r="DE67" s="69">
        <v>0</v>
      </c>
      <c r="DF67" s="69" t="s">
        <v>17</v>
      </c>
      <c r="DG67" s="68"/>
      <c r="DH67" s="68"/>
      <c r="DI67" s="69">
        <v>0</v>
      </c>
      <c r="DJ67" s="69">
        <v>3</v>
      </c>
      <c r="DK67" s="69">
        <v>2</v>
      </c>
      <c r="DL67" s="69">
        <v>2</v>
      </c>
      <c r="DM67" s="69"/>
      <c r="DN67" s="69"/>
      <c r="DO67" s="69"/>
      <c r="DP67" s="69"/>
      <c r="DQ67" s="69"/>
      <c r="DR67" s="69"/>
      <c r="DS67" s="69"/>
      <c r="DT67" s="69"/>
      <c r="DU67" s="69"/>
      <c r="DV67" s="69"/>
      <c r="DW67" s="69"/>
      <c r="DX67" s="69"/>
      <c r="DY67" s="20"/>
      <c r="DZ67" s="22">
        <v>3062</v>
      </c>
      <c r="EA67" s="22">
        <v>0</v>
      </c>
      <c r="EB67" s="22">
        <v>0</v>
      </c>
      <c r="EC67" s="22">
        <v>0</v>
      </c>
      <c r="ED67" s="22">
        <v>0</v>
      </c>
      <c r="EE67" s="20"/>
      <c r="EF67" s="20"/>
      <c r="EG67" s="20"/>
      <c r="EH67" s="20"/>
      <c r="EI67" s="20"/>
      <c r="EJ67" s="20"/>
      <c r="EK67" s="20"/>
      <c r="EL67" s="20"/>
      <c r="EM67" s="20"/>
      <c r="EN67" s="20"/>
      <c r="EO67" s="20"/>
      <c r="EP67" s="20"/>
      <c r="EQ67" s="20"/>
      <c r="ER67" s="20"/>
      <c r="ES67" s="20"/>
      <c r="ET67" s="20"/>
      <c r="EU67" s="20"/>
      <c r="EV67" s="126" t="b">
        <f t="shared" si="1"/>
        <v>1</v>
      </c>
    </row>
    <row r="68" spans="1:152" x14ac:dyDescent="0.2">
      <c r="A68" s="68" t="s">
        <v>344</v>
      </c>
      <c r="B68" s="69"/>
      <c r="C68" s="69">
        <v>0</v>
      </c>
      <c r="D68" s="69">
        <v>2</v>
      </c>
      <c r="E68" s="69" t="s">
        <v>661</v>
      </c>
      <c r="F68" s="69" t="s">
        <v>267</v>
      </c>
      <c r="G68" s="69"/>
      <c r="H68" s="69" t="s">
        <v>301</v>
      </c>
      <c r="I68" s="69">
        <v>2</v>
      </c>
      <c r="J68" s="69" t="s">
        <v>662</v>
      </c>
      <c r="K68" s="69" t="s">
        <v>663</v>
      </c>
      <c r="L68" s="69" t="s">
        <v>189</v>
      </c>
      <c r="M68" s="69" t="s">
        <v>189</v>
      </c>
      <c r="N68" s="69">
        <v>2</v>
      </c>
      <c r="O68" s="69">
        <v>23</v>
      </c>
      <c r="P68" s="69">
        <v>14</v>
      </c>
      <c r="Q68" s="69" t="s">
        <v>17</v>
      </c>
      <c r="R68" s="69" t="s">
        <v>17</v>
      </c>
      <c r="S68" s="69" t="s">
        <v>664</v>
      </c>
      <c r="T68" s="69" t="s">
        <v>206</v>
      </c>
      <c r="U68" s="69" t="s">
        <v>665</v>
      </c>
      <c r="V68" s="69" t="s">
        <v>666</v>
      </c>
      <c r="W68" s="69" t="s">
        <v>17</v>
      </c>
      <c r="X68" s="69" t="s">
        <v>667</v>
      </c>
      <c r="Y68" s="69" t="s">
        <v>200</v>
      </c>
      <c r="Z68" s="68"/>
      <c r="AA68" s="68" t="s">
        <v>191</v>
      </c>
      <c r="AB68" s="68"/>
      <c r="AC68" s="68"/>
      <c r="AD68" s="68"/>
      <c r="AE68" s="68"/>
      <c r="AF68" s="68"/>
      <c r="AG68" s="68"/>
      <c r="AH68" s="68"/>
      <c r="AI68" s="68"/>
      <c r="AJ68" s="68"/>
      <c r="AK68" s="68"/>
      <c r="AL68" s="68"/>
      <c r="AM68" s="68"/>
      <c r="AN68" s="68"/>
      <c r="AO68" s="68"/>
      <c r="AP68" s="68"/>
      <c r="AQ68" s="68"/>
      <c r="AR68" s="68"/>
      <c r="AS68" s="68"/>
      <c r="AT68" s="68" t="s">
        <v>17</v>
      </c>
      <c r="AU68" s="68"/>
      <c r="AV68" s="68"/>
      <c r="AW68" s="69"/>
      <c r="AX68" s="69"/>
      <c r="AY68" s="68"/>
      <c r="AZ68" s="69"/>
      <c r="BA68" s="69">
        <v>3096</v>
      </c>
      <c r="BB68" s="69"/>
      <c r="BC68" s="69"/>
      <c r="BD68" s="69"/>
      <c r="BE68" s="69"/>
      <c r="BF68" s="69"/>
      <c r="BG68" s="69"/>
      <c r="BH68" s="69" t="s">
        <v>213</v>
      </c>
      <c r="BI68" s="69"/>
      <c r="BJ68" s="69"/>
      <c r="BK68" s="69"/>
      <c r="BL68" s="69"/>
      <c r="BM68" s="69"/>
      <c r="BN68" s="69"/>
      <c r="BO68" s="69"/>
      <c r="BP68" s="69"/>
      <c r="BQ68" s="69" t="s">
        <v>194</v>
      </c>
      <c r="BR68" s="69"/>
      <c r="BS68" s="69"/>
      <c r="BT68" s="69">
        <v>2017</v>
      </c>
      <c r="BU68" s="69" t="s">
        <v>663</v>
      </c>
      <c r="BV68" s="69" t="s">
        <v>195</v>
      </c>
      <c r="BW68" s="69" t="s">
        <v>195</v>
      </c>
      <c r="BX68" s="69" t="s">
        <v>196</v>
      </c>
      <c r="BY68" s="69" t="s">
        <v>196</v>
      </c>
      <c r="BZ68" s="69" t="s">
        <v>197</v>
      </c>
      <c r="CA68" s="69">
        <v>3</v>
      </c>
      <c r="CB68" s="69">
        <v>0</v>
      </c>
      <c r="CC68" s="69">
        <v>1</v>
      </c>
      <c r="CD68" s="69">
        <v>2</v>
      </c>
      <c r="CE68" s="69">
        <v>0</v>
      </c>
      <c r="CF68" s="69">
        <v>1</v>
      </c>
      <c r="CG68" s="69">
        <v>0</v>
      </c>
      <c r="CH68" s="69">
        <v>2</v>
      </c>
      <c r="CI68" s="69">
        <v>0</v>
      </c>
      <c r="CJ68" s="69">
        <v>0</v>
      </c>
      <c r="CK68" s="69">
        <v>0</v>
      </c>
      <c r="CL68" s="69">
        <v>0</v>
      </c>
      <c r="CM68" s="69">
        <v>0</v>
      </c>
      <c r="CN68" s="69" t="s">
        <v>17</v>
      </c>
      <c r="CO68" s="69" t="s">
        <v>17</v>
      </c>
      <c r="CP68" s="68"/>
      <c r="CQ68" s="69">
        <v>0</v>
      </c>
      <c r="CR68" s="69" t="s">
        <v>197</v>
      </c>
      <c r="CS68" s="69">
        <v>0</v>
      </c>
      <c r="CT68" s="69">
        <v>0</v>
      </c>
      <c r="CU68" s="69">
        <v>0</v>
      </c>
      <c r="CV68" s="69">
        <v>0</v>
      </c>
      <c r="CW68" s="69">
        <v>0</v>
      </c>
      <c r="CX68" s="69">
        <v>0</v>
      </c>
      <c r="CY68" s="69">
        <v>0</v>
      </c>
      <c r="CZ68" s="69">
        <v>0</v>
      </c>
      <c r="DA68" s="69">
        <v>0</v>
      </c>
      <c r="DB68" s="69">
        <v>0</v>
      </c>
      <c r="DC68" s="69">
        <v>0</v>
      </c>
      <c r="DD68" s="69">
        <v>0</v>
      </c>
      <c r="DE68" s="69">
        <v>0</v>
      </c>
      <c r="DF68" s="69" t="s">
        <v>17</v>
      </c>
      <c r="DG68" s="68"/>
      <c r="DH68" s="68"/>
      <c r="DI68" s="69">
        <v>0</v>
      </c>
      <c r="DJ68" s="69">
        <v>0</v>
      </c>
      <c r="DK68" s="69">
        <v>0</v>
      </c>
      <c r="DL68" s="69">
        <v>0</v>
      </c>
      <c r="DM68" s="69"/>
      <c r="DN68" s="69"/>
      <c r="DO68" s="69"/>
      <c r="DP68" s="69"/>
      <c r="DQ68" s="69"/>
      <c r="DR68" s="69"/>
      <c r="DS68" s="69"/>
      <c r="DT68" s="69"/>
      <c r="DU68" s="69"/>
      <c r="DV68" s="69"/>
      <c r="DW68" s="69"/>
      <c r="DX68" s="69"/>
      <c r="DY68" s="20"/>
      <c r="DZ68" s="22">
        <v>3096</v>
      </c>
      <c r="EA68" s="22">
        <v>0</v>
      </c>
      <c r="EB68" s="22">
        <v>0</v>
      </c>
      <c r="EC68" s="22">
        <v>0</v>
      </c>
      <c r="ED68" s="22">
        <v>0</v>
      </c>
      <c r="EE68" s="22">
        <v>2</v>
      </c>
      <c r="EF68" s="22">
        <v>2</v>
      </c>
      <c r="EG68" s="22">
        <v>0</v>
      </c>
      <c r="EH68" s="22">
        <v>0</v>
      </c>
      <c r="EI68" s="22">
        <v>0</v>
      </c>
      <c r="EJ68" s="22">
        <v>0</v>
      </c>
      <c r="EK68" s="22">
        <v>0</v>
      </c>
      <c r="EL68" s="22">
        <v>0</v>
      </c>
      <c r="EM68" s="22">
        <v>0</v>
      </c>
      <c r="EN68" s="22">
        <v>0</v>
      </c>
      <c r="EO68" s="22">
        <v>0</v>
      </c>
      <c r="EP68" s="22">
        <v>0</v>
      </c>
      <c r="EQ68" s="22">
        <v>1</v>
      </c>
      <c r="ER68" s="22">
        <v>0</v>
      </c>
      <c r="ES68" s="22">
        <v>0</v>
      </c>
      <c r="ET68" s="22">
        <v>0</v>
      </c>
      <c r="EU68" s="20"/>
      <c r="EV68" s="126" t="b">
        <f t="shared" si="1"/>
        <v>1</v>
      </c>
    </row>
    <row r="69" spans="1:152" hidden="1" x14ac:dyDescent="0.2">
      <c r="A69" s="68" t="s">
        <v>344</v>
      </c>
      <c r="B69" s="69"/>
      <c r="C69" s="69">
        <v>1</v>
      </c>
      <c r="D69" s="69">
        <v>0</v>
      </c>
      <c r="E69" s="69" t="s">
        <v>661</v>
      </c>
      <c r="F69" s="69" t="s">
        <v>267</v>
      </c>
      <c r="G69" s="69"/>
      <c r="H69" s="69" t="s">
        <v>301</v>
      </c>
      <c r="I69" s="69">
        <v>2</v>
      </c>
      <c r="J69" s="69" t="s">
        <v>662</v>
      </c>
      <c r="K69" s="69" t="s">
        <v>663</v>
      </c>
      <c r="L69" s="69" t="s">
        <v>189</v>
      </c>
      <c r="M69" s="69" t="s">
        <v>189</v>
      </c>
      <c r="N69" s="69">
        <v>2</v>
      </c>
      <c r="O69" s="69">
        <v>23</v>
      </c>
      <c r="P69" s="69">
        <v>14</v>
      </c>
      <c r="Q69" s="69" t="s">
        <v>17</v>
      </c>
      <c r="R69" s="69" t="s">
        <v>17</v>
      </c>
      <c r="S69" s="69" t="s">
        <v>17</v>
      </c>
      <c r="T69" s="69" t="s">
        <v>206</v>
      </c>
      <c r="U69" s="69" t="s">
        <v>17</v>
      </c>
      <c r="V69" s="69" t="s">
        <v>17</v>
      </c>
      <c r="W69" s="69" t="s">
        <v>17</v>
      </c>
      <c r="X69" s="69" t="s">
        <v>17</v>
      </c>
      <c r="Y69" s="69" t="s">
        <v>17</v>
      </c>
      <c r="Z69" s="68"/>
      <c r="AA69" s="68" t="s">
        <v>191</v>
      </c>
      <c r="AB69" s="68"/>
      <c r="AC69" s="68"/>
      <c r="AD69" s="68"/>
      <c r="AE69" s="68"/>
      <c r="AF69" s="68"/>
      <c r="AG69" s="68"/>
      <c r="AH69" s="68"/>
      <c r="AI69" s="68"/>
      <c r="AJ69" s="68"/>
      <c r="AK69" s="68"/>
      <c r="AL69" s="68"/>
      <c r="AM69" s="68"/>
      <c r="AN69" s="68"/>
      <c r="AO69" s="68"/>
      <c r="AP69" s="68"/>
      <c r="AQ69" s="68"/>
      <c r="AR69" s="68"/>
      <c r="AS69" s="68"/>
      <c r="AT69" s="68" t="s">
        <v>17</v>
      </c>
      <c r="AU69" s="68"/>
      <c r="AV69" s="68"/>
      <c r="AW69" s="69"/>
      <c r="AX69" s="69"/>
      <c r="AY69" s="68"/>
      <c r="AZ69" s="69"/>
      <c r="BA69" s="69">
        <v>3096</v>
      </c>
      <c r="BB69" s="69"/>
      <c r="BC69" s="69"/>
      <c r="BD69" s="69"/>
      <c r="BE69" s="69"/>
      <c r="BF69" s="69"/>
      <c r="BG69" s="69"/>
      <c r="BH69" s="69" t="s">
        <v>213</v>
      </c>
      <c r="BI69" s="69"/>
      <c r="BJ69" s="69"/>
      <c r="BK69" s="69"/>
      <c r="BL69" s="69"/>
      <c r="BM69" s="69"/>
      <c r="BN69" s="69"/>
      <c r="BO69" s="69"/>
      <c r="BP69" s="69"/>
      <c r="BQ69" s="69"/>
      <c r="BR69" s="69"/>
      <c r="BS69" s="69"/>
      <c r="BT69" s="69">
        <v>2017</v>
      </c>
      <c r="BU69" s="69" t="s">
        <v>663</v>
      </c>
      <c r="BV69" s="69" t="s">
        <v>195</v>
      </c>
      <c r="BW69" s="69" t="s">
        <v>195</v>
      </c>
      <c r="BX69" s="69" t="s">
        <v>196</v>
      </c>
      <c r="BY69" s="69" t="s">
        <v>196</v>
      </c>
      <c r="BZ69" s="69" t="s">
        <v>197</v>
      </c>
      <c r="CA69" s="69">
        <v>3</v>
      </c>
      <c r="CB69" s="69">
        <v>0</v>
      </c>
      <c r="CC69" s="69">
        <v>1</v>
      </c>
      <c r="CD69" s="69">
        <v>2</v>
      </c>
      <c r="CE69" s="69">
        <v>0</v>
      </c>
      <c r="CF69" s="69">
        <v>1</v>
      </c>
      <c r="CG69" s="69">
        <v>0</v>
      </c>
      <c r="CH69" s="69">
        <v>2</v>
      </c>
      <c r="CI69" s="69">
        <v>0</v>
      </c>
      <c r="CJ69" s="69">
        <v>0</v>
      </c>
      <c r="CK69" s="69">
        <v>0</v>
      </c>
      <c r="CL69" s="69">
        <v>0</v>
      </c>
      <c r="CM69" s="69">
        <v>0</v>
      </c>
      <c r="CN69" s="69" t="s">
        <v>17</v>
      </c>
      <c r="CO69" s="69" t="s">
        <v>17</v>
      </c>
      <c r="CP69" s="68"/>
      <c r="CQ69" s="69">
        <v>0</v>
      </c>
      <c r="CR69" s="69" t="s">
        <v>197</v>
      </c>
      <c r="CS69" s="69">
        <v>0</v>
      </c>
      <c r="CT69" s="69">
        <v>0</v>
      </c>
      <c r="CU69" s="69">
        <v>0</v>
      </c>
      <c r="CV69" s="69">
        <v>0</v>
      </c>
      <c r="CW69" s="69">
        <v>0</v>
      </c>
      <c r="CX69" s="69">
        <v>0</v>
      </c>
      <c r="CY69" s="69">
        <v>0</v>
      </c>
      <c r="CZ69" s="69">
        <v>0</v>
      </c>
      <c r="DA69" s="69">
        <v>0</v>
      </c>
      <c r="DB69" s="69">
        <v>0</v>
      </c>
      <c r="DC69" s="69">
        <v>0</v>
      </c>
      <c r="DD69" s="69">
        <v>0</v>
      </c>
      <c r="DE69" s="69">
        <v>0</v>
      </c>
      <c r="DF69" s="69" t="s">
        <v>17</v>
      </c>
      <c r="DG69" s="68"/>
      <c r="DH69" s="68"/>
      <c r="DI69" s="69">
        <v>0</v>
      </c>
      <c r="DJ69" s="69">
        <v>0</v>
      </c>
      <c r="DK69" s="69">
        <v>0</v>
      </c>
      <c r="DL69" s="69">
        <v>0</v>
      </c>
      <c r="DM69" s="69"/>
      <c r="DN69" s="69"/>
      <c r="DO69" s="69"/>
      <c r="DP69" s="69"/>
      <c r="DQ69" s="69"/>
      <c r="DR69" s="69"/>
      <c r="DS69" s="69"/>
      <c r="DT69" s="69"/>
      <c r="DU69" s="69"/>
      <c r="DV69" s="69"/>
      <c r="DW69" s="69"/>
      <c r="DX69" s="69"/>
      <c r="DY69" s="20"/>
      <c r="DZ69" s="22">
        <v>3096</v>
      </c>
      <c r="EA69" s="22">
        <v>0</v>
      </c>
      <c r="EB69" s="22">
        <v>0</v>
      </c>
      <c r="EC69" s="22">
        <v>0</v>
      </c>
      <c r="ED69" s="22">
        <v>0</v>
      </c>
      <c r="EE69" s="20"/>
      <c r="EF69" s="20"/>
      <c r="EG69" s="20"/>
      <c r="EH69" s="20"/>
      <c r="EI69" s="20"/>
      <c r="EJ69" s="20"/>
      <c r="EK69" s="20"/>
      <c r="EL69" s="20"/>
      <c r="EM69" s="20"/>
      <c r="EN69" s="20"/>
      <c r="EO69" s="20"/>
      <c r="EP69" s="20"/>
      <c r="EQ69" s="20"/>
      <c r="ER69" s="20"/>
      <c r="ES69" s="20"/>
      <c r="ET69" s="20"/>
      <c r="EU69" s="20"/>
      <c r="EV69" s="126" t="b">
        <f t="shared" si="1"/>
        <v>1</v>
      </c>
    </row>
    <row r="70" spans="1:152" x14ac:dyDescent="0.2">
      <c r="A70" s="68" t="s">
        <v>344</v>
      </c>
      <c r="B70" s="69"/>
      <c r="C70" s="69">
        <v>0</v>
      </c>
      <c r="D70" s="69">
        <v>1</v>
      </c>
      <c r="E70" s="69" t="s">
        <v>668</v>
      </c>
      <c r="F70" s="69" t="s">
        <v>267</v>
      </c>
      <c r="G70" s="69"/>
      <c r="H70" s="69" t="s">
        <v>257</v>
      </c>
      <c r="I70" s="69">
        <v>2</v>
      </c>
      <c r="J70" s="69" t="s">
        <v>669</v>
      </c>
      <c r="K70" s="69" t="s">
        <v>361</v>
      </c>
      <c r="L70" s="69" t="s">
        <v>189</v>
      </c>
      <c r="M70" s="69" t="s">
        <v>189</v>
      </c>
      <c r="N70" s="69">
        <v>1</v>
      </c>
      <c r="O70" s="69">
        <v>30</v>
      </c>
      <c r="P70" s="69">
        <v>15</v>
      </c>
      <c r="Q70" s="69" t="s">
        <v>17</v>
      </c>
      <c r="R70" s="69" t="s">
        <v>17</v>
      </c>
      <c r="S70" s="69" t="s">
        <v>670</v>
      </c>
      <c r="T70" s="69" t="s">
        <v>206</v>
      </c>
      <c r="U70" s="69" t="s">
        <v>671</v>
      </c>
      <c r="V70" s="69" t="s">
        <v>672</v>
      </c>
      <c r="W70" s="69" t="s">
        <v>17</v>
      </c>
      <c r="X70" s="69" t="s">
        <v>673</v>
      </c>
      <c r="Y70" s="69" t="s">
        <v>674</v>
      </c>
      <c r="Z70" s="68"/>
      <c r="AA70" s="68" t="s">
        <v>191</v>
      </c>
      <c r="AB70" s="68"/>
      <c r="AC70" s="68"/>
      <c r="AD70" s="68"/>
      <c r="AE70" s="68"/>
      <c r="AF70" s="68"/>
      <c r="AG70" s="68"/>
      <c r="AH70" s="68"/>
      <c r="AI70" s="68"/>
      <c r="AJ70" s="68"/>
      <c r="AK70" s="68"/>
      <c r="AL70" s="68"/>
      <c r="AM70" s="68"/>
      <c r="AN70" s="68"/>
      <c r="AO70" s="68"/>
      <c r="AP70" s="68"/>
      <c r="AQ70" s="68"/>
      <c r="AR70" s="68"/>
      <c r="AS70" s="68"/>
      <c r="AT70" s="68" t="s">
        <v>17</v>
      </c>
      <c r="AU70" s="68"/>
      <c r="AV70" s="68"/>
      <c r="AW70" s="69"/>
      <c r="AX70" s="69">
        <v>1</v>
      </c>
      <c r="AY70" s="68"/>
      <c r="AZ70" s="69"/>
      <c r="BA70" s="69">
        <v>3098</v>
      </c>
      <c r="BB70" s="69"/>
      <c r="BC70" s="69"/>
      <c r="BD70" s="69"/>
      <c r="BE70" s="69"/>
      <c r="BF70" s="69"/>
      <c r="BG70" s="69"/>
      <c r="BH70" s="69" t="s">
        <v>213</v>
      </c>
      <c r="BI70" s="69"/>
      <c r="BJ70" s="69"/>
      <c r="BK70" s="69"/>
      <c r="BL70" s="69"/>
      <c r="BM70" s="69"/>
      <c r="BN70" s="69"/>
      <c r="BO70" s="69"/>
      <c r="BP70" s="69"/>
      <c r="BQ70" s="69" t="s">
        <v>194</v>
      </c>
      <c r="BR70" s="69"/>
      <c r="BS70" s="69"/>
      <c r="BT70" s="69">
        <v>2017</v>
      </c>
      <c r="BU70" s="69" t="s">
        <v>361</v>
      </c>
      <c r="BV70" s="69" t="s">
        <v>199</v>
      </c>
      <c r="BW70" s="69" t="s">
        <v>199</v>
      </c>
      <c r="BX70" s="69" t="s">
        <v>195</v>
      </c>
      <c r="BY70" s="69" t="s">
        <v>195</v>
      </c>
      <c r="BZ70" s="69" t="s">
        <v>197</v>
      </c>
      <c r="CA70" s="69">
        <v>0</v>
      </c>
      <c r="CB70" s="69">
        <v>0</v>
      </c>
      <c r="CC70" s="69">
        <v>0</v>
      </c>
      <c r="CD70" s="69">
        <v>0</v>
      </c>
      <c r="CE70" s="69">
        <v>0</v>
      </c>
      <c r="CF70" s="69">
        <v>0</v>
      </c>
      <c r="CG70" s="69">
        <v>0</v>
      </c>
      <c r="CH70" s="69">
        <v>0</v>
      </c>
      <c r="CI70" s="69">
        <v>0</v>
      </c>
      <c r="CJ70" s="69">
        <v>0</v>
      </c>
      <c r="CK70" s="69">
        <v>0</v>
      </c>
      <c r="CL70" s="69">
        <v>0</v>
      </c>
      <c r="CM70" s="69">
        <v>0</v>
      </c>
      <c r="CN70" s="69" t="s">
        <v>17</v>
      </c>
      <c r="CO70" s="69" t="s">
        <v>17</v>
      </c>
      <c r="CP70" s="68"/>
      <c r="CQ70" s="69">
        <v>0</v>
      </c>
      <c r="CR70" s="69" t="s">
        <v>197</v>
      </c>
      <c r="CS70" s="69">
        <v>4</v>
      </c>
      <c r="CT70" s="69">
        <v>0</v>
      </c>
      <c r="CU70" s="69">
        <v>2</v>
      </c>
      <c r="CV70" s="69">
        <v>2</v>
      </c>
      <c r="CW70" s="69">
        <v>0</v>
      </c>
      <c r="CX70" s="69">
        <v>0</v>
      </c>
      <c r="CY70" s="69">
        <v>0</v>
      </c>
      <c r="CZ70" s="69">
        <v>4</v>
      </c>
      <c r="DA70" s="69">
        <v>0</v>
      </c>
      <c r="DB70" s="69">
        <v>0</v>
      </c>
      <c r="DC70" s="69">
        <v>0</v>
      </c>
      <c r="DD70" s="69">
        <v>0</v>
      </c>
      <c r="DE70" s="69">
        <v>0</v>
      </c>
      <c r="DF70" s="69" t="s">
        <v>17</v>
      </c>
      <c r="DG70" s="68"/>
      <c r="DH70" s="68"/>
      <c r="DI70" s="69">
        <v>1</v>
      </c>
      <c r="DJ70" s="69">
        <v>1</v>
      </c>
      <c r="DK70" s="69">
        <v>0</v>
      </c>
      <c r="DL70" s="69">
        <v>1</v>
      </c>
      <c r="DM70" s="69"/>
      <c r="DN70" s="69"/>
      <c r="DO70" s="69"/>
      <c r="DP70" s="69"/>
      <c r="DQ70" s="69"/>
      <c r="DR70" s="69"/>
      <c r="DS70" s="69">
        <v>-1</v>
      </c>
      <c r="DT70" s="69"/>
      <c r="DU70" s="69"/>
      <c r="DV70" s="69"/>
      <c r="DW70" s="69"/>
      <c r="DX70" s="69"/>
      <c r="DY70" s="20"/>
      <c r="DZ70" s="22">
        <v>3098</v>
      </c>
      <c r="EA70" s="22">
        <v>0</v>
      </c>
      <c r="EB70" s="22">
        <v>0</v>
      </c>
      <c r="EC70" s="22">
        <v>0</v>
      </c>
      <c r="ED70" s="22">
        <v>0</v>
      </c>
      <c r="EE70" s="22">
        <v>0</v>
      </c>
      <c r="EF70" s="22">
        <v>0</v>
      </c>
      <c r="EG70" s="22">
        <v>0</v>
      </c>
      <c r="EH70" s="22">
        <v>0</v>
      </c>
      <c r="EI70" s="22">
        <v>0</v>
      </c>
      <c r="EJ70" s="22">
        <v>2</v>
      </c>
      <c r="EK70" s="22">
        <v>2</v>
      </c>
      <c r="EL70" s="22">
        <v>0</v>
      </c>
      <c r="EM70" s="22">
        <v>0</v>
      </c>
      <c r="EN70" s="22">
        <v>0</v>
      </c>
      <c r="EO70" s="22">
        <v>0</v>
      </c>
      <c r="EP70" s="22">
        <v>0</v>
      </c>
      <c r="EQ70" s="22">
        <v>1</v>
      </c>
      <c r="ER70" s="22">
        <v>0</v>
      </c>
      <c r="ES70" s="22">
        <v>0</v>
      </c>
      <c r="ET70" s="22">
        <v>0</v>
      </c>
      <c r="EU70" s="20"/>
      <c r="EV70" s="126" t="b">
        <f t="shared" si="1"/>
        <v>1</v>
      </c>
    </row>
    <row r="71" spans="1:152" hidden="1" x14ac:dyDescent="0.2">
      <c r="A71" s="68" t="s">
        <v>344</v>
      </c>
      <c r="B71" s="69"/>
      <c r="C71" s="69">
        <v>1</v>
      </c>
      <c r="D71" s="69">
        <v>0</v>
      </c>
      <c r="E71" s="69" t="s">
        <v>668</v>
      </c>
      <c r="F71" s="69" t="s">
        <v>267</v>
      </c>
      <c r="G71" s="69"/>
      <c r="H71" s="69" t="s">
        <v>257</v>
      </c>
      <c r="I71" s="69">
        <v>2</v>
      </c>
      <c r="J71" s="69" t="s">
        <v>669</v>
      </c>
      <c r="K71" s="69" t="s">
        <v>361</v>
      </c>
      <c r="L71" s="69" t="s">
        <v>189</v>
      </c>
      <c r="M71" s="69" t="s">
        <v>189</v>
      </c>
      <c r="N71" s="69">
        <v>1</v>
      </c>
      <c r="O71" s="69">
        <v>30</v>
      </c>
      <c r="P71" s="69">
        <v>15</v>
      </c>
      <c r="Q71" s="69" t="s">
        <v>17</v>
      </c>
      <c r="R71" s="69" t="s">
        <v>17</v>
      </c>
      <c r="S71" s="69" t="s">
        <v>17</v>
      </c>
      <c r="T71" s="69" t="s">
        <v>206</v>
      </c>
      <c r="U71" s="69" t="s">
        <v>17</v>
      </c>
      <c r="V71" s="69" t="s">
        <v>17</v>
      </c>
      <c r="W71" s="69" t="s">
        <v>17</v>
      </c>
      <c r="X71" s="69" t="s">
        <v>17</v>
      </c>
      <c r="Y71" s="69" t="s">
        <v>17</v>
      </c>
      <c r="Z71" s="68"/>
      <c r="AA71" s="68" t="s">
        <v>191</v>
      </c>
      <c r="AB71" s="68"/>
      <c r="AC71" s="68"/>
      <c r="AD71" s="68"/>
      <c r="AE71" s="68"/>
      <c r="AF71" s="68"/>
      <c r="AG71" s="68"/>
      <c r="AH71" s="68"/>
      <c r="AI71" s="68"/>
      <c r="AJ71" s="68"/>
      <c r="AK71" s="68"/>
      <c r="AL71" s="68"/>
      <c r="AM71" s="68"/>
      <c r="AN71" s="68"/>
      <c r="AO71" s="68"/>
      <c r="AP71" s="68"/>
      <c r="AQ71" s="68"/>
      <c r="AR71" s="68"/>
      <c r="AS71" s="68"/>
      <c r="AT71" s="68" t="s">
        <v>17</v>
      </c>
      <c r="AU71" s="68"/>
      <c r="AV71" s="68"/>
      <c r="AW71" s="69"/>
      <c r="AX71" s="69">
        <v>1</v>
      </c>
      <c r="AY71" s="68"/>
      <c r="AZ71" s="69"/>
      <c r="BA71" s="69">
        <v>3098</v>
      </c>
      <c r="BB71" s="69"/>
      <c r="BC71" s="69"/>
      <c r="BD71" s="69"/>
      <c r="BE71" s="69"/>
      <c r="BF71" s="69"/>
      <c r="BG71" s="69"/>
      <c r="BH71" s="69" t="s">
        <v>213</v>
      </c>
      <c r="BI71" s="69"/>
      <c r="BJ71" s="69"/>
      <c r="BK71" s="69"/>
      <c r="BL71" s="69"/>
      <c r="BM71" s="69"/>
      <c r="BN71" s="69"/>
      <c r="BO71" s="69"/>
      <c r="BP71" s="69"/>
      <c r="BQ71" s="69"/>
      <c r="BR71" s="69"/>
      <c r="BS71" s="69"/>
      <c r="BT71" s="69">
        <v>2017</v>
      </c>
      <c r="BU71" s="69" t="s">
        <v>361</v>
      </c>
      <c r="BV71" s="69" t="s">
        <v>199</v>
      </c>
      <c r="BW71" s="69" t="s">
        <v>199</v>
      </c>
      <c r="BX71" s="69" t="s">
        <v>195</v>
      </c>
      <c r="BY71" s="69" t="s">
        <v>195</v>
      </c>
      <c r="BZ71" s="69" t="s">
        <v>197</v>
      </c>
      <c r="CA71" s="69">
        <v>0</v>
      </c>
      <c r="CB71" s="69">
        <v>0</v>
      </c>
      <c r="CC71" s="69">
        <v>0</v>
      </c>
      <c r="CD71" s="69">
        <v>0</v>
      </c>
      <c r="CE71" s="69">
        <v>0</v>
      </c>
      <c r="CF71" s="69">
        <v>0</v>
      </c>
      <c r="CG71" s="69">
        <v>0</v>
      </c>
      <c r="CH71" s="69">
        <v>0</v>
      </c>
      <c r="CI71" s="69">
        <v>0</v>
      </c>
      <c r="CJ71" s="69">
        <v>0</v>
      </c>
      <c r="CK71" s="69">
        <v>0</v>
      </c>
      <c r="CL71" s="69">
        <v>0</v>
      </c>
      <c r="CM71" s="69">
        <v>0</v>
      </c>
      <c r="CN71" s="69" t="s">
        <v>17</v>
      </c>
      <c r="CO71" s="69" t="s">
        <v>17</v>
      </c>
      <c r="CP71" s="68"/>
      <c r="CQ71" s="69">
        <v>0</v>
      </c>
      <c r="CR71" s="69" t="s">
        <v>197</v>
      </c>
      <c r="CS71" s="69">
        <v>4</v>
      </c>
      <c r="CT71" s="69">
        <v>0</v>
      </c>
      <c r="CU71" s="69">
        <v>2</v>
      </c>
      <c r="CV71" s="69">
        <v>2</v>
      </c>
      <c r="CW71" s="69">
        <v>0</v>
      </c>
      <c r="CX71" s="69">
        <v>0</v>
      </c>
      <c r="CY71" s="69">
        <v>0</v>
      </c>
      <c r="CZ71" s="69">
        <v>4</v>
      </c>
      <c r="DA71" s="69">
        <v>0</v>
      </c>
      <c r="DB71" s="69">
        <v>0</v>
      </c>
      <c r="DC71" s="69">
        <v>0</v>
      </c>
      <c r="DD71" s="69">
        <v>0</v>
      </c>
      <c r="DE71" s="69">
        <v>0</v>
      </c>
      <c r="DF71" s="69" t="s">
        <v>17</v>
      </c>
      <c r="DG71" s="68"/>
      <c r="DH71" s="68"/>
      <c r="DI71" s="69">
        <v>1</v>
      </c>
      <c r="DJ71" s="69">
        <v>1</v>
      </c>
      <c r="DK71" s="69">
        <v>0</v>
      </c>
      <c r="DL71" s="69">
        <v>1</v>
      </c>
      <c r="DM71" s="69"/>
      <c r="DN71" s="69"/>
      <c r="DO71" s="69"/>
      <c r="DP71" s="69"/>
      <c r="DQ71" s="69"/>
      <c r="DR71" s="69"/>
      <c r="DS71" s="69">
        <v>-1</v>
      </c>
      <c r="DT71" s="69"/>
      <c r="DU71" s="69"/>
      <c r="DV71" s="69"/>
      <c r="DW71" s="69"/>
      <c r="DX71" s="69"/>
      <c r="DY71" s="20"/>
      <c r="DZ71" s="22">
        <v>3098</v>
      </c>
      <c r="EA71" s="22">
        <v>0</v>
      </c>
      <c r="EB71" s="22">
        <v>0</v>
      </c>
      <c r="EC71" s="22">
        <v>0</v>
      </c>
      <c r="ED71" s="22">
        <v>0</v>
      </c>
      <c r="EE71" s="20"/>
      <c r="EF71" s="20"/>
      <c r="EG71" s="20"/>
      <c r="EH71" s="20"/>
      <c r="EI71" s="20"/>
      <c r="EJ71" s="20"/>
      <c r="EK71" s="20"/>
      <c r="EL71" s="20"/>
      <c r="EM71" s="20"/>
      <c r="EN71" s="20"/>
      <c r="EO71" s="20"/>
      <c r="EP71" s="20"/>
      <c r="EQ71" s="20"/>
      <c r="ER71" s="20"/>
      <c r="ES71" s="20"/>
      <c r="ET71" s="20"/>
      <c r="EU71" s="20"/>
      <c r="EV71" s="126" t="b">
        <f t="shared" si="1"/>
        <v>1</v>
      </c>
    </row>
    <row r="72" spans="1:152" x14ac:dyDescent="0.2">
      <c r="A72" s="68" t="s">
        <v>344</v>
      </c>
      <c r="B72" s="69"/>
      <c r="C72" s="69">
        <v>0</v>
      </c>
      <c r="D72" s="69">
        <v>1</v>
      </c>
      <c r="E72" s="69" t="s">
        <v>675</v>
      </c>
      <c r="F72" s="69" t="s">
        <v>240</v>
      </c>
      <c r="G72" s="69"/>
      <c r="H72" s="69" t="s">
        <v>676</v>
      </c>
      <c r="I72" s="69">
        <v>2</v>
      </c>
      <c r="J72" s="69" t="s">
        <v>677</v>
      </c>
      <c r="K72" s="69" t="s">
        <v>361</v>
      </c>
      <c r="L72" s="69" t="s">
        <v>189</v>
      </c>
      <c r="M72" s="69" t="s">
        <v>189</v>
      </c>
      <c r="N72" s="69">
        <v>1</v>
      </c>
      <c r="O72" s="69">
        <v>71</v>
      </c>
      <c r="P72" s="69">
        <v>23</v>
      </c>
      <c r="Q72" s="69" t="s">
        <v>17</v>
      </c>
      <c r="R72" s="69" t="s">
        <v>17</v>
      </c>
      <c r="S72" s="69" t="s">
        <v>678</v>
      </c>
      <c r="T72" s="69" t="s">
        <v>679</v>
      </c>
      <c r="U72" s="69" t="s">
        <v>680</v>
      </c>
      <c r="V72" s="69" t="s">
        <v>681</v>
      </c>
      <c r="W72" s="69" t="s">
        <v>17</v>
      </c>
      <c r="X72" s="69" t="s">
        <v>682</v>
      </c>
      <c r="Y72" s="69" t="s">
        <v>202</v>
      </c>
      <c r="Z72" s="68"/>
      <c r="AA72" s="68" t="s">
        <v>191</v>
      </c>
      <c r="AB72" s="68"/>
      <c r="AC72" s="68"/>
      <c r="AD72" s="68"/>
      <c r="AE72" s="68"/>
      <c r="AF72" s="68"/>
      <c r="AG72" s="68"/>
      <c r="AH72" s="68"/>
      <c r="AI72" s="68"/>
      <c r="AJ72" s="68"/>
      <c r="AK72" s="68"/>
      <c r="AL72" s="68"/>
      <c r="AM72" s="68"/>
      <c r="AN72" s="68"/>
      <c r="AO72" s="68"/>
      <c r="AP72" s="68"/>
      <c r="AQ72" s="68"/>
      <c r="AR72" s="68"/>
      <c r="AS72" s="68"/>
      <c r="AT72" s="68" t="s">
        <v>17</v>
      </c>
      <c r="AU72" s="68"/>
      <c r="AV72" s="68"/>
      <c r="AW72" s="69">
        <v>1</v>
      </c>
      <c r="AX72" s="69">
        <v>1</v>
      </c>
      <c r="AY72" s="68"/>
      <c r="AZ72" s="69"/>
      <c r="BA72" s="69">
        <v>3112</v>
      </c>
      <c r="BB72" s="69"/>
      <c r="BC72" s="69"/>
      <c r="BD72" s="69"/>
      <c r="BE72" s="69"/>
      <c r="BF72" s="69"/>
      <c r="BG72" s="69"/>
      <c r="BH72" s="69" t="s">
        <v>213</v>
      </c>
      <c r="BI72" s="69"/>
      <c r="BJ72" s="69"/>
      <c r="BK72" s="69"/>
      <c r="BL72" s="69"/>
      <c r="BM72" s="69"/>
      <c r="BN72" s="69"/>
      <c r="BO72" s="69"/>
      <c r="BP72" s="69"/>
      <c r="BQ72" s="69" t="s">
        <v>194</v>
      </c>
      <c r="BR72" s="69"/>
      <c r="BS72" s="69"/>
      <c r="BT72" s="69">
        <v>2017</v>
      </c>
      <c r="BU72" s="69" t="s">
        <v>361</v>
      </c>
      <c r="BV72" s="69" t="s">
        <v>196</v>
      </c>
      <c r="BW72" s="69" t="s">
        <v>196</v>
      </c>
      <c r="BX72" s="69" t="s">
        <v>199</v>
      </c>
      <c r="BY72" s="69" t="s">
        <v>199</v>
      </c>
      <c r="BZ72" s="69" t="s">
        <v>197</v>
      </c>
      <c r="CA72" s="69">
        <v>1</v>
      </c>
      <c r="CB72" s="69">
        <v>0</v>
      </c>
      <c r="CC72" s="69">
        <v>0</v>
      </c>
      <c r="CD72" s="69">
        <v>1</v>
      </c>
      <c r="CE72" s="69">
        <v>1</v>
      </c>
      <c r="CF72" s="69">
        <v>0</v>
      </c>
      <c r="CG72" s="69">
        <v>0</v>
      </c>
      <c r="CH72" s="69">
        <v>0</v>
      </c>
      <c r="CI72" s="69">
        <v>0</v>
      </c>
      <c r="CJ72" s="69">
        <v>0</v>
      </c>
      <c r="CK72" s="69">
        <v>0</v>
      </c>
      <c r="CL72" s="69">
        <v>0</v>
      </c>
      <c r="CM72" s="69">
        <v>0</v>
      </c>
      <c r="CN72" s="69" t="s">
        <v>17</v>
      </c>
      <c r="CO72" s="69" t="s">
        <v>17</v>
      </c>
      <c r="CP72" s="68"/>
      <c r="CQ72" s="69">
        <v>1</v>
      </c>
      <c r="CR72" s="69" t="s">
        <v>197</v>
      </c>
      <c r="CS72" s="69">
        <v>0</v>
      </c>
      <c r="CT72" s="69">
        <v>0</v>
      </c>
      <c r="CU72" s="69">
        <v>0</v>
      </c>
      <c r="CV72" s="69">
        <v>0</v>
      </c>
      <c r="CW72" s="69">
        <v>0</v>
      </c>
      <c r="CX72" s="69">
        <v>0</v>
      </c>
      <c r="CY72" s="69">
        <v>0</v>
      </c>
      <c r="CZ72" s="69">
        <v>0</v>
      </c>
      <c r="DA72" s="69">
        <v>0</v>
      </c>
      <c r="DB72" s="69">
        <v>0</v>
      </c>
      <c r="DC72" s="69">
        <v>0</v>
      </c>
      <c r="DD72" s="69">
        <v>0</v>
      </c>
      <c r="DE72" s="69">
        <v>0</v>
      </c>
      <c r="DF72" s="69" t="s">
        <v>17</v>
      </c>
      <c r="DG72" s="68"/>
      <c r="DH72" s="68"/>
      <c r="DI72" s="69">
        <v>0</v>
      </c>
      <c r="DJ72" s="69">
        <v>2</v>
      </c>
      <c r="DK72" s="69">
        <v>1</v>
      </c>
      <c r="DL72" s="69">
        <v>1</v>
      </c>
      <c r="DM72" s="69"/>
      <c r="DN72" s="69"/>
      <c r="DO72" s="69"/>
      <c r="DP72" s="69"/>
      <c r="DQ72" s="69"/>
      <c r="DR72" s="69"/>
      <c r="DS72" s="69"/>
      <c r="DT72" s="69"/>
      <c r="DU72" s="69"/>
      <c r="DV72" s="69"/>
      <c r="DW72" s="69"/>
      <c r="DX72" s="69"/>
      <c r="DY72" s="20"/>
      <c r="DZ72" s="22">
        <v>3112</v>
      </c>
      <c r="EA72" s="22">
        <v>0</v>
      </c>
      <c r="EB72" s="22">
        <v>0</v>
      </c>
      <c r="EC72" s="22">
        <v>0</v>
      </c>
      <c r="ED72" s="22">
        <v>0</v>
      </c>
      <c r="EE72" s="22">
        <v>1</v>
      </c>
      <c r="EF72" s="22">
        <v>0</v>
      </c>
      <c r="EG72" s="22">
        <v>0</v>
      </c>
      <c r="EH72" s="22">
        <v>1</v>
      </c>
      <c r="EI72" s="22">
        <v>0</v>
      </c>
      <c r="EJ72" s="22">
        <v>0</v>
      </c>
      <c r="EK72" s="22">
        <v>0</v>
      </c>
      <c r="EL72" s="22">
        <v>0</v>
      </c>
      <c r="EM72" s="22">
        <v>0</v>
      </c>
      <c r="EN72" s="22">
        <v>0</v>
      </c>
      <c r="EO72" s="22">
        <v>0</v>
      </c>
      <c r="EP72" s="22">
        <v>0</v>
      </c>
      <c r="EQ72" s="22">
        <v>1</v>
      </c>
      <c r="ER72" s="22">
        <v>0</v>
      </c>
      <c r="ES72" s="22">
        <v>0</v>
      </c>
      <c r="ET72" s="22">
        <v>0</v>
      </c>
      <c r="EU72" s="20"/>
      <c r="EV72" s="126" t="b">
        <f t="shared" si="1"/>
        <v>1</v>
      </c>
    </row>
    <row r="73" spans="1:152" hidden="1" x14ac:dyDescent="0.2">
      <c r="A73" s="68" t="s">
        <v>344</v>
      </c>
      <c r="B73" s="69"/>
      <c r="C73" s="69">
        <v>1</v>
      </c>
      <c r="D73" s="69">
        <v>0</v>
      </c>
      <c r="E73" s="69" t="s">
        <v>675</v>
      </c>
      <c r="F73" s="69" t="s">
        <v>240</v>
      </c>
      <c r="G73" s="69"/>
      <c r="H73" s="69" t="s">
        <v>676</v>
      </c>
      <c r="I73" s="69">
        <v>2</v>
      </c>
      <c r="J73" s="69" t="s">
        <v>677</v>
      </c>
      <c r="K73" s="69" t="s">
        <v>361</v>
      </c>
      <c r="L73" s="69" t="s">
        <v>189</v>
      </c>
      <c r="M73" s="69" t="s">
        <v>189</v>
      </c>
      <c r="N73" s="69">
        <v>1</v>
      </c>
      <c r="O73" s="69">
        <v>71</v>
      </c>
      <c r="P73" s="69">
        <v>23</v>
      </c>
      <c r="Q73" s="69" t="s">
        <v>17</v>
      </c>
      <c r="R73" s="69" t="s">
        <v>17</v>
      </c>
      <c r="S73" s="69" t="s">
        <v>17</v>
      </c>
      <c r="T73" s="69" t="s">
        <v>679</v>
      </c>
      <c r="U73" s="69" t="s">
        <v>17</v>
      </c>
      <c r="V73" s="69" t="s">
        <v>17</v>
      </c>
      <c r="W73" s="69" t="s">
        <v>17</v>
      </c>
      <c r="X73" s="69" t="s">
        <v>17</v>
      </c>
      <c r="Y73" s="69" t="s">
        <v>17</v>
      </c>
      <c r="Z73" s="68"/>
      <c r="AA73" s="68" t="s">
        <v>191</v>
      </c>
      <c r="AB73" s="68"/>
      <c r="AC73" s="68"/>
      <c r="AD73" s="68"/>
      <c r="AE73" s="68"/>
      <c r="AF73" s="68"/>
      <c r="AG73" s="68"/>
      <c r="AH73" s="68"/>
      <c r="AI73" s="68"/>
      <c r="AJ73" s="68"/>
      <c r="AK73" s="68"/>
      <c r="AL73" s="68"/>
      <c r="AM73" s="68"/>
      <c r="AN73" s="68"/>
      <c r="AO73" s="68"/>
      <c r="AP73" s="68"/>
      <c r="AQ73" s="68"/>
      <c r="AR73" s="68"/>
      <c r="AS73" s="68"/>
      <c r="AT73" s="68" t="s">
        <v>17</v>
      </c>
      <c r="AU73" s="68"/>
      <c r="AV73" s="68"/>
      <c r="AW73" s="69">
        <v>1</v>
      </c>
      <c r="AX73" s="69">
        <v>1</v>
      </c>
      <c r="AY73" s="68"/>
      <c r="AZ73" s="69"/>
      <c r="BA73" s="69">
        <v>3112</v>
      </c>
      <c r="BB73" s="69"/>
      <c r="BC73" s="69"/>
      <c r="BD73" s="69"/>
      <c r="BE73" s="69"/>
      <c r="BF73" s="69"/>
      <c r="BG73" s="69"/>
      <c r="BH73" s="69" t="s">
        <v>213</v>
      </c>
      <c r="BI73" s="69"/>
      <c r="BJ73" s="69"/>
      <c r="BK73" s="69"/>
      <c r="BL73" s="69"/>
      <c r="BM73" s="69"/>
      <c r="BN73" s="69"/>
      <c r="BO73" s="69"/>
      <c r="BP73" s="69"/>
      <c r="BQ73" s="69"/>
      <c r="BR73" s="69"/>
      <c r="BS73" s="69"/>
      <c r="BT73" s="69">
        <v>2017</v>
      </c>
      <c r="BU73" s="69" t="s">
        <v>361</v>
      </c>
      <c r="BV73" s="69" t="s">
        <v>196</v>
      </c>
      <c r="BW73" s="69" t="s">
        <v>196</v>
      </c>
      <c r="BX73" s="69" t="s">
        <v>199</v>
      </c>
      <c r="BY73" s="69" t="s">
        <v>199</v>
      </c>
      <c r="BZ73" s="69" t="s">
        <v>197</v>
      </c>
      <c r="CA73" s="69">
        <v>1</v>
      </c>
      <c r="CB73" s="69">
        <v>0</v>
      </c>
      <c r="CC73" s="69">
        <v>0</v>
      </c>
      <c r="CD73" s="69">
        <v>1</v>
      </c>
      <c r="CE73" s="69">
        <v>1</v>
      </c>
      <c r="CF73" s="69">
        <v>0</v>
      </c>
      <c r="CG73" s="69">
        <v>0</v>
      </c>
      <c r="CH73" s="69">
        <v>0</v>
      </c>
      <c r="CI73" s="69">
        <v>0</v>
      </c>
      <c r="CJ73" s="69">
        <v>0</v>
      </c>
      <c r="CK73" s="69">
        <v>0</v>
      </c>
      <c r="CL73" s="69">
        <v>0</v>
      </c>
      <c r="CM73" s="69">
        <v>0</v>
      </c>
      <c r="CN73" s="69" t="s">
        <v>17</v>
      </c>
      <c r="CO73" s="69" t="s">
        <v>17</v>
      </c>
      <c r="CP73" s="68"/>
      <c r="CQ73" s="69">
        <v>1</v>
      </c>
      <c r="CR73" s="69" t="s">
        <v>197</v>
      </c>
      <c r="CS73" s="69">
        <v>0</v>
      </c>
      <c r="CT73" s="69">
        <v>0</v>
      </c>
      <c r="CU73" s="69">
        <v>0</v>
      </c>
      <c r="CV73" s="69">
        <v>0</v>
      </c>
      <c r="CW73" s="69">
        <v>0</v>
      </c>
      <c r="CX73" s="69">
        <v>0</v>
      </c>
      <c r="CY73" s="69">
        <v>0</v>
      </c>
      <c r="CZ73" s="69">
        <v>0</v>
      </c>
      <c r="DA73" s="69">
        <v>0</v>
      </c>
      <c r="DB73" s="69">
        <v>0</v>
      </c>
      <c r="DC73" s="69">
        <v>0</v>
      </c>
      <c r="DD73" s="69">
        <v>0</v>
      </c>
      <c r="DE73" s="69">
        <v>0</v>
      </c>
      <c r="DF73" s="69" t="s">
        <v>17</v>
      </c>
      <c r="DG73" s="68"/>
      <c r="DH73" s="68"/>
      <c r="DI73" s="69">
        <v>0</v>
      </c>
      <c r="DJ73" s="69">
        <v>2</v>
      </c>
      <c r="DK73" s="69">
        <v>1</v>
      </c>
      <c r="DL73" s="69">
        <v>1</v>
      </c>
      <c r="DM73" s="69"/>
      <c r="DN73" s="69"/>
      <c r="DO73" s="69"/>
      <c r="DP73" s="69"/>
      <c r="DQ73" s="69"/>
      <c r="DR73" s="69"/>
      <c r="DS73" s="69"/>
      <c r="DT73" s="69"/>
      <c r="DU73" s="69"/>
      <c r="DV73" s="69"/>
      <c r="DW73" s="69"/>
      <c r="DX73" s="69"/>
      <c r="DY73" s="20"/>
      <c r="DZ73" s="22">
        <v>3112</v>
      </c>
      <c r="EA73" s="22">
        <v>0</v>
      </c>
      <c r="EB73" s="22">
        <v>0</v>
      </c>
      <c r="EC73" s="22">
        <v>0</v>
      </c>
      <c r="ED73" s="22">
        <v>0</v>
      </c>
      <c r="EE73" s="20"/>
      <c r="EF73" s="20"/>
      <c r="EG73" s="20"/>
      <c r="EH73" s="20"/>
      <c r="EI73" s="20"/>
      <c r="EJ73" s="20"/>
      <c r="EK73" s="20"/>
      <c r="EL73" s="20"/>
      <c r="EM73" s="20"/>
      <c r="EN73" s="20"/>
      <c r="EO73" s="20"/>
      <c r="EP73" s="20"/>
      <c r="EQ73" s="20"/>
      <c r="ER73" s="20"/>
      <c r="ES73" s="20"/>
      <c r="ET73" s="20"/>
      <c r="EU73" s="20"/>
      <c r="EV73" s="126" t="b">
        <f t="shared" si="1"/>
        <v>1</v>
      </c>
    </row>
    <row r="74" spans="1:152" x14ac:dyDescent="0.2">
      <c r="A74" s="68" t="s">
        <v>344</v>
      </c>
      <c r="B74" s="69"/>
      <c r="C74" s="69">
        <v>0</v>
      </c>
      <c r="D74" s="69">
        <v>1</v>
      </c>
      <c r="E74" s="69" t="s">
        <v>683</v>
      </c>
      <c r="F74" s="69" t="s">
        <v>267</v>
      </c>
      <c r="G74" s="69"/>
      <c r="H74" s="69" t="s">
        <v>258</v>
      </c>
      <c r="I74" s="69">
        <v>2</v>
      </c>
      <c r="J74" s="69" t="s">
        <v>684</v>
      </c>
      <c r="K74" s="69" t="s">
        <v>190</v>
      </c>
      <c r="L74" s="69" t="s">
        <v>189</v>
      </c>
      <c r="M74" s="69" t="s">
        <v>189</v>
      </c>
      <c r="N74" s="69">
        <v>1</v>
      </c>
      <c r="O74" s="69">
        <v>51</v>
      </c>
      <c r="P74" s="69">
        <v>3</v>
      </c>
      <c r="Q74" s="69" t="s">
        <v>17</v>
      </c>
      <c r="R74" s="69" t="s">
        <v>17</v>
      </c>
      <c r="S74" s="69" t="s">
        <v>685</v>
      </c>
      <c r="T74" s="69" t="s">
        <v>259</v>
      </c>
      <c r="U74" s="69" t="s">
        <v>686</v>
      </c>
      <c r="V74" s="69" t="s">
        <v>687</v>
      </c>
      <c r="W74" s="69" t="s">
        <v>17</v>
      </c>
      <c r="X74" s="69" t="s">
        <v>688</v>
      </c>
      <c r="Y74" s="69" t="s">
        <v>21</v>
      </c>
      <c r="Z74" s="68"/>
      <c r="AA74" s="68" t="s">
        <v>191</v>
      </c>
      <c r="AB74" s="68"/>
      <c r="AC74" s="68"/>
      <c r="AD74" s="68"/>
      <c r="AE74" s="68"/>
      <c r="AF74" s="68"/>
      <c r="AG74" s="68"/>
      <c r="AH74" s="68"/>
      <c r="AI74" s="68"/>
      <c r="AJ74" s="68"/>
      <c r="AK74" s="68"/>
      <c r="AL74" s="68"/>
      <c r="AM74" s="68"/>
      <c r="AN74" s="68"/>
      <c r="AO74" s="68"/>
      <c r="AP74" s="68"/>
      <c r="AQ74" s="68"/>
      <c r="AR74" s="68"/>
      <c r="AS74" s="68"/>
      <c r="AT74" s="68" t="s">
        <v>17</v>
      </c>
      <c r="AU74" s="68"/>
      <c r="AV74" s="68"/>
      <c r="AW74" s="69"/>
      <c r="AX74" s="69"/>
      <c r="AY74" s="68"/>
      <c r="AZ74" s="69"/>
      <c r="BA74" s="69">
        <v>3123</v>
      </c>
      <c r="BB74" s="69"/>
      <c r="BC74" s="69"/>
      <c r="BD74" s="69"/>
      <c r="BE74" s="69"/>
      <c r="BF74" s="69"/>
      <c r="BG74" s="69"/>
      <c r="BH74" s="69" t="s">
        <v>213</v>
      </c>
      <c r="BI74" s="69"/>
      <c r="BJ74" s="69"/>
      <c r="BK74" s="69"/>
      <c r="BL74" s="69"/>
      <c r="BM74" s="69"/>
      <c r="BN74" s="69"/>
      <c r="BO74" s="69"/>
      <c r="BP74" s="69"/>
      <c r="BQ74" s="69" t="s">
        <v>194</v>
      </c>
      <c r="BR74" s="69"/>
      <c r="BS74" s="69"/>
      <c r="BT74" s="69">
        <v>2017</v>
      </c>
      <c r="BU74" s="69" t="s">
        <v>190</v>
      </c>
      <c r="BV74" s="69" t="s">
        <v>199</v>
      </c>
      <c r="BW74" s="69" t="s">
        <v>199</v>
      </c>
      <c r="BX74" s="69" t="s">
        <v>196</v>
      </c>
      <c r="BY74" s="69" t="s">
        <v>196</v>
      </c>
      <c r="BZ74" s="69" t="s">
        <v>197</v>
      </c>
      <c r="CA74" s="69">
        <v>1</v>
      </c>
      <c r="CB74" s="69">
        <v>1</v>
      </c>
      <c r="CC74" s="69">
        <v>0</v>
      </c>
      <c r="CD74" s="69">
        <v>0</v>
      </c>
      <c r="CE74" s="69">
        <v>0</v>
      </c>
      <c r="CF74" s="69">
        <v>0</v>
      </c>
      <c r="CG74" s="69">
        <v>0</v>
      </c>
      <c r="CH74" s="69">
        <v>0</v>
      </c>
      <c r="CI74" s="69">
        <v>0</v>
      </c>
      <c r="CJ74" s="69">
        <v>0</v>
      </c>
      <c r="CK74" s="69">
        <v>1</v>
      </c>
      <c r="CL74" s="69">
        <v>0</v>
      </c>
      <c r="CM74" s="69">
        <v>0</v>
      </c>
      <c r="CN74" s="69" t="s">
        <v>689</v>
      </c>
      <c r="CO74" s="69" t="s">
        <v>17</v>
      </c>
      <c r="CP74" s="68"/>
      <c r="CQ74" s="69">
        <v>0</v>
      </c>
      <c r="CR74" s="69" t="s">
        <v>197</v>
      </c>
      <c r="CS74" s="69">
        <v>0</v>
      </c>
      <c r="CT74" s="69">
        <v>0</v>
      </c>
      <c r="CU74" s="69">
        <v>0</v>
      </c>
      <c r="CV74" s="69">
        <v>0</v>
      </c>
      <c r="CW74" s="69">
        <v>0</v>
      </c>
      <c r="CX74" s="69">
        <v>0</v>
      </c>
      <c r="CY74" s="69">
        <v>0</v>
      </c>
      <c r="CZ74" s="69">
        <v>0</v>
      </c>
      <c r="DA74" s="69">
        <v>0</v>
      </c>
      <c r="DB74" s="69">
        <v>0</v>
      </c>
      <c r="DC74" s="69">
        <v>0</v>
      </c>
      <c r="DD74" s="69">
        <v>0</v>
      </c>
      <c r="DE74" s="69">
        <v>0</v>
      </c>
      <c r="DF74" s="69" t="s">
        <v>17</v>
      </c>
      <c r="DG74" s="68"/>
      <c r="DH74" s="68"/>
      <c r="DI74" s="69">
        <v>0</v>
      </c>
      <c r="DJ74" s="69">
        <v>1</v>
      </c>
      <c r="DK74" s="69">
        <v>0</v>
      </c>
      <c r="DL74" s="69">
        <v>0</v>
      </c>
      <c r="DM74" s="69"/>
      <c r="DN74" s="69"/>
      <c r="DO74" s="69"/>
      <c r="DP74" s="69"/>
      <c r="DQ74" s="69"/>
      <c r="DR74" s="69"/>
      <c r="DS74" s="69"/>
      <c r="DT74" s="69"/>
      <c r="DU74" s="69"/>
      <c r="DV74" s="69"/>
      <c r="DW74" s="69"/>
      <c r="DX74" s="69"/>
      <c r="DY74" s="20"/>
      <c r="DZ74" s="22">
        <v>3123</v>
      </c>
      <c r="EA74" s="22">
        <v>0</v>
      </c>
      <c r="EB74" s="22">
        <v>0</v>
      </c>
      <c r="EC74" s="22">
        <v>0</v>
      </c>
      <c r="ED74" s="22">
        <v>0</v>
      </c>
      <c r="EE74" s="22">
        <v>0</v>
      </c>
      <c r="EF74" s="22">
        <v>0</v>
      </c>
      <c r="EG74" s="22">
        <v>0</v>
      </c>
      <c r="EH74" s="22">
        <v>0</v>
      </c>
      <c r="EI74" s="22">
        <v>0</v>
      </c>
      <c r="EJ74" s="22">
        <v>0</v>
      </c>
      <c r="EK74" s="22">
        <v>0</v>
      </c>
      <c r="EL74" s="22">
        <v>0</v>
      </c>
      <c r="EM74" s="22">
        <v>0</v>
      </c>
      <c r="EN74" s="22">
        <v>0</v>
      </c>
      <c r="EO74" s="22">
        <v>0</v>
      </c>
      <c r="EP74" s="22">
        <v>0</v>
      </c>
      <c r="EQ74" s="22">
        <v>0</v>
      </c>
      <c r="ER74" s="22">
        <v>0</v>
      </c>
      <c r="ES74" s="22">
        <v>0</v>
      </c>
      <c r="ET74" s="22">
        <v>0</v>
      </c>
      <c r="EU74" s="20"/>
      <c r="EV74" s="126" t="b">
        <f t="shared" si="1"/>
        <v>1</v>
      </c>
    </row>
    <row r="75" spans="1:152" hidden="1" x14ac:dyDescent="0.2">
      <c r="A75" s="68" t="s">
        <v>344</v>
      </c>
      <c r="B75" s="69"/>
      <c r="C75" s="69">
        <v>1</v>
      </c>
      <c r="D75" s="69">
        <v>0</v>
      </c>
      <c r="E75" s="69" t="s">
        <v>683</v>
      </c>
      <c r="F75" s="69" t="s">
        <v>267</v>
      </c>
      <c r="G75" s="69"/>
      <c r="H75" s="69" t="s">
        <v>258</v>
      </c>
      <c r="I75" s="69">
        <v>2</v>
      </c>
      <c r="J75" s="69" t="s">
        <v>684</v>
      </c>
      <c r="K75" s="69" t="s">
        <v>190</v>
      </c>
      <c r="L75" s="69" t="s">
        <v>189</v>
      </c>
      <c r="M75" s="69" t="s">
        <v>189</v>
      </c>
      <c r="N75" s="69">
        <v>1</v>
      </c>
      <c r="O75" s="69">
        <v>51</v>
      </c>
      <c r="P75" s="69">
        <v>3</v>
      </c>
      <c r="Q75" s="69" t="s">
        <v>17</v>
      </c>
      <c r="R75" s="69" t="s">
        <v>17</v>
      </c>
      <c r="S75" s="69" t="s">
        <v>17</v>
      </c>
      <c r="T75" s="69" t="s">
        <v>259</v>
      </c>
      <c r="U75" s="69" t="s">
        <v>17</v>
      </c>
      <c r="V75" s="69" t="s">
        <v>17</v>
      </c>
      <c r="W75" s="69" t="s">
        <v>17</v>
      </c>
      <c r="X75" s="69" t="s">
        <v>17</v>
      </c>
      <c r="Y75" s="69" t="s">
        <v>17</v>
      </c>
      <c r="Z75" s="68"/>
      <c r="AA75" s="68" t="s">
        <v>191</v>
      </c>
      <c r="AB75" s="68"/>
      <c r="AC75" s="68"/>
      <c r="AD75" s="68"/>
      <c r="AE75" s="68"/>
      <c r="AF75" s="68"/>
      <c r="AG75" s="68"/>
      <c r="AH75" s="68"/>
      <c r="AI75" s="68"/>
      <c r="AJ75" s="68"/>
      <c r="AK75" s="68"/>
      <c r="AL75" s="68"/>
      <c r="AM75" s="68"/>
      <c r="AN75" s="68"/>
      <c r="AO75" s="68"/>
      <c r="AP75" s="68"/>
      <c r="AQ75" s="68"/>
      <c r="AR75" s="68"/>
      <c r="AS75" s="68"/>
      <c r="AT75" s="68" t="s">
        <v>17</v>
      </c>
      <c r="AU75" s="68"/>
      <c r="AV75" s="68"/>
      <c r="AW75" s="69"/>
      <c r="AX75" s="69"/>
      <c r="AY75" s="68"/>
      <c r="AZ75" s="69"/>
      <c r="BA75" s="69">
        <v>3123</v>
      </c>
      <c r="BB75" s="69"/>
      <c r="BC75" s="69"/>
      <c r="BD75" s="69"/>
      <c r="BE75" s="69"/>
      <c r="BF75" s="69"/>
      <c r="BG75" s="69"/>
      <c r="BH75" s="69" t="s">
        <v>213</v>
      </c>
      <c r="BI75" s="69"/>
      <c r="BJ75" s="69"/>
      <c r="BK75" s="69"/>
      <c r="BL75" s="69"/>
      <c r="BM75" s="69"/>
      <c r="BN75" s="69"/>
      <c r="BO75" s="69"/>
      <c r="BP75" s="69"/>
      <c r="BQ75" s="69"/>
      <c r="BR75" s="69"/>
      <c r="BS75" s="69"/>
      <c r="BT75" s="69">
        <v>2017</v>
      </c>
      <c r="BU75" s="69" t="s">
        <v>190</v>
      </c>
      <c r="BV75" s="69" t="s">
        <v>199</v>
      </c>
      <c r="BW75" s="69" t="s">
        <v>199</v>
      </c>
      <c r="BX75" s="69" t="s">
        <v>196</v>
      </c>
      <c r="BY75" s="69" t="s">
        <v>196</v>
      </c>
      <c r="BZ75" s="69" t="s">
        <v>197</v>
      </c>
      <c r="CA75" s="69">
        <v>1</v>
      </c>
      <c r="CB75" s="69">
        <v>1</v>
      </c>
      <c r="CC75" s="69">
        <v>0</v>
      </c>
      <c r="CD75" s="69">
        <v>0</v>
      </c>
      <c r="CE75" s="69">
        <v>0</v>
      </c>
      <c r="CF75" s="69">
        <v>0</v>
      </c>
      <c r="CG75" s="69">
        <v>0</v>
      </c>
      <c r="CH75" s="69">
        <v>0</v>
      </c>
      <c r="CI75" s="69">
        <v>0</v>
      </c>
      <c r="CJ75" s="69">
        <v>0</v>
      </c>
      <c r="CK75" s="69">
        <v>1</v>
      </c>
      <c r="CL75" s="69">
        <v>0</v>
      </c>
      <c r="CM75" s="69">
        <v>0</v>
      </c>
      <c r="CN75" s="69" t="s">
        <v>689</v>
      </c>
      <c r="CO75" s="69" t="s">
        <v>17</v>
      </c>
      <c r="CP75" s="68"/>
      <c r="CQ75" s="69">
        <v>0</v>
      </c>
      <c r="CR75" s="69" t="s">
        <v>197</v>
      </c>
      <c r="CS75" s="69">
        <v>0</v>
      </c>
      <c r="CT75" s="69">
        <v>0</v>
      </c>
      <c r="CU75" s="69">
        <v>0</v>
      </c>
      <c r="CV75" s="69">
        <v>0</v>
      </c>
      <c r="CW75" s="69">
        <v>0</v>
      </c>
      <c r="CX75" s="69">
        <v>0</v>
      </c>
      <c r="CY75" s="69">
        <v>0</v>
      </c>
      <c r="CZ75" s="69">
        <v>0</v>
      </c>
      <c r="DA75" s="69">
        <v>0</v>
      </c>
      <c r="DB75" s="69">
        <v>0</v>
      </c>
      <c r="DC75" s="69">
        <v>0</v>
      </c>
      <c r="DD75" s="69">
        <v>0</v>
      </c>
      <c r="DE75" s="69">
        <v>0</v>
      </c>
      <c r="DF75" s="69" t="s">
        <v>17</v>
      </c>
      <c r="DG75" s="68"/>
      <c r="DH75" s="68"/>
      <c r="DI75" s="69">
        <v>0</v>
      </c>
      <c r="DJ75" s="69">
        <v>1</v>
      </c>
      <c r="DK75" s="69">
        <v>0</v>
      </c>
      <c r="DL75" s="69">
        <v>0</v>
      </c>
      <c r="DM75" s="69"/>
      <c r="DN75" s="69"/>
      <c r="DO75" s="69"/>
      <c r="DP75" s="69"/>
      <c r="DQ75" s="69"/>
      <c r="DR75" s="69"/>
      <c r="DS75" s="69"/>
      <c r="DT75" s="69"/>
      <c r="DU75" s="69"/>
      <c r="DV75" s="69"/>
      <c r="DW75" s="69"/>
      <c r="DX75" s="69"/>
      <c r="DY75" s="20"/>
      <c r="DZ75" s="22">
        <v>3123</v>
      </c>
      <c r="EA75" s="22">
        <v>0</v>
      </c>
      <c r="EB75" s="22">
        <v>0</v>
      </c>
      <c r="EC75" s="22">
        <v>0</v>
      </c>
      <c r="ED75" s="22">
        <v>0</v>
      </c>
      <c r="EE75" s="20"/>
      <c r="EF75" s="20"/>
      <c r="EG75" s="20"/>
      <c r="EH75" s="20"/>
      <c r="EI75" s="20"/>
      <c r="EJ75" s="20"/>
      <c r="EK75" s="20"/>
      <c r="EL75" s="20"/>
      <c r="EM75" s="20"/>
      <c r="EN75" s="20"/>
      <c r="EO75" s="20"/>
      <c r="EP75" s="20"/>
      <c r="EQ75" s="20"/>
      <c r="ER75" s="20"/>
      <c r="ES75" s="20"/>
      <c r="ET75" s="20"/>
      <c r="EU75" s="20"/>
      <c r="EV75" s="126" t="b">
        <f t="shared" si="1"/>
        <v>1</v>
      </c>
    </row>
    <row r="76" spans="1:152" x14ac:dyDescent="0.2">
      <c r="A76" s="68" t="s">
        <v>344</v>
      </c>
      <c r="B76" s="69"/>
      <c r="C76" s="69">
        <v>0</v>
      </c>
      <c r="D76" s="69">
        <v>2</v>
      </c>
      <c r="E76" s="69" t="s">
        <v>690</v>
      </c>
      <c r="F76" s="69" t="s">
        <v>292</v>
      </c>
      <c r="G76" s="69"/>
      <c r="H76" s="69" t="s">
        <v>691</v>
      </c>
      <c r="I76" s="69">
        <v>2</v>
      </c>
      <c r="J76" s="69" t="s">
        <v>692</v>
      </c>
      <c r="K76" s="69" t="s">
        <v>361</v>
      </c>
      <c r="L76" s="69" t="s">
        <v>189</v>
      </c>
      <c r="M76" s="69" t="s">
        <v>189</v>
      </c>
      <c r="N76" s="69">
        <v>2</v>
      </c>
      <c r="O76" s="69">
        <v>250</v>
      </c>
      <c r="P76" s="69">
        <v>26</v>
      </c>
      <c r="Q76" s="69" t="s">
        <v>17</v>
      </c>
      <c r="R76" s="69" t="s">
        <v>17</v>
      </c>
      <c r="S76" s="69" t="s">
        <v>693</v>
      </c>
      <c r="T76" s="69" t="s">
        <v>694</v>
      </c>
      <c r="U76" s="69" t="s">
        <v>695</v>
      </c>
      <c r="V76" s="69" t="s">
        <v>696</v>
      </c>
      <c r="W76" s="69" t="s">
        <v>17</v>
      </c>
      <c r="X76" s="69" t="s">
        <v>697</v>
      </c>
      <c r="Y76" s="69" t="s">
        <v>202</v>
      </c>
      <c r="Z76" s="68"/>
      <c r="AA76" s="68" t="s">
        <v>191</v>
      </c>
      <c r="AB76" s="68"/>
      <c r="AC76" s="68"/>
      <c r="AD76" s="68"/>
      <c r="AE76" s="68"/>
      <c r="AF76" s="68"/>
      <c r="AG76" s="68"/>
      <c r="AH76" s="68"/>
      <c r="AI76" s="68"/>
      <c r="AJ76" s="68"/>
      <c r="AK76" s="68"/>
      <c r="AL76" s="68"/>
      <c r="AM76" s="68"/>
      <c r="AN76" s="68"/>
      <c r="AO76" s="68"/>
      <c r="AP76" s="68"/>
      <c r="AQ76" s="68"/>
      <c r="AR76" s="68"/>
      <c r="AS76" s="68"/>
      <c r="AT76" s="68" t="s">
        <v>17</v>
      </c>
      <c r="AU76" s="68"/>
      <c r="AV76" s="68"/>
      <c r="AW76" s="69"/>
      <c r="AX76" s="69">
        <v>1</v>
      </c>
      <c r="AY76" s="68"/>
      <c r="AZ76" s="69"/>
      <c r="BA76" s="69">
        <v>3149</v>
      </c>
      <c r="BB76" s="69"/>
      <c r="BC76" s="69"/>
      <c r="BD76" s="69"/>
      <c r="BE76" s="69"/>
      <c r="BF76" s="69"/>
      <c r="BG76" s="69"/>
      <c r="BH76" s="69" t="s">
        <v>193</v>
      </c>
      <c r="BI76" s="69"/>
      <c r="BJ76" s="69"/>
      <c r="BK76" s="69"/>
      <c r="BL76" s="69"/>
      <c r="BM76" s="69"/>
      <c r="BN76" s="69"/>
      <c r="BO76" s="69"/>
      <c r="BP76" s="69"/>
      <c r="BQ76" s="69" t="s">
        <v>194</v>
      </c>
      <c r="BR76" s="69"/>
      <c r="BS76" s="69"/>
      <c r="BT76" s="69">
        <v>2017</v>
      </c>
      <c r="BU76" s="69" t="s">
        <v>361</v>
      </c>
      <c r="BV76" s="69" t="s">
        <v>196</v>
      </c>
      <c r="BW76" s="69" t="s">
        <v>195</v>
      </c>
      <c r="BX76" s="69" t="s">
        <v>196</v>
      </c>
      <c r="BY76" s="69" t="s">
        <v>196</v>
      </c>
      <c r="BZ76" s="69" t="s">
        <v>197</v>
      </c>
      <c r="CA76" s="69">
        <v>1</v>
      </c>
      <c r="CB76" s="69">
        <v>0</v>
      </c>
      <c r="CC76" s="69">
        <v>1</v>
      </c>
      <c r="CD76" s="69">
        <v>0</v>
      </c>
      <c r="CE76" s="69">
        <v>0</v>
      </c>
      <c r="CF76" s="69">
        <v>0</v>
      </c>
      <c r="CG76" s="69">
        <v>0</v>
      </c>
      <c r="CH76" s="69">
        <v>0</v>
      </c>
      <c r="CI76" s="69">
        <v>0</v>
      </c>
      <c r="CJ76" s="69">
        <v>0</v>
      </c>
      <c r="CK76" s="69">
        <v>1</v>
      </c>
      <c r="CL76" s="69">
        <v>0</v>
      </c>
      <c r="CM76" s="69">
        <v>0</v>
      </c>
      <c r="CN76" s="69" t="s">
        <v>287</v>
      </c>
      <c r="CO76" s="69" t="s">
        <v>17</v>
      </c>
      <c r="CP76" s="68"/>
      <c r="CQ76" s="69">
        <v>0</v>
      </c>
      <c r="CR76" s="69" t="s">
        <v>197</v>
      </c>
      <c r="CS76" s="69">
        <v>1</v>
      </c>
      <c r="CT76" s="69">
        <v>0</v>
      </c>
      <c r="CU76" s="69">
        <v>0</v>
      </c>
      <c r="CV76" s="69">
        <v>1</v>
      </c>
      <c r="CW76" s="69">
        <v>0</v>
      </c>
      <c r="CX76" s="69">
        <v>0</v>
      </c>
      <c r="CY76" s="69">
        <v>1</v>
      </c>
      <c r="CZ76" s="69">
        <v>0</v>
      </c>
      <c r="DA76" s="69">
        <v>0</v>
      </c>
      <c r="DB76" s="69">
        <v>0</v>
      </c>
      <c r="DC76" s="69">
        <v>0</v>
      </c>
      <c r="DD76" s="69">
        <v>0</v>
      </c>
      <c r="DE76" s="69">
        <v>0</v>
      </c>
      <c r="DF76" s="69" t="s">
        <v>17</v>
      </c>
      <c r="DG76" s="68"/>
      <c r="DH76" s="68"/>
      <c r="DI76" s="69">
        <v>0</v>
      </c>
      <c r="DJ76" s="69">
        <v>0</v>
      </c>
      <c r="DK76" s="69">
        <v>0</v>
      </c>
      <c r="DL76" s="69">
        <v>1</v>
      </c>
      <c r="DM76" s="69"/>
      <c r="DN76" s="69"/>
      <c r="DO76" s="69"/>
      <c r="DP76" s="69"/>
      <c r="DQ76" s="69"/>
      <c r="DR76" s="69"/>
      <c r="DS76" s="69">
        <v>-1</v>
      </c>
      <c r="DT76" s="69"/>
      <c r="DU76" s="69"/>
      <c r="DV76" s="69"/>
      <c r="DW76" s="69"/>
      <c r="DX76" s="69"/>
      <c r="DY76" s="20"/>
      <c r="DZ76" s="22">
        <v>3149</v>
      </c>
      <c r="EA76" s="22">
        <v>0</v>
      </c>
      <c r="EB76" s="22">
        <v>0</v>
      </c>
      <c r="EC76" s="22">
        <v>0</v>
      </c>
      <c r="ED76" s="22">
        <v>0</v>
      </c>
      <c r="EE76" s="22">
        <v>0</v>
      </c>
      <c r="EF76" s="22">
        <v>0</v>
      </c>
      <c r="EG76" s="22">
        <v>0</v>
      </c>
      <c r="EH76" s="22">
        <v>0</v>
      </c>
      <c r="EI76" s="22">
        <v>0</v>
      </c>
      <c r="EJ76" s="22">
        <v>1</v>
      </c>
      <c r="EK76" s="22">
        <v>0</v>
      </c>
      <c r="EL76" s="22">
        <v>1</v>
      </c>
      <c r="EM76" s="22">
        <v>0</v>
      </c>
      <c r="EN76" s="22">
        <v>0</v>
      </c>
      <c r="EO76" s="22">
        <v>0</v>
      </c>
      <c r="EP76" s="22">
        <v>0</v>
      </c>
      <c r="EQ76" s="22">
        <v>0</v>
      </c>
      <c r="ER76" s="22">
        <v>0</v>
      </c>
      <c r="ES76" s="22">
        <v>0</v>
      </c>
      <c r="ET76" s="22">
        <v>0</v>
      </c>
      <c r="EU76" s="20"/>
      <c r="EV76" s="126" t="b">
        <f t="shared" si="1"/>
        <v>1</v>
      </c>
    </row>
    <row r="77" spans="1:152" hidden="1" x14ac:dyDescent="0.2">
      <c r="A77" s="68" t="s">
        <v>344</v>
      </c>
      <c r="B77" s="69"/>
      <c r="C77" s="69">
        <v>1</v>
      </c>
      <c r="D77" s="69">
        <v>0</v>
      </c>
      <c r="E77" s="69" t="s">
        <v>690</v>
      </c>
      <c r="F77" s="69" t="s">
        <v>292</v>
      </c>
      <c r="G77" s="69"/>
      <c r="H77" s="69" t="s">
        <v>691</v>
      </c>
      <c r="I77" s="69">
        <v>2</v>
      </c>
      <c r="J77" s="69" t="s">
        <v>692</v>
      </c>
      <c r="K77" s="69" t="s">
        <v>361</v>
      </c>
      <c r="L77" s="69" t="s">
        <v>189</v>
      </c>
      <c r="M77" s="69" t="s">
        <v>189</v>
      </c>
      <c r="N77" s="69">
        <v>2</v>
      </c>
      <c r="O77" s="69">
        <v>250</v>
      </c>
      <c r="P77" s="69">
        <v>26</v>
      </c>
      <c r="Q77" s="69" t="s">
        <v>17</v>
      </c>
      <c r="R77" s="69" t="s">
        <v>17</v>
      </c>
      <c r="S77" s="69" t="s">
        <v>17</v>
      </c>
      <c r="T77" s="69" t="s">
        <v>694</v>
      </c>
      <c r="U77" s="69" t="s">
        <v>17</v>
      </c>
      <c r="V77" s="69" t="s">
        <v>17</v>
      </c>
      <c r="W77" s="69" t="s">
        <v>17</v>
      </c>
      <c r="X77" s="69" t="s">
        <v>17</v>
      </c>
      <c r="Y77" s="69" t="s">
        <v>17</v>
      </c>
      <c r="Z77" s="68"/>
      <c r="AA77" s="68" t="s">
        <v>191</v>
      </c>
      <c r="AB77" s="68"/>
      <c r="AC77" s="68"/>
      <c r="AD77" s="68"/>
      <c r="AE77" s="68"/>
      <c r="AF77" s="68"/>
      <c r="AG77" s="68"/>
      <c r="AH77" s="68"/>
      <c r="AI77" s="68"/>
      <c r="AJ77" s="68"/>
      <c r="AK77" s="68"/>
      <c r="AL77" s="68"/>
      <c r="AM77" s="68"/>
      <c r="AN77" s="68"/>
      <c r="AO77" s="68"/>
      <c r="AP77" s="68"/>
      <c r="AQ77" s="68"/>
      <c r="AR77" s="68"/>
      <c r="AS77" s="68"/>
      <c r="AT77" s="68" t="s">
        <v>17</v>
      </c>
      <c r="AU77" s="68"/>
      <c r="AV77" s="68"/>
      <c r="AW77" s="69"/>
      <c r="AX77" s="69">
        <v>1</v>
      </c>
      <c r="AY77" s="68"/>
      <c r="AZ77" s="69"/>
      <c r="BA77" s="69">
        <v>3149</v>
      </c>
      <c r="BB77" s="69"/>
      <c r="BC77" s="69"/>
      <c r="BD77" s="69"/>
      <c r="BE77" s="69"/>
      <c r="BF77" s="69"/>
      <c r="BG77" s="69"/>
      <c r="BH77" s="69" t="s">
        <v>193</v>
      </c>
      <c r="BI77" s="69"/>
      <c r="BJ77" s="69"/>
      <c r="BK77" s="69"/>
      <c r="BL77" s="69"/>
      <c r="BM77" s="69"/>
      <c r="BN77" s="69"/>
      <c r="BO77" s="69"/>
      <c r="BP77" s="69"/>
      <c r="BQ77" s="69"/>
      <c r="BR77" s="69"/>
      <c r="BS77" s="69"/>
      <c r="BT77" s="69">
        <v>2017</v>
      </c>
      <c r="BU77" s="69" t="s">
        <v>361</v>
      </c>
      <c r="BV77" s="69" t="s">
        <v>196</v>
      </c>
      <c r="BW77" s="69" t="s">
        <v>195</v>
      </c>
      <c r="BX77" s="69" t="s">
        <v>196</v>
      </c>
      <c r="BY77" s="69" t="s">
        <v>196</v>
      </c>
      <c r="BZ77" s="69" t="s">
        <v>197</v>
      </c>
      <c r="CA77" s="69">
        <v>1</v>
      </c>
      <c r="CB77" s="69">
        <v>0</v>
      </c>
      <c r="CC77" s="69">
        <v>1</v>
      </c>
      <c r="CD77" s="69">
        <v>0</v>
      </c>
      <c r="CE77" s="69">
        <v>0</v>
      </c>
      <c r="CF77" s="69">
        <v>0</v>
      </c>
      <c r="CG77" s="69">
        <v>0</v>
      </c>
      <c r="CH77" s="69">
        <v>0</v>
      </c>
      <c r="CI77" s="69">
        <v>0</v>
      </c>
      <c r="CJ77" s="69">
        <v>0</v>
      </c>
      <c r="CK77" s="69">
        <v>1</v>
      </c>
      <c r="CL77" s="69">
        <v>0</v>
      </c>
      <c r="CM77" s="69">
        <v>0</v>
      </c>
      <c r="CN77" s="69" t="s">
        <v>287</v>
      </c>
      <c r="CO77" s="69" t="s">
        <v>17</v>
      </c>
      <c r="CP77" s="68"/>
      <c r="CQ77" s="69">
        <v>0</v>
      </c>
      <c r="CR77" s="69" t="s">
        <v>197</v>
      </c>
      <c r="CS77" s="69">
        <v>1</v>
      </c>
      <c r="CT77" s="69">
        <v>0</v>
      </c>
      <c r="CU77" s="69">
        <v>0</v>
      </c>
      <c r="CV77" s="69">
        <v>1</v>
      </c>
      <c r="CW77" s="69">
        <v>0</v>
      </c>
      <c r="CX77" s="69">
        <v>0</v>
      </c>
      <c r="CY77" s="69">
        <v>1</v>
      </c>
      <c r="CZ77" s="69">
        <v>0</v>
      </c>
      <c r="DA77" s="69">
        <v>0</v>
      </c>
      <c r="DB77" s="69">
        <v>0</v>
      </c>
      <c r="DC77" s="69">
        <v>0</v>
      </c>
      <c r="DD77" s="69">
        <v>0</v>
      </c>
      <c r="DE77" s="69">
        <v>0</v>
      </c>
      <c r="DF77" s="69" t="s">
        <v>17</v>
      </c>
      <c r="DG77" s="68"/>
      <c r="DH77" s="68"/>
      <c r="DI77" s="69">
        <v>0</v>
      </c>
      <c r="DJ77" s="69">
        <v>0</v>
      </c>
      <c r="DK77" s="69">
        <v>0</v>
      </c>
      <c r="DL77" s="69">
        <v>1</v>
      </c>
      <c r="DM77" s="69"/>
      <c r="DN77" s="69"/>
      <c r="DO77" s="69"/>
      <c r="DP77" s="69"/>
      <c r="DQ77" s="69"/>
      <c r="DR77" s="69"/>
      <c r="DS77" s="69">
        <v>-1</v>
      </c>
      <c r="DT77" s="69"/>
      <c r="DU77" s="69"/>
      <c r="DV77" s="69"/>
      <c r="DW77" s="69"/>
      <c r="DX77" s="69"/>
      <c r="DY77" s="20"/>
      <c r="DZ77" s="22">
        <v>3149</v>
      </c>
      <c r="EA77" s="22">
        <v>0</v>
      </c>
      <c r="EB77" s="22">
        <v>0</v>
      </c>
      <c r="EC77" s="22">
        <v>0</v>
      </c>
      <c r="ED77" s="22">
        <v>0</v>
      </c>
      <c r="EE77" s="20"/>
      <c r="EF77" s="20"/>
      <c r="EG77" s="20"/>
      <c r="EH77" s="20"/>
      <c r="EI77" s="20"/>
      <c r="EJ77" s="20"/>
      <c r="EK77" s="20"/>
      <c r="EL77" s="20"/>
      <c r="EM77" s="20"/>
      <c r="EN77" s="20"/>
      <c r="EO77" s="20"/>
      <c r="EP77" s="20"/>
      <c r="EQ77" s="20"/>
      <c r="ER77" s="20"/>
      <c r="ES77" s="20"/>
      <c r="ET77" s="20"/>
      <c r="EU77" s="20"/>
      <c r="EV77" s="126" t="b">
        <f t="shared" si="1"/>
        <v>1</v>
      </c>
    </row>
    <row r="78" spans="1:152" x14ac:dyDescent="0.2">
      <c r="A78" s="68" t="s">
        <v>344</v>
      </c>
      <c r="B78" s="69"/>
      <c r="C78" s="69">
        <v>0</v>
      </c>
      <c r="D78" s="69">
        <v>1</v>
      </c>
      <c r="E78" s="69" t="s">
        <v>698</v>
      </c>
      <c r="F78" s="69" t="s">
        <v>267</v>
      </c>
      <c r="G78" s="69"/>
      <c r="H78" s="69" t="s">
        <v>699</v>
      </c>
      <c r="I78" s="69">
        <v>2</v>
      </c>
      <c r="J78" s="69" t="s">
        <v>700</v>
      </c>
      <c r="K78" s="69" t="s">
        <v>361</v>
      </c>
      <c r="L78" s="69" t="s">
        <v>189</v>
      </c>
      <c r="M78" s="69" t="s">
        <v>189</v>
      </c>
      <c r="N78" s="69">
        <v>1</v>
      </c>
      <c r="O78" s="69">
        <v>214</v>
      </c>
      <c r="P78" s="69">
        <v>6</v>
      </c>
      <c r="Q78" s="69" t="s">
        <v>17</v>
      </c>
      <c r="R78" s="69" t="s">
        <v>17</v>
      </c>
      <c r="S78" s="69" t="s">
        <v>701</v>
      </c>
      <c r="T78" s="69" t="s">
        <v>702</v>
      </c>
      <c r="U78" s="69" t="s">
        <v>703</v>
      </c>
      <c r="V78" s="69" t="s">
        <v>704</v>
      </c>
      <c r="W78" s="69" t="s">
        <v>17</v>
      </c>
      <c r="X78" s="69" t="s">
        <v>705</v>
      </c>
      <c r="Y78" s="69" t="s">
        <v>706</v>
      </c>
      <c r="Z78" s="68"/>
      <c r="AA78" s="68" t="s">
        <v>191</v>
      </c>
      <c r="AB78" s="68"/>
      <c r="AC78" s="68"/>
      <c r="AD78" s="68"/>
      <c r="AE78" s="68"/>
      <c r="AF78" s="68"/>
      <c r="AG78" s="68"/>
      <c r="AH78" s="68"/>
      <c r="AI78" s="68"/>
      <c r="AJ78" s="68"/>
      <c r="AK78" s="68"/>
      <c r="AL78" s="68"/>
      <c r="AM78" s="68"/>
      <c r="AN78" s="68"/>
      <c r="AO78" s="68"/>
      <c r="AP78" s="68"/>
      <c r="AQ78" s="68"/>
      <c r="AR78" s="68"/>
      <c r="AS78" s="68"/>
      <c r="AT78" s="68" t="s">
        <v>17</v>
      </c>
      <c r="AU78" s="68"/>
      <c r="AV78" s="68"/>
      <c r="AW78" s="69"/>
      <c r="AX78" s="69">
        <v>1</v>
      </c>
      <c r="AY78" s="68"/>
      <c r="AZ78" s="69"/>
      <c r="BA78" s="69">
        <v>3224</v>
      </c>
      <c r="BB78" s="69"/>
      <c r="BC78" s="69"/>
      <c r="BD78" s="69"/>
      <c r="BE78" s="69"/>
      <c r="BF78" s="69"/>
      <c r="BG78" s="69"/>
      <c r="BH78" s="69" t="s">
        <v>213</v>
      </c>
      <c r="BI78" s="69"/>
      <c r="BJ78" s="69"/>
      <c r="BK78" s="69"/>
      <c r="BL78" s="69"/>
      <c r="BM78" s="69"/>
      <c r="BN78" s="69"/>
      <c r="BO78" s="69"/>
      <c r="BP78" s="69"/>
      <c r="BQ78" s="69" t="s">
        <v>194</v>
      </c>
      <c r="BR78" s="69"/>
      <c r="BS78" s="69"/>
      <c r="BT78" s="69">
        <v>2017</v>
      </c>
      <c r="BU78" s="69" t="s">
        <v>361</v>
      </c>
      <c r="BV78" s="69" t="s">
        <v>196</v>
      </c>
      <c r="BW78" s="69" t="s">
        <v>196</v>
      </c>
      <c r="BX78" s="69" t="s">
        <v>196</v>
      </c>
      <c r="BY78" s="69" t="s">
        <v>195</v>
      </c>
      <c r="BZ78" s="69" t="s">
        <v>197</v>
      </c>
      <c r="CA78" s="69">
        <v>1</v>
      </c>
      <c r="CB78" s="69">
        <v>0</v>
      </c>
      <c r="CC78" s="69">
        <v>1</v>
      </c>
      <c r="CD78" s="69">
        <v>0</v>
      </c>
      <c r="CE78" s="69">
        <v>0</v>
      </c>
      <c r="CF78" s="69">
        <v>0</v>
      </c>
      <c r="CG78" s="69">
        <v>0</v>
      </c>
      <c r="CH78" s="69">
        <v>1</v>
      </c>
      <c r="CI78" s="69">
        <v>0</v>
      </c>
      <c r="CJ78" s="69">
        <v>0</v>
      </c>
      <c r="CK78" s="69">
        <v>0</v>
      </c>
      <c r="CL78" s="69">
        <v>0</v>
      </c>
      <c r="CM78" s="69">
        <v>0</v>
      </c>
      <c r="CN78" s="69" t="s">
        <v>17</v>
      </c>
      <c r="CO78" s="69" t="s">
        <v>17</v>
      </c>
      <c r="CP78" s="68"/>
      <c r="CQ78" s="69">
        <v>0</v>
      </c>
      <c r="CR78" s="69" t="s">
        <v>197</v>
      </c>
      <c r="CS78" s="69">
        <v>0</v>
      </c>
      <c r="CT78" s="69">
        <v>0</v>
      </c>
      <c r="CU78" s="69">
        <v>0</v>
      </c>
      <c r="CV78" s="69">
        <v>0</v>
      </c>
      <c r="CW78" s="69">
        <v>0</v>
      </c>
      <c r="CX78" s="69">
        <v>0</v>
      </c>
      <c r="CY78" s="69">
        <v>0</v>
      </c>
      <c r="CZ78" s="69">
        <v>0</v>
      </c>
      <c r="DA78" s="69">
        <v>0</v>
      </c>
      <c r="DB78" s="69">
        <v>0</v>
      </c>
      <c r="DC78" s="69">
        <v>0</v>
      </c>
      <c r="DD78" s="69">
        <v>0</v>
      </c>
      <c r="DE78" s="69">
        <v>0</v>
      </c>
      <c r="DF78" s="69" t="s">
        <v>17</v>
      </c>
      <c r="DG78" s="68"/>
      <c r="DH78" s="68"/>
      <c r="DI78" s="69">
        <v>1</v>
      </c>
      <c r="DJ78" s="69">
        <v>1</v>
      </c>
      <c r="DK78" s="69">
        <v>0</v>
      </c>
      <c r="DL78" s="69">
        <v>1</v>
      </c>
      <c r="DM78" s="69"/>
      <c r="DN78" s="69"/>
      <c r="DO78" s="69"/>
      <c r="DP78" s="69"/>
      <c r="DQ78" s="69"/>
      <c r="DR78" s="69"/>
      <c r="DS78" s="69">
        <v>-1</v>
      </c>
      <c r="DT78" s="69"/>
      <c r="DU78" s="69"/>
      <c r="DV78" s="69"/>
      <c r="DW78" s="69"/>
      <c r="DX78" s="69"/>
      <c r="DY78" s="20"/>
      <c r="DZ78" s="22">
        <v>3224</v>
      </c>
      <c r="EA78" s="22">
        <v>0</v>
      </c>
      <c r="EB78" s="22">
        <v>0</v>
      </c>
      <c r="EC78" s="22">
        <v>0</v>
      </c>
      <c r="ED78" s="22">
        <v>0</v>
      </c>
      <c r="EE78" s="22">
        <v>0</v>
      </c>
      <c r="EF78" s="22">
        <v>0</v>
      </c>
      <c r="EG78" s="22">
        <v>0</v>
      </c>
      <c r="EH78" s="22">
        <v>0</v>
      </c>
      <c r="EI78" s="22">
        <v>0</v>
      </c>
      <c r="EJ78" s="22">
        <v>0</v>
      </c>
      <c r="EK78" s="22">
        <v>0</v>
      </c>
      <c r="EL78" s="22">
        <v>0</v>
      </c>
      <c r="EM78" s="22">
        <v>0</v>
      </c>
      <c r="EN78" s="22">
        <v>0</v>
      </c>
      <c r="EO78" s="22">
        <v>0</v>
      </c>
      <c r="EP78" s="22">
        <v>0</v>
      </c>
      <c r="EQ78" s="22">
        <v>0</v>
      </c>
      <c r="ER78" s="22">
        <v>0</v>
      </c>
      <c r="ES78" s="22">
        <v>0</v>
      </c>
      <c r="ET78" s="22">
        <v>0</v>
      </c>
      <c r="EU78" s="20"/>
      <c r="EV78" s="126" t="b">
        <f t="shared" si="1"/>
        <v>1</v>
      </c>
    </row>
    <row r="79" spans="1:152" hidden="1" x14ac:dyDescent="0.2">
      <c r="A79" s="68" t="s">
        <v>344</v>
      </c>
      <c r="B79" s="69"/>
      <c r="C79" s="69">
        <v>1</v>
      </c>
      <c r="D79" s="69">
        <v>0</v>
      </c>
      <c r="E79" s="69" t="s">
        <v>698</v>
      </c>
      <c r="F79" s="69" t="s">
        <v>267</v>
      </c>
      <c r="G79" s="69"/>
      <c r="H79" s="69" t="s">
        <v>699</v>
      </c>
      <c r="I79" s="69">
        <v>2</v>
      </c>
      <c r="J79" s="69" t="s">
        <v>700</v>
      </c>
      <c r="K79" s="69" t="s">
        <v>361</v>
      </c>
      <c r="L79" s="69" t="s">
        <v>189</v>
      </c>
      <c r="M79" s="69" t="s">
        <v>189</v>
      </c>
      <c r="N79" s="69">
        <v>1</v>
      </c>
      <c r="O79" s="69">
        <v>214</v>
      </c>
      <c r="P79" s="69">
        <v>6</v>
      </c>
      <c r="Q79" s="69" t="s">
        <v>17</v>
      </c>
      <c r="R79" s="69" t="s">
        <v>17</v>
      </c>
      <c r="S79" s="69" t="s">
        <v>17</v>
      </c>
      <c r="T79" s="69" t="s">
        <v>702</v>
      </c>
      <c r="U79" s="69" t="s">
        <v>17</v>
      </c>
      <c r="V79" s="69" t="s">
        <v>17</v>
      </c>
      <c r="W79" s="69" t="s">
        <v>17</v>
      </c>
      <c r="X79" s="69" t="s">
        <v>17</v>
      </c>
      <c r="Y79" s="69" t="s">
        <v>17</v>
      </c>
      <c r="Z79" s="68"/>
      <c r="AA79" s="68" t="s">
        <v>191</v>
      </c>
      <c r="AB79" s="68"/>
      <c r="AC79" s="68"/>
      <c r="AD79" s="68"/>
      <c r="AE79" s="68"/>
      <c r="AF79" s="68"/>
      <c r="AG79" s="68"/>
      <c r="AH79" s="68"/>
      <c r="AI79" s="68"/>
      <c r="AJ79" s="68"/>
      <c r="AK79" s="68"/>
      <c r="AL79" s="68"/>
      <c r="AM79" s="68"/>
      <c r="AN79" s="68"/>
      <c r="AO79" s="68"/>
      <c r="AP79" s="68"/>
      <c r="AQ79" s="68"/>
      <c r="AR79" s="68"/>
      <c r="AS79" s="68"/>
      <c r="AT79" s="68" t="s">
        <v>17</v>
      </c>
      <c r="AU79" s="68"/>
      <c r="AV79" s="68"/>
      <c r="AW79" s="69"/>
      <c r="AX79" s="69">
        <v>1</v>
      </c>
      <c r="AY79" s="68"/>
      <c r="AZ79" s="69"/>
      <c r="BA79" s="69">
        <v>3224</v>
      </c>
      <c r="BB79" s="69"/>
      <c r="BC79" s="69"/>
      <c r="BD79" s="69"/>
      <c r="BE79" s="69"/>
      <c r="BF79" s="69"/>
      <c r="BG79" s="69"/>
      <c r="BH79" s="69" t="s">
        <v>213</v>
      </c>
      <c r="BI79" s="69"/>
      <c r="BJ79" s="69"/>
      <c r="BK79" s="69"/>
      <c r="BL79" s="69"/>
      <c r="BM79" s="69"/>
      <c r="BN79" s="69"/>
      <c r="BO79" s="69"/>
      <c r="BP79" s="69"/>
      <c r="BQ79" s="69"/>
      <c r="BR79" s="69"/>
      <c r="BS79" s="69"/>
      <c r="BT79" s="69">
        <v>2017</v>
      </c>
      <c r="BU79" s="69" t="s">
        <v>361</v>
      </c>
      <c r="BV79" s="69" t="s">
        <v>196</v>
      </c>
      <c r="BW79" s="69" t="s">
        <v>196</v>
      </c>
      <c r="BX79" s="69" t="s">
        <v>196</v>
      </c>
      <c r="BY79" s="69" t="s">
        <v>195</v>
      </c>
      <c r="BZ79" s="69" t="s">
        <v>197</v>
      </c>
      <c r="CA79" s="69">
        <v>1</v>
      </c>
      <c r="CB79" s="69">
        <v>0</v>
      </c>
      <c r="CC79" s="69">
        <v>1</v>
      </c>
      <c r="CD79" s="69">
        <v>0</v>
      </c>
      <c r="CE79" s="69">
        <v>0</v>
      </c>
      <c r="CF79" s="69">
        <v>0</v>
      </c>
      <c r="CG79" s="69">
        <v>0</v>
      </c>
      <c r="CH79" s="69">
        <v>1</v>
      </c>
      <c r="CI79" s="69">
        <v>0</v>
      </c>
      <c r="CJ79" s="69">
        <v>0</v>
      </c>
      <c r="CK79" s="69">
        <v>0</v>
      </c>
      <c r="CL79" s="69">
        <v>0</v>
      </c>
      <c r="CM79" s="69">
        <v>0</v>
      </c>
      <c r="CN79" s="69" t="s">
        <v>17</v>
      </c>
      <c r="CO79" s="69" t="s">
        <v>17</v>
      </c>
      <c r="CP79" s="68"/>
      <c r="CQ79" s="69">
        <v>0</v>
      </c>
      <c r="CR79" s="69" t="s">
        <v>197</v>
      </c>
      <c r="CS79" s="69">
        <v>0</v>
      </c>
      <c r="CT79" s="69">
        <v>0</v>
      </c>
      <c r="CU79" s="69">
        <v>0</v>
      </c>
      <c r="CV79" s="69">
        <v>0</v>
      </c>
      <c r="CW79" s="69">
        <v>0</v>
      </c>
      <c r="CX79" s="69">
        <v>0</v>
      </c>
      <c r="CY79" s="69">
        <v>0</v>
      </c>
      <c r="CZ79" s="69">
        <v>0</v>
      </c>
      <c r="DA79" s="69">
        <v>0</v>
      </c>
      <c r="DB79" s="69">
        <v>0</v>
      </c>
      <c r="DC79" s="69">
        <v>0</v>
      </c>
      <c r="DD79" s="69">
        <v>0</v>
      </c>
      <c r="DE79" s="69">
        <v>0</v>
      </c>
      <c r="DF79" s="69" t="s">
        <v>17</v>
      </c>
      <c r="DG79" s="68"/>
      <c r="DH79" s="68"/>
      <c r="DI79" s="69">
        <v>1</v>
      </c>
      <c r="DJ79" s="69">
        <v>1</v>
      </c>
      <c r="DK79" s="69">
        <v>0</v>
      </c>
      <c r="DL79" s="69">
        <v>1</v>
      </c>
      <c r="DM79" s="69"/>
      <c r="DN79" s="69"/>
      <c r="DO79" s="69"/>
      <c r="DP79" s="69"/>
      <c r="DQ79" s="69"/>
      <c r="DR79" s="69"/>
      <c r="DS79" s="69">
        <v>-1</v>
      </c>
      <c r="DT79" s="69"/>
      <c r="DU79" s="69"/>
      <c r="DV79" s="69"/>
      <c r="DW79" s="69"/>
      <c r="DX79" s="69"/>
      <c r="DY79" s="20"/>
      <c r="DZ79" s="22">
        <v>3224</v>
      </c>
      <c r="EA79" s="22">
        <v>0</v>
      </c>
      <c r="EB79" s="22">
        <v>0</v>
      </c>
      <c r="EC79" s="22">
        <v>0</v>
      </c>
      <c r="ED79" s="22">
        <v>0</v>
      </c>
      <c r="EE79" s="20"/>
      <c r="EF79" s="20"/>
      <c r="EG79" s="20"/>
      <c r="EH79" s="20"/>
      <c r="EI79" s="20"/>
      <c r="EJ79" s="20"/>
      <c r="EK79" s="20"/>
      <c r="EL79" s="20"/>
      <c r="EM79" s="20"/>
      <c r="EN79" s="20"/>
      <c r="EO79" s="20"/>
      <c r="EP79" s="20"/>
      <c r="EQ79" s="20"/>
      <c r="ER79" s="20"/>
      <c r="ES79" s="20"/>
      <c r="ET79" s="20"/>
      <c r="EU79" s="20"/>
      <c r="EV79" s="126" t="b">
        <f t="shared" si="1"/>
        <v>1</v>
      </c>
    </row>
    <row r="80" spans="1:152" x14ac:dyDescent="0.2">
      <c r="A80" s="68" t="s">
        <v>344</v>
      </c>
      <c r="B80" s="69"/>
      <c r="C80" s="69">
        <v>0</v>
      </c>
      <c r="D80" s="69">
        <v>1</v>
      </c>
      <c r="E80" s="69" t="s">
        <v>707</v>
      </c>
      <c r="F80" s="69" t="s">
        <v>708</v>
      </c>
      <c r="G80" s="69"/>
      <c r="H80" s="69" t="s">
        <v>709</v>
      </c>
      <c r="I80" s="69">
        <v>2</v>
      </c>
      <c r="J80" s="69" t="s">
        <v>710</v>
      </c>
      <c r="K80" s="69" t="s">
        <v>389</v>
      </c>
      <c r="L80" s="69" t="s">
        <v>189</v>
      </c>
      <c r="M80" s="69" t="s">
        <v>189</v>
      </c>
      <c r="N80" s="69">
        <v>1</v>
      </c>
      <c r="O80" s="69">
        <v>215</v>
      </c>
      <c r="P80" s="69">
        <v>215</v>
      </c>
      <c r="Q80" s="69" t="s">
        <v>17</v>
      </c>
      <c r="R80" s="69" t="s">
        <v>17</v>
      </c>
      <c r="S80" s="69" t="s">
        <v>711</v>
      </c>
      <c r="T80" s="69" t="s">
        <v>206</v>
      </c>
      <c r="U80" s="69" t="s">
        <v>712</v>
      </c>
      <c r="V80" s="69" t="s">
        <v>713</v>
      </c>
      <c r="W80" s="69" t="s">
        <v>17</v>
      </c>
      <c r="X80" s="69" t="s">
        <v>714</v>
      </c>
      <c r="Y80" s="69" t="s">
        <v>202</v>
      </c>
      <c r="Z80" s="68"/>
      <c r="AA80" s="68" t="s">
        <v>191</v>
      </c>
      <c r="AB80" s="68"/>
      <c r="AC80" s="68"/>
      <c r="AD80" s="68"/>
      <c r="AE80" s="68"/>
      <c r="AF80" s="68"/>
      <c r="AG80" s="68"/>
      <c r="AH80" s="68"/>
      <c r="AI80" s="68"/>
      <c r="AJ80" s="68"/>
      <c r="AK80" s="68"/>
      <c r="AL80" s="68"/>
      <c r="AM80" s="68"/>
      <c r="AN80" s="68"/>
      <c r="AO80" s="68"/>
      <c r="AP80" s="68"/>
      <c r="AQ80" s="68"/>
      <c r="AR80" s="68"/>
      <c r="AS80" s="68"/>
      <c r="AT80" s="68" t="s">
        <v>17</v>
      </c>
      <c r="AU80" s="68"/>
      <c r="AV80" s="68"/>
      <c r="AW80" s="69"/>
      <c r="AX80" s="69">
        <v>1</v>
      </c>
      <c r="AY80" s="68"/>
      <c r="AZ80" s="69"/>
      <c r="BA80" s="69">
        <v>3305</v>
      </c>
      <c r="BB80" s="69"/>
      <c r="BC80" s="69"/>
      <c r="BD80" s="69"/>
      <c r="BE80" s="69"/>
      <c r="BF80" s="69"/>
      <c r="BG80" s="69"/>
      <c r="BH80" s="69" t="s">
        <v>208</v>
      </c>
      <c r="BI80" s="69"/>
      <c r="BJ80" s="69"/>
      <c r="BK80" s="69"/>
      <c r="BL80" s="69"/>
      <c r="BM80" s="69"/>
      <c r="BN80" s="69"/>
      <c r="BO80" s="69"/>
      <c r="BP80" s="69"/>
      <c r="BQ80" s="69" t="s">
        <v>194</v>
      </c>
      <c r="BR80" s="69"/>
      <c r="BS80" s="69"/>
      <c r="BT80" s="69">
        <v>2017</v>
      </c>
      <c r="BU80" s="69" t="s">
        <v>389</v>
      </c>
      <c r="BV80" s="69" t="s">
        <v>196</v>
      </c>
      <c r="BW80" s="69" t="s">
        <v>196</v>
      </c>
      <c r="BX80" s="69" t="s">
        <v>196</v>
      </c>
      <c r="BY80" s="69" t="s">
        <v>196</v>
      </c>
      <c r="BZ80" s="69" t="s">
        <v>197</v>
      </c>
      <c r="CA80" s="69">
        <v>16</v>
      </c>
      <c r="CB80" s="69">
        <v>0</v>
      </c>
      <c r="CC80" s="69">
        <v>5</v>
      </c>
      <c r="CD80" s="69">
        <v>11</v>
      </c>
      <c r="CE80" s="69">
        <v>0</v>
      </c>
      <c r="CF80" s="69">
        <v>0</v>
      </c>
      <c r="CG80" s="69">
        <v>0</v>
      </c>
      <c r="CH80" s="69">
        <v>0</v>
      </c>
      <c r="CI80" s="69">
        <v>0</v>
      </c>
      <c r="CJ80" s="69">
        <v>0</v>
      </c>
      <c r="CK80" s="69">
        <v>16</v>
      </c>
      <c r="CL80" s="69">
        <v>0</v>
      </c>
      <c r="CM80" s="69">
        <v>0</v>
      </c>
      <c r="CN80" s="69" t="s">
        <v>17</v>
      </c>
      <c r="CO80" s="69" t="s">
        <v>17</v>
      </c>
      <c r="CP80" s="68"/>
      <c r="CQ80" s="69">
        <v>0</v>
      </c>
      <c r="CR80" s="69" t="s">
        <v>197</v>
      </c>
      <c r="CS80" s="69">
        <v>15</v>
      </c>
      <c r="CT80" s="69">
        <v>0</v>
      </c>
      <c r="CU80" s="69">
        <v>5</v>
      </c>
      <c r="CV80" s="69">
        <v>10</v>
      </c>
      <c r="CW80" s="69">
        <v>0</v>
      </c>
      <c r="CX80" s="69">
        <v>0</v>
      </c>
      <c r="CY80" s="69">
        <v>0</v>
      </c>
      <c r="CZ80" s="69">
        <v>0</v>
      </c>
      <c r="DA80" s="69">
        <v>0</v>
      </c>
      <c r="DB80" s="69">
        <v>0</v>
      </c>
      <c r="DC80" s="69">
        <v>15</v>
      </c>
      <c r="DD80" s="69">
        <v>0</v>
      </c>
      <c r="DE80" s="69">
        <v>0</v>
      </c>
      <c r="DF80" s="69" t="s">
        <v>17</v>
      </c>
      <c r="DG80" s="68"/>
      <c r="DH80" s="68"/>
      <c r="DI80" s="69">
        <v>0</v>
      </c>
      <c r="DJ80" s="69">
        <v>15</v>
      </c>
      <c r="DK80" s="69">
        <v>0</v>
      </c>
      <c r="DL80" s="69">
        <v>1</v>
      </c>
      <c r="DM80" s="69"/>
      <c r="DN80" s="69"/>
      <c r="DO80" s="69"/>
      <c r="DP80" s="69"/>
      <c r="DQ80" s="69"/>
      <c r="DR80" s="69"/>
      <c r="DS80" s="69">
        <v>-1</v>
      </c>
      <c r="DT80" s="69"/>
      <c r="DU80" s="69"/>
      <c r="DV80" s="69"/>
      <c r="DW80" s="69"/>
      <c r="DX80" s="69"/>
      <c r="DY80" s="20"/>
      <c r="DZ80" s="22">
        <v>3305</v>
      </c>
      <c r="EA80" s="22">
        <v>0</v>
      </c>
      <c r="EB80" s="22">
        <v>0</v>
      </c>
      <c r="EC80" s="22">
        <v>0</v>
      </c>
      <c r="ED80" s="22">
        <v>0</v>
      </c>
      <c r="EE80" s="22">
        <v>11</v>
      </c>
      <c r="EF80" s="22">
        <v>5</v>
      </c>
      <c r="EG80" s="22">
        <v>5</v>
      </c>
      <c r="EH80" s="22">
        <v>0</v>
      </c>
      <c r="EI80" s="22">
        <v>1</v>
      </c>
      <c r="EJ80" s="22">
        <v>10</v>
      </c>
      <c r="EK80" s="22">
        <v>5</v>
      </c>
      <c r="EL80" s="22">
        <v>5</v>
      </c>
      <c r="EM80" s="22">
        <v>0</v>
      </c>
      <c r="EN80" s="22">
        <v>0</v>
      </c>
      <c r="EO80" s="22">
        <v>0</v>
      </c>
      <c r="EP80" s="22">
        <v>0</v>
      </c>
      <c r="EQ80" s="22">
        <v>0</v>
      </c>
      <c r="ER80" s="22">
        <v>0</v>
      </c>
      <c r="ES80" s="22">
        <v>0</v>
      </c>
      <c r="ET80" s="22">
        <v>0</v>
      </c>
      <c r="EU80" s="20"/>
      <c r="EV80" s="126" t="b">
        <f t="shared" si="1"/>
        <v>1</v>
      </c>
    </row>
    <row r="81" spans="1:152" hidden="1" x14ac:dyDescent="0.2">
      <c r="A81" s="68" t="s">
        <v>344</v>
      </c>
      <c r="B81" s="69"/>
      <c r="C81" s="69">
        <v>1</v>
      </c>
      <c r="D81" s="69">
        <v>0</v>
      </c>
      <c r="E81" s="69" t="s">
        <v>707</v>
      </c>
      <c r="F81" s="69" t="s">
        <v>708</v>
      </c>
      <c r="G81" s="69"/>
      <c r="H81" s="69" t="s">
        <v>709</v>
      </c>
      <c r="I81" s="69">
        <v>2</v>
      </c>
      <c r="J81" s="69" t="s">
        <v>710</v>
      </c>
      <c r="K81" s="69" t="s">
        <v>389</v>
      </c>
      <c r="L81" s="69" t="s">
        <v>189</v>
      </c>
      <c r="M81" s="69" t="s">
        <v>189</v>
      </c>
      <c r="N81" s="69">
        <v>1</v>
      </c>
      <c r="O81" s="69">
        <v>215</v>
      </c>
      <c r="P81" s="69">
        <v>215</v>
      </c>
      <c r="Q81" s="69" t="s">
        <v>17</v>
      </c>
      <c r="R81" s="69" t="s">
        <v>17</v>
      </c>
      <c r="S81" s="69" t="s">
        <v>17</v>
      </c>
      <c r="T81" s="69" t="s">
        <v>206</v>
      </c>
      <c r="U81" s="69" t="s">
        <v>17</v>
      </c>
      <c r="V81" s="69" t="s">
        <v>17</v>
      </c>
      <c r="W81" s="69" t="s">
        <v>17</v>
      </c>
      <c r="X81" s="69" t="s">
        <v>17</v>
      </c>
      <c r="Y81" s="69" t="s">
        <v>17</v>
      </c>
      <c r="Z81" s="68"/>
      <c r="AA81" s="68" t="s">
        <v>191</v>
      </c>
      <c r="AB81" s="68"/>
      <c r="AC81" s="68"/>
      <c r="AD81" s="68"/>
      <c r="AE81" s="68"/>
      <c r="AF81" s="68"/>
      <c r="AG81" s="68"/>
      <c r="AH81" s="68"/>
      <c r="AI81" s="68"/>
      <c r="AJ81" s="68"/>
      <c r="AK81" s="68"/>
      <c r="AL81" s="68"/>
      <c r="AM81" s="68"/>
      <c r="AN81" s="68"/>
      <c r="AO81" s="68"/>
      <c r="AP81" s="68"/>
      <c r="AQ81" s="68"/>
      <c r="AR81" s="68"/>
      <c r="AS81" s="68"/>
      <c r="AT81" s="68" t="s">
        <v>17</v>
      </c>
      <c r="AU81" s="68"/>
      <c r="AV81" s="68"/>
      <c r="AW81" s="69"/>
      <c r="AX81" s="69">
        <v>1</v>
      </c>
      <c r="AY81" s="68"/>
      <c r="AZ81" s="69"/>
      <c r="BA81" s="69">
        <v>3305</v>
      </c>
      <c r="BB81" s="69"/>
      <c r="BC81" s="69"/>
      <c r="BD81" s="69"/>
      <c r="BE81" s="69"/>
      <c r="BF81" s="69"/>
      <c r="BG81" s="69"/>
      <c r="BH81" s="69" t="s">
        <v>208</v>
      </c>
      <c r="BI81" s="69"/>
      <c r="BJ81" s="69"/>
      <c r="BK81" s="69"/>
      <c r="BL81" s="69"/>
      <c r="BM81" s="69"/>
      <c r="BN81" s="69"/>
      <c r="BO81" s="69"/>
      <c r="BP81" s="69"/>
      <c r="BQ81" s="69"/>
      <c r="BR81" s="69"/>
      <c r="BS81" s="69"/>
      <c r="BT81" s="69">
        <v>2017</v>
      </c>
      <c r="BU81" s="69" t="s">
        <v>389</v>
      </c>
      <c r="BV81" s="69" t="s">
        <v>196</v>
      </c>
      <c r="BW81" s="69" t="s">
        <v>196</v>
      </c>
      <c r="BX81" s="69" t="s">
        <v>196</v>
      </c>
      <c r="BY81" s="69" t="s">
        <v>196</v>
      </c>
      <c r="BZ81" s="69" t="s">
        <v>197</v>
      </c>
      <c r="CA81" s="69">
        <v>16</v>
      </c>
      <c r="CB81" s="69">
        <v>0</v>
      </c>
      <c r="CC81" s="69">
        <v>5</v>
      </c>
      <c r="CD81" s="69">
        <v>11</v>
      </c>
      <c r="CE81" s="69">
        <v>0</v>
      </c>
      <c r="CF81" s="69">
        <v>0</v>
      </c>
      <c r="CG81" s="69">
        <v>0</v>
      </c>
      <c r="CH81" s="69">
        <v>0</v>
      </c>
      <c r="CI81" s="69">
        <v>0</v>
      </c>
      <c r="CJ81" s="69">
        <v>0</v>
      </c>
      <c r="CK81" s="69">
        <v>16</v>
      </c>
      <c r="CL81" s="69">
        <v>0</v>
      </c>
      <c r="CM81" s="69">
        <v>0</v>
      </c>
      <c r="CN81" s="69" t="s">
        <v>17</v>
      </c>
      <c r="CO81" s="69" t="s">
        <v>17</v>
      </c>
      <c r="CP81" s="68"/>
      <c r="CQ81" s="69">
        <v>0</v>
      </c>
      <c r="CR81" s="69" t="s">
        <v>197</v>
      </c>
      <c r="CS81" s="69">
        <v>15</v>
      </c>
      <c r="CT81" s="69">
        <v>0</v>
      </c>
      <c r="CU81" s="69">
        <v>5</v>
      </c>
      <c r="CV81" s="69">
        <v>10</v>
      </c>
      <c r="CW81" s="69">
        <v>0</v>
      </c>
      <c r="CX81" s="69">
        <v>0</v>
      </c>
      <c r="CY81" s="69">
        <v>0</v>
      </c>
      <c r="CZ81" s="69">
        <v>0</v>
      </c>
      <c r="DA81" s="69">
        <v>0</v>
      </c>
      <c r="DB81" s="69">
        <v>0</v>
      </c>
      <c r="DC81" s="69">
        <v>15</v>
      </c>
      <c r="DD81" s="69">
        <v>0</v>
      </c>
      <c r="DE81" s="69">
        <v>0</v>
      </c>
      <c r="DF81" s="69" t="s">
        <v>17</v>
      </c>
      <c r="DG81" s="68"/>
      <c r="DH81" s="68"/>
      <c r="DI81" s="69">
        <v>0</v>
      </c>
      <c r="DJ81" s="69">
        <v>15</v>
      </c>
      <c r="DK81" s="69">
        <v>0</v>
      </c>
      <c r="DL81" s="69">
        <v>1</v>
      </c>
      <c r="DM81" s="69"/>
      <c r="DN81" s="69"/>
      <c r="DO81" s="69"/>
      <c r="DP81" s="69"/>
      <c r="DQ81" s="69"/>
      <c r="DR81" s="69"/>
      <c r="DS81" s="69">
        <v>-1</v>
      </c>
      <c r="DT81" s="69"/>
      <c r="DU81" s="69"/>
      <c r="DV81" s="69"/>
      <c r="DW81" s="69"/>
      <c r="DX81" s="69"/>
      <c r="DY81" s="20"/>
      <c r="DZ81" s="22">
        <v>3305</v>
      </c>
      <c r="EA81" s="22">
        <v>0</v>
      </c>
      <c r="EB81" s="22">
        <v>0</v>
      </c>
      <c r="EC81" s="22">
        <v>0</v>
      </c>
      <c r="ED81" s="22">
        <v>0</v>
      </c>
      <c r="EE81" s="20"/>
      <c r="EF81" s="20"/>
      <c r="EG81" s="20"/>
      <c r="EH81" s="20"/>
      <c r="EI81" s="20"/>
      <c r="EJ81" s="20"/>
      <c r="EK81" s="20"/>
      <c r="EL81" s="20"/>
      <c r="EM81" s="20"/>
      <c r="EN81" s="20"/>
      <c r="EO81" s="20"/>
      <c r="EP81" s="20"/>
      <c r="EQ81" s="20"/>
      <c r="ER81" s="20"/>
      <c r="ES81" s="20"/>
      <c r="ET81" s="20"/>
      <c r="EU81" s="20"/>
      <c r="EV81" s="126" t="b">
        <f t="shared" si="1"/>
        <v>1</v>
      </c>
    </row>
    <row r="82" spans="1:152" x14ac:dyDescent="0.2">
      <c r="A82" s="68" t="s">
        <v>344</v>
      </c>
      <c r="B82" s="69"/>
      <c r="C82" s="69">
        <v>0</v>
      </c>
      <c r="D82" s="69">
        <v>2</v>
      </c>
      <c r="E82" s="69" t="s">
        <v>715</v>
      </c>
      <c r="F82" s="69" t="s">
        <v>227</v>
      </c>
      <c r="G82" s="69"/>
      <c r="H82" s="69" t="s">
        <v>716</v>
      </c>
      <c r="I82" s="69">
        <v>2</v>
      </c>
      <c r="J82" s="69" t="s">
        <v>717</v>
      </c>
      <c r="K82" s="69" t="s">
        <v>663</v>
      </c>
      <c r="L82" s="69" t="s">
        <v>189</v>
      </c>
      <c r="M82" s="69" t="s">
        <v>189</v>
      </c>
      <c r="N82" s="69">
        <v>2</v>
      </c>
      <c r="O82" s="69">
        <v>227</v>
      </c>
      <c r="P82" s="69">
        <v>147</v>
      </c>
      <c r="Q82" s="69" t="s">
        <v>17</v>
      </c>
      <c r="R82" s="69" t="s">
        <v>17</v>
      </c>
      <c r="S82" s="69" t="s">
        <v>718</v>
      </c>
      <c r="T82" s="69" t="s">
        <v>562</v>
      </c>
      <c r="U82" s="69" t="s">
        <v>719</v>
      </c>
      <c r="V82" s="69" t="s">
        <v>720</v>
      </c>
      <c r="W82" s="69" t="s">
        <v>17</v>
      </c>
      <c r="X82" s="69" t="s">
        <v>721</v>
      </c>
      <c r="Y82" s="69" t="s">
        <v>23</v>
      </c>
      <c r="Z82" s="68"/>
      <c r="AA82" s="68" t="s">
        <v>191</v>
      </c>
      <c r="AB82" s="68"/>
      <c r="AC82" s="68"/>
      <c r="AD82" s="68"/>
      <c r="AE82" s="68"/>
      <c r="AF82" s="68"/>
      <c r="AG82" s="68"/>
      <c r="AH82" s="68"/>
      <c r="AI82" s="68"/>
      <c r="AJ82" s="68"/>
      <c r="AK82" s="68"/>
      <c r="AL82" s="68"/>
      <c r="AM82" s="68"/>
      <c r="AN82" s="68"/>
      <c r="AO82" s="68"/>
      <c r="AP82" s="68"/>
      <c r="AQ82" s="68"/>
      <c r="AR82" s="68"/>
      <c r="AS82" s="68"/>
      <c r="AT82" s="68" t="s">
        <v>17</v>
      </c>
      <c r="AU82" s="68"/>
      <c r="AV82" s="68"/>
      <c r="AW82" s="69">
        <v>1</v>
      </c>
      <c r="AX82" s="69"/>
      <c r="AY82" s="68"/>
      <c r="AZ82" s="69"/>
      <c r="BA82" s="69">
        <v>3334</v>
      </c>
      <c r="BB82" s="69"/>
      <c r="BC82" s="69"/>
      <c r="BD82" s="69"/>
      <c r="BE82" s="69"/>
      <c r="BF82" s="69"/>
      <c r="BG82" s="69"/>
      <c r="BH82" s="69" t="s">
        <v>228</v>
      </c>
      <c r="BI82" s="69"/>
      <c r="BJ82" s="69"/>
      <c r="BK82" s="69"/>
      <c r="BL82" s="69"/>
      <c r="BM82" s="69"/>
      <c r="BN82" s="69"/>
      <c r="BO82" s="69"/>
      <c r="BP82" s="69"/>
      <c r="BQ82" s="69" t="s">
        <v>194</v>
      </c>
      <c r="BR82" s="69"/>
      <c r="BS82" s="69"/>
      <c r="BT82" s="69">
        <v>2017</v>
      </c>
      <c r="BU82" s="69" t="s">
        <v>663</v>
      </c>
      <c r="BV82" s="69" t="s">
        <v>196</v>
      </c>
      <c r="BW82" s="69" t="s">
        <v>196</v>
      </c>
      <c r="BX82" s="69" t="s">
        <v>196</v>
      </c>
      <c r="BY82" s="69" t="s">
        <v>196</v>
      </c>
      <c r="BZ82" s="69" t="s">
        <v>197</v>
      </c>
      <c r="CA82" s="69">
        <v>10</v>
      </c>
      <c r="CB82" s="69">
        <v>3</v>
      </c>
      <c r="CC82" s="69">
        <v>2</v>
      </c>
      <c r="CD82" s="69">
        <v>5</v>
      </c>
      <c r="CE82" s="69">
        <v>1</v>
      </c>
      <c r="CF82" s="69">
        <v>0</v>
      </c>
      <c r="CG82" s="69">
        <v>0</v>
      </c>
      <c r="CH82" s="69">
        <v>0</v>
      </c>
      <c r="CI82" s="69">
        <v>0</v>
      </c>
      <c r="CJ82" s="69">
        <v>0</v>
      </c>
      <c r="CK82" s="69">
        <v>8</v>
      </c>
      <c r="CL82" s="69">
        <v>1</v>
      </c>
      <c r="CM82" s="69">
        <v>0</v>
      </c>
      <c r="CN82" s="69" t="s">
        <v>17</v>
      </c>
      <c r="CO82" s="69" t="s">
        <v>17</v>
      </c>
      <c r="CP82" s="68"/>
      <c r="CQ82" s="69">
        <v>1</v>
      </c>
      <c r="CR82" s="69" t="s">
        <v>197</v>
      </c>
      <c r="CS82" s="69">
        <v>5</v>
      </c>
      <c r="CT82" s="69">
        <v>1</v>
      </c>
      <c r="CU82" s="69">
        <v>3</v>
      </c>
      <c r="CV82" s="69">
        <v>1</v>
      </c>
      <c r="CW82" s="69">
        <v>0</v>
      </c>
      <c r="CX82" s="69">
        <v>0</v>
      </c>
      <c r="CY82" s="69">
        <v>0</v>
      </c>
      <c r="CZ82" s="69">
        <v>0</v>
      </c>
      <c r="DA82" s="69">
        <v>0</v>
      </c>
      <c r="DB82" s="69">
        <v>0</v>
      </c>
      <c r="DC82" s="69">
        <v>4</v>
      </c>
      <c r="DD82" s="69">
        <v>1</v>
      </c>
      <c r="DE82" s="69">
        <v>0</v>
      </c>
      <c r="DF82" s="69" t="s">
        <v>17</v>
      </c>
      <c r="DG82" s="68"/>
      <c r="DH82" s="68"/>
      <c r="DI82" s="69">
        <v>4</v>
      </c>
      <c r="DJ82" s="69">
        <v>14</v>
      </c>
      <c r="DK82" s="69">
        <v>1</v>
      </c>
      <c r="DL82" s="69">
        <v>0</v>
      </c>
      <c r="DM82" s="69"/>
      <c r="DN82" s="69"/>
      <c r="DO82" s="69"/>
      <c r="DP82" s="69"/>
      <c r="DQ82" s="69"/>
      <c r="DR82" s="69"/>
      <c r="DS82" s="69">
        <v>1</v>
      </c>
      <c r="DT82" s="69"/>
      <c r="DU82" s="69"/>
      <c r="DV82" s="69"/>
      <c r="DW82" s="69"/>
      <c r="DX82" s="69"/>
      <c r="DY82" s="20"/>
      <c r="DZ82" s="22">
        <v>3334</v>
      </c>
      <c r="EA82" s="22">
        <v>0</v>
      </c>
      <c r="EB82" s="22">
        <v>0</v>
      </c>
      <c r="EC82" s="22">
        <v>0</v>
      </c>
      <c r="ED82" s="22">
        <v>0</v>
      </c>
      <c r="EE82" s="22">
        <v>5</v>
      </c>
      <c r="EF82" s="22">
        <v>3</v>
      </c>
      <c r="EG82" s="22">
        <v>0</v>
      </c>
      <c r="EH82" s="22">
        <v>2</v>
      </c>
      <c r="EI82" s="22">
        <v>0</v>
      </c>
      <c r="EJ82" s="22">
        <v>1</v>
      </c>
      <c r="EK82" s="22">
        <v>0</v>
      </c>
      <c r="EL82" s="22">
        <v>1</v>
      </c>
      <c r="EM82" s="22">
        <v>0</v>
      </c>
      <c r="EN82" s="22">
        <v>0</v>
      </c>
      <c r="EO82" s="22">
        <v>0</v>
      </c>
      <c r="EP82" s="22">
        <v>0</v>
      </c>
      <c r="EQ82" s="22">
        <v>5</v>
      </c>
      <c r="ER82" s="22">
        <v>0</v>
      </c>
      <c r="ES82" s="22">
        <v>0</v>
      </c>
      <c r="ET82" s="22">
        <v>0</v>
      </c>
      <c r="EU82" s="20"/>
      <c r="EV82" s="126" t="b">
        <f t="shared" si="1"/>
        <v>1</v>
      </c>
    </row>
    <row r="83" spans="1:152" hidden="1" x14ac:dyDescent="0.2">
      <c r="A83" s="68" t="s">
        <v>344</v>
      </c>
      <c r="B83" s="69"/>
      <c r="C83" s="69">
        <v>1</v>
      </c>
      <c r="D83" s="69">
        <v>0</v>
      </c>
      <c r="E83" s="69" t="s">
        <v>715</v>
      </c>
      <c r="F83" s="69" t="s">
        <v>227</v>
      </c>
      <c r="G83" s="69"/>
      <c r="H83" s="69" t="s">
        <v>716</v>
      </c>
      <c r="I83" s="69">
        <v>2</v>
      </c>
      <c r="J83" s="69" t="s">
        <v>717</v>
      </c>
      <c r="K83" s="69" t="s">
        <v>663</v>
      </c>
      <c r="L83" s="69" t="s">
        <v>189</v>
      </c>
      <c r="M83" s="69" t="s">
        <v>189</v>
      </c>
      <c r="N83" s="69">
        <v>2</v>
      </c>
      <c r="O83" s="69">
        <v>227</v>
      </c>
      <c r="P83" s="69">
        <v>147</v>
      </c>
      <c r="Q83" s="69" t="s">
        <v>17</v>
      </c>
      <c r="R83" s="69" t="s">
        <v>17</v>
      </c>
      <c r="S83" s="69" t="s">
        <v>17</v>
      </c>
      <c r="T83" s="69" t="s">
        <v>562</v>
      </c>
      <c r="U83" s="69" t="s">
        <v>17</v>
      </c>
      <c r="V83" s="69" t="s">
        <v>17</v>
      </c>
      <c r="W83" s="69" t="s">
        <v>17</v>
      </c>
      <c r="X83" s="69" t="s">
        <v>17</v>
      </c>
      <c r="Y83" s="69" t="s">
        <v>17</v>
      </c>
      <c r="Z83" s="68"/>
      <c r="AA83" s="68" t="s">
        <v>191</v>
      </c>
      <c r="AB83" s="68"/>
      <c r="AC83" s="68"/>
      <c r="AD83" s="68"/>
      <c r="AE83" s="68"/>
      <c r="AF83" s="68"/>
      <c r="AG83" s="68"/>
      <c r="AH83" s="68"/>
      <c r="AI83" s="68"/>
      <c r="AJ83" s="68"/>
      <c r="AK83" s="68"/>
      <c r="AL83" s="68"/>
      <c r="AM83" s="68"/>
      <c r="AN83" s="68"/>
      <c r="AO83" s="68"/>
      <c r="AP83" s="68"/>
      <c r="AQ83" s="68"/>
      <c r="AR83" s="68"/>
      <c r="AS83" s="68"/>
      <c r="AT83" s="68" t="s">
        <v>17</v>
      </c>
      <c r="AU83" s="68"/>
      <c r="AV83" s="68"/>
      <c r="AW83" s="69">
        <v>1</v>
      </c>
      <c r="AX83" s="69"/>
      <c r="AY83" s="68"/>
      <c r="AZ83" s="69"/>
      <c r="BA83" s="69">
        <v>3334</v>
      </c>
      <c r="BB83" s="69"/>
      <c r="BC83" s="69"/>
      <c r="BD83" s="69"/>
      <c r="BE83" s="69"/>
      <c r="BF83" s="69"/>
      <c r="BG83" s="69"/>
      <c r="BH83" s="69" t="s">
        <v>228</v>
      </c>
      <c r="BI83" s="69"/>
      <c r="BJ83" s="69"/>
      <c r="BK83" s="69"/>
      <c r="BL83" s="69"/>
      <c r="BM83" s="69"/>
      <c r="BN83" s="69"/>
      <c r="BO83" s="69"/>
      <c r="BP83" s="69"/>
      <c r="BQ83" s="69"/>
      <c r="BR83" s="69"/>
      <c r="BS83" s="69"/>
      <c r="BT83" s="69">
        <v>2017</v>
      </c>
      <c r="BU83" s="69" t="s">
        <v>663</v>
      </c>
      <c r="BV83" s="69" t="s">
        <v>196</v>
      </c>
      <c r="BW83" s="69" t="s">
        <v>196</v>
      </c>
      <c r="BX83" s="69" t="s">
        <v>196</v>
      </c>
      <c r="BY83" s="69" t="s">
        <v>196</v>
      </c>
      <c r="BZ83" s="69" t="s">
        <v>197</v>
      </c>
      <c r="CA83" s="69">
        <v>10</v>
      </c>
      <c r="CB83" s="69">
        <v>3</v>
      </c>
      <c r="CC83" s="69">
        <v>2</v>
      </c>
      <c r="CD83" s="69">
        <v>5</v>
      </c>
      <c r="CE83" s="69">
        <v>1</v>
      </c>
      <c r="CF83" s="69">
        <v>0</v>
      </c>
      <c r="CG83" s="69">
        <v>0</v>
      </c>
      <c r="CH83" s="69">
        <v>0</v>
      </c>
      <c r="CI83" s="69">
        <v>0</v>
      </c>
      <c r="CJ83" s="69">
        <v>0</v>
      </c>
      <c r="CK83" s="69">
        <v>8</v>
      </c>
      <c r="CL83" s="69">
        <v>1</v>
      </c>
      <c r="CM83" s="69">
        <v>0</v>
      </c>
      <c r="CN83" s="69" t="s">
        <v>17</v>
      </c>
      <c r="CO83" s="69" t="s">
        <v>17</v>
      </c>
      <c r="CP83" s="68"/>
      <c r="CQ83" s="69">
        <v>1</v>
      </c>
      <c r="CR83" s="69" t="s">
        <v>197</v>
      </c>
      <c r="CS83" s="69">
        <v>5</v>
      </c>
      <c r="CT83" s="69">
        <v>1</v>
      </c>
      <c r="CU83" s="69">
        <v>3</v>
      </c>
      <c r="CV83" s="69">
        <v>1</v>
      </c>
      <c r="CW83" s="69">
        <v>0</v>
      </c>
      <c r="CX83" s="69">
        <v>0</v>
      </c>
      <c r="CY83" s="69">
        <v>0</v>
      </c>
      <c r="CZ83" s="69">
        <v>0</v>
      </c>
      <c r="DA83" s="69">
        <v>0</v>
      </c>
      <c r="DB83" s="69">
        <v>0</v>
      </c>
      <c r="DC83" s="69">
        <v>4</v>
      </c>
      <c r="DD83" s="69">
        <v>1</v>
      </c>
      <c r="DE83" s="69">
        <v>0</v>
      </c>
      <c r="DF83" s="69" t="s">
        <v>17</v>
      </c>
      <c r="DG83" s="68"/>
      <c r="DH83" s="68"/>
      <c r="DI83" s="69">
        <v>4</v>
      </c>
      <c r="DJ83" s="69">
        <v>14</v>
      </c>
      <c r="DK83" s="69">
        <v>1</v>
      </c>
      <c r="DL83" s="69">
        <v>0</v>
      </c>
      <c r="DM83" s="69"/>
      <c r="DN83" s="69"/>
      <c r="DO83" s="69"/>
      <c r="DP83" s="69"/>
      <c r="DQ83" s="69"/>
      <c r="DR83" s="69"/>
      <c r="DS83" s="69">
        <v>1</v>
      </c>
      <c r="DT83" s="69"/>
      <c r="DU83" s="69"/>
      <c r="DV83" s="69"/>
      <c r="DW83" s="69"/>
      <c r="DX83" s="69"/>
      <c r="DY83" s="20"/>
      <c r="DZ83" s="22">
        <v>3334</v>
      </c>
      <c r="EA83" s="22">
        <v>0</v>
      </c>
      <c r="EB83" s="22">
        <v>0</v>
      </c>
      <c r="EC83" s="22">
        <v>0</v>
      </c>
      <c r="ED83" s="22">
        <v>0</v>
      </c>
      <c r="EE83" s="20"/>
      <c r="EF83" s="20"/>
      <c r="EG83" s="20"/>
      <c r="EH83" s="20"/>
      <c r="EI83" s="20"/>
      <c r="EJ83" s="20"/>
      <c r="EK83" s="20"/>
      <c r="EL83" s="20"/>
      <c r="EM83" s="20"/>
      <c r="EN83" s="20"/>
      <c r="EO83" s="20"/>
      <c r="EP83" s="20"/>
      <c r="EQ83" s="20"/>
      <c r="ER83" s="20"/>
      <c r="ES83" s="20"/>
      <c r="ET83" s="20"/>
      <c r="EU83" s="20"/>
      <c r="EV83" s="126" t="b">
        <f t="shared" si="1"/>
        <v>1</v>
      </c>
    </row>
    <row r="84" spans="1:152" x14ac:dyDescent="0.2">
      <c r="A84" s="68" t="s">
        <v>344</v>
      </c>
      <c r="B84" s="69"/>
      <c r="C84" s="69">
        <v>0</v>
      </c>
      <c r="D84" s="69">
        <v>1</v>
      </c>
      <c r="E84" s="69" t="s">
        <v>722</v>
      </c>
      <c r="F84" s="69" t="s">
        <v>723</v>
      </c>
      <c r="G84" s="69"/>
      <c r="H84" s="69" t="s">
        <v>286</v>
      </c>
      <c r="I84" s="69">
        <v>2</v>
      </c>
      <c r="J84" s="69" t="s">
        <v>724</v>
      </c>
      <c r="K84" s="69" t="s">
        <v>725</v>
      </c>
      <c r="L84" s="69" t="s">
        <v>189</v>
      </c>
      <c r="M84" s="69" t="s">
        <v>189</v>
      </c>
      <c r="N84" s="69">
        <v>1</v>
      </c>
      <c r="O84" s="69">
        <v>3</v>
      </c>
      <c r="P84" s="69">
        <v>2</v>
      </c>
      <c r="Q84" s="69" t="s">
        <v>726</v>
      </c>
      <c r="R84" s="69" t="s">
        <v>17</v>
      </c>
      <c r="S84" s="69" t="s">
        <v>727</v>
      </c>
      <c r="T84" s="69" t="s">
        <v>728</v>
      </c>
      <c r="U84" s="69" t="s">
        <v>729</v>
      </c>
      <c r="V84" s="69" t="s">
        <v>730</v>
      </c>
      <c r="W84" s="69" t="s">
        <v>17</v>
      </c>
      <c r="X84" s="69" t="s">
        <v>731</v>
      </c>
      <c r="Y84" s="69" t="s">
        <v>1</v>
      </c>
      <c r="Z84" s="68"/>
      <c r="AA84" s="68" t="s">
        <v>191</v>
      </c>
      <c r="AB84" s="68"/>
      <c r="AC84" s="68"/>
      <c r="AD84" s="68"/>
      <c r="AE84" s="68"/>
      <c r="AF84" s="68"/>
      <c r="AG84" s="68"/>
      <c r="AH84" s="68"/>
      <c r="AI84" s="68"/>
      <c r="AJ84" s="68"/>
      <c r="AK84" s="68"/>
      <c r="AL84" s="68"/>
      <c r="AM84" s="68"/>
      <c r="AN84" s="68"/>
      <c r="AO84" s="68"/>
      <c r="AP84" s="68"/>
      <c r="AQ84" s="68"/>
      <c r="AR84" s="68"/>
      <c r="AS84" s="68"/>
      <c r="AT84" s="68" t="s">
        <v>17</v>
      </c>
      <c r="AU84" s="68"/>
      <c r="AV84" s="68"/>
      <c r="AW84" s="69"/>
      <c r="AX84" s="69"/>
      <c r="AY84" s="68"/>
      <c r="AZ84" s="69"/>
      <c r="BA84" s="69">
        <v>3427</v>
      </c>
      <c r="BB84" s="69"/>
      <c r="BC84" s="69"/>
      <c r="BD84" s="69"/>
      <c r="BE84" s="69"/>
      <c r="BF84" s="69"/>
      <c r="BG84" s="69"/>
      <c r="BH84" s="69" t="s">
        <v>208</v>
      </c>
      <c r="BI84" s="69"/>
      <c r="BJ84" s="69"/>
      <c r="BK84" s="69"/>
      <c r="BL84" s="69"/>
      <c r="BM84" s="69"/>
      <c r="BN84" s="69"/>
      <c r="BO84" s="69"/>
      <c r="BP84" s="69"/>
      <c r="BQ84" s="69" t="s">
        <v>194</v>
      </c>
      <c r="BR84" s="69"/>
      <c r="BS84" s="69"/>
      <c r="BT84" s="69">
        <v>2017</v>
      </c>
      <c r="BU84" s="69" t="s">
        <v>725</v>
      </c>
      <c r="BV84" s="69" t="s">
        <v>199</v>
      </c>
      <c r="BW84" s="69" t="s">
        <v>196</v>
      </c>
      <c r="BX84" s="69" t="s">
        <v>196</v>
      </c>
      <c r="BY84" s="69" t="s">
        <v>196</v>
      </c>
      <c r="BZ84" s="69" t="s">
        <v>197</v>
      </c>
      <c r="CA84" s="69">
        <v>0</v>
      </c>
      <c r="CB84" s="69">
        <v>0</v>
      </c>
      <c r="CC84" s="69">
        <v>0</v>
      </c>
      <c r="CD84" s="69">
        <v>0</v>
      </c>
      <c r="CE84" s="69">
        <v>0</v>
      </c>
      <c r="CF84" s="69">
        <v>0</v>
      </c>
      <c r="CG84" s="69">
        <v>0</v>
      </c>
      <c r="CH84" s="69">
        <v>0</v>
      </c>
      <c r="CI84" s="69">
        <v>0</v>
      </c>
      <c r="CJ84" s="69">
        <v>0</v>
      </c>
      <c r="CK84" s="69">
        <v>0</v>
      </c>
      <c r="CL84" s="69">
        <v>0</v>
      </c>
      <c r="CM84" s="69">
        <v>0</v>
      </c>
      <c r="CN84" s="69" t="s">
        <v>17</v>
      </c>
      <c r="CO84" s="69" t="s">
        <v>17</v>
      </c>
      <c r="CP84" s="68"/>
      <c r="CQ84" s="69">
        <v>0</v>
      </c>
      <c r="CR84" s="69" t="s">
        <v>197</v>
      </c>
      <c r="CS84" s="69">
        <v>0</v>
      </c>
      <c r="CT84" s="69">
        <v>0</v>
      </c>
      <c r="CU84" s="69">
        <v>0</v>
      </c>
      <c r="CV84" s="69">
        <v>0</v>
      </c>
      <c r="CW84" s="69">
        <v>0</v>
      </c>
      <c r="CX84" s="69">
        <v>0</v>
      </c>
      <c r="CY84" s="69">
        <v>0</v>
      </c>
      <c r="CZ84" s="69">
        <v>0</v>
      </c>
      <c r="DA84" s="69">
        <v>0</v>
      </c>
      <c r="DB84" s="69">
        <v>0</v>
      </c>
      <c r="DC84" s="69">
        <v>0</v>
      </c>
      <c r="DD84" s="69">
        <v>0</v>
      </c>
      <c r="DE84" s="69">
        <v>0</v>
      </c>
      <c r="DF84" s="69" t="s">
        <v>17</v>
      </c>
      <c r="DG84" s="68"/>
      <c r="DH84" s="68"/>
      <c r="DI84" s="69">
        <v>0</v>
      </c>
      <c r="DJ84" s="69">
        <v>0</v>
      </c>
      <c r="DK84" s="69">
        <v>0</v>
      </c>
      <c r="DL84" s="69">
        <v>0</v>
      </c>
      <c r="DM84" s="69"/>
      <c r="DN84" s="69"/>
      <c r="DO84" s="69"/>
      <c r="DP84" s="69"/>
      <c r="DQ84" s="69"/>
      <c r="DR84" s="69"/>
      <c r="DS84" s="69"/>
      <c r="DT84" s="69"/>
      <c r="DU84" s="69"/>
      <c r="DV84" s="69"/>
      <c r="DW84" s="69"/>
      <c r="DX84" s="69"/>
      <c r="DY84" s="20"/>
      <c r="DZ84" s="22">
        <v>3427</v>
      </c>
      <c r="EA84" s="22">
        <v>0</v>
      </c>
      <c r="EB84" s="22">
        <v>0</v>
      </c>
      <c r="EC84" s="22">
        <v>0</v>
      </c>
      <c r="ED84" s="22">
        <v>0</v>
      </c>
      <c r="EE84" s="22">
        <v>0</v>
      </c>
      <c r="EF84" s="22">
        <v>0</v>
      </c>
      <c r="EG84" s="22">
        <v>0</v>
      </c>
      <c r="EH84" s="22">
        <v>0</v>
      </c>
      <c r="EI84" s="22">
        <v>0</v>
      </c>
      <c r="EJ84" s="22">
        <v>0</v>
      </c>
      <c r="EK84" s="22">
        <v>0</v>
      </c>
      <c r="EL84" s="22">
        <v>0</v>
      </c>
      <c r="EM84" s="22">
        <v>0</v>
      </c>
      <c r="EN84" s="22">
        <v>0</v>
      </c>
      <c r="EO84" s="22">
        <v>0</v>
      </c>
      <c r="EP84" s="22">
        <v>0</v>
      </c>
      <c r="EQ84" s="22">
        <v>0</v>
      </c>
      <c r="ER84" s="22">
        <v>0</v>
      </c>
      <c r="ES84" s="22">
        <v>0</v>
      </c>
      <c r="ET84" s="22">
        <v>0</v>
      </c>
      <c r="EU84" s="20"/>
      <c r="EV84" s="126" t="b">
        <f t="shared" si="1"/>
        <v>1</v>
      </c>
    </row>
    <row r="85" spans="1:152" hidden="1" x14ac:dyDescent="0.2">
      <c r="A85" s="68" t="s">
        <v>344</v>
      </c>
      <c r="B85" s="69"/>
      <c r="C85" s="69">
        <v>1</v>
      </c>
      <c r="D85" s="69">
        <v>0</v>
      </c>
      <c r="E85" s="69" t="s">
        <v>722</v>
      </c>
      <c r="F85" s="69" t="s">
        <v>723</v>
      </c>
      <c r="G85" s="69"/>
      <c r="H85" s="69" t="s">
        <v>286</v>
      </c>
      <c r="I85" s="69">
        <v>2</v>
      </c>
      <c r="J85" s="69" t="s">
        <v>724</v>
      </c>
      <c r="K85" s="69" t="s">
        <v>725</v>
      </c>
      <c r="L85" s="69" t="s">
        <v>189</v>
      </c>
      <c r="M85" s="69" t="s">
        <v>189</v>
      </c>
      <c r="N85" s="69">
        <v>1</v>
      </c>
      <c r="O85" s="69">
        <v>3</v>
      </c>
      <c r="P85" s="69">
        <v>2</v>
      </c>
      <c r="Q85" s="69" t="s">
        <v>17</v>
      </c>
      <c r="R85" s="69" t="s">
        <v>17</v>
      </c>
      <c r="S85" s="69" t="s">
        <v>17</v>
      </c>
      <c r="T85" s="69" t="s">
        <v>728</v>
      </c>
      <c r="U85" s="69" t="s">
        <v>17</v>
      </c>
      <c r="V85" s="69" t="s">
        <v>17</v>
      </c>
      <c r="W85" s="69" t="s">
        <v>17</v>
      </c>
      <c r="X85" s="69" t="s">
        <v>17</v>
      </c>
      <c r="Y85" s="69" t="s">
        <v>17</v>
      </c>
      <c r="Z85" s="68"/>
      <c r="AA85" s="68" t="s">
        <v>191</v>
      </c>
      <c r="AB85" s="68"/>
      <c r="AC85" s="68"/>
      <c r="AD85" s="68"/>
      <c r="AE85" s="68"/>
      <c r="AF85" s="68"/>
      <c r="AG85" s="68"/>
      <c r="AH85" s="68"/>
      <c r="AI85" s="68"/>
      <c r="AJ85" s="68"/>
      <c r="AK85" s="68"/>
      <c r="AL85" s="68"/>
      <c r="AM85" s="68"/>
      <c r="AN85" s="68"/>
      <c r="AO85" s="68"/>
      <c r="AP85" s="68"/>
      <c r="AQ85" s="68"/>
      <c r="AR85" s="68"/>
      <c r="AS85" s="68"/>
      <c r="AT85" s="68" t="s">
        <v>17</v>
      </c>
      <c r="AU85" s="68"/>
      <c r="AV85" s="68"/>
      <c r="AW85" s="69"/>
      <c r="AX85" s="69"/>
      <c r="AY85" s="68"/>
      <c r="AZ85" s="69"/>
      <c r="BA85" s="69">
        <v>3427</v>
      </c>
      <c r="BB85" s="69"/>
      <c r="BC85" s="69"/>
      <c r="BD85" s="69"/>
      <c r="BE85" s="69"/>
      <c r="BF85" s="69"/>
      <c r="BG85" s="69"/>
      <c r="BH85" s="69" t="s">
        <v>208</v>
      </c>
      <c r="BI85" s="69"/>
      <c r="BJ85" s="69"/>
      <c r="BK85" s="69"/>
      <c r="BL85" s="69"/>
      <c r="BM85" s="69"/>
      <c r="BN85" s="69"/>
      <c r="BO85" s="69"/>
      <c r="BP85" s="69"/>
      <c r="BQ85" s="69"/>
      <c r="BR85" s="69"/>
      <c r="BS85" s="69"/>
      <c r="BT85" s="69">
        <v>2017</v>
      </c>
      <c r="BU85" s="69" t="s">
        <v>725</v>
      </c>
      <c r="BV85" s="69" t="s">
        <v>199</v>
      </c>
      <c r="BW85" s="69" t="s">
        <v>196</v>
      </c>
      <c r="BX85" s="69" t="s">
        <v>196</v>
      </c>
      <c r="BY85" s="69" t="s">
        <v>196</v>
      </c>
      <c r="BZ85" s="69" t="s">
        <v>197</v>
      </c>
      <c r="CA85" s="69">
        <v>0</v>
      </c>
      <c r="CB85" s="69">
        <v>0</v>
      </c>
      <c r="CC85" s="69">
        <v>0</v>
      </c>
      <c r="CD85" s="69">
        <v>0</v>
      </c>
      <c r="CE85" s="69">
        <v>0</v>
      </c>
      <c r="CF85" s="69">
        <v>0</v>
      </c>
      <c r="CG85" s="69">
        <v>0</v>
      </c>
      <c r="CH85" s="69">
        <v>0</v>
      </c>
      <c r="CI85" s="69">
        <v>0</v>
      </c>
      <c r="CJ85" s="69">
        <v>0</v>
      </c>
      <c r="CK85" s="69">
        <v>0</v>
      </c>
      <c r="CL85" s="69">
        <v>0</v>
      </c>
      <c r="CM85" s="69">
        <v>0</v>
      </c>
      <c r="CN85" s="69" t="s">
        <v>17</v>
      </c>
      <c r="CO85" s="69" t="s">
        <v>17</v>
      </c>
      <c r="CP85" s="68"/>
      <c r="CQ85" s="69">
        <v>0</v>
      </c>
      <c r="CR85" s="69" t="s">
        <v>197</v>
      </c>
      <c r="CS85" s="69">
        <v>0</v>
      </c>
      <c r="CT85" s="69">
        <v>0</v>
      </c>
      <c r="CU85" s="69">
        <v>0</v>
      </c>
      <c r="CV85" s="69">
        <v>0</v>
      </c>
      <c r="CW85" s="69">
        <v>0</v>
      </c>
      <c r="CX85" s="69">
        <v>0</v>
      </c>
      <c r="CY85" s="69">
        <v>0</v>
      </c>
      <c r="CZ85" s="69">
        <v>0</v>
      </c>
      <c r="DA85" s="69">
        <v>0</v>
      </c>
      <c r="DB85" s="69">
        <v>0</v>
      </c>
      <c r="DC85" s="69">
        <v>0</v>
      </c>
      <c r="DD85" s="69">
        <v>0</v>
      </c>
      <c r="DE85" s="69">
        <v>0</v>
      </c>
      <c r="DF85" s="69" t="s">
        <v>17</v>
      </c>
      <c r="DG85" s="68"/>
      <c r="DH85" s="68"/>
      <c r="DI85" s="69">
        <v>0</v>
      </c>
      <c r="DJ85" s="69">
        <v>0</v>
      </c>
      <c r="DK85" s="69">
        <v>0</v>
      </c>
      <c r="DL85" s="69">
        <v>0</v>
      </c>
      <c r="DM85" s="69"/>
      <c r="DN85" s="69"/>
      <c r="DO85" s="69"/>
      <c r="DP85" s="69"/>
      <c r="DQ85" s="69"/>
      <c r="DR85" s="69"/>
      <c r="DS85" s="69"/>
      <c r="DT85" s="69"/>
      <c r="DU85" s="69"/>
      <c r="DV85" s="69"/>
      <c r="DW85" s="69"/>
      <c r="DX85" s="69"/>
      <c r="DY85" s="20"/>
      <c r="DZ85" s="22">
        <v>3427</v>
      </c>
      <c r="EA85" s="22">
        <v>0</v>
      </c>
      <c r="EB85" s="22">
        <v>0</v>
      </c>
      <c r="EC85" s="22">
        <v>0</v>
      </c>
      <c r="ED85" s="22">
        <v>0</v>
      </c>
      <c r="EE85" s="20"/>
      <c r="EF85" s="20"/>
      <c r="EG85" s="20"/>
      <c r="EH85" s="20"/>
      <c r="EI85" s="20"/>
      <c r="EJ85" s="20"/>
      <c r="EK85" s="20"/>
      <c r="EL85" s="20"/>
      <c r="EM85" s="20"/>
      <c r="EN85" s="20"/>
      <c r="EO85" s="20"/>
      <c r="EP85" s="20"/>
      <c r="EQ85" s="20"/>
      <c r="ER85" s="20"/>
      <c r="ES85" s="20"/>
      <c r="ET85" s="20"/>
      <c r="EU85" s="20"/>
      <c r="EV85" s="126" t="b">
        <f t="shared" si="1"/>
        <v>1</v>
      </c>
    </row>
    <row r="86" spans="1:152" x14ac:dyDescent="0.2">
      <c r="A86" s="68" t="s">
        <v>344</v>
      </c>
      <c r="B86" s="69"/>
      <c r="C86" s="69">
        <v>0</v>
      </c>
      <c r="D86" s="69">
        <v>1</v>
      </c>
      <c r="E86" s="69" t="s">
        <v>732</v>
      </c>
      <c r="F86" s="69" t="s">
        <v>241</v>
      </c>
      <c r="G86" s="69"/>
      <c r="H86" s="69" t="s">
        <v>733</v>
      </c>
      <c r="I86" s="69">
        <v>2</v>
      </c>
      <c r="J86" s="69" t="s">
        <v>734</v>
      </c>
      <c r="K86" s="69" t="s">
        <v>389</v>
      </c>
      <c r="L86" s="69" t="s">
        <v>189</v>
      </c>
      <c r="M86" s="69" t="s">
        <v>189</v>
      </c>
      <c r="N86" s="69">
        <v>1</v>
      </c>
      <c r="O86" s="69">
        <v>6</v>
      </c>
      <c r="P86" s="69">
        <v>1</v>
      </c>
      <c r="Q86" s="69" t="s">
        <v>17</v>
      </c>
      <c r="R86" s="69" t="s">
        <v>17</v>
      </c>
      <c r="S86" s="69" t="s">
        <v>735</v>
      </c>
      <c r="T86" s="69" t="s">
        <v>736</v>
      </c>
      <c r="U86" s="69" t="s">
        <v>737</v>
      </c>
      <c r="V86" s="69" t="s">
        <v>738</v>
      </c>
      <c r="W86" s="69" t="s">
        <v>17</v>
      </c>
      <c r="X86" s="69" t="s">
        <v>739</v>
      </c>
      <c r="Y86" s="69" t="s">
        <v>740</v>
      </c>
      <c r="Z86" s="68"/>
      <c r="AA86" s="68" t="s">
        <v>191</v>
      </c>
      <c r="AB86" s="68"/>
      <c r="AC86" s="68"/>
      <c r="AD86" s="68"/>
      <c r="AE86" s="68"/>
      <c r="AF86" s="68"/>
      <c r="AG86" s="68"/>
      <c r="AH86" s="68"/>
      <c r="AI86" s="68"/>
      <c r="AJ86" s="68"/>
      <c r="AK86" s="68"/>
      <c r="AL86" s="68"/>
      <c r="AM86" s="68"/>
      <c r="AN86" s="68"/>
      <c r="AO86" s="68"/>
      <c r="AP86" s="68"/>
      <c r="AQ86" s="68"/>
      <c r="AR86" s="68"/>
      <c r="AS86" s="68"/>
      <c r="AT86" s="68" t="s">
        <v>17</v>
      </c>
      <c r="AU86" s="68"/>
      <c r="AV86" s="68"/>
      <c r="AW86" s="69"/>
      <c r="AX86" s="69"/>
      <c r="AY86" s="68"/>
      <c r="AZ86" s="69"/>
      <c r="BA86" s="69">
        <v>3633</v>
      </c>
      <c r="BB86" s="69"/>
      <c r="BC86" s="69"/>
      <c r="BD86" s="69"/>
      <c r="BE86" s="69"/>
      <c r="BF86" s="69"/>
      <c r="BG86" s="69"/>
      <c r="BH86" s="69" t="s">
        <v>242</v>
      </c>
      <c r="BI86" s="69"/>
      <c r="BJ86" s="69"/>
      <c r="BK86" s="69"/>
      <c r="BL86" s="69"/>
      <c r="BM86" s="69"/>
      <c r="BN86" s="69"/>
      <c r="BO86" s="69"/>
      <c r="BP86" s="69"/>
      <c r="BQ86" s="69" t="s">
        <v>194</v>
      </c>
      <c r="BR86" s="69"/>
      <c r="BS86" s="69"/>
      <c r="BT86" s="69">
        <v>2017</v>
      </c>
      <c r="BU86" s="69" t="s">
        <v>389</v>
      </c>
      <c r="BV86" s="69" t="s">
        <v>195</v>
      </c>
      <c r="BW86" s="69" t="s">
        <v>195</v>
      </c>
      <c r="BX86" s="69" t="s">
        <v>195</v>
      </c>
      <c r="BY86" s="69" t="s">
        <v>195</v>
      </c>
      <c r="BZ86" s="69" t="s">
        <v>197</v>
      </c>
      <c r="CA86" s="69">
        <v>1</v>
      </c>
      <c r="CB86" s="69">
        <v>0</v>
      </c>
      <c r="CC86" s="69">
        <v>1</v>
      </c>
      <c r="CD86" s="69">
        <v>0</v>
      </c>
      <c r="CE86" s="69">
        <v>0</v>
      </c>
      <c r="CF86" s="69">
        <v>0</v>
      </c>
      <c r="CG86" s="69">
        <v>0</v>
      </c>
      <c r="CH86" s="69">
        <v>0</v>
      </c>
      <c r="CI86" s="69">
        <v>0</v>
      </c>
      <c r="CJ86" s="69">
        <v>0</v>
      </c>
      <c r="CK86" s="69">
        <v>0</v>
      </c>
      <c r="CL86" s="69">
        <v>1</v>
      </c>
      <c r="CM86" s="69">
        <v>0</v>
      </c>
      <c r="CN86" s="69" t="s">
        <v>17</v>
      </c>
      <c r="CO86" s="69" t="s">
        <v>17</v>
      </c>
      <c r="CP86" s="68"/>
      <c r="CQ86" s="69">
        <v>0</v>
      </c>
      <c r="CR86" s="69" t="s">
        <v>197</v>
      </c>
      <c r="CS86" s="69">
        <v>1</v>
      </c>
      <c r="CT86" s="69">
        <v>0</v>
      </c>
      <c r="CU86" s="69">
        <v>1</v>
      </c>
      <c r="CV86" s="69">
        <v>0</v>
      </c>
      <c r="CW86" s="69">
        <v>0</v>
      </c>
      <c r="CX86" s="69">
        <v>0</v>
      </c>
      <c r="CY86" s="69">
        <v>0</v>
      </c>
      <c r="CZ86" s="69">
        <v>0</v>
      </c>
      <c r="DA86" s="69">
        <v>0</v>
      </c>
      <c r="DB86" s="69">
        <v>0</v>
      </c>
      <c r="DC86" s="69">
        <v>1</v>
      </c>
      <c r="DD86" s="69">
        <v>0</v>
      </c>
      <c r="DE86" s="69">
        <v>0</v>
      </c>
      <c r="DF86" s="69" t="s">
        <v>741</v>
      </c>
      <c r="DG86" s="68"/>
      <c r="DH86" s="68"/>
      <c r="DI86" s="69">
        <v>0</v>
      </c>
      <c r="DJ86" s="69">
        <v>0</v>
      </c>
      <c r="DK86" s="69">
        <v>0</v>
      </c>
      <c r="DL86" s="69">
        <v>0</v>
      </c>
      <c r="DM86" s="69"/>
      <c r="DN86" s="69"/>
      <c r="DO86" s="69"/>
      <c r="DP86" s="69"/>
      <c r="DQ86" s="69"/>
      <c r="DR86" s="69"/>
      <c r="DS86" s="69"/>
      <c r="DT86" s="69"/>
      <c r="DU86" s="69"/>
      <c r="DV86" s="69"/>
      <c r="DW86" s="69"/>
      <c r="DX86" s="69"/>
      <c r="DY86" s="20"/>
      <c r="DZ86" s="22">
        <v>3633</v>
      </c>
      <c r="EA86" s="22">
        <v>0</v>
      </c>
      <c r="EB86" s="22">
        <v>0</v>
      </c>
      <c r="EC86" s="22">
        <v>0</v>
      </c>
      <c r="ED86" s="22">
        <v>0</v>
      </c>
      <c r="EE86" s="22">
        <v>0</v>
      </c>
      <c r="EF86" s="22">
        <v>0</v>
      </c>
      <c r="EG86" s="22">
        <v>0</v>
      </c>
      <c r="EH86" s="22">
        <v>0</v>
      </c>
      <c r="EI86" s="22">
        <v>0</v>
      </c>
      <c r="EJ86" s="22">
        <v>0</v>
      </c>
      <c r="EK86" s="22">
        <v>0</v>
      </c>
      <c r="EL86" s="22">
        <v>0</v>
      </c>
      <c r="EM86" s="22">
        <v>0</v>
      </c>
      <c r="EN86" s="22">
        <v>0</v>
      </c>
      <c r="EO86" s="22">
        <v>0</v>
      </c>
      <c r="EP86" s="22">
        <v>0</v>
      </c>
      <c r="EQ86" s="22">
        <v>0</v>
      </c>
      <c r="ER86" s="22">
        <v>0</v>
      </c>
      <c r="ES86" s="22">
        <v>0</v>
      </c>
      <c r="ET86" s="22">
        <v>0</v>
      </c>
      <c r="EU86" s="20"/>
      <c r="EV86" s="126" t="b">
        <f t="shared" si="1"/>
        <v>1</v>
      </c>
    </row>
    <row r="87" spans="1:152" hidden="1" x14ac:dyDescent="0.2">
      <c r="A87" s="68" t="s">
        <v>344</v>
      </c>
      <c r="B87" s="69"/>
      <c r="C87" s="69">
        <v>1</v>
      </c>
      <c r="D87" s="69">
        <v>0</v>
      </c>
      <c r="E87" s="69" t="s">
        <v>732</v>
      </c>
      <c r="F87" s="69" t="s">
        <v>241</v>
      </c>
      <c r="G87" s="69"/>
      <c r="H87" s="69" t="s">
        <v>733</v>
      </c>
      <c r="I87" s="69">
        <v>2</v>
      </c>
      <c r="J87" s="69" t="s">
        <v>734</v>
      </c>
      <c r="K87" s="69" t="s">
        <v>389</v>
      </c>
      <c r="L87" s="69" t="s">
        <v>189</v>
      </c>
      <c r="M87" s="69" t="s">
        <v>189</v>
      </c>
      <c r="N87" s="69">
        <v>1</v>
      </c>
      <c r="O87" s="69">
        <v>6</v>
      </c>
      <c r="P87" s="69">
        <v>1</v>
      </c>
      <c r="Q87" s="69" t="s">
        <v>17</v>
      </c>
      <c r="R87" s="69" t="s">
        <v>17</v>
      </c>
      <c r="S87" s="69" t="s">
        <v>17</v>
      </c>
      <c r="T87" s="69" t="s">
        <v>736</v>
      </c>
      <c r="U87" s="69" t="s">
        <v>17</v>
      </c>
      <c r="V87" s="69" t="s">
        <v>17</v>
      </c>
      <c r="W87" s="69" t="s">
        <v>17</v>
      </c>
      <c r="X87" s="69" t="s">
        <v>17</v>
      </c>
      <c r="Y87" s="69" t="s">
        <v>17</v>
      </c>
      <c r="Z87" s="68"/>
      <c r="AA87" s="68" t="s">
        <v>191</v>
      </c>
      <c r="AB87" s="68"/>
      <c r="AC87" s="68"/>
      <c r="AD87" s="68"/>
      <c r="AE87" s="68"/>
      <c r="AF87" s="68"/>
      <c r="AG87" s="68"/>
      <c r="AH87" s="68"/>
      <c r="AI87" s="68"/>
      <c r="AJ87" s="68"/>
      <c r="AK87" s="68"/>
      <c r="AL87" s="68"/>
      <c r="AM87" s="68"/>
      <c r="AN87" s="68"/>
      <c r="AO87" s="68"/>
      <c r="AP87" s="68"/>
      <c r="AQ87" s="68"/>
      <c r="AR87" s="68"/>
      <c r="AS87" s="68"/>
      <c r="AT87" s="68" t="s">
        <v>17</v>
      </c>
      <c r="AU87" s="68"/>
      <c r="AV87" s="68"/>
      <c r="AW87" s="69"/>
      <c r="AX87" s="69"/>
      <c r="AY87" s="68"/>
      <c r="AZ87" s="69"/>
      <c r="BA87" s="69">
        <v>3633</v>
      </c>
      <c r="BB87" s="69"/>
      <c r="BC87" s="69"/>
      <c r="BD87" s="69"/>
      <c r="BE87" s="69"/>
      <c r="BF87" s="69"/>
      <c r="BG87" s="69"/>
      <c r="BH87" s="69" t="s">
        <v>242</v>
      </c>
      <c r="BI87" s="69"/>
      <c r="BJ87" s="69"/>
      <c r="BK87" s="69"/>
      <c r="BL87" s="69"/>
      <c r="BM87" s="69"/>
      <c r="BN87" s="69"/>
      <c r="BO87" s="69"/>
      <c r="BP87" s="69"/>
      <c r="BQ87" s="69"/>
      <c r="BR87" s="69"/>
      <c r="BS87" s="69"/>
      <c r="BT87" s="69">
        <v>2017</v>
      </c>
      <c r="BU87" s="69" t="s">
        <v>389</v>
      </c>
      <c r="BV87" s="69" t="s">
        <v>195</v>
      </c>
      <c r="BW87" s="69" t="s">
        <v>195</v>
      </c>
      <c r="BX87" s="69" t="s">
        <v>195</v>
      </c>
      <c r="BY87" s="69" t="s">
        <v>195</v>
      </c>
      <c r="BZ87" s="69" t="s">
        <v>197</v>
      </c>
      <c r="CA87" s="69">
        <v>1</v>
      </c>
      <c r="CB87" s="69">
        <v>0</v>
      </c>
      <c r="CC87" s="69">
        <v>1</v>
      </c>
      <c r="CD87" s="69">
        <v>0</v>
      </c>
      <c r="CE87" s="69">
        <v>0</v>
      </c>
      <c r="CF87" s="69">
        <v>0</v>
      </c>
      <c r="CG87" s="69">
        <v>0</v>
      </c>
      <c r="CH87" s="69">
        <v>0</v>
      </c>
      <c r="CI87" s="69">
        <v>0</v>
      </c>
      <c r="CJ87" s="69">
        <v>0</v>
      </c>
      <c r="CK87" s="69">
        <v>0</v>
      </c>
      <c r="CL87" s="69">
        <v>1</v>
      </c>
      <c r="CM87" s="69">
        <v>0</v>
      </c>
      <c r="CN87" s="69" t="s">
        <v>17</v>
      </c>
      <c r="CO87" s="69" t="s">
        <v>17</v>
      </c>
      <c r="CP87" s="68"/>
      <c r="CQ87" s="69">
        <v>0</v>
      </c>
      <c r="CR87" s="69" t="s">
        <v>197</v>
      </c>
      <c r="CS87" s="69">
        <v>1</v>
      </c>
      <c r="CT87" s="69">
        <v>0</v>
      </c>
      <c r="CU87" s="69">
        <v>1</v>
      </c>
      <c r="CV87" s="69">
        <v>0</v>
      </c>
      <c r="CW87" s="69">
        <v>0</v>
      </c>
      <c r="CX87" s="69">
        <v>0</v>
      </c>
      <c r="CY87" s="69">
        <v>0</v>
      </c>
      <c r="CZ87" s="69">
        <v>0</v>
      </c>
      <c r="DA87" s="69">
        <v>0</v>
      </c>
      <c r="DB87" s="69">
        <v>0</v>
      </c>
      <c r="DC87" s="69">
        <v>1</v>
      </c>
      <c r="DD87" s="69">
        <v>0</v>
      </c>
      <c r="DE87" s="69">
        <v>0</v>
      </c>
      <c r="DF87" s="69" t="s">
        <v>741</v>
      </c>
      <c r="DG87" s="68"/>
      <c r="DH87" s="68"/>
      <c r="DI87" s="69">
        <v>0</v>
      </c>
      <c r="DJ87" s="69">
        <v>0</v>
      </c>
      <c r="DK87" s="69">
        <v>0</v>
      </c>
      <c r="DL87" s="69">
        <v>0</v>
      </c>
      <c r="DM87" s="69"/>
      <c r="DN87" s="69"/>
      <c r="DO87" s="69"/>
      <c r="DP87" s="69"/>
      <c r="DQ87" s="69"/>
      <c r="DR87" s="69"/>
      <c r="DS87" s="69"/>
      <c r="DT87" s="69"/>
      <c r="DU87" s="69"/>
      <c r="DV87" s="69"/>
      <c r="DW87" s="69"/>
      <c r="DX87" s="69"/>
      <c r="DY87" s="20"/>
      <c r="DZ87" s="22">
        <v>3633</v>
      </c>
      <c r="EA87" s="22">
        <v>0</v>
      </c>
      <c r="EB87" s="22">
        <v>0</v>
      </c>
      <c r="EC87" s="22">
        <v>0</v>
      </c>
      <c r="ED87" s="22">
        <v>0</v>
      </c>
      <c r="EE87" s="20"/>
      <c r="EF87" s="20"/>
      <c r="EG87" s="20"/>
      <c r="EH87" s="20"/>
      <c r="EI87" s="20"/>
      <c r="EJ87" s="20"/>
      <c r="EK87" s="20"/>
      <c r="EL87" s="20"/>
      <c r="EM87" s="20"/>
      <c r="EN87" s="20"/>
      <c r="EO87" s="20"/>
      <c r="EP87" s="20"/>
      <c r="EQ87" s="20"/>
      <c r="ER87" s="20"/>
      <c r="ES87" s="20"/>
      <c r="ET87" s="20"/>
      <c r="EU87" s="20"/>
      <c r="EV87" s="126" t="b">
        <f t="shared" si="1"/>
        <v>1</v>
      </c>
    </row>
    <row r="88" spans="1:152" x14ac:dyDescent="0.2">
      <c r="A88" s="68" t="s">
        <v>344</v>
      </c>
      <c r="B88" s="69"/>
      <c r="C88" s="69">
        <v>0</v>
      </c>
      <c r="D88" s="69">
        <v>2</v>
      </c>
      <c r="E88" s="69" t="s">
        <v>742</v>
      </c>
      <c r="F88" s="69" t="s">
        <v>302</v>
      </c>
      <c r="G88" s="69"/>
      <c r="H88" s="69" t="s">
        <v>743</v>
      </c>
      <c r="I88" s="69">
        <v>2</v>
      </c>
      <c r="J88" s="69" t="s">
        <v>744</v>
      </c>
      <c r="K88" s="69" t="s">
        <v>361</v>
      </c>
      <c r="L88" s="69" t="s">
        <v>189</v>
      </c>
      <c r="M88" s="69" t="s">
        <v>189</v>
      </c>
      <c r="N88" s="69">
        <v>2</v>
      </c>
      <c r="O88" s="69">
        <v>61</v>
      </c>
      <c r="P88" s="69">
        <v>38</v>
      </c>
      <c r="Q88" s="69" t="s">
        <v>17</v>
      </c>
      <c r="R88" s="69" t="s">
        <v>17</v>
      </c>
      <c r="S88" s="69" t="s">
        <v>745</v>
      </c>
      <c r="T88" s="69" t="s">
        <v>746</v>
      </c>
      <c r="U88" s="69" t="s">
        <v>747</v>
      </c>
      <c r="V88" s="69" t="s">
        <v>748</v>
      </c>
      <c r="W88" s="69" t="s">
        <v>17</v>
      </c>
      <c r="X88" s="69" t="s">
        <v>749</v>
      </c>
      <c r="Y88" s="69" t="s">
        <v>234</v>
      </c>
      <c r="Z88" s="68"/>
      <c r="AA88" s="68" t="s">
        <v>191</v>
      </c>
      <c r="AB88" s="68"/>
      <c r="AC88" s="68"/>
      <c r="AD88" s="68"/>
      <c r="AE88" s="68"/>
      <c r="AF88" s="68"/>
      <c r="AG88" s="68"/>
      <c r="AH88" s="68"/>
      <c r="AI88" s="68"/>
      <c r="AJ88" s="68"/>
      <c r="AK88" s="68"/>
      <c r="AL88" s="68"/>
      <c r="AM88" s="68"/>
      <c r="AN88" s="68"/>
      <c r="AO88" s="68"/>
      <c r="AP88" s="68"/>
      <c r="AQ88" s="68"/>
      <c r="AR88" s="68"/>
      <c r="AS88" s="68"/>
      <c r="AT88" s="68" t="s">
        <v>17</v>
      </c>
      <c r="AU88" s="68"/>
      <c r="AV88" s="68"/>
      <c r="AW88" s="69">
        <v>1</v>
      </c>
      <c r="AX88" s="69"/>
      <c r="AY88" s="68"/>
      <c r="AZ88" s="69"/>
      <c r="BA88" s="69">
        <v>3759</v>
      </c>
      <c r="BB88" s="69"/>
      <c r="BC88" s="69"/>
      <c r="BD88" s="69"/>
      <c r="BE88" s="69"/>
      <c r="BF88" s="69"/>
      <c r="BG88" s="69"/>
      <c r="BH88" s="69" t="s">
        <v>13</v>
      </c>
      <c r="BI88" s="69"/>
      <c r="BJ88" s="69"/>
      <c r="BK88" s="69"/>
      <c r="BL88" s="69"/>
      <c r="BM88" s="69"/>
      <c r="BN88" s="69"/>
      <c r="BO88" s="69"/>
      <c r="BP88" s="69"/>
      <c r="BQ88" s="69" t="s">
        <v>194</v>
      </c>
      <c r="BR88" s="69"/>
      <c r="BS88" s="69"/>
      <c r="BT88" s="69">
        <v>2017</v>
      </c>
      <c r="BU88" s="69" t="s">
        <v>361</v>
      </c>
      <c r="BV88" s="69" t="s">
        <v>196</v>
      </c>
      <c r="BW88" s="69" t="s">
        <v>196</v>
      </c>
      <c r="BX88" s="69" t="s">
        <v>196</v>
      </c>
      <c r="BY88" s="69" t="s">
        <v>196</v>
      </c>
      <c r="BZ88" s="69" t="s">
        <v>197</v>
      </c>
      <c r="CA88" s="69">
        <v>3</v>
      </c>
      <c r="CB88" s="69">
        <v>2</v>
      </c>
      <c r="CC88" s="69">
        <v>1</v>
      </c>
      <c r="CD88" s="69">
        <v>0</v>
      </c>
      <c r="CE88" s="69">
        <v>0</v>
      </c>
      <c r="CF88" s="69">
        <v>0</v>
      </c>
      <c r="CG88" s="69">
        <v>0</v>
      </c>
      <c r="CH88" s="69">
        <v>1</v>
      </c>
      <c r="CI88" s="69">
        <v>0</v>
      </c>
      <c r="CJ88" s="69">
        <v>0</v>
      </c>
      <c r="CK88" s="69">
        <v>2</v>
      </c>
      <c r="CL88" s="69">
        <v>0</v>
      </c>
      <c r="CM88" s="69">
        <v>0</v>
      </c>
      <c r="CN88" s="69" t="s">
        <v>750</v>
      </c>
      <c r="CO88" s="69" t="s">
        <v>17</v>
      </c>
      <c r="CP88" s="68"/>
      <c r="CQ88" s="69">
        <v>0</v>
      </c>
      <c r="CR88" s="69" t="s">
        <v>197</v>
      </c>
      <c r="CS88" s="69">
        <v>0</v>
      </c>
      <c r="CT88" s="69">
        <v>0</v>
      </c>
      <c r="CU88" s="69">
        <v>0</v>
      </c>
      <c r="CV88" s="69">
        <v>0</v>
      </c>
      <c r="CW88" s="69">
        <v>0</v>
      </c>
      <c r="CX88" s="69">
        <v>0</v>
      </c>
      <c r="CY88" s="69">
        <v>0</v>
      </c>
      <c r="CZ88" s="69">
        <v>0</v>
      </c>
      <c r="DA88" s="69">
        <v>0</v>
      </c>
      <c r="DB88" s="69">
        <v>0</v>
      </c>
      <c r="DC88" s="69">
        <v>0</v>
      </c>
      <c r="DD88" s="69">
        <v>0</v>
      </c>
      <c r="DE88" s="69">
        <v>0</v>
      </c>
      <c r="DF88" s="69" t="s">
        <v>17</v>
      </c>
      <c r="DG88" s="68"/>
      <c r="DH88" s="68"/>
      <c r="DI88" s="69">
        <v>0</v>
      </c>
      <c r="DJ88" s="69">
        <v>1</v>
      </c>
      <c r="DK88" s="69">
        <v>1</v>
      </c>
      <c r="DL88" s="69">
        <v>0</v>
      </c>
      <c r="DM88" s="69"/>
      <c r="DN88" s="69"/>
      <c r="DO88" s="69"/>
      <c r="DP88" s="69"/>
      <c r="DQ88" s="69"/>
      <c r="DR88" s="69"/>
      <c r="DS88" s="69">
        <v>1</v>
      </c>
      <c r="DT88" s="69"/>
      <c r="DU88" s="69"/>
      <c r="DV88" s="69"/>
      <c r="DW88" s="69"/>
      <c r="DX88" s="69"/>
      <c r="DY88" s="20"/>
      <c r="DZ88" s="22">
        <v>3759</v>
      </c>
      <c r="EA88" s="22">
        <v>0</v>
      </c>
      <c r="EB88" s="22">
        <v>0</v>
      </c>
      <c r="EC88" s="22">
        <v>0</v>
      </c>
      <c r="ED88" s="22">
        <v>0</v>
      </c>
      <c r="EE88" s="22">
        <v>0</v>
      </c>
      <c r="EF88" s="22">
        <v>0</v>
      </c>
      <c r="EG88" s="22">
        <v>0</v>
      </c>
      <c r="EH88" s="22">
        <v>0</v>
      </c>
      <c r="EI88" s="22">
        <v>0</v>
      </c>
      <c r="EJ88" s="22">
        <v>0</v>
      </c>
      <c r="EK88" s="22">
        <v>0</v>
      </c>
      <c r="EL88" s="22">
        <v>0</v>
      </c>
      <c r="EM88" s="22">
        <v>0</v>
      </c>
      <c r="EN88" s="22">
        <v>0</v>
      </c>
      <c r="EO88" s="22">
        <v>0</v>
      </c>
      <c r="EP88" s="22">
        <v>0</v>
      </c>
      <c r="EQ88" s="22">
        <v>0</v>
      </c>
      <c r="ER88" s="22">
        <v>0</v>
      </c>
      <c r="ES88" s="22">
        <v>0</v>
      </c>
      <c r="ET88" s="22">
        <v>0</v>
      </c>
      <c r="EU88" s="20"/>
      <c r="EV88" s="126" t="b">
        <f t="shared" si="1"/>
        <v>1</v>
      </c>
    </row>
    <row r="89" spans="1:152" hidden="1" x14ac:dyDescent="0.2">
      <c r="A89" s="68" t="s">
        <v>344</v>
      </c>
      <c r="B89" s="69"/>
      <c r="C89" s="69">
        <v>1</v>
      </c>
      <c r="D89" s="69">
        <v>0</v>
      </c>
      <c r="E89" s="69" t="s">
        <v>742</v>
      </c>
      <c r="F89" s="69" t="s">
        <v>302</v>
      </c>
      <c r="G89" s="69"/>
      <c r="H89" s="69" t="s">
        <v>743</v>
      </c>
      <c r="I89" s="69">
        <v>2</v>
      </c>
      <c r="J89" s="69" t="s">
        <v>744</v>
      </c>
      <c r="K89" s="69" t="s">
        <v>361</v>
      </c>
      <c r="L89" s="69" t="s">
        <v>189</v>
      </c>
      <c r="M89" s="69" t="s">
        <v>189</v>
      </c>
      <c r="N89" s="69">
        <v>2</v>
      </c>
      <c r="O89" s="69">
        <v>61</v>
      </c>
      <c r="P89" s="69">
        <v>38</v>
      </c>
      <c r="Q89" s="69" t="s">
        <v>17</v>
      </c>
      <c r="R89" s="69" t="s">
        <v>17</v>
      </c>
      <c r="S89" s="69" t="s">
        <v>17</v>
      </c>
      <c r="T89" s="69" t="s">
        <v>746</v>
      </c>
      <c r="U89" s="69" t="s">
        <v>17</v>
      </c>
      <c r="V89" s="69" t="s">
        <v>17</v>
      </c>
      <c r="W89" s="69" t="s">
        <v>17</v>
      </c>
      <c r="X89" s="69" t="s">
        <v>17</v>
      </c>
      <c r="Y89" s="69" t="s">
        <v>17</v>
      </c>
      <c r="Z89" s="68"/>
      <c r="AA89" s="68" t="s">
        <v>191</v>
      </c>
      <c r="AB89" s="68"/>
      <c r="AC89" s="68"/>
      <c r="AD89" s="68"/>
      <c r="AE89" s="68"/>
      <c r="AF89" s="68"/>
      <c r="AG89" s="68"/>
      <c r="AH89" s="68"/>
      <c r="AI89" s="68"/>
      <c r="AJ89" s="68"/>
      <c r="AK89" s="68"/>
      <c r="AL89" s="68"/>
      <c r="AM89" s="68"/>
      <c r="AN89" s="68"/>
      <c r="AO89" s="68"/>
      <c r="AP89" s="68"/>
      <c r="AQ89" s="68"/>
      <c r="AR89" s="68"/>
      <c r="AS89" s="68"/>
      <c r="AT89" s="68" t="s">
        <v>17</v>
      </c>
      <c r="AU89" s="68"/>
      <c r="AV89" s="68"/>
      <c r="AW89" s="69">
        <v>1</v>
      </c>
      <c r="AX89" s="69"/>
      <c r="AY89" s="68"/>
      <c r="AZ89" s="69"/>
      <c r="BA89" s="69">
        <v>3759</v>
      </c>
      <c r="BB89" s="69"/>
      <c r="BC89" s="69"/>
      <c r="BD89" s="69"/>
      <c r="BE89" s="69"/>
      <c r="BF89" s="69"/>
      <c r="BG89" s="69"/>
      <c r="BH89" s="69" t="s">
        <v>13</v>
      </c>
      <c r="BI89" s="69"/>
      <c r="BJ89" s="69"/>
      <c r="BK89" s="69"/>
      <c r="BL89" s="69"/>
      <c r="BM89" s="69"/>
      <c r="BN89" s="69"/>
      <c r="BO89" s="69"/>
      <c r="BP89" s="69"/>
      <c r="BQ89" s="69"/>
      <c r="BR89" s="69"/>
      <c r="BS89" s="69"/>
      <c r="BT89" s="69">
        <v>2017</v>
      </c>
      <c r="BU89" s="69" t="s">
        <v>361</v>
      </c>
      <c r="BV89" s="69" t="s">
        <v>196</v>
      </c>
      <c r="BW89" s="69" t="s">
        <v>196</v>
      </c>
      <c r="BX89" s="69" t="s">
        <v>196</v>
      </c>
      <c r="BY89" s="69" t="s">
        <v>196</v>
      </c>
      <c r="BZ89" s="69" t="s">
        <v>197</v>
      </c>
      <c r="CA89" s="69">
        <v>3</v>
      </c>
      <c r="CB89" s="69">
        <v>2</v>
      </c>
      <c r="CC89" s="69">
        <v>1</v>
      </c>
      <c r="CD89" s="69">
        <v>0</v>
      </c>
      <c r="CE89" s="69">
        <v>0</v>
      </c>
      <c r="CF89" s="69">
        <v>0</v>
      </c>
      <c r="CG89" s="69">
        <v>0</v>
      </c>
      <c r="CH89" s="69">
        <v>1</v>
      </c>
      <c r="CI89" s="69">
        <v>0</v>
      </c>
      <c r="CJ89" s="69">
        <v>0</v>
      </c>
      <c r="CK89" s="69">
        <v>2</v>
      </c>
      <c r="CL89" s="69">
        <v>0</v>
      </c>
      <c r="CM89" s="69">
        <v>0</v>
      </c>
      <c r="CN89" s="69" t="s">
        <v>750</v>
      </c>
      <c r="CO89" s="69" t="s">
        <v>17</v>
      </c>
      <c r="CP89" s="68"/>
      <c r="CQ89" s="69">
        <v>0</v>
      </c>
      <c r="CR89" s="69" t="s">
        <v>197</v>
      </c>
      <c r="CS89" s="69">
        <v>0</v>
      </c>
      <c r="CT89" s="69">
        <v>0</v>
      </c>
      <c r="CU89" s="69">
        <v>0</v>
      </c>
      <c r="CV89" s="69">
        <v>0</v>
      </c>
      <c r="CW89" s="69">
        <v>0</v>
      </c>
      <c r="CX89" s="69">
        <v>0</v>
      </c>
      <c r="CY89" s="69">
        <v>0</v>
      </c>
      <c r="CZ89" s="69">
        <v>0</v>
      </c>
      <c r="DA89" s="69">
        <v>0</v>
      </c>
      <c r="DB89" s="69">
        <v>0</v>
      </c>
      <c r="DC89" s="69">
        <v>0</v>
      </c>
      <c r="DD89" s="69">
        <v>0</v>
      </c>
      <c r="DE89" s="69">
        <v>0</v>
      </c>
      <c r="DF89" s="69" t="s">
        <v>17</v>
      </c>
      <c r="DG89" s="68"/>
      <c r="DH89" s="68"/>
      <c r="DI89" s="69">
        <v>0</v>
      </c>
      <c r="DJ89" s="69">
        <v>1</v>
      </c>
      <c r="DK89" s="69">
        <v>1</v>
      </c>
      <c r="DL89" s="69">
        <v>0</v>
      </c>
      <c r="DM89" s="69"/>
      <c r="DN89" s="69"/>
      <c r="DO89" s="69"/>
      <c r="DP89" s="69"/>
      <c r="DQ89" s="69"/>
      <c r="DR89" s="69"/>
      <c r="DS89" s="69">
        <v>1</v>
      </c>
      <c r="DT89" s="69"/>
      <c r="DU89" s="69"/>
      <c r="DV89" s="69"/>
      <c r="DW89" s="69"/>
      <c r="DX89" s="69"/>
      <c r="DY89" s="20"/>
      <c r="DZ89" s="22">
        <v>3759</v>
      </c>
      <c r="EA89" s="22">
        <v>0</v>
      </c>
      <c r="EB89" s="22">
        <v>0</v>
      </c>
      <c r="EC89" s="22">
        <v>0</v>
      </c>
      <c r="ED89" s="22">
        <v>0</v>
      </c>
      <c r="EE89" s="20"/>
      <c r="EF89" s="20"/>
      <c r="EG89" s="20"/>
      <c r="EH89" s="20"/>
      <c r="EI89" s="20"/>
      <c r="EJ89" s="20"/>
      <c r="EK89" s="20"/>
      <c r="EL89" s="20"/>
      <c r="EM89" s="20"/>
      <c r="EN89" s="20"/>
      <c r="EO89" s="20"/>
      <c r="EP89" s="20"/>
      <c r="EQ89" s="20"/>
      <c r="ER89" s="20"/>
      <c r="ES89" s="20"/>
      <c r="ET89" s="20"/>
      <c r="EU89" s="20"/>
      <c r="EV89" s="126" t="b">
        <f t="shared" si="1"/>
        <v>1</v>
      </c>
    </row>
    <row r="90" spans="1:152" x14ac:dyDescent="0.2">
      <c r="A90" s="68" t="s">
        <v>344</v>
      </c>
      <c r="B90" s="69"/>
      <c r="C90" s="69">
        <v>0</v>
      </c>
      <c r="D90" s="69">
        <v>1</v>
      </c>
      <c r="E90" s="69" t="s">
        <v>751</v>
      </c>
      <c r="F90" s="69" t="s">
        <v>233</v>
      </c>
      <c r="G90" s="69"/>
      <c r="H90" s="69" t="s">
        <v>752</v>
      </c>
      <c r="I90" s="69">
        <v>2</v>
      </c>
      <c r="J90" s="69" t="s">
        <v>753</v>
      </c>
      <c r="K90" s="69" t="s">
        <v>389</v>
      </c>
      <c r="L90" s="69" t="s">
        <v>189</v>
      </c>
      <c r="M90" s="69" t="s">
        <v>189</v>
      </c>
      <c r="N90" s="69">
        <v>1</v>
      </c>
      <c r="O90" s="69">
        <v>180</v>
      </c>
      <c r="P90" s="69">
        <v>16</v>
      </c>
      <c r="Q90" s="69" t="s">
        <v>754</v>
      </c>
      <c r="R90" s="69" t="s">
        <v>17</v>
      </c>
      <c r="S90" s="69" t="s">
        <v>755</v>
      </c>
      <c r="T90" s="69" t="s">
        <v>206</v>
      </c>
      <c r="U90" s="69" t="s">
        <v>756</v>
      </c>
      <c r="V90" s="69" t="s">
        <v>757</v>
      </c>
      <c r="W90" s="69" t="s">
        <v>17</v>
      </c>
      <c r="X90" s="69" t="s">
        <v>758</v>
      </c>
      <c r="Y90" s="69" t="s">
        <v>759</v>
      </c>
      <c r="Z90" s="68"/>
      <c r="AA90" s="68" t="s">
        <v>191</v>
      </c>
      <c r="AB90" s="68"/>
      <c r="AC90" s="68"/>
      <c r="AD90" s="68"/>
      <c r="AE90" s="68"/>
      <c r="AF90" s="68"/>
      <c r="AG90" s="68"/>
      <c r="AH90" s="68"/>
      <c r="AI90" s="68"/>
      <c r="AJ90" s="68"/>
      <c r="AK90" s="68"/>
      <c r="AL90" s="68"/>
      <c r="AM90" s="68"/>
      <c r="AN90" s="68"/>
      <c r="AO90" s="68"/>
      <c r="AP90" s="68"/>
      <c r="AQ90" s="68"/>
      <c r="AR90" s="68"/>
      <c r="AS90" s="68"/>
      <c r="AT90" s="68" t="s">
        <v>17</v>
      </c>
      <c r="AU90" s="68"/>
      <c r="AV90" s="68"/>
      <c r="AW90" s="69"/>
      <c r="AX90" s="69"/>
      <c r="AY90" s="68"/>
      <c r="AZ90" s="69"/>
      <c r="BA90" s="69">
        <v>3890</v>
      </c>
      <c r="BB90" s="69"/>
      <c r="BC90" s="69"/>
      <c r="BD90" s="69"/>
      <c r="BE90" s="69"/>
      <c r="BF90" s="69"/>
      <c r="BG90" s="69"/>
      <c r="BH90" s="69" t="s">
        <v>207</v>
      </c>
      <c r="BI90" s="69"/>
      <c r="BJ90" s="69"/>
      <c r="BK90" s="69"/>
      <c r="BL90" s="69"/>
      <c r="BM90" s="69"/>
      <c r="BN90" s="69"/>
      <c r="BO90" s="69"/>
      <c r="BP90" s="69"/>
      <c r="BQ90" s="69" t="s">
        <v>194</v>
      </c>
      <c r="BR90" s="69"/>
      <c r="BS90" s="69"/>
      <c r="BT90" s="69">
        <v>2017</v>
      </c>
      <c r="BU90" s="69" t="s">
        <v>389</v>
      </c>
      <c r="BV90" s="69" t="s">
        <v>196</v>
      </c>
      <c r="BW90" s="69" t="s">
        <v>196</v>
      </c>
      <c r="BX90" s="69" t="s">
        <v>196</v>
      </c>
      <c r="BY90" s="69" t="s">
        <v>196</v>
      </c>
      <c r="BZ90" s="69" t="s">
        <v>197</v>
      </c>
      <c r="CA90" s="69">
        <v>0</v>
      </c>
      <c r="CB90" s="69">
        <v>0</v>
      </c>
      <c r="CC90" s="69">
        <v>0</v>
      </c>
      <c r="CD90" s="69">
        <v>0</v>
      </c>
      <c r="CE90" s="69">
        <v>0</v>
      </c>
      <c r="CF90" s="69">
        <v>0</v>
      </c>
      <c r="CG90" s="69">
        <v>0</v>
      </c>
      <c r="CH90" s="69">
        <v>0</v>
      </c>
      <c r="CI90" s="69">
        <v>0</v>
      </c>
      <c r="CJ90" s="69">
        <v>0</v>
      </c>
      <c r="CK90" s="69">
        <v>0</v>
      </c>
      <c r="CL90" s="69">
        <v>0</v>
      </c>
      <c r="CM90" s="69">
        <v>0</v>
      </c>
      <c r="CN90" s="69" t="s">
        <v>17</v>
      </c>
      <c r="CO90" s="69" t="s">
        <v>17</v>
      </c>
      <c r="CP90" s="68"/>
      <c r="CQ90" s="69">
        <v>0</v>
      </c>
      <c r="CR90" s="69" t="s">
        <v>197</v>
      </c>
      <c r="CS90" s="69">
        <v>1</v>
      </c>
      <c r="CT90" s="69">
        <v>0</v>
      </c>
      <c r="CU90" s="69">
        <v>0</v>
      </c>
      <c r="CV90" s="69">
        <v>1</v>
      </c>
      <c r="CW90" s="69">
        <v>0</v>
      </c>
      <c r="CX90" s="69">
        <v>0</v>
      </c>
      <c r="CY90" s="69">
        <v>1</v>
      </c>
      <c r="CZ90" s="69">
        <v>0</v>
      </c>
      <c r="DA90" s="69">
        <v>0</v>
      </c>
      <c r="DB90" s="69">
        <v>0</v>
      </c>
      <c r="DC90" s="69">
        <v>0</v>
      </c>
      <c r="DD90" s="69">
        <v>0</v>
      </c>
      <c r="DE90" s="69">
        <v>0</v>
      </c>
      <c r="DF90" s="69" t="s">
        <v>760</v>
      </c>
      <c r="DG90" s="68"/>
      <c r="DH90" s="68"/>
      <c r="DI90" s="69">
        <v>0</v>
      </c>
      <c r="DJ90" s="69">
        <v>1</v>
      </c>
      <c r="DK90" s="69">
        <v>0</v>
      </c>
      <c r="DL90" s="69">
        <v>0</v>
      </c>
      <c r="DM90" s="69"/>
      <c r="DN90" s="69"/>
      <c r="DO90" s="69"/>
      <c r="DP90" s="69"/>
      <c r="DQ90" s="69"/>
      <c r="DR90" s="69"/>
      <c r="DS90" s="69"/>
      <c r="DT90" s="69"/>
      <c r="DU90" s="69"/>
      <c r="DV90" s="69"/>
      <c r="DW90" s="69"/>
      <c r="DX90" s="69"/>
      <c r="DY90" s="20"/>
      <c r="DZ90" s="22">
        <v>3890</v>
      </c>
      <c r="EA90" s="22">
        <v>0</v>
      </c>
      <c r="EB90" s="22">
        <v>0</v>
      </c>
      <c r="EC90" s="22">
        <v>0</v>
      </c>
      <c r="ED90" s="22">
        <v>0</v>
      </c>
      <c r="EE90" s="22">
        <v>0</v>
      </c>
      <c r="EF90" s="22">
        <v>0</v>
      </c>
      <c r="EG90" s="22">
        <v>0</v>
      </c>
      <c r="EH90" s="22">
        <v>0</v>
      </c>
      <c r="EI90" s="22">
        <v>0</v>
      </c>
      <c r="EJ90" s="22">
        <v>1</v>
      </c>
      <c r="EK90" s="22">
        <v>1</v>
      </c>
      <c r="EL90" s="22">
        <v>0</v>
      </c>
      <c r="EM90" s="22">
        <v>0</v>
      </c>
      <c r="EN90" s="22">
        <v>0</v>
      </c>
      <c r="EO90" s="22">
        <v>0</v>
      </c>
      <c r="EP90" s="22">
        <v>0</v>
      </c>
      <c r="EQ90" s="22">
        <v>0</v>
      </c>
      <c r="ER90" s="22">
        <v>0</v>
      </c>
      <c r="ES90" s="22">
        <v>0</v>
      </c>
      <c r="ET90" s="22">
        <v>0</v>
      </c>
      <c r="EU90" s="20"/>
      <c r="EV90" s="126" t="b">
        <f t="shared" si="1"/>
        <v>1</v>
      </c>
    </row>
    <row r="91" spans="1:152" hidden="1" x14ac:dyDescent="0.2">
      <c r="A91" s="68" t="s">
        <v>344</v>
      </c>
      <c r="B91" s="69"/>
      <c r="C91" s="69">
        <v>1</v>
      </c>
      <c r="D91" s="69">
        <v>0</v>
      </c>
      <c r="E91" s="69" t="s">
        <v>751</v>
      </c>
      <c r="F91" s="69" t="s">
        <v>233</v>
      </c>
      <c r="G91" s="69"/>
      <c r="H91" s="69" t="s">
        <v>752</v>
      </c>
      <c r="I91" s="69">
        <v>2</v>
      </c>
      <c r="J91" s="69" t="s">
        <v>753</v>
      </c>
      <c r="K91" s="69" t="s">
        <v>389</v>
      </c>
      <c r="L91" s="69" t="s">
        <v>189</v>
      </c>
      <c r="M91" s="69" t="s">
        <v>189</v>
      </c>
      <c r="N91" s="69">
        <v>1</v>
      </c>
      <c r="O91" s="69">
        <v>180</v>
      </c>
      <c r="P91" s="69">
        <v>16</v>
      </c>
      <c r="Q91" s="69" t="s">
        <v>17</v>
      </c>
      <c r="R91" s="69" t="s">
        <v>17</v>
      </c>
      <c r="S91" s="69" t="s">
        <v>17</v>
      </c>
      <c r="T91" s="69" t="s">
        <v>206</v>
      </c>
      <c r="U91" s="69" t="s">
        <v>17</v>
      </c>
      <c r="V91" s="69" t="s">
        <v>17</v>
      </c>
      <c r="W91" s="69" t="s">
        <v>17</v>
      </c>
      <c r="X91" s="69" t="s">
        <v>17</v>
      </c>
      <c r="Y91" s="69" t="s">
        <v>17</v>
      </c>
      <c r="Z91" s="68"/>
      <c r="AA91" s="68" t="s">
        <v>191</v>
      </c>
      <c r="AB91" s="68"/>
      <c r="AC91" s="68"/>
      <c r="AD91" s="68"/>
      <c r="AE91" s="68"/>
      <c r="AF91" s="68"/>
      <c r="AG91" s="68"/>
      <c r="AH91" s="68"/>
      <c r="AI91" s="68"/>
      <c r="AJ91" s="68"/>
      <c r="AK91" s="68"/>
      <c r="AL91" s="68"/>
      <c r="AM91" s="68"/>
      <c r="AN91" s="68"/>
      <c r="AO91" s="68"/>
      <c r="AP91" s="68"/>
      <c r="AQ91" s="68"/>
      <c r="AR91" s="68"/>
      <c r="AS91" s="68"/>
      <c r="AT91" s="68" t="s">
        <v>17</v>
      </c>
      <c r="AU91" s="68"/>
      <c r="AV91" s="68"/>
      <c r="AW91" s="69"/>
      <c r="AX91" s="69"/>
      <c r="AY91" s="68"/>
      <c r="AZ91" s="69"/>
      <c r="BA91" s="69">
        <v>3890</v>
      </c>
      <c r="BB91" s="69"/>
      <c r="BC91" s="69"/>
      <c r="BD91" s="69"/>
      <c r="BE91" s="69"/>
      <c r="BF91" s="69"/>
      <c r="BG91" s="69"/>
      <c r="BH91" s="69" t="s">
        <v>207</v>
      </c>
      <c r="BI91" s="69"/>
      <c r="BJ91" s="69"/>
      <c r="BK91" s="69"/>
      <c r="BL91" s="69"/>
      <c r="BM91" s="69"/>
      <c r="BN91" s="69"/>
      <c r="BO91" s="69"/>
      <c r="BP91" s="69"/>
      <c r="BQ91" s="69"/>
      <c r="BR91" s="69"/>
      <c r="BS91" s="69"/>
      <c r="BT91" s="69">
        <v>2017</v>
      </c>
      <c r="BU91" s="69" t="s">
        <v>389</v>
      </c>
      <c r="BV91" s="69" t="s">
        <v>196</v>
      </c>
      <c r="BW91" s="69" t="s">
        <v>196</v>
      </c>
      <c r="BX91" s="69" t="s">
        <v>196</v>
      </c>
      <c r="BY91" s="69" t="s">
        <v>196</v>
      </c>
      <c r="BZ91" s="69" t="s">
        <v>197</v>
      </c>
      <c r="CA91" s="69">
        <v>0</v>
      </c>
      <c r="CB91" s="69">
        <v>0</v>
      </c>
      <c r="CC91" s="69">
        <v>0</v>
      </c>
      <c r="CD91" s="69">
        <v>0</v>
      </c>
      <c r="CE91" s="69">
        <v>0</v>
      </c>
      <c r="CF91" s="69">
        <v>0</v>
      </c>
      <c r="CG91" s="69">
        <v>0</v>
      </c>
      <c r="CH91" s="69">
        <v>0</v>
      </c>
      <c r="CI91" s="69">
        <v>0</v>
      </c>
      <c r="CJ91" s="69">
        <v>0</v>
      </c>
      <c r="CK91" s="69">
        <v>0</v>
      </c>
      <c r="CL91" s="69">
        <v>0</v>
      </c>
      <c r="CM91" s="69">
        <v>0</v>
      </c>
      <c r="CN91" s="69" t="s">
        <v>17</v>
      </c>
      <c r="CO91" s="69" t="s">
        <v>17</v>
      </c>
      <c r="CP91" s="68"/>
      <c r="CQ91" s="69">
        <v>0</v>
      </c>
      <c r="CR91" s="69" t="s">
        <v>197</v>
      </c>
      <c r="CS91" s="69">
        <v>1</v>
      </c>
      <c r="CT91" s="69">
        <v>0</v>
      </c>
      <c r="CU91" s="69">
        <v>0</v>
      </c>
      <c r="CV91" s="69">
        <v>1</v>
      </c>
      <c r="CW91" s="69">
        <v>0</v>
      </c>
      <c r="CX91" s="69">
        <v>0</v>
      </c>
      <c r="CY91" s="69">
        <v>1</v>
      </c>
      <c r="CZ91" s="69">
        <v>0</v>
      </c>
      <c r="DA91" s="69">
        <v>0</v>
      </c>
      <c r="DB91" s="69">
        <v>0</v>
      </c>
      <c r="DC91" s="69">
        <v>0</v>
      </c>
      <c r="DD91" s="69">
        <v>0</v>
      </c>
      <c r="DE91" s="69">
        <v>0</v>
      </c>
      <c r="DF91" s="69" t="s">
        <v>760</v>
      </c>
      <c r="DG91" s="68"/>
      <c r="DH91" s="68"/>
      <c r="DI91" s="69">
        <v>0</v>
      </c>
      <c r="DJ91" s="69">
        <v>1</v>
      </c>
      <c r="DK91" s="69">
        <v>0</v>
      </c>
      <c r="DL91" s="69">
        <v>0</v>
      </c>
      <c r="DM91" s="69"/>
      <c r="DN91" s="69"/>
      <c r="DO91" s="69"/>
      <c r="DP91" s="69"/>
      <c r="DQ91" s="69"/>
      <c r="DR91" s="69"/>
      <c r="DS91" s="69"/>
      <c r="DT91" s="69"/>
      <c r="DU91" s="69"/>
      <c r="DV91" s="69"/>
      <c r="DW91" s="69"/>
      <c r="DX91" s="69"/>
      <c r="DY91" s="20"/>
      <c r="DZ91" s="22">
        <v>3890</v>
      </c>
      <c r="EA91" s="22">
        <v>0</v>
      </c>
      <c r="EB91" s="22">
        <v>0</v>
      </c>
      <c r="EC91" s="22">
        <v>0</v>
      </c>
      <c r="ED91" s="22">
        <v>0</v>
      </c>
      <c r="EE91" s="20"/>
      <c r="EF91" s="20"/>
      <c r="EG91" s="20"/>
      <c r="EH91" s="20"/>
      <c r="EI91" s="20"/>
      <c r="EJ91" s="20"/>
      <c r="EK91" s="20"/>
      <c r="EL91" s="20"/>
      <c r="EM91" s="20"/>
      <c r="EN91" s="20"/>
      <c r="EO91" s="20"/>
      <c r="EP91" s="20"/>
      <c r="EQ91" s="20"/>
      <c r="ER91" s="20"/>
      <c r="ES91" s="20"/>
      <c r="ET91" s="20"/>
      <c r="EU91" s="20"/>
      <c r="EV91" s="126" t="b">
        <f t="shared" si="1"/>
        <v>1</v>
      </c>
    </row>
    <row r="92" spans="1:152" x14ac:dyDescent="0.2">
      <c r="A92" s="68" t="s">
        <v>344</v>
      </c>
      <c r="B92" s="69"/>
      <c r="C92" s="69">
        <v>0</v>
      </c>
      <c r="D92" s="69">
        <v>1</v>
      </c>
      <c r="E92" s="69" t="s">
        <v>761</v>
      </c>
      <c r="F92" s="69" t="s">
        <v>309</v>
      </c>
      <c r="G92" s="69"/>
      <c r="H92" s="69" t="s">
        <v>762</v>
      </c>
      <c r="I92" s="69">
        <v>2</v>
      </c>
      <c r="J92" s="69" t="s">
        <v>763</v>
      </c>
      <c r="K92" s="69" t="s">
        <v>361</v>
      </c>
      <c r="L92" s="69" t="s">
        <v>189</v>
      </c>
      <c r="M92" s="69" t="s">
        <v>189</v>
      </c>
      <c r="N92" s="69">
        <v>1</v>
      </c>
      <c r="O92" s="69">
        <v>5</v>
      </c>
      <c r="P92" s="69">
        <v>3</v>
      </c>
      <c r="Q92" s="69" t="s">
        <v>17</v>
      </c>
      <c r="R92" s="69" t="s">
        <v>17</v>
      </c>
      <c r="S92" s="69" t="s">
        <v>764</v>
      </c>
      <c r="T92" s="69" t="s">
        <v>765</v>
      </c>
      <c r="U92" s="69" t="s">
        <v>766</v>
      </c>
      <c r="V92" s="69" t="s">
        <v>767</v>
      </c>
      <c r="W92" s="69" t="s">
        <v>17</v>
      </c>
      <c r="X92" s="69" t="s">
        <v>768</v>
      </c>
      <c r="Y92" s="69" t="s">
        <v>202</v>
      </c>
      <c r="Z92" s="68"/>
      <c r="AA92" s="68" t="s">
        <v>191</v>
      </c>
      <c r="AB92" s="68"/>
      <c r="AC92" s="68"/>
      <c r="AD92" s="68"/>
      <c r="AE92" s="68"/>
      <c r="AF92" s="68"/>
      <c r="AG92" s="68"/>
      <c r="AH92" s="68"/>
      <c r="AI92" s="68"/>
      <c r="AJ92" s="68"/>
      <c r="AK92" s="68"/>
      <c r="AL92" s="68"/>
      <c r="AM92" s="68"/>
      <c r="AN92" s="68"/>
      <c r="AO92" s="68"/>
      <c r="AP92" s="68"/>
      <c r="AQ92" s="68"/>
      <c r="AR92" s="68"/>
      <c r="AS92" s="68"/>
      <c r="AT92" s="68" t="s">
        <v>17</v>
      </c>
      <c r="AU92" s="68"/>
      <c r="AV92" s="68"/>
      <c r="AW92" s="69"/>
      <c r="AX92" s="69"/>
      <c r="AY92" s="68"/>
      <c r="AZ92" s="69"/>
      <c r="BA92" s="69">
        <v>3965</v>
      </c>
      <c r="BB92" s="69"/>
      <c r="BC92" s="69"/>
      <c r="BD92" s="69"/>
      <c r="BE92" s="69"/>
      <c r="BF92" s="69"/>
      <c r="BG92" s="69"/>
      <c r="BH92" s="69" t="s">
        <v>207</v>
      </c>
      <c r="BI92" s="69"/>
      <c r="BJ92" s="69"/>
      <c r="BK92" s="69"/>
      <c r="BL92" s="69"/>
      <c r="BM92" s="69"/>
      <c r="BN92" s="69"/>
      <c r="BO92" s="69"/>
      <c r="BP92" s="69"/>
      <c r="BQ92" s="69" t="s">
        <v>194</v>
      </c>
      <c r="BR92" s="69"/>
      <c r="BS92" s="69"/>
      <c r="BT92" s="69">
        <v>2017</v>
      </c>
      <c r="BU92" s="69" t="s">
        <v>361</v>
      </c>
      <c r="BV92" s="69" t="s">
        <v>199</v>
      </c>
      <c r="BW92" s="69" t="s">
        <v>196</v>
      </c>
      <c r="BX92" s="69" t="s">
        <v>196</v>
      </c>
      <c r="BY92" s="69" t="s">
        <v>196</v>
      </c>
      <c r="BZ92" s="69" t="s">
        <v>197</v>
      </c>
      <c r="CA92" s="69">
        <v>0</v>
      </c>
      <c r="CB92" s="69">
        <v>0</v>
      </c>
      <c r="CC92" s="69">
        <v>0</v>
      </c>
      <c r="CD92" s="69">
        <v>0</v>
      </c>
      <c r="CE92" s="69">
        <v>0</v>
      </c>
      <c r="CF92" s="69">
        <v>0</v>
      </c>
      <c r="CG92" s="69">
        <v>0</v>
      </c>
      <c r="CH92" s="69">
        <v>0</v>
      </c>
      <c r="CI92" s="69">
        <v>0</v>
      </c>
      <c r="CJ92" s="69">
        <v>0</v>
      </c>
      <c r="CK92" s="69">
        <v>0</v>
      </c>
      <c r="CL92" s="69">
        <v>0</v>
      </c>
      <c r="CM92" s="69">
        <v>0</v>
      </c>
      <c r="CN92" s="69" t="s">
        <v>17</v>
      </c>
      <c r="CO92" s="69" t="s">
        <v>17</v>
      </c>
      <c r="CP92" s="68"/>
      <c r="CQ92" s="69">
        <v>0</v>
      </c>
      <c r="CR92" s="69" t="s">
        <v>197</v>
      </c>
      <c r="CS92" s="69">
        <v>0</v>
      </c>
      <c r="CT92" s="69">
        <v>0</v>
      </c>
      <c r="CU92" s="69">
        <v>0</v>
      </c>
      <c r="CV92" s="69">
        <v>0</v>
      </c>
      <c r="CW92" s="69">
        <v>0</v>
      </c>
      <c r="CX92" s="69">
        <v>0</v>
      </c>
      <c r="CY92" s="69">
        <v>0</v>
      </c>
      <c r="CZ92" s="69">
        <v>0</v>
      </c>
      <c r="DA92" s="69">
        <v>0</v>
      </c>
      <c r="DB92" s="69">
        <v>0</v>
      </c>
      <c r="DC92" s="69">
        <v>0</v>
      </c>
      <c r="DD92" s="69">
        <v>0</v>
      </c>
      <c r="DE92" s="69">
        <v>0</v>
      </c>
      <c r="DF92" s="69" t="s">
        <v>17</v>
      </c>
      <c r="DG92" s="68"/>
      <c r="DH92" s="68"/>
      <c r="DI92" s="69">
        <v>0</v>
      </c>
      <c r="DJ92" s="69">
        <v>0</v>
      </c>
      <c r="DK92" s="69">
        <v>0</v>
      </c>
      <c r="DL92" s="69">
        <v>0</v>
      </c>
      <c r="DM92" s="69"/>
      <c r="DN92" s="69"/>
      <c r="DO92" s="69"/>
      <c r="DP92" s="69"/>
      <c r="DQ92" s="69"/>
      <c r="DR92" s="69"/>
      <c r="DS92" s="69"/>
      <c r="DT92" s="69"/>
      <c r="DU92" s="69"/>
      <c r="DV92" s="69"/>
      <c r="DW92" s="69"/>
      <c r="DX92" s="69"/>
      <c r="DY92" s="20"/>
      <c r="DZ92" s="22">
        <v>3965</v>
      </c>
      <c r="EA92" s="22">
        <v>0</v>
      </c>
      <c r="EB92" s="22">
        <v>0</v>
      </c>
      <c r="EC92" s="22">
        <v>0</v>
      </c>
      <c r="ED92" s="22">
        <v>0</v>
      </c>
      <c r="EE92" s="22">
        <v>0</v>
      </c>
      <c r="EF92" s="22">
        <v>0</v>
      </c>
      <c r="EG92" s="22">
        <v>0</v>
      </c>
      <c r="EH92" s="22">
        <v>0</v>
      </c>
      <c r="EI92" s="22">
        <v>0</v>
      </c>
      <c r="EJ92" s="22">
        <v>0</v>
      </c>
      <c r="EK92" s="22">
        <v>0</v>
      </c>
      <c r="EL92" s="22">
        <v>0</v>
      </c>
      <c r="EM92" s="22">
        <v>0</v>
      </c>
      <c r="EN92" s="22">
        <v>0</v>
      </c>
      <c r="EO92" s="22">
        <v>0</v>
      </c>
      <c r="EP92" s="22">
        <v>0</v>
      </c>
      <c r="EQ92" s="22">
        <v>0</v>
      </c>
      <c r="ER92" s="22">
        <v>0</v>
      </c>
      <c r="ES92" s="22">
        <v>0</v>
      </c>
      <c r="ET92" s="22">
        <v>0</v>
      </c>
      <c r="EU92" s="20"/>
      <c r="EV92" s="126" t="b">
        <f t="shared" si="1"/>
        <v>1</v>
      </c>
    </row>
    <row r="93" spans="1:152" hidden="1" x14ac:dyDescent="0.2">
      <c r="A93" s="68" t="s">
        <v>344</v>
      </c>
      <c r="B93" s="69"/>
      <c r="C93" s="69">
        <v>1</v>
      </c>
      <c r="D93" s="69">
        <v>0</v>
      </c>
      <c r="E93" s="69" t="s">
        <v>761</v>
      </c>
      <c r="F93" s="69" t="s">
        <v>309</v>
      </c>
      <c r="G93" s="69"/>
      <c r="H93" s="69" t="s">
        <v>762</v>
      </c>
      <c r="I93" s="69">
        <v>2</v>
      </c>
      <c r="J93" s="69" t="s">
        <v>763</v>
      </c>
      <c r="K93" s="69" t="s">
        <v>361</v>
      </c>
      <c r="L93" s="69" t="s">
        <v>189</v>
      </c>
      <c r="M93" s="69" t="s">
        <v>189</v>
      </c>
      <c r="N93" s="69">
        <v>1</v>
      </c>
      <c r="O93" s="69">
        <v>5</v>
      </c>
      <c r="P93" s="69">
        <v>3</v>
      </c>
      <c r="Q93" s="69" t="s">
        <v>17</v>
      </c>
      <c r="R93" s="69" t="s">
        <v>17</v>
      </c>
      <c r="S93" s="69" t="s">
        <v>17</v>
      </c>
      <c r="T93" s="69" t="s">
        <v>765</v>
      </c>
      <c r="U93" s="69" t="s">
        <v>17</v>
      </c>
      <c r="V93" s="69" t="s">
        <v>17</v>
      </c>
      <c r="W93" s="69" t="s">
        <v>17</v>
      </c>
      <c r="X93" s="69" t="s">
        <v>17</v>
      </c>
      <c r="Y93" s="69" t="s">
        <v>17</v>
      </c>
      <c r="Z93" s="68"/>
      <c r="AA93" s="68" t="s">
        <v>191</v>
      </c>
      <c r="AB93" s="68"/>
      <c r="AC93" s="68"/>
      <c r="AD93" s="68"/>
      <c r="AE93" s="68"/>
      <c r="AF93" s="68"/>
      <c r="AG93" s="68"/>
      <c r="AH93" s="68"/>
      <c r="AI93" s="68"/>
      <c r="AJ93" s="68"/>
      <c r="AK93" s="68"/>
      <c r="AL93" s="68"/>
      <c r="AM93" s="68"/>
      <c r="AN93" s="68"/>
      <c r="AO93" s="68"/>
      <c r="AP93" s="68"/>
      <c r="AQ93" s="68"/>
      <c r="AR93" s="68"/>
      <c r="AS93" s="68"/>
      <c r="AT93" s="68" t="s">
        <v>17</v>
      </c>
      <c r="AU93" s="68"/>
      <c r="AV93" s="68"/>
      <c r="AW93" s="69"/>
      <c r="AX93" s="69"/>
      <c r="AY93" s="68"/>
      <c r="AZ93" s="69"/>
      <c r="BA93" s="69">
        <v>3965</v>
      </c>
      <c r="BB93" s="69"/>
      <c r="BC93" s="69"/>
      <c r="BD93" s="69"/>
      <c r="BE93" s="69"/>
      <c r="BF93" s="69"/>
      <c r="BG93" s="69"/>
      <c r="BH93" s="69" t="s">
        <v>207</v>
      </c>
      <c r="BI93" s="69"/>
      <c r="BJ93" s="69"/>
      <c r="BK93" s="69"/>
      <c r="BL93" s="69"/>
      <c r="BM93" s="69"/>
      <c r="BN93" s="69"/>
      <c r="BO93" s="69"/>
      <c r="BP93" s="69"/>
      <c r="BQ93" s="69"/>
      <c r="BR93" s="69"/>
      <c r="BS93" s="69"/>
      <c r="BT93" s="69">
        <v>2017</v>
      </c>
      <c r="BU93" s="69" t="s">
        <v>361</v>
      </c>
      <c r="BV93" s="69" t="s">
        <v>199</v>
      </c>
      <c r="BW93" s="69" t="s">
        <v>196</v>
      </c>
      <c r="BX93" s="69" t="s">
        <v>196</v>
      </c>
      <c r="BY93" s="69" t="s">
        <v>196</v>
      </c>
      <c r="BZ93" s="69" t="s">
        <v>197</v>
      </c>
      <c r="CA93" s="69">
        <v>0</v>
      </c>
      <c r="CB93" s="69">
        <v>0</v>
      </c>
      <c r="CC93" s="69">
        <v>0</v>
      </c>
      <c r="CD93" s="69">
        <v>0</v>
      </c>
      <c r="CE93" s="69">
        <v>0</v>
      </c>
      <c r="CF93" s="69">
        <v>0</v>
      </c>
      <c r="CG93" s="69">
        <v>0</v>
      </c>
      <c r="CH93" s="69">
        <v>0</v>
      </c>
      <c r="CI93" s="69">
        <v>0</v>
      </c>
      <c r="CJ93" s="69">
        <v>0</v>
      </c>
      <c r="CK93" s="69">
        <v>0</v>
      </c>
      <c r="CL93" s="69">
        <v>0</v>
      </c>
      <c r="CM93" s="69">
        <v>0</v>
      </c>
      <c r="CN93" s="69" t="s">
        <v>17</v>
      </c>
      <c r="CO93" s="69" t="s">
        <v>17</v>
      </c>
      <c r="CP93" s="68"/>
      <c r="CQ93" s="69">
        <v>0</v>
      </c>
      <c r="CR93" s="69" t="s">
        <v>197</v>
      </c>
      <c r="CS93" s="69">
        <v>0</v>
      </c>
      <c r="CT93" s="69">
        <v>0</v>
      </c>
      <c r="CU93" s="69">
        <v>0</v>
      </c>
      <c r="CV93" s="69">
        <v>0</v>
      </c>
      <c r="CW93" s="69">
        <v>0</v>
      </c>
      <c r="CX93" s="69">
        <v>0</v>
      </c>
      <c r="CY93" s="69">
        <v>0</v>
      </c>
      <c r="CZ93" s="69">
        <v>0</v>
      </c>
      <c r="DA93" s="69">
        <v>0</v>
      </c>
      <c r="DB93" s="69">
        <v>0</v>
      </c>
      <c r="DC93" s="69">
        <v>0</v>
      </c>
      <c r="DD93" s="69">
        <v>0</v>
      </c>
      <c r="DE93" s="69">
        <v>0</v>
      </c>
      <c r="DF93" s="69" t="s">
        <v>17</v>
      </c>
      <c r="DG93" s="68"/>
      <c r="DH93" s="68"/>
      <c r="DI93" s="69">
        <v>0</v>
      </c>
      <c r="DJ93" s="69">
        <v>0</v>
      </c>
      <c r="DK93" s="69">
        <v>0</v>
      </c>
      <c r="DL93" s="69">
        <v>0</v>
      </c>
      <c r="DM93" s="69"/>
      <c r="DN93" s="69"/>
      <c r="DO93" s="69"/>
      <c r="DP93" s="69"/>
      <c r="DQ93" s="69"/>
      <c r="DR93" s="69"/>
      <c r="DS93" s="69"/>
      <c r="DT93" s="69"/>
      <c r="DU93" s="69"/>
      <c r="DV93" s="69"/>
      <c r="DW93" s="69"/>
      <c r="DX93" s="69"/>
      <c r="DY93" s="20"/>
      <c r="DZ93" s="22">
        <v>3965</v>
      </c>
      <c r="EA93" s="22">
        <v>0</v>
      </c>
      <c r="EB93" s="22">
        <v>0</v>
      </c>
      <c r="EC93" s="22">
        <v>0</v>
      </c>
      <c r="ED93" s="22">
        <v>0</v>
      </c>
      <c r="EE93" s="20"/>
      <c r="EF93" s="20"/>
      <c r="EG93" s="20"/>
      <c r="EH93" s="20"/>
      <c r="EI93" s="20"/>
      <c r="EJ93" s="20"/>
      <c r="EK93" s="20"/>
      <c r="EL93" s="20"/>
      <c r="EM93" s="20"/>
      <c r="EN93" s="20"/>
      <c r="EO93" s="20"/>
      <c r="EP93" s="20"/>
      <c r="EQ93" s="20"/>
      <c r="ER93" s="20"/>
      <c r="ES93" s="20"/>
      <c r="ET93" s="20"/>
      <c r="EU93" s="20"/>
      <c r="EV93" s="126" t="b">
        <f t="shared" si="1"/>
        <v>1</v>
      </c>
    </row>
    <row r="94" spans="1:152" x14ac:dyDescent="0.2">
      <c r="A94" s="68" t="s">
        <v>344</v>
      </c>
      <c r="B94" s="69"/>
      <c r="C94" s="69">
        <v>0</v>
      </c>
      <c r="D94" s="69">
        <v>1</v>
      </c>
      <c r="E94" s="69" t="s">
        <v>769</v>
      </c>
      <c r="F94" s="69" t="s">
        <v>770</v>
      </c>
      <c r="G94" s="69"/>
      <c r="H94" s="69" t="s">
        <v>263</v>
      </c>
      <c r="I94" s="69">
        <v>2</v>
      </c>
      <c r="J94" s="69" t="s">
        <v>771</v>
      </c>
      <c r="K94" s="69" t="s">
        <v>389</v>
      </c>
      <c r="L94" s="69" t="s">
        <v>189</v>
      </c>
      <c r="M94" s="69" t="s">
        <v>189</v>
      </c>
      <c r="N94" s="69">
        <v>1</v>
      </c>
      <c r="O94" s="69">
        <v>235</v>
      </c>
      <c r="P94" s="69">
        <v>44</v>
      </c>
      <c r="Q94" s="69" t="s">
        <v>772</v>
      </c>
      <c r="R94" s="69" t="s">
        <v>17</v>
      </c>
      <c r="S94" s="69" t="s">
        <v>773</v>
      </c>
      <c r="T94" s="69" t="s">
        <v>264</v>
      </c>
      <c r="U94" s="69" t="s">
        <v>774</v>
      </c>
      <c r="V94" s="69" t="s">
        <v>775</v>
      </c>
      <c r="W94" s="69" t="s">
        <v>17</v>
      </c>
      <c r="X94" s="69" t="s">
        <v>776</v>
      </c>
      <c r="Y94" s="69" t="s">
        <v>23</v>
      </c>
      <c r="Z94" s="68"/>
      <c r="AA94" s="68" t="s">
        <v>191</v>
      </c>
      <c r="AB94" s="68"/>
      <c r="AC94" s="68"/>
      <c r="AD94" s="68"/>
      <c r="AE94" s="68"/>
      <c r="AF94" s="68"/>
      <c r="AG94" s="68"/>
      <c r="AH94" s="68"/>
      <c r="AI94" s="68"/>
      <c r="AJ94" s="68"/>
      <c r="AK94" s="68"/>
      <c r="AL94" s="68"/>
      <c r="AM94" s="68"/>
      <c r="AN94" s="68"/>
      <c r="AO94" s="68"/>
      <c r="AP94" s="68"/>
      <c r="AQ94" s="68"/>
      <c r="AR94" s="68"/>
      <c r="AS94" s="68"/>
      <c r="AT94" s="68" t="s">
        <v>17</v>
      </c>
      <c r="AU94" s="68"/>
      <c r="AV94" s="68"/>
      <c r="AW94" s="69"/>
      <c r="AX94" s="69"/>
      <c r="AY94" s="68"/>
      <c r="AZ94" s="69"/>
      <c r="BA94" s="69">
        <v>4097</v>
      </c>
      <c r="BB94" s="69"/>
      <c r="BC94" s="69"/>
      <c r="BD94" s="69"/>
      <c r="BE94" s="69"/>
      <c r="BF94" s="69"/>
      <c r="BG94" s="69"/>
      <c r="BH94" s="69" t="s">
        <v>207</v>
      </c>
      <c r="BI94" s="69"/>
      <c r="BJ94" s="69"/>
      <c r="BK94" s="69"/>
      <c r="BL94" s="69"/>
      <c r="BM94" s="69"/>
      <c r="BN94" s="69"/>
      <c r="BO94" s="69"/>
      <c r="BP94" s="69"/>
      <c r="BQ94" s="69" t="s">
        <v>194</v>
      </c>
      <c r="BR94" s="69"/>
      <c r="BS94" s="69"/>
      <c r="BT94" s="69">
        <v>2017</v>
      </c>
      <c r="BU94" s="69" t="s">
        <v>389</v>
      </c>
      <c r="BV94" s="69" t="s">
        <v>199</v>
      </c>
      <c r="BW94" s="69" t="s">
        <v>196</v>
      </c>
      <c r="BX94" s="69" t="s">
        <v>196</v>
      </c>
      <c r="BY94" s="69" t="s">
        <v>196</v>
      </c>
      <c r="BZ94" s="69" t="s">
        <v>197</v>
      </c>
      <c r="CA94" s="69">
        <v>5</v>
      </c>
      <c r="CB94" s="69">
        <v>0</v>
      </c>
      <c r="CC94" s="69">
        <v>1</v>
      </c>
      <c r="CD94" s="69">
        <v>4</v>
      </c>
      <c r="CE94" s="69">
        <v>1</v>
      </c>
      <c r="CF94" s="69">
        <v>1</v>
      </c>
      <c r="CG94" s="69">
        <v>0</v>
      </c>
      <c r="CH94" s="69">
        <v>0</v>
      </c>
      <c r="CI94" s="69">
        <v>0</v>
      </c>
      <c r="CJ94" s="69">
        <v>0</v>
      </c>
      <c r="CK94" s="69">
        <v>2</v>
      </c>
      <c r="CL94" s="69">
        <v>1</v>
      </c>
      <c r="CM94" s="69">
        <v>0</v>
      </c>
      <c r="CN94" s="69" t="s">
        <v>777</v>
      </c>
      <c r="CO94" s="69" t="s">
        <v>17</v>
      </c>
      <c r="CP94" s="68"/>
      <c r="CQ94" s="69">
        <v>0</v>
      </c>
      <c r="CR94" s="69" t="s">
        <v>197</v>
      </c>
      <c r="CS94" s="69">
        <v>0</v>
      </c>
      <c r="CT94" s="69">
        <v>0</v>
      </c>
      <c r="CU94" s="69">
        <v>0</v>
      </c>
      <c r="CV94" s="69">
        <v>0</v>
      </c>
      <c r="CW94" s="69">
        <v>0</v>
      </c>
      <c r="CX94" s="69">
        <v>0</v>
      </c>
      <c r="CY94" s="69">
        <v>0</v>
      </c>
      <c r="CZ94" s="69">
        <v>0</v>
      </c>
      <c r="DA94" s="69">
        <v>0</v>
      </c>
      <c r="DB94" s="69">
        <v>0</v>
      </c>
      <c r="DC94" s="69">
        <v>0</v>
      </c>
      <c r="DD94" s="69">
        <v>0</v>
      </c>
      <c r="DE94" s="69">
        <v>0</v>
      </c>
      <c r="DF94" s="69" t="s">
        <v>17</v>
      </c>
      <c r="DG94" s="68"/>
      <c r="DH94" s="68"/>
      <c r="DI94" s="69">
        <v>1</v>
      </c>
      <c r="DJ94" s="69">
        <v>5</v>
      </c>
      <c r="DK94" s="69">
        <v>0</v>
      </c>
      <c r="DL94" s="69">
        <v>0</v>
      </c>
      <c r="DM94" s="69"/>
      <c r="DN94" s="69"/>
      <c r="DO94" s="69"/>
      <c r="DP94" s="69"/>
      <c r="DQ94" s="69"/>
      <c r="DR94" s="69"/>
      <c r="DS94" s="69"/>
      <c r="DT94" s="69"/>
      <c r="DU94" s="69"/>
      <c r="DV94" s="69"/>
      <c r="DW94" s="69"/>
      <c r="DX94" s="69"/>
      <c r="DY94" s="20"/>
      <c r="DZ94" s="22">
        <v>4097</v>
      </c>
      <c r="EA94" s="22">
        <v>0</v>
      </c>
      <c r="EB94" s="22">
        <v>0</v>
      </c>
      <c r="EC94" s="22">
        <v>0</v>
      </c>
      <c r="ED94" s="22">
        <v>0</v>
      </c>
      <c r="EE94" s="22">
        <v>4</v>
      </c>
      <c r="EF94" s="22">
        <v>1</v>
      </c>
      <c r="EG94" s="22">
        <v>1</v>
      </c>
      <c r="EH94" s="22">
        <v>0</v>
      </c>
      <c r="EI94" s="22">
        <v>2</v>
      </c>
      <c r="EJ94" s="22">
        <v>0</v>
      </c>
      <c r="EK94" s="22">
        <v>0</v>
      </c>
      <c r="EL94" s="22">
        <v>0</v>
      </c>
      <c r="EM94" s="22">
        <v>0</v>
      </c>
      <c r="EN94" s="22">
        <v>0</v>
      </c>
      <c r="EO94" s="22">
        <v>0</v>
      </c>
      <c r="EP94" s="22">
        <v>0</v>
      </c>
      <c r="EQ94" s="22">
        <v>1</v>
      </c>
      <c r="ER94" s="22">
        <v>0</v>
      </c>
      <c r="ES94" s="22">
        <v>0</v>
      </c>
      <c r="ET94" s="22">
        <v>0</v>
      </c>
      <c r="EU94" s="20"/>
      <c r="EV94" s="126" t="b">
        <f t="shared" si="1"/>
        <v>1</v>
      </c>
    </row>
    <row r="95" spans="1:152" hidden="1" x14ac:dyDescent="0.2">
      <c r="A95" s="68" t="s">
        <v>344</v>
      </c>
      <c r="B95" s="69"/>
      <c r="C95" s="69">
        <v>1</v>
      </c>
      <c r="D95" s="69">
        <v>0</v>
      </c>
      <c r="E95" s="69" t="s">
        <v>769</v>
      </c>
      <c r="F95" s="69" t="s">
        <v>770</v>
      </c>
      <c r="G95" s="69"/>
      <c r="H95" s="69" t="s">
        <v>263</v>
      </c>
      <c r="I95" s="69">
        <v>2</v>
      </c>
      <c r="J95" s="69" t="s">
        <v>771</v>
      </c>
      <c r="K95" s="69" t="s">
        <v>389</v>
      </c>
      <c r="L95" s="69" t="s">
        <v>189</v>
      </c>
      <c r="M95" s="69" t="s">
        <v>189</v>
      </c>
      <c r="N95" s="69">
        <v>1</v>
      </c>
      <c r="O95" s="69">
        <v>235</v>
      </c>
      <c r="P95" s="69">
        <v>44</v>
      </c>
      <c r="Q95" s="69" t="s">
        <v>17</v>
      </c>
      <c r="R95" s="69" t="s">
        <v>17</v>
      </c>
      <c r="S95" s="69" t="s">
        <v>17</v>
      </c>
      <c r="T95" s="69" t="s">
        <v>264</v>
      </c>
      <c r="U95" s="69" t="s">
        <v>17</v>
      </c>
      <c r="V95" s="69" t="s">
        <v>17</v>
      </c>
      <c r="W95" s="69" t="s">
        <v>17</v>
      </c>
      <c r="X95" s="69" t="s">
        <v>17</v>
      </c>
      <c r="Y95" s="69" t="s">
        <v>17</v>
      </c>
      <c r="Z95" s="68"/>
      <c r="AA95" s="68" t="s">
        <v>191</v>
      </c>
      <c r="AB95" s="68"/>
      <c r="AC95" s="68"/>
      <c r="AD95" s="68"/>
      <c r="AE95" s="68"/>
      <c r="AF95" s="68"/>
      <c r="AG95" s="68"/>
      <c r="AH95" s="68"/>
      <c r="AI95" s="68"/>
      <c r="AJ95" s="68"/>
      <c r="AK95" s="68"/>
      <c r="AL95" s="68"/>
      <c r="AM95" s="68"/>
      <c r="AN95" s="68"/>
      <c r="AO95" s="68"/>
      <c r="AP95" s="68"/>
      <c r="AQ95" s="68"/>
      <c r="AR95" s="68"/>
      <c r="AS95" s="68"/>
      <c r="AT95" s="68" t="s">
        <v>17</v>
      </c>
      <c r="AU95" s="68"/>
      <c r="AV95" s="68"/>
      <c r="AW95" s="69"/>
      <c r="AX95" s="69"/>
      <c r="AY95" s="68"/>
      <c r="AZ95" s="69"/>
      <c r="BA95" s="69">
        <v>4097</v>
      </c>
      <c r="BB95" s="69"/>
      <c r="BC95" s="69"/>
      <c r="BD95" s="69"/>
      <c r="BE95" s="69"/>
      <c r="BF95" s="69"/>
      <c r="BG95" s="69"/>
      <c r="BH95" s="69" t="s">
        <v>207</v>
      </c>
      <c r="BI95" s="69"/>
      <c r="BJ95" s="69"/>
      <c r="BK95" s="69"/>
      <c r="BL95" s="69"/>
      <c r="BM95" s="69"/>
      <c r="BN95" s="69"/>
      <c r="BO95" s="69"/>
      <c r="BP95" s="69"/>
      <c r="BQ95" s="69"/>
      <c r="BR95" s="69"/>
      <c r="BS95" s="69"/>
      <c r="BT95" s="69">
        <v>2017</v>
      </c>
      <c r="BU95" s="69" t="s">
        <v>389</v>
      </c>
      <c r="BV95" s="69" t="s">
        <v>199</v>
      </c>
      <c r="BW95" s="69" t="s">
        <v>196</v>
      </c>
      <c r="BX95" s="69" t="s">
        <v>196</v>
      </c>
      <c r="BY95" s="69" t="s">
        <v>196</v>
      </c>
      <c r="BZ95" s="69" t="s">
        <v>197</v>
      </c>
      <c r="CA95" s="69">
        <v>5</v>
      </c>
      <c r="CB95" s="69">
        <v>0</v>
      </c>
      <c r="CC95" s="69">
        <v>1</v>
      </c>
      <c r="CD95" s="69">
        <v>4</v>
      </c>
      <c r="CE95" s="69">
        <v>1</v>
      </c>
      <c r="CF95" s="69">
        <v>1</v>
      </c>
      <c r="CG95" s="69">
        <v>0</v>
      </c>
      <c r="CH95" s="69">
        <v>0</v>
      </c>
      <c r="CI95" s="69">
        <v>0</v>
      </c>
      <c r="CJ95" s="69">
        <v>0</v>
      </c>
      <c r="CK95" s="69">
        <v>2</v>
      </c>
      <c r="CL95" s="69">
        <v>1</v>
      </c>
      <c r="CM95" s="69">
        <v>0</v>
      </c>
      <c r="CN95" s="69" t="s">
        <v>777</v>
      </c>
      <c r="CO95" s="69" t="s">
        <v>17</v>
      </c>
      <c r="CP95" s="68"/>
      <c r="CQ95" s="69">
        <v>0</v>
      </c>
      <c r="CR95" s="69" t="s">
        <v>197</v>
      </c>
      <c r="CS95" s="69">
        <v>0</v>
      </c>
      <c r="CT95" s="69">
        <v>0</v>
      </c>
      <c r="CU95" s="69">
        <v>0</v>
      </c>
      <c r="CV95" s="69">
        <v>0</v>
      </c>
      <c r="CW95" s="69">
        <v>0</v>
      </c>
      <c r="CX95" s="69">
        <v>0</v>
      </c>
      <c r="CY95" s="69">
        <v>0</v>
      </c>
      <c r="CZ95" s="69">
        <v>0</v>
      </c>
      <c r="DA95" s="69">
        <v>0</v>
      </c>
      <c r="DB95" s="69">
        <v>0</v>
      </c>
      <c r="DC95" s="69">
        <v>0</v>
      </c>
      <c r="DD95" s="69">
        <v>0</v>
      </c>
      <c r="DE95" s="69">
        <v>0</v>
      </c>
      <c r="DF95" s="69" t="s">
        <v>17</v>
      </c>
      <c r="DG95" s="68"/>
      <c r="DH95" s="68"/>
      <c r="DI95" s="69">
        <v>1</v>
      </c>
      <c r="DJ95" s="69">
        <v>5</v>
      </c>
      <c r="DK95" s="69">
        <v>0</v>
      </c>
      <c r="DL95" s="69">
        <v>0</v>
      </c>
      <c r="DM95" s="69"/>
      <c r="DN95" s="69"/>
      <c r="DO95" s="69"/>
      <c r="DP95" s="69"/>
      <c r="DQ95" s="69"/>
      <c r="DR95" s="69"/>
      <c r="DS95" s="69"/>
      <c r="DT95" s="69"/>
      <c r="DU95" s="69"/>
      <c r="DV95" s="69"/>
      <c r="DW95" s="69"/>
      <c r="DX95" s="69"/>
      <c r="DY95" s="20"/>
      <c r="DZ95" s="22">
        <v>4097</v>
      </c>
      <c r="EA95" s="22">
        <v>0</v>
      </c>
      <c r="EB95" s="22">
        <v>0</v>
      </c>
      <c r="EC95" s="22">
        <v>0</v>
      </c>
      <c r="ED95" s="22">
        <v>0</v>
      </c>
      <c r="EE95" s="20"/>
      <c r="EF95" s="20"/>
      <c r="EG95" s="20"/>
      <c r="EH95" s="20"/>
      <c r="EI95" s="20"/>
      <c r="EJ95" s="20"/>
      <c r="EK95" s="20"/>
      <c r="EL95" s="20"/>
      <c r="EM95" s="20"/>
      <c r="EN95" s="20"/>
      <c r="EO95" s="20"/>
      <c r="EP95" s="20"/>
      <c r="EQ95" s="20"/>
      <c r="ER95" s="20"/>
      <c r="ES95" s="20"/>
      <c r="ET95" s="20"/>
      <c r="EU95" s="20"/>
      <c r="EV95" s="126" t="b">
        <f t="shared" si="1"/>
        <v>1</v>
      </c>
    </row>
    <row r="96" spans="1:152" x14ac:dyDescent="0.2">
      <c r="A96" s="68" t="s">
        <v>344</v>
      </c>
      <c r="B96" s="69"/>
      <c r="C96" s="69">
        <v>0</v>
      </c>
      <c r="D96" s="69">
        <v>1</v>
      </c>
      <c r="E96" s="69" t="s">
        <v>778</v>
      </c>
      <c r="F96" s="69" t="s">
        <v>289</v>
      </c>
      <c r="G96" s="69"/>
      <c r="H96" s="69" t="s">
        <v>779</v>
      </c>
      <c r="I96" s="69">
        <v>2</v>
      </c>
      <c r="J96" s="69" t="s">
        <v>780</v>
      </c>
      <c r="K96" s="69" t="s">
        <v>361</v>
      </c>
      <c r="L96" s="69" t="s">
        <v>189</v>
      </c>
      <c r="M96" s="69" t="s">
        <v>189</v>
      </c>
      <c r="N96" s="69">
        <v>1</v>
      </c>
      <c r="O96" s="69">
        <v>230</v>
      </c>
      <c r="P96" s="69">
        <v>130</v>
      </c>
      <c r="Q96" s="69" t="s">
        <v>17</v>
      </c>
      <c r="R96" s="69" t="s">
        <v>781</v>
      </c>
      <c r="S96" s="69" t="s">
        <v>782</v>
      </c>
      <c r="T96" s="69" t="s">
        <v>783</v>
      </c>
      <c r="U96" s="69" t="s">
        <v>784</v>
      </c>
      <c r="V96" s="69" t="s">
        <v>785</v>
      </c>
      <c r="W96" s="69" t="s">
        <v>17</v>
      </c>
      <c r="X96" s="69" t="s">
        <v>786</v>
      </c>
      <c r="Y96" s="69" t="s">
        <v>202</v>
      </c>
      <c r="Z96" s="68"/>
      <c r="AA96" s="68" t="s">
        <v>191</v>
      </c>
      <c r="AB96" s="68"/>
      <c r="AC96" s="68"/>
      <c r="AD96" s="68"/>
      <c r="AE96" s="68"/>
      <c r="AF96" s="68"/>
      <c r="AG96" s="68"/>
      <c r="AH96" s="68"/>
      <c r="AI96" s="68"/>
      <c r="AJ96" s="68"/>
      <c r="AK96" s="68"/>
      <c r="AL96" s="68"/>
      <c r="AM96" s="68"/>
      <c r="AN96" s="68"/>
      <c r="AO96" s="68"/>
      <c r="AP96" s="68"/>
      <c r="AQ96" s="68"/>
      <c r="AR96" s="68"/>
      <c r="AS96" s="68"/>
      <c r="AT96" s="68" t="s">
        <v>17</v>
      </c>
      <c r="AU96" s="68"/>
      <c r="AV96" s="68"/>
      <c r="AW96" s="69"/>
      <c r="AX96" s="69"/>
      <c r="AY96" s="68"/>
      <c r="AZ96" s="69"/>
      <c r="BA96" s="69">
        <v>4144</v>
      </c>
      <c r="BB96" s="69"/>
      <c r="BC96" s="69"/>
      <c r="BD96" s="69"/>
      <c r="BE96" s="69"/>
      <c r="BF96" s="69"/>
      <c r="BG96" s="69"/>
      <c r="BH96" s="69" t="s">
        <v>0</v>
      </c>
      <c r="BI96" s="69"/>
      <c r="BJ96" s="69"/>
      <c r="BK96" s="69"/>
      <c r="BL96" s="69"/>
      <c r="BM96" s="69"/>
      <c r="BN96" s="69"/>
      <c r="BO96" s="69"/>
      <c r="BP96" s="69"/>
      <c r="BQ96" s="69" t="s">
        <v>194</v>
      </c>
      <c r="BR96" s="69"/>
      <c r="BS96" s="69"/>
      <c r="BT96" s="69">
        <v>2017</v>
      </c>
      <c r="BU96" s="69" t="s">
        <v>361</v>
      </c>
      <c r="BV96" s="69" t="s">
        <v>196</v>
      </c>
      <c r="BW96" s="69" t="s">
        <v>196</v>
      </c>
      <c r="BX96" s="69" t="s">
        <v>196</v>
      </c>
      <c r="BY96" s="69" t="s">
        <v>196</v>
      </c>
      <c r="BZ96" s="69" t="s">
        <v>197</v>
      </c>
      <c r="CA96" s="69">
        <v>17</v>
      </c>
      <c r="CB96" s="69">
        <v>8</v>
      </c>
      <c r="CC96" s="69">
        <v>7</v>
      </c>
      <c r="CD96" s="69">
        <v>2</v>
      </c>
      <c r="CE96" s="69">
        <v>0</v>
      </c>
      <c r="CF96" s="69">
        <v>0</v>
      </c>
      <c r="CG96" s="69">
        <v>0</v>
      </c>
      <c r="CH96" s="69">
        <v>17</v>
      </c>
      <c r="CI96" s="69">
        <v>0</v>
      </c>
      <c r="CJ96" s="69">
        <v>0</v>
      </c>
      <c r="CK96" s="69">
        <v>0</v>
      </c>
      <c r="CL96" s="69">
        <v>0</v>
      </c>
      <c r="CM96" s="69">
        <v>0</v>
      </c>
      <c r="CN96" s="69" t="s">
        <v>17</v>
      </c>
      <c r="CO96" s="69" t="s">
        <v>17</v>
      </c>
      <c r="CP96" s="68"/>
      <c r="CQ96" s="69">
        <v>1</v>
      </c>
      <c r="CR96" s="69" t="s">
        <v>197</v>
      </c>
      <c r="CS96" s="69">
        <v>20</v>
      </c>
      <c r="CT96" s="69">
        <v>13</v>
      </c>
      <c r="CU96" s="69">
        <v>6</v>
      </c>
      <c r="CV96" s="69">
        <v>1</v>
      </c>
      <c r="CW96" s="69">
        <v>0</v>
      </c>
      <c r="CX96" s="69">
        <v>0</v>
      </c>
      <c r="CY96" s="69">
        <v>0</v>
      </c>
      <c r="CZ96" s="69">
        <v>20</v>
      </c>
      <c r="DA96" s="69">
        <v>0</v>
      </c>
      <c r="DB96" s="69">
        <v>0</v>
      </c>
      <c r="DC96" s="69">
        <v>0</v>
      </c>
      <c r="DD96" s="69">
        <v>0</v>
      </c>
      <c r="DE96" s="69">
        <v>0</v>
      </c>
      <c r="DF96" s="69" t="s">
        <v>17</v>
      </c>
      <c r="DG96" s="68"/>
      <c r="DH96" s="68"/>
      <c r="DI96" s="69">
        <v>1</v>
      </c>
      <c r="DJ96" s="69">
        <v>2</v>
      </c>
      <c r="DK96" s="69">
        <v>0</v>
      </c>
      <c r="DL96" s="69">
        <v>0</v>
      </c>
      <c r="DM96" s="69"/>
      <c r="DN96" s="69"/>
      <c r="DO96" s="69"/>
      <c r="DP96" s="69"/>
      <c r="DQ96" s="69"/>
      <c r="DR96" s="69"/>
      <c r="DS96" s="69"/>
      <c r="DT96" s="69"/>
      <c r="DU96" s="69"/>
      <c r="DV96" s="69"/>
      <c r="DW96" s="69"/>
      <c r="DX96" s="69"/>
      <c r="DY96" s="20"/>
      <c r="DZ96" s="22">
        <v>4144</v>
      </c>
      <c r="EA96" s="22">
        <v>0</v>
      </c>
      <c r="EB96" s="22">
        <v>0</v>
      </c>
      <c r="EC96" s="22">
        <v>0</v>
      </c>
      <c r="ED96" s="22">
        <v>0</v>
      </c>
      <c r="EE96" s="22">
        <v>2</v>
      </c>
      <c r="EF96" s="22">
        <v>2</v>
      </c>
      <c r="EG96" s="22">
        <v>0</v>
      </c>
      <c r="EH96" s="22">
        <v>0</v>
      </c>
      <c r="EI96" s="22">
        <v>0</v>
      </c>
      <c r="EJ96" s="22">
        <v>1</v>
      </c>
      <c r="EK96" s="22">
        <v>0</v>
      </c>
      <c r="EL96" s="22">
        <v>1</v>
      </c>
      <c r="EM96" s="22">
        <v>0</v>
      </c>
      <c r="EN96" s="22">
        <v>0</v>
      </c>
      <c r="EO96" s="22">
        <v>0</v>
      </c>
      <c r="EP96" s="22">
        <v>0</v>
      </c>
      <c r="EQ96" s="22">
        <v>8</v>
      </c>
      <c r="ER96" s="22">
        <v>2</v>
      </c>
      <c r="ES96" s="22">
        <v>0</v>
      </c>
      <c r="ET96" s="22">
        <v>0</v>
      </c>
      <c r="EU96" s="20"/>
      <c r="EV96" s="126" t="b">
        <f t="shared" si="1"/>
        <v>1</v>
      </c>
    </row>
    <row r="97" spans="1:152" hidden="1" x14ac:dyDescent="0.2">
      <c r="A97" s="68" t="s">
        <v>344</v>
      </c>
      <c r="B97" s="69"/>
      <c r="C97" s="69">
        <v>1</v>
      </c>
      <c r="D97" s="69">
        <v>0</v>
      </c>
      <c r="E97" s="69" t="s">
        <v>778</v>
      </c>
      <c r="F97" s="69" t="s">
        <v>289</v>
      </c>
      <c r="G97" s="69"/>
      <c r="H97" s="69" t="s">
        <v>779</v>
      </c>
      <c r="I97" s="69">
        <v>2</v>
      </c>
      <c r="J97" s="69" t="s">
        <v>780</v>
      </c>
      <c r="K97" s="69" t="s">
        <v>361</v>
      </c>
      <c r="L97" s="69" t="s">
        <v>189</v>
      </c>
      <c r="M97" s="69" t="s">
        <v>189</v>
      </c>
      <c r="N97" s="69">
        <v>1</v>
      </c>
      <c r="O97" s="69">
        <v>230</v>
      </c>
      <c r="P97" s="69">
        <v>130</v>
      </c>
      <c r="Q97" s="69" t="s">
        <v>17</v>
      </c>
      <c r="R97" s="69" t="s">
        <v>17</v>
      </c>
      <c r="S97" s="69" t="s">
        <v>17</v>
      </c>
      <c r="T97" s="69" t="s">
        <v>783</v>
      </c>
      <c r="U97" s="69" t="s">
        <v>17</v>
      </c>
      <c r="V97" s="69" t="s">
        <v>17</v>
      </c>
      <c r="W97" s="69" t="s">
        <v>17</v>
      </c>
      <c r="X97" s="69" t="s">
        <v>17</v>
      </c>
      <c r="Y97" s="69" t="s">
        <v>17</v>
      </c>
      <c r="Z97" s="68"/>
      <c r="AA97" s="68" t="s">
        <v>191</v>
      </c>
      <c r="AB97" s="68"/>
      <c r="AC97" s="68"/>
      <c r="AD97" s="68"/>
      <c r="AE97" s="68"/>
      <c r="AF97" s="68"/>
      <c r="AG97" s="68"/>
      <c r="AH97" s="68"/>
      <c r="AI97" s="68"/>
      <c r="AJ97" s="68"/>
      <c r="AK97" s="68"/>
      <c r="AL97" s="68"/>
      <c r="AM97" s="68"/>
      <c r="AN97" s="68"/>
      <c r="AO97" s="68"/>
      <c r="AP97" s="68"/>
      <c r="AQ97" s="68"/>
      <c r="AR97" s="68"/>
      <c r="AS97" s="68"/>
      <c r="AT97" s="68" t="s">
        <v>17</v>
      </c>
      <c r="AU97" s="68"/>
      <c r="AV97" s="68"/>
      <c r="AW97" s="69"/>
      <c r="AX97" s="69"/>
      <c r="AY97" s="68"/>
      <c r="AZ97" s="69"/>
      <c r="BA97" s="69">
        <v>4144</v>
      </c>
      <c r="BB97" s="69"/>
      <c r="BC97" s="69"/>
      <c r="BD97" s="69"/>
      <c r="BE97" s="69"/>
      <c r="BF97" s="69"/>
      <c r="BG97" s="69"/>
      <c r="BH97" s="69" t="s">
        <v>0</v>
      </c>
      <c r="BI97" s="69"/>
      <c r="BJ97" s="69"/>
      <c r="BK97" s="69"/>
      <c r="BL97" s="69"/>
      <c r="BM97" s="69"/>
      <c r="BN97" s="69"/>
      <c r="BO97" s="69"/>
      <c r="BP97" s="69"/>
      <c r="BQ97" s="69"/>
      <c r="BR97" s="69"/>
      <c r="BS97" s="69"/>
      <c r="BT97" s="69">
        <v>2017</v>
      </c>
      <c r="BU97" s="69" t="s">
        <v>361</v>
      </c>
      <c r="BV97" s="69" t="s">
        <v>196</v>
      </c>
      <c r="BW97" s="69" t="s">
        <v>196</v>
      </c>
      <c r="BX97" s="69" t="s">
        <v>196</v>
      </c>
      <c r="BY97" s="69" t="s">
        <v>196</v>
      </c>
      <c r="BZ97" s="69" t="s">
        <v>197</v>
      </c>
      <c r="CA97" s="69">
        <v>17</v>
      </c>
      <c r="CB97" s="69">
        <v>8</v>
      </c>
      <c r="CC97" s="69">
        <v>7</v>
      </c>
      <c r="CD97" s="69">
        <v>2</v>
      </c>
      <c r="CE97" s="69">
        <v>0</v>
      </c>
      <c r="CF97" s="69">
        <v>0</v>
      </c>
      <c r="CG97" s="69">
        <v>0</v>
      </c>
      <c r="CH97" s="69">
        <v>17</v>
      </c>
      <c r="CI97" s="69">
        <v>0</v>
      </c>
      <c r="CJ97" s="69">
        <v>0</v>
      </c>
      <c r="CK97" s="69">
        <v>0</v>
      </c>
      <c r="CL97" s="69">
        <v>0</v>
      </c>
      <c r="CM97" s="69">
        <v>0</v>
      </c>
      <c r="CN97" s="69" t="s">
        <v>17</v>
      </c>
      <c r="CO97" s="69" t="s">
        <v>17</v>
      </c>
      <c r="CP97" s="68"/>
      <c r="CQ97" s="69">
        <v>1</v>
      </c>
      <c r="CR97" s="69" t="s">
        <v>197</v>
      </c>
      <c r="CS97" s="69">
        <v>20</v>
      </c>
      <c r="CT97" s="69">
        <v>13</v>
      </c>
      <c r="CU97" s="69">
        <v>6</v>
      </c>
      <c r="CV97" s="69">
        <v>1</v>
      </c>
      <c r="CW97" s="69">
        <v>0</v>
      </c>
      <c r="CX97" s="69">
        <v>0</v>
      </c>
      <c r="CY97" s="69">
        <v>0</v>
      </c>
      <c r="CZ97" s="69">
        <v>20</v>
      </c>
      <c r="DA97" s="69">
        <v>0</v>
      </c>
      <c r="DB97" s="69">
        <v>0</v>
      </c>
      <c r="DC97" s="69">
        <v>0</v>
      </c>
      <c r="DD97" s="69">
        <v>0</v>
      </c>
      <c r="DE97" s="69">
        <v>0</v>
      </c>
      <c r="DF97" s="69" t="s">
        <v>17</v>
      </c>
      <c r="DG97" s="68"/>
      <c r="DH97" s="68"/>
      <c r="DI97" s="69">
        <v>1</v>
      </c>
      <c r="DJ97" s="69">
        <v>2</v>
      </c>
      <c r="DK97" s="69">
        <v>0</v>
      </c>
      <c r="DL97" s="69">
        <v>0</v>
      </c>
      <c r="DM97" s="69"/>
      <c r="DN97" s="69"/>
      <c r="DO97" s="69"/>
      <c r="DP97" s="69"/>
      <c r="DQ97" s="69"/>
      <c r="DR97" s="69"/>
      <c r="DS97" s="69"/>
      <c r="DT97" s="69"/>
      <c r="DU97" s="69"/>
      <c r="DV97" s="69"/>
      <c r="DW97" s="69"/>
      <c r="DX97" s="69"/>
      <c r="DY97" s="20"/>
      <c r="DZ97" s="22">
        <v>4144</v>
      </c>
      <c r="EA97" s="22">
        <v>0</v>
      </c>
      <c r="EB97" s="22">
        <v>0</v>
      </c>
      <c r="EC97" s="22">
        <v>0</v>
      </c>
      <c r="ED97" s="22">
        <v>0</v>
      </c>
      <c r="EE97" s="20"/>
      <c r="EF97" s="20"/>
      <c r="EG97" s="20"/>
      <c r="EH97" s="20"/>
      <c r="EI97" s="20"/>
      <c r="EJ97" s="20"/>
      <c r="EK97" s="20"/>
      <c r="EL97" s="20"/>
      <c r="EM97" s="20"/>
      <c r="EN97" s="20"/>
      <c r="EO97" s="20"/>
      <c r="EP97" s="20"/>
      <c r="EQ97" s="20"/>
      <c r="ER97" s="20"/>
      <c r="ES97" s="20"/>
      <c r="ET97" s="20"/>
      <c r="EU97" s="20"/>
      <c r="EV97" s="126" t="b">
        <f t="shared" si="1"/>
        <v>1</v>
      </c>
    </row>
    <row r="98" spans="1:152" x14ac:dyDescent="0.2">
      <c r="A98" s="68" t="s">
        <v>344</v>
      </c>
      <c r="B98" s="69"/>
      <c r="C98" s="69">
        <v>0</v>
      </c>
      <c r="D98" s="69">
        <v>2</v>
      </c>
      <c r="E98" s="69" t="s">
        <v>787</v>
      </c>
      <c r="F98" s="69" t="s">
        <v>212</v>
      </c>
      <c r="G98" s="69"/>
      <c r="H98" s="69" t="s">
        <v>788</v>
      </c>
      <c r="I98" s="69">
        <v>2</v>
      </c>
      <c r="J98" s="69" t="s">
        <v>789</v>
      </c>
      <c r="K98" s="69" t="s">
        <v>663</v>
      </c>
      <c r="L98" s="69" t="s">
        <v>189</v>
      </c>
      <c r="M98" s="69" t="s">
        <v>189</v>
      </c>
      <c r="N98" s="69">
        <v>2</v>
      </c>
      <c r="O98" s="69">
        <v>40</v>
      </c>
      <c r="P98" s="69">
        <v>19</v>
      </c>
      <c r="Q98" s="69" t="s">
        <v>790</v>
      </c>
      <c r="R98" s="69" t="s">
        <v>17</v>
      </c>
      <c r="S98" s="69" t="s">
        <v>791</v>
      </c>
      <c r="T98" s="69" t="s">
        <v>792</v>
      </c>
      <c r="U98" s="69" t="s">
        <v>793</v>
      </c>
      <c r="V98" s="69" t="s">
        <v>794</v>
      </c>
      <c r="W98" s="69" t="s">
        <v>17</v>
      </c>
      <c r="X98" s="69" t="s">
        <v>795</v>
      </c>
      <c r="Y98" s="69" t="s">
        <v>796</v>
      </c>
      <c r="Z98" s="68"/>
      <c r="AA98" s="68" t="s">
        <v>191</v>
      </c>
      <c r="AB98" s="68"/>
      <c r="AC98" s="68"/>
      <c r="AD98" s="68"/>
      <c r="AE98" s="68"/>
      <c r="AF98" s="68"/>
      <c r="AG98" s="68"/>
      <c r="AH98" s="68"/>
      <c r="AI98" s="68"/>
      <c r="AJ98" s="68"/>
      <c r="AK98" s="68"/>
      <c r="AL98" s="68"/>
      <c r="AM98" s="68"/>
      <c r="AN98" s="68"/>
      <c r="AO98" s="68"/>
      <c r="AP98" s="68"/>
      <c r="AQ98" s="68"/>
      <c r="AR98" s="68"/>
      <c r="AS98" s="68"/>
      <c r="AT98" s="68" t="s">
        <v>17</v>
      </c>
      <c r="AU98" s="68"/>
      <c r="AV98" s="68"/>
      <c r="AW98" s="69">
        <v>1</v>
      </c>
      <c r="AX98" s="69"/>
      <c r="AY98" s="68"/>
      <c r="AZ98" s="69"/>
      <c r="BA98" s="69">
        <v>4195</v>
      </c>
      <c r="BB98" s="69"/>
      <c r="BC98" s="69"/>
      <c r="BD98" s="69"/>
      <c r="BE98" s="69"/>
      <c r="BF98" s="69"/>
      <c r="BG98" s="69"/>
      <c r="BH98" s="69" t="s">
        <v>0</v>
      </c>
      <c r="BI98" s="69"/>
      <c r="BJ98" s="69"/>
      <c r="BK98" s="69"/>
      <c r="BL98" s="69"/>
      <c r="BM98" s="69"/>
      <c r="BN98" s="69"/>
      <c r="BO98" s="69"/>
      <c r="BP98" s="69"/>
      <c r="BQ98" s="69" t="s">
        <v>194</v>
      </c>
      <c r="BR98" s="69"/>
      <c r="BS98" s="69"/>
      <c r="BT98" s="69">
        <v>2017</v>
      </c>
      <c r="BU98" s="69" t="s">
        <v>663</v>
      </c>
      <c r="BV98" s="69" t="s">
        <v>195</v>
      </c>
      <c r="BW98" s="69" t="s">
        <v>195</v>
      </c>
      <c r="BX98" s="69" t="s">
        <v>195</v>
      </c>
      <c r="BY98" s="69" t="s">
        <v>195</v>
      </c>
      <c r="BZ98" s="69" t="s">
        <v>197</v>
      </c>
      <c r="CA98" s="69">
        <v>5</v>
      </c>
      <c r="CB98" s="69">
        <v>3</v>
      </c>
      <c r="CC98" s="69">
        <v>1</v>
      </c>
      <c r="CD98" s="69">
        <v>1</v>
      </c>
      <c r="CE98" s="69">
        <v>0</v>
      </c>
      <c r="CF98" s="69">
        <v>0</v>
      </c>
      <c r="CG98" s="69">
        <v>0</v>
      </c>
      <c r="CH98" s="69">
        <v>5</v>
      </c>
      <c r="CI98" s="69">
        <v>0</v>
      </c>
      <c r="CJ98" s="69">
        <v>0</v>
      </c>
      <c r="CK98" s="69">
        <v>0</v>
      </c>
      <c r="CL98" s="69">
        <v>0</v>
      </c>
      <c r="CM98" s="69">
        <v>0</v>
      </c>
      <c r="CN98" s="69" t="s">
        <v>17</v>
      </c>
      <c r="CO98" s="69" t="s">
        <v>17</v>
      </c>
      <c r="CP98" s="68"/>
      <c r="CQ98" s="69">
        <v>2</v>
      </c>
      <c r="CR98" s="69" t="s">
        <v>197</v>
      </c>
      <c r="CS98" s="69">
        <v>6</v>
      </c>
      <c r="CT98" s="69">
        <v>1</v>
      </c>
      <c r="CU98" s="69">
        <v>2</v>
      </c>
      <c r="CV98" s="69">
        <v>3</v>
      </c>
      <c r="CW98" s="69">
        <v>0</v>
      </c>
      <c r="CX98" s="69">
        <v>0</v>
      </c>
      <c r="CY98" s="69">
        <v>0</v>
      </c>
      <c r="CZ98" s="69">
        <v>5</v>
      </c>
      <c r="DA98" s="69">
        <v>0</v>
      </c>
      <c r="DB98" s="69">
        <v>0</v>
      </c>
      <c r="DC98" s="69">
        <v>0</v>
      </c>
      <c r="DD98" s="69">
        <v>1</v>
      </c>
      <c r="DE98" s="69">
        <v>0</v>
      </c>
      <c r="DF98" s="69" t="s">
        <v>17</v>
      </c>
      <c r="DG98" s="68"/>
      <c r="DH98" s="68"/>
      <c r="DI98" s="69">
        <v>1</v>
      </c>
      <c r="DJ98" s="69">
        <v>3</v>
      </c>
      <c r="DK98" s="69">
        <v>1</v>
      </c>
      <c r="DL98" s="69">
        <v>0</v>
      </c>
      <c r="DM98" s="69"/>
      <c r="DN98" s="69"/>
      <c r="DO98" s="69"/>
      <c r="DP98" s="69"/>
      <c r="DQ98" s="69"/>
      <c r="DR98" s="69"/>
      <c r="DS98" s="69">
        <v>1</v>
      </c>
      <c r="DT98" s="69"/>
      <c r="DU98" s="69"/>
      <c r="DV98" s="69"/>
      <c r="DW98" s="69"/>
      <c r="DX98" s="69"/>
      <c r="DY98" s="20"/>
      <c r="DZ98" s="22">
        <v>4195</v>
      </c>
      <c r="EA98" s="22">
        <v>0</v>
      </c>
      <c r="EB98" s="22">
        <v>0</v>
      </c>
      <c r="EC98" s="22">
        <v>0</v>
      </c>
      <c r="ED98" s="22">
        <v>0</v>
      </c>
      <c r="EE98" s="22">
        <v>1</v>
      </c>
      <c r="EF98" s="22">
        <v>0</v>
      </c>
      <c r="EG98" s="22">
        <v>0</v>
      </c>
      <c r="EH98" s="22">
        <v>1</v>
      </c>
      <c r="EI98" s="22">
        <v>0</v>
      </c>
      <c r="EJ98" s="22">
        <v>3</v>
      </c>
      <c r="EK98" s="22">
        <v>1</v>
      </c>
      <c r="EL98" s="22">
        <v>2</v>
      </c>
      <c r="EM98" s="22">
        <v>0</v>
      </c>
      <c r="EN98" s="22">
        <v>0</v>
      </c>
      <c r="EO98" s="22">
        <v>0</v>
      </c>
      <c r="EP98" s="22">
        <v>0</v>
      </c>
      <c r="EQ98" s="22">
        <v>1</v>
      </c>
      <c r="ER98" s="22">
        <v>1</v>
      </c>
      <c r="ES98" s="22">
        <v>0</v>
      </c>
      <c r="ET98" s="22">
        <v>0</v>
      </c>
      <c r="EU98" s="20"/>
      <c r="EV98" s="126" t="b">
        <f t="shared" si="1"/>
        <v>1</v>
      </c>
    </row>
    <row r="99" spans="1:152" hidden="1" x14ac:dyDescent="0.2">
      <c r="A99" s="68" t="s">
        <v>344</v>
      </c>
      <c r="B99" s="69"/>
      <c r="C99" s="69">
        <v>1</v>
      </c>
      <c r="D99" s="69">
        <v>0</v>
      </c>
      <c r="E99" s="69" t="s">
        <v>787</v>
      </c>
      <c r="F99" s="69" t="s">
        <v>212</v>
      </c>
      <c r="G99" s="69"/>
      <c r="H99" s="69" t="s">
        <v>788</v>
      </c>
      <c r="I99" s="69">
        <v>2</v>
      </c>
      <c r="J99" s="69" t="s">
        <v>789</v>
      </c>
      <c r="K99" s="69" t="s">
        <v>663</v>
      </c>
      <c r="L99" s="69" t="s">
        <v>189</v>
      </c>
      <c r="M99" s="69" t="s">
        <v>189</v>
      </c>
      <c r="N99" s="69">
        <v>2</v>
      </c>
      <c r="O99" s="69">
        <v>40</v>
      </c>
      <c r="P99" s="69">
        <v>19</v>
      </c>
      <c r="Q99" s="69" t="s">
        <v>17</v>
      </c>
      <c r="R99" s="69" t="s">
        <v>17</v>
      </c>
      <c r="S99" s="69" t="s">
        <v>17</v>
      </c>
      <c r="T99" s="69" t="s">
        <v>792</v>
      </c>
      <c r="U99" s="69" t="s">
        <v>17</v>
      </c>
      <c r="V99" s="69" t="s">
        <v>17</v>
      </c>
      <c r="W99" s="69" t="s">
        <v>17</v>
      </c>
      <c r="X99" s="69" t="s">
        <v>17</v>
      </c>
      <c r="Y99" s="69" t="s">
        <v>17</v>
      </c>
      <c r="Z99" s="68"/>
      <c r="AA99" s="68" t="s">
        <v>191</v>
      </c>
      <c r="AB99" s="68"/>
      <c r="AC99" s="68"/>
      <c r="AD99" s="68"/>
      <c r="AE99" s="68"/>
      <c r="AF99" s="68"/>
      <c r="AG99" s="68"/>
      <c r="AH99" s="68"/>
      <c r="AI99" s="68"/>
      <c r="AJ99" s="68"/>
      <c r="AK99" s="68"/>
      <c r="AL99" s="68"/>
      <c r="AM99" s="68"/>
      <c r="AN99" s="68"/>
      <c r="AO99" s="68"/>
      <c r="AP99" s="68"/>
      <c r="AQ99" s="68"/>
      <c r="AR99" s="68"/>
      <c r="AS99" s="68"/>
      <c r="AT99" s="68" t="s">
        <v>17</v>
      </c>
      <c r="AU99" s="68"/>
      <c r="AV99" s="68"/>
      <c r="AW99" s="69">
        <v>1</v>
      </c>
      <c r="AX99" s="69"/>
      <c r="AY99" s="68"/>
      <c r="AZ99" s="69"/>
      <c r="BA99" s="69">
        <v>4195</v>
      </c>
      <c r="BB99" s="69"/>
      <c r="BC99" s="69"/>
      <c r="BD99" s="69"/>
      <c r="BE99" s="69"/>
      <c r="BF99" s="69"/>
      <c r="BG99" s="69"/>
      <c r="BH99" s="69" t="s">
        <v>0</v>
      </c>
      <c r="BI99" s="69"/>
      <c r="BJ99" s="69"/>
      <c r="BK99" s="69"/>
      <c r="BL99" s="69"/>
      <c r="BM99" s="69"/>
      <c r="BN99" s="69"/>
      <c r="BO99" s="69"/>
      <c r="BP99" s="69"/>
      <c r="BQ99" s="69"/>
      <c r="BR99" s="69"/>
      <c r="BS99" s="69"/>
      <c r="BT99" s="69">
        <v>2017</v>
      </c>
      <c r="BU99" s="69" t="s">
        <v>663</v>
      </c>
      <c r="BV99" s="69" t="s">
        <v>195</v>
      </c>
      <c r="BW99" s="69" t="s">
        <v>195</v>
      </c>
      <c r="BX99" s="69" t="s">
        <v>195</v>
      </c>
      <c r="BY99" s="69" t="s">
        <v>195</v>
      </c>
      <c r="BZ99" s="69" t="s">
        <v>197</v>
      </c>
      <c r="CA99" s="69">
        <v>5</v>
      </c>
      <c r="CB99" s="69">
        <v>3</v>
      </c>
      <c r="CC99" s="69">
        <v>1</v>
      </c>
      <c r="CD99" s="69">
        <v>1</v>
      </c>
      <c r="CE99" s="69">
        <v>0</v>
      </c>
      <c r="CF99" s="69">
        <v>0</v>
      </c>
      <c r="CG99" s="69">
        <v>0</v>
      </c>
      <c r="CH99" s="69">
        <v>5</v>
      </c>
      <c r="CI99" s="69">
        <v>0</v>
      </c>
      <c r="CJ99" s="69">
        <v>0</v>
      </c>
      <c r="CK99" s="69">
        <v>0</v>
      </c>
      <c r="CL99" s="69">
        <v>0</v>
      </c>
      <c r="CM99" s="69">
        <v>0</v>
      </c>
      <c r="CN99" s="69" t="s">
        <v>17</v>
      </c>
      <c r="CO99" s="69" t="s">
        <v>17</v>
      </c>
      <c r="CP99" s="68"/>
      <c r="CQ99" s="69">
        <v>2</v>
      </c>
      <c r="CR99" s="69" t="s">
        <v>197</v>
      </c>
      <c r="CS99" s="69">
        <v>6</v>
      </c>
      <c r="CT99" s="69">
        <v>1</v>
      </c>
      <c r="CU99" s="69">
        <v>2</v>
      </c>
      <c r="CV99" s="69">
        <v>3</v>
      </c>
      <c r="CW99" s="69">
        <v>0</v>
      </c>
      <c r="CX99" s="69">
        <v>0</v>
      </c>
      <c r="CY99" s="69">
        <v>0</v>
      </c>
      <c r="CZ99" s="69">
        <v>5</v>
      </c>
      <c r="DA99" s="69">
        <v>0</v>
      </c>
      <c r="DB99" s="69">
        <v>0</v>
      </c>
      <c r="DC99" s="69">
        <v>0</v>
      </c>
      <c r="DD99" s="69">
        <v>1</v>
      </c>
      <c r="DE99" s="69">
        <v>0</v>
      </c>
      <c r="DF99" s="69" t="s">
        <v>17</v>
      </c>
      <c r="DG99" s="68"/>
      <c r="DH99" s="68"/>
      <c r="DI99" s="69">
        <v>1</v>
      </c>
      <c r="DJ99" s="69">
        <v>3</v>
      </c>
      <c r="DK99" s="69">
        <v>1</v>
      </c>
      <c r="DL99" s="69">
        <v>0</v>
      </c>
      <c r="DM99" s="69"/>
      <c r="DN99" s="69"/>
      <c r="DO99" s="69"/>
      <c r="DP99" s="69"/>
      <c r="DQ99" s="69"/>
      <c r="DR99" s="69"/>
      <c r="DS99" s="69">
        <v>1</v>
      </c>
      <c r="DT99" s="69"/>
      <c r="DU99" s="69"/>
      <c r="DV99" s="69"/>
      <c r="DW99" s="69"/>
      <c r="DX99" s="69"/>
      <c r="DY99" s="20"/>
      <c r="DZ99" s="22">
        <v>4195</v>
      </c>
      <c r="EA99" s="22">
        <v>0</v>
      </c>
      <c r="EB99" s="22">
        <v>0</v>
      </c>
      <c r="EC99" s="22">
        <v>0</v>
      </c>
      <c r="ED99" s="22">
        <v>0</v>
      </c>
      <c r="EE99" s="20"/>
      <c r="EF99" s="20"/>
      <c r="EG99" s="20"/>
      <c r="EH99" s="20"/>
      <c r="EI99" s="20"/>
      <c r="EJ99" s="20"/>
      <c r="EK99" s="20"/>
      <c r="EL99" s="20"/>
      <c r="EM99" s="20"/>
      <c r="EN99" s="20"/>
      <c r="EO99" s="20"/>
      <c r="EP99" s="20"/>
      <c r="EQ99" s="20"/>
      <c r="ER99" s="20"/>
      <c r="ES99" s="20"/>
      <c r="ET99" s="20"/>
      <c r="EU99" s="20"/>
      <c r="EV99" s="126" t="b">
        <f t="shared" si="1"/>
        <v>1</v>
      </c>
    </row>
    <row r="100" spans="1:152" x14ac:dyDescent="0.2">
      <c r="A100" s="68" t="s">
        <v>344</v>
      </c>
      <c r="B100" s="69"/>
      <c r="C100" s="69">
        <v>0</v>
      </c>
      <c r="D100" s="69">
        <v>1</v>
      </c>
      <c r="E100" s="69" t="s">
        <v>797</v>
      </c>
      <c r="F100" s="69" t="s">
        <v>297</v>
      </c>
      <c r="G100" s="69"/>
      <c r="H100" s="69" t="s">
        <v>798</v>
      </c>
      <c r="I100" s="69">
        <v>2</v>
      </c>
      <c r="J100" s="69" t="s">
        <v>799</v>
      </c>
      <c r="K100" s="69" t="s">
        <v>361</v>
      </c>
      <c r="L100" s="69" t="s">
        <v>189</v>
      </c>
      <c r="M100" s="69" t="s">
        <v>189</v>
      </c>
      <c r="N100" s="69">
        <v>1</v>
      </c>
      <c r="O100" s="69">
        <v>15</v>
      </c>
      <c r="P100" s="69">
        <v>5</v>
      </c>
      <c r="Q100" s="69" t="s">
        <v>17</v>
      </c>
      <c r="R100" s="69" t="s">
        <v>17</v>
      </c>
      <c r="S100" s="69" t="s">
        <v>800</v>
      </c>
      <c r="T100" s="69" t="s">
        <v>801</v>
      </c>
      <c r="U100" s="69" t="s">
        <v>802</v>
      </c>
      <c r="V100" s="69" t="s">
        <v>803</v>
      </c>
      <c r="W100" s="69" t="s">
        <v>17</v>
      </c>
      <c r="X100" s="69" t="s">
        <v>804</v>
      </c>
      <c r="Y100" s="69" t="s">
        <v>805</v>
      </c>
      <c r="Z100" s="68"/>
      <c r="AA100" s="68" t="s">
        <v>191</v>
      </c>
      <c r="AB100" s="68"/>
      <c r="AC100" s="68"/>
      <c r="AD100" s="68"/>
      <c r="AE100" s="68"/>
      <c r="AF100" s="68"/>
      <c r="AG100" s="68"/>
      <c r="AH100" s="68"/>
      <c r="AI100" s="68"/>
      <c r="AJ100" s="68"/>
      <c r="AK100" s="68"/>
      <c r="AL100" s="68"/>
      <c r="AM100" s="68"/>
      <c r="AN100" s="68"/>
      <c r="AO100" s="68"/>
      <c r="AP100" s="68"/>
      <c r="AQ100" s="68"/>
      <c r="AR100" s="68"/>
      <c r="AS100" s="68"/>
      <c r="AT100" s="68" t="s">
        <v>806</v>
      </c>
      <c r="AU100" s="68"/>
      <c r="AV100" s="68"/>
      <c r="AW100" s="69"/>
      <c r="AX100" s="69"/>
      <c r="AY100" s="68"/>
      <c r="AZ100" s="69"/>
      <c r="BA100" s="69">
        <v>4248</v>
      </c>
      <c r="BB100" s="69"/>
      <c r="BC100" s="69"/>
      <c r="BD100" s="69"/>
      <c r="BE100" s="69"/>
      <c r="BF100" s="69"/>
      <c r="BG100" s="69"/>
      <c r="BH100" s="69" t="s">
        <v>0</v>
      </c>
      <c r="BI100" s="69"/>
      <c r="BJ100" s="69"/>
      <c r="BK100" s="69"/>
      <c r="BL100" s="69"/>
      <c r="BM100" s="69"/>
      <c r="BN100" s="69"/>
      <c r="BO100" s="69"/>
      <c r="BP100" s="69"/>
      <c r="BQ100" s="69" t="s">
        <v>194</v>
      </c>
      <c r="BR100" s="69"/>
      <c r="BS100" s="69"/>
      <c r="BT100" s="69">
        <v>2017</v>
      </c>
      <c r="BU100" s="69" t="s">
        <v>361</v>
      </c>
      <c r="BV100" s="69" t="s">
        <v>199</v>
      </c>
      <c r="BW100" s="69" t="s">
        <v>199</v>
      </c>
      <c r="BX100" s="69" t="s">
        <v>196</v>
      </c>
      <c r="BY100" s="69" t="s">
        <v>196</v>
      </c>
      <c r="BZ100" s="69" t="s">
        <v>197</v>
      </c>
      <c r="CA100" s="69">
        <v>0</v>
      </c>
      <c r="CB100" s="69">
        <v>0</v>
      </c>
      <c r="CC100" s="69">
        <v>0</v>
      </c>
      <c r="CD100" s="69">
        <v>0</v>
      </c>
      <c r="CE100" s="69">
        <v>0</v>
      </c>
      <c r="CF100" s="69">
        <v>0</v>
      </c>
      <c r="CG100" s="69">
        <v>0</v>
      </c>
      <c r="CH100" s="69">
        <v>0</v>
      </c>
      <c r="CI100" s="69">
        <v>0</v>
      </c>
      <c r="CJ100" s="69">
        <v>0</v>
      </c>
      <c r="CK100" s="69">
        <v>0</v>
      </c>
      <c r="CL100" s="69">
        <v>0</v>
      </c>
      <c r="CM100" s="69">
        <v>0</v>
      </c>
      <c r="CN100" s="69" t="s">
        <v>17</v>
      </c>
      <c r="CO100" s="69" t="s">
        <v>17</v>
      </c>
      <c r="CP100" s="68"/>
      <c r="CQ100" s="69">
        <v>0</v>
      </c>
      <c r="CR100" s="69" t="s">
        <v>197</v>
      </c>
      <c r="CS100" s="69">
        <v>0</v>
      </c>
      <c r="CT100" s="69">
        <v>0</v>
      </c>
      <c r="CU100" s="69">
        <v>0</v>
      </c>
      <c r="CV100" s="69">
        <v>0</v>
      </c>
      <c r="CW100" s="69">
        <v>0</v>
      </c>
      <c r="CX100" s="69">
        <v>0</v>
      </c>
      <c r="CY100" s="69">
        <v>0</v>
      </c>
      <c r="CZ100" s="69">
        <v>0</v>
      </c>
      <c r="DA100" s="69">
        <v>0</v>
      </c>
      <c r="DB100" s="69">
        <v>0</v>
      </c>
      <c r="DC100" s="69">
        <v>0</v>
      </c>
      <c r="DD100" s="69">
        <v>0</v>
      </c>
      <c r="DE100" s="69">
        <v>0</v>
      </c>
      <c r="DF100" s="69" t="s">
        <v>17</v>
      </c>
      <c r="DG100" s="68"/>
      <c r="DH100" s="68"/>
      <c r="DI100" s="69">
        <v>0</v>
      </c>
      <c r="DJ100" s="69">
        <v>1</v>
      </c>
      <c r="DK100" s="69">
        <v>0</v>
      </c>
      <c r="DL100" s="69">
        <v>0</v>
      </c>
      <c r="DM100" s="69"/>
      <c r="DN100" s="69"/>
      <c r="DO100" s="69"/>
      <c r="DP100" s="69"/>
      <c r="DQ100" s="69"/>
      <c r="DR100" s="69"/>
      <c r="DS100" s="69"/>
      <c r="DT100" s="69"/>
      <c r="DU100" s="69"/>
      <c r="DV100" s="69"/>
      <c r="DW100" s="69"/>
      <c r="DX100" s="69"/>
      <c r="DY100" s="20"/>
      <c r="DZ100" s="22">
        <v>4248</v>
      </c>
      <c r="EA100" s="22">
        <v>0</v>
      </c>
      <c r="EB100" s="22">
        <v>0</v>
      </c>
      <c r="EC100" s="22">
        <v>0</v>
      </c>
      <c r="ED100" s="22">
        <v>0</v>
      </c>
      <c r="EE100" s="22">
        <v>0</v>
      </c>
      <c r="EF100" s="22">
        <v>0</v>
      </c>
      <c r="EG100" s="22">
        <v>0</v>
      </c>
      <c r="EH100" s="22">
        <v>0</v>
      </c>
      <c r="EI100" s="22">
        <v>0</v>
      </c>
      <c r="EJ100" s="22">
        <v>0</v>
      </c>
      <c r="EK100" s="22">
        <v>0</v>
      </c>
      <c r="EL100" s="22">
        <v>0</v>
      </c>
      <c r="EM100" s="22">
        <v>0</v>
      </c>
      <c r="EN100" s="22">
        <v>0</v>
      </c>
      <c r="EO100" s="22">
        <v>0</v>
      </c>
      <c r="EP100" s="22">
        <v>0</v>
      </c>
      <c r="EQ100" s="22">
        <v>1</v>
      </c>
      <c r="ER100" s="22">
        <v>0</v>
      </c>
      <c r="ES100" s="22">
        <v>0</v>
      </c>
      <c r="ET100" s="22">
        <v>0</v>
      </c>
      <c r="EU100" s="20"/>
      <c r="EV100" s="126" t="b">
        <f t="shared" si="1"/>
        <v>1</v>
      </c>
    </row>
    <row r="101" spans="1:152" hidden="1" x14ac:dyDescent="0.2">
      <c r="A101" s="68" t="s">
        <v>344</v>
      </c>
      <c r="B101" s="69"/>
      <c r="C101" s="69">
        <v>1</v>
      </c>
      <c r="D101" s="69">
        <v>0</v>
      </c>
      <c r="E101" s="69" t="s">
        <v>797</v>
      </c>
      <c r="F101" s="69" t="s">
        <v>297</v>
      </c>
      <c r="G101" s="69"/>
      <c r="H101" s="69" t="s">
        <v>798</v>
      </c>
      <c r="I101" s="69">
        <v>2</v>
      </c>
      <c r="J101" s="69" t="s">
        <v>799</v>
      </c>
      <c r="K101" s="69" t="s">
        <v>361</v>
      </c>
      <c r="L101" s="69" t="s">
        <v>189</v>
      </c>
      <c r="M101" s="69" t="s">
        <v>189</v>
      </c>
      <c r="N101" s="69">
        <v>1</v>
      </c>
      <c r="O101" s="69">
        <v>15</v>
      </c>
      <c r="P101" s="69">
        <v>5</v>
      </c>
      <c r="Q101" s="69" t="s">
        <v>17</v>
      </c>
      <c r="R101" s="69" t="s">
        <v>17</v>
      </c>
      <c r="S101" s="69" t="s">
        <v>17</v>
      </c>
      <c r="T101" s="69" t="s">
        <v>801</v>
      </c>
      <c r="U101" s="69" t="s">
        <v>17</v>
      </c>
      <c r="V101" s="69" t="s">
        <v>17</v>
      </c>
      <c r="W101" s="69" t="s">
        <v>17</v>
      </c>
      <c r="X101" s="69" t="s">
        <v>17</v>
      </c>
      <c r="Y101" s="69" t="s">
        <v>17</v>
      </c>
      <c r="Z101" s="68"/>
      <c r="AA101" s="68" t="s">
        <v>191</v>
      </c>
      <c r="AB101" s="68"/>
      <c r="AC101" s="68"/>
      <c r="AD101" s="68"/>
      <c r="AE101" s="68"/>
      <c r="AF101" s="68"/>
      <c r="AG101" s="68"/>
      <c r="AH101" s="68"/>
      <c r="AI101" s="68"/>
      <c r="AJ101" s="68"/>
      <c r="AK101" s="68"/>
      <c r="AL101" s="68"/>
      <c r="AM101" s="68"/>
      <c r="AN101" s="68"/>
      <c r="AO101" s="68"/>
      <c r="AP101" s="68"/>
      <c r="AQ101" s="68"/>
      <c r="AR101" s="68"/>
      <c r="AS101" s="68"/>
      <c r="AT101" s="68" t="s">
        <v>806</v>
      </c>
      <c r="AU101" s="68"/>
      <c r="AV101" s="68"/>
      <c r="AW101" s="69"/>
      <c r="AX101" s="69"/>
      <c r="AY101" s="68"/>
      <c r="AZ101" s="69"/>
      <c r="BA101" s="69">
        <v>4248</v>
      </c>
      <c r="BB101" s="69"/>
      <c r="BC101" s="69"/>
      <c r="BD101" s="69"/>
      <c r="BE101" s="69"/>
      <c r="BF101" s="69"/>
      <c r="BG101" s="69"/>
      <c r="BH101" s="69" t="s">
        <v>0</v>
      </c>
      <c r="BI101" s="69"/>
      <c r="BJ101" s="69"/>
      <c r="BK101" s="69"/>
      <c r="BL101" s="69"/>
      <c r="BM101" s="69"/>
      <c r="BN101" s="69"/>
      <c r="BO101" s="69"/>
      <c r="BP101" s="69"/>
      <c r="BQ101" s="69"/>
      <c r="BR101" s="69"/>
      <c r="BS101" s="69"/>
      <c r="BT101" s="69">
        <v>2017</v>
      </c>
      <c r="BU101" s="69" t="s">
        <v>361</v>
      </c>
      <c r="BV101" s="69" t="s">
        <v>199</v>
      </c>
      <c r="BW101" s="69" t="s">
        <v>199</v>
      </c>
      <c r="BX101" s="69" t="s">
        <v>196</v>
      </c>
      <c r="BY101" s="69" t="s">
        <v>196</v>
      </c>
      <c r="BZ101" s="69" t="s">
        <v>197</v>
      </c>
      <c r="CA101" s="69">
        <v>0</v>
      </c>
      <c r="CB101" s="69">
        <v>0</v>
      </c>
      <c r="CC101" s="69">
        <v>0</v>
      </c>
      <c r="CD101" s="69">
        <v>0</v>
      </c>
      <c r="CE101" s="69">
        <v>0</v>
      </c>
      <c r="CF101" s="69">
        <v>0</v>
      </c>
      <c r="CG101" s="69">
        <v>0</v>
      </c>
      <c r="CH101" s="69">
        <v>0</v>
      </c>
      <c r="CI101" s="69">
        <v>0</v>
      </c>
      <c r="CJ101" s="69">
        <v>0</v>
      </c>
      <c r="CK101" s="69">
        <v>0</v>
      </c>
      <c r="CL101" s="69">
        <v>0</v>
      </c>
      <c r="CM101" s="69">
        <v>0</v>
      </c>
      <c r="CN101" s="69" t="s">
        <v>17</v>
      </c>
      <c r="CO101" s="69" t="s">
        <v>17</v>
      </c>
      <c r="CP101" s="68"/>
      <c r="CQ101" s="69">
        <v>0</v>
      </c>
      <c r="CR101" s="69" t="s">
        <v>197</v>
      </c>
      <c r="CS101" s="69">
        <v>0</v>
      </c>
      <c r="CT101" s="69">
        <v>0</v>
      </c>
      <c r="CU101" s="69">
        <v>0</v>
      </c>
      <c r="CV101" s="69">
        <v>0</v>
      </c>
      <c r="CW101" s="69">
        <v>0</v>
      </c>
      <c r="CX101" s="69">
        <v>0</v>
      </c>
      <c r="CY101" s="69">
        <v>0</v>
      </c>
      <c r="CZ101" s="69">
        <v>0</v>
      </c>
      <c r="DA101" s="69">
        <v>0</v>
      </c>
      <c r="DB101" s="69">
        <v>0</v>
      </c>
      <c r="DC101" s="69">
        <v>0</v>
      </c>
      <c r="DD101" s="69">
        <v>0</v>
      </c>
      <c r="DE101" s="69">
        <v>0</v>
      </c>
      <c r="DF101" s="69" t="s">
        <v>17</v>
      </c>
      <c r="DG101" s="68"/>
      <c r="DH101" s="68"/>
      <c r="DI101" s="69">
        <v>0</v>
      </c>
      <c r="DJ101" s="69">
        <v>1</v>
      </c>
      <c r="DK101" s="69">
        <v>0</v>
      </c>
      <c r="DL101" s="69">
        <v>0</v>
      </c>
      <c r="DM101" s="69"/>
      <c r="DN101" s="69"/>
      <c r="DO101" s="69"/>
      <c r="DP101" s="69"/>
      <c r="DQ101" s="69"/>
      <c r="DR101" s="69"/>
      <c r="DS101" s="69"/>
      <c r="DT101" s="69"/>
      <c r="DU101" s="69"/>
      <c r="DV101" s="69"/>
      <c r="DW101" s="69"/>
      <c r="DX101" s="69"/>
      <c r="DY101" s="20"/>
      <c r="DZ101" s="22">
        <v>4248</v>
      </c>
      <c r="EA101" s="22">
        <v>0</v>
      </c>
      <c r="EB101" s="22">
        <v>0</v>
      </c>
      <c r="EC101" s="22">
        <v>0</v>
      </c>
      <c r="ED101" s="22">
        <v>0</v>
      </c>
      <c r="EE101" s="20"/>
      <c r="EF101" s="20"/>
      <c r="EG101" s="20"/>
      <c r="EH101" s="20"/>
      <c r="EI101" s="20"/>
      <c r="EJ101" s="20"/>
      <c r="EK101" s="20"/>
      <c r="EL101" s="20"/>
      <c r="EM101" s="20"/>
      <c r="EN101" s="20"/>
      <c r="EO101" s="20"/>
      <c r="EP101" s="20"/>
      <c r="EQ101" s="20"/>
      <c r="ER101" s="20"/>
      <c r="ES101" s="20"/>
      <c r="ET101" s="20"/>
      <c r="EU101" s="20"/>
      <c r="EV101" s="126" t="b">
        <f t="shared" si="1"/>
        <v>1</v>
      </c>
    </row>
    <row r="102" spans="1:152" x14ac:dyDescent="0.2">
      <c r="A102" s="68" t="s">
        <v>344</v>
      </c>
      <c r="B102" s="69"/>
      <c r="C102" s="69">
        <v>0</v>
      </c>
      <c r="D102" s="69">
        <v>1</v>
      </c>
      <c r="E102" s="69" t="s">
        <v>807</v>
      </c>
      <c r="F102" s="69" t="s">
        <v>289</v>
      </c>
      <c r="G102" s="69"/>
      <c r="H102" s="69" t="s">
        <v>808</v>
      </c>
      <c r="I102" s="69">
        <v>2</v>
      </c>
      <c r="J102" s="69" t="s">
        <v>809</v>
      </c>
      <c r="K102" s="69" t="s">
        <v>389</v>
      </c>
      <c r="L102" s="69" t="s">
        <v>189</v>
      </c>
      <c r="M102" s="69" t="s">
        <v>189</v>
      </c>
      <c r="N102" s="69">
        <v>1</v>
      </c>
      <c r="O102" s="69">
        <v>670</v>
      </c>
      <c r="P102" s="69">
        <v>381</v>
      </c>
      <c r="Q102" s="69" t="s">
        <v>17</v>
      </c>
      <c r="R102" s="69" t="s">
        <v>17</v>
      </c>
      <c r="S102" s="69" t="s">
        <v>810</v>
      </c>
      <c r="T102" s="69" t="s">
        <v>811</v>
      </c>
      <c r="U102" s="69" t="s">
        <v>812</v>
      </c>
      <c r="V102" s="69" t="s">
        <v>813</v>
      </c>
      <c r="W102" s="69" t="s">
        <v>17</v>
      </c>
      <c r="X102" s="69" t="s">
        <v>814</v>
      </c>
      <c r="Y102" s="69" t="s">
        <v>815</v>
      </c>
      <c r="Z102" s="68"/>
      <c r="AA102" s="68" t="s">
        <v>191</v>
      </c>
      <c r="AB102" s="68"/>
      <c r="AC102" s="68"/>
      <c r="AD102" s="68"/>
      <c r="AE102" s="68"/>
      <c r="AF102" s="68"/>
      <c r="AG102" s="68"/>
      <c r="AH102" s="68"/>
      <c r="AI102" s="68"/>
      <c r="AJ102" s="68"/>
      <c r="AK102" s="68"/>
      <c r="AL102" s="68"/>
      <c r="AM102" s="68"/>
      <c r="AN102" s="68"/>
      <c r="AO102" s="68"/>
      <c r="AP102" s="68"/>
      <c r="AQ102" s="68"/>
      <c r="AR102" s="68"/>
      <c r="AS102" s="68"/>
      <c r="AT102" s="68" t="s">
        <v>816</v>
      </c>
      <c r="AU102" s="68"/>
      <c r="AV102" s="68"/>
      <c r="AW102" s="69">
        <v>1</v>
      </c>
      <c r="AX102" s="69">
        <v>1</v>
      </c>
      <c r="AY102" s="68"/>
      <c r="AZ102" s="69"/>
      <c r="BA102" s="69">
        <v>4253</v>
      </c>
      <c r="BB102" s="69"/>
      <c r="BC102" s="69"/>
      <c r="BD102" s="69"/>
      <c r="BE102" s="69"/>
      <c r="BF102" s="69"/>
      <c r="BG102" s="69"/>
      <c r="BH102" s="69" t="s">
        <v>0</v>
      </c>
      <c r="BI102" s="69"/>
      <c r="BJ102" s="69"/>
      <c r="BK102" s="69"/>
      <c r="BL102" s="69"/>
      <c r="BM102" s="69"/>
      <c r="BN102" s="69"/>
      <c r="BO102" s="69"/>
      <c r="BP102" s="69"/>
      <c r="BQ102" s="69" t="s">
        <v>194</v>
      </c>
      <c r="BR102" s="69"/>
      <c r="BS102" s="69"/>
      <c r="BT102" s="69">
        <v>2017</v>
      </c>
      <c r="BU102" s="69" t="s">
        <v>389</v>
      </c>
      <c r="BV102" s="69" t="s">
        <v>196</v>
      </c>
      <c r="BW102" s="69" t="s">
        <v>196</v>
      </c>
      <c r="BX102" s="69" t="s">
        <v>196</v>
      </c>
      <c r="BY102" s="69" t="s">
        <v>196</v>
      </c>
      <c r="BZ102" s="69" t="s">
        <v>197</v>
      </c>
      <c r="CA102" s="69">
        <v>38</v>
      </c>
      <c r="CB102" s="69">
        <v>1</v>
      </c>
      <c r="CC102" s="69">
        <v>21</v>
      </c>
      <c r="CD102" s="69">
        <v>16</v>
      </c>
      <c r="CE102" s="69">
        <v>0</v>
      </c>
      <c r="CF102" s="69">
        <v>1</v>
      </c>
      <c r="CG102" s="69">
        <v>0</v>
      </c>
      <c r="CH102" s="69">
        <v>36</v>
      </c>
      <c r="CI102" s="69">
        <v>0</v>
      </c>
      <c r="CJ102" s="69">
        <v>0</v>
      </c>
      <c r="CK102" s="69">
        <v>0</v>
      </c>
      <c r="CL102" s="69">
        <v>0</v>
      </c>
      <c r="CM102" s="69">
        <v>1</v>
      </c>
      <c r="CN102" s="69" t="s">
        <v>17</v>
      </c>
      <c r="CO102" s="69" t="s">
        <v>17</v>
      </c>
      <c r="CP102" s="68"/>
      <c r="CQ102" s="69">
        <v>2</v>
      </c>
      <c r="CR102" s="69" t="s">
        <v>197</v>
      </c>
      <c r="CS102" s="69">
        <v>30</v>
      </c>
      <c r="CT102" s="69">
        <v>0</v>
      </c>
      <c r="CU102" s="69">
        <v>30</v>
      </c>
      <c r="CV102" s="69">
        <v>0</v>
      </c>
      <c r="CW102" s="69">
        <v>0</v>
      </c>
      <c r="CX102" s="69">
        <v>0</v>
      </c>
      <c r="CY102" s="69">
        <v>0</v>
      </c>
      <c r="CZ102" s="69">
        <v>30</v>
      </c>
      <c r="DA102" s="69">
        <v>0</v>
      </c>
      <c r="DB102" s="69">
        <v>0</v>
      </c>
      <c r="DC102" s="69">
        <v>0</v>
      </c>
      <c r="DD102" s="69">
        <v>0</v>
      </c>
      <c r="DE102" s="69">
        <v>0</v>
      </c>
      <c r="DF102" s="69" t="s">
        <v>17</v>
      </c>
      <c r="DG102" s="68"/>
      <c r="DH102" s="68"/>
      <c r="DI102" s="69">
        <v>0</v>
      </c>
      <c r="DJ102" s="69">
        <v>30</v>
      </c>
      <c r="DK102" s="69">
        <v>6</v>
      </c>
      <c r="DL102" s="69">
        <v>8</v>
      </c>
      <c r="DM102" s="69"/>
      <c r="DN102" s="69"/>
      <c r="DO102" s="69"/>
      <c r="DP102" s="69"/>
      <c r="DQ102" s="69"/>
      <c r="DR102" s="69"/>
      <c r="DS102" s="69">
        <v>-2</v>
      </c>
      <c r="DT102" s="69"/>
      <c r="DU102" s="69"/>
      <c r="DV102" s="69"/>
      <c r="DW102" s="69"/>
      <c r="DX102" s="69"/>
      <c r="DY102" s="20"/>
      <c r="DZ102" s="22">
        <v>4253</v>
      </c>
      <c r="EA102" s="22">
        <v>0</v>
      </c>
      <c r="EB102" s="22">
        <v>0</v>
      </c>
      <c r="EC102" s="22">
        <v>0</v>
      </c>
      <c r="ED102" s="22">
        <v>0</v>
      </c>
      <c r="EE102" s="22">
        <v>16</v>
      </c>
      <c r="EF102" s="22">
        <v>12</v>
      </c>
      <c r="EG102" s="22">
        <v>3</v>
      </c>
      <c r="EH102" s="22">
        <v>1</v>
      </c>
      <c r="EI102" s="22">
        <v>0</v>
      </c>
      <c r="EJ102" s="22">
        <v>0</v>
      </c>
      <c r="EK102" s="22">
        <v>0</v>
      </c>
      <c r="EL102" s="22">
        <v>0</v>
      </c>
      <c r="EM102" s="22">
        <v>0</v>
      </c>
      <c r="EN102" s="22">
        <v>0</v>
      </c>
      <c r="EO102" s="22">
        <v>0</v>
      </c>
      <c r="EP102" s="22">
        <v>0</v>
      </c>
      <c r="EQ102" s="22">
        <v>9</v>
      </c>
      <c r="ER102" s="22">
        <v>0</v>
      </c>
      <c r="ES102" s="22">
        <v>0</v>
      </c>
      <c r="ET102" s="22">
        <v>0</v>
      </c>
      <c r="EU102" s="20"/>
      <c r="EV102" s="126" t="b">
        <f t="shared" si="1"/>
        <v>1</v>
      </c>
    </row>
    <row r="103" spans="1:152" hidden="1" x14ac:dyDescent="0.2">
      <c r="A103" s="68" t="s">
        <v>344</v>
      </c>
      <c r="B103" s="69"/>
      <c r="C103" s="69">
        <v>1</v>
      </c>
      <c r="D103" s="69">
        <v>0</v>
      </c>
      <c r="E103" s="69" t="s">
        <v>807</v>
      </c>
      <c r="F103" s="69" t="s">
        <v>289</v>
      </c>
      <c r="G103" s="69"/>
      <c r="H103" s="69" t="s">
        <v>808</v>
      </c>
      <c r="I103" s="69">
        <v>2</v>
      </c>
      <c r="J103" s="69" t="s">
        <v>809</v>
      </c>
      <c r="K103" s="69" t="s">
        <v>389</v>
      </c>
      <c r="L103" s="69" t="s">
        <v>189</v>
      </c>
      <c r="M103" s="69" t="s">
        <v>189</v>
      </c>
      <c r="N103" s="69">
        <v>1</v>
      </c>
      <c r="O103" s="69">
        <v>670</v>
      </c>
      <c r="P103" s="69">
        <v>381</v>
      </c>
      <c r="Q103" s="69" t="s">
        <v>17</v>
      </c>
      <c r="R103" s="69" t="s">
        <v>17</v>
      </c>
      <c r="S103" s="69" t="s">
        <v>17</v>
      </c>
      <c r="T103" s="69" t="s">
        <v>811</v>
      </c>
      <c r="U103" s="69" t="s">
        <v>17</v>
      </c>
      <c r="V103" s="69" t="s">
        <v>17</v>
      </c>
      <c r="W103" s="69" t="s">
        <v>17</v>
      </c>
      <c r="X103" s="69" t="s">
        <v>17</v>
      </c>
      <c r="Y103" s="69" t="s">
        <v>17</v>
      </c>
      <c r="Z103" s="68"/>
      <c r="AA103" s="68" t="s">
        <v>191</v>
      </c>
      <c r="AB103" s="68"/>
      <c r="AC103" s="68"/>
      <c r="AD103" s="68"/>
      <c r="AE103" s="68"/>
      <c r="AF103" s="68"/>
      <c r="AG103" s="68"/>
      <c r="AH103" s="68"/>
      <c r="AI103" s="68"/>
      <c r="AJ103" s="68"/>
      <c r="AK103" s="68"/>
      <c r="AL103" s="68"/>
      <c r="AM103" s="68"/>
      <c r="AN103" s="68"/>
      <c r="AO103" s="68"/>
      <c r="AP103" s="68"/>
      <c r="AQ103" s="68"/>
      <c r="AR103" s="68"/>
      <c r="AS103" s="68"/>
      <c r="AT103" s="68" t="s">
        <v>816</v>
      </c>
      <c r="AU103" s="68"/>
      <c r="AV103" s="68"/>
      <c r="AW103" s="69">
        <v>1</v>
      </c>
      <c r="AX103" s="69">
        <v>1</v>
      </c>
      <c r="AY103" s="68"/>
      <c r="AZ103" s="69"/>
      <c r="BA103" s="69">
        <v>4253</v>
      </c>
      <c r="BB103" s="69"/>
      <c r="BC103" s="69"/>
      <c r="BD103" s="69"/>
      <c r="BE103" s="69"/>
      <c r="BF103" s="69"/>
      <c r="BG103" s="69"/>
      <c r="BH103" s="69" t="s">
        <v>0</v>
      </c>
      <c r="BI103" s="69"/>
      <c r="BJ103" s="69"/>
      <c r="BK103" s="69"/>
      <c r="BL103" s="69"/>
      <c r="BM103" s="69"/>
      <c r="BN103" s="69"/>
      <c r="BO103" s="69"/>
      <c r="BP103" s="69"/>
      <c r="BQ103" s="69"/>
      <c r="BR103" s="69"/>
      <c r="BS103" s="69"/>
      <c r="BT103" s="69">
        <v>2017</v>
      </c>
      <c r="BU103" s="69" t="s">
        <v>389</v>
      </c>
      <c r="BV103" s="69" t="s">
        <v>196</v>
      </c>
      <c r="BW103" s="69" t="s">
        <v>196</v>
      </c>
      <c r="BX103" s="69" t="s">
        <v>196</v>
      </c>
      <c r="BY103" s="69" t="s">
        <v>196</v>
      </c>
      <c r="BZ103" s="69" t="s">
        <v>197</v>
      </c>
      <c r="CA103" s="69">
        <v>38</v>
      </c>
      <c r="CB103" s="69">
        <v>1</v>
      </c>
      <c r="CC103" s="69">
        <v>21</v>
      </c>
      <c r="CD103" s="69">
        <v>16</v>
      </c>
      <c r="CE103" s="69">
        <v>0</v>
      </c>
      <c r="CF103" s="69">
        <v>1</v>
      </c>
      <c r="CG103" s="69">
        <v>0</v>
      </c>
      <c r="CH103" s="69">
        <v>36</v>
      </c>
      <c r="CI103" s="69">
        <v>0</v>
      </c>
      <c r="CJ103" s="69">
        <v>0</v>
      </c>
      <c r="CK103" s="69">
        <v>0</v>
      </c>
      <c r="CL103" s="69">
        <v>0</v>
      </c>
      <c r="CM103" s="69">
        <v>1</v>
      </c>
      <c r="CN103" s="69" t="s">
        <v>17</v>
      </c>
      <c r="CO103" s="69" t="s">
        <v>17</v>
      </c>
      <c r="CP103" s="68"/>
      <c r="CQ103" s="69">
        <v>2</v>
      </c>
      <c r="CR103" s="69" t="s">
        <v>197</v>
      </c>
      <c r="CS103" s="69">
        <v>30</v>
      </c>
      <c r="CT103" s="69">
        <v>0</v>
      </c>
      <c r="CU103" s="69">
        <v>30</v>
      </c>
      <c r="CV103" s="69">
        <v>0</v>
      </c>
      <c r="CW103" s="69">
        <v>0</v>
      </c>
      <c r="CX103" s="69">
        <v>0</v>
      </c>
      <c r="CY103" s="69">
        <v>0</v>
      </c>
      <c r="CZ103" s="69">
        <v>30</v>
      </c>
      <c r="DA103" s="69">
        <v>0</v>
      </c>
      <c r="DB103" s="69">
        <v>0</v>
      </c>
      <c r="DC103" s="69">
        <v>0</v>
      </c>
      <c r="DD103" s="69">
        <v>0</v>
      </c>
      <c r="DE103" s="69">
        <v>0</v>
      </c>
      <c r="DF103" s="69" t="s">
        <v>17</v>
      </c>
      <c r="DG103" s="68"/>
      <c r="DH103" s="68"/>
      <c r="DI103" s="69">
        <v>0</v>
      </c>
      <c r="DJ103" s="69">
        <v>30</v>
      </c>
      <c r="DK103" s="69">
        <v>6</v>
      </c>
      <c r="DL103" s="69">
        <v>8</v>
      </c>
      <c r="DM103" s="69"/>
      <c r="DN103" s="69"/>
      <c r="DO103" s="69"/>
      <c r="DP103" s="69"/>
      <c r="DQ103" s="69"/>
      <c r="DR103" s="69"/>
      <c r="DS103" s="69">
        <v>-2</v>
      </c>
      <c r="DT103" s="69"/>
      <c r="DU103" s="69"/>
      <c r="DV103" s="69"/>
      <c r="DW103" s="69"/>
      <c r="DX103" s="69"/>
      <c r="DY103" s="20"/>
      <c r="DZ103" s="22">
        <v>4253</v>
      </c>
      <c r="EA103" s="22">
        <v>0</v>
      </c>
      <c r="EB103" s="22">
        <v>0</v>
      </c>
      <c r="EC103" s="22">
        <v>0</v>
      </c>
      <c r="ED103" s="22">
        <v>0</v>
      </c>
      <c r="EE103" s="20"/>
      <c r="EF103" s="20"/>
      <c r="EG103" s="20"/>
      <c r="EH103" s="20"/>
      <c r="EI103" s="20"/>
      <c r="EJ103" s="20"/>
      <c r="EK103" s="20"/>
      <c r="EL103" s="20"/>
      <c r="EM103" s="20"/>
      <c r="EN103" s="20"/>
      <c r="EO103" s="20"/>
      <c r="EP103" s="20"/>
      <c r="EQ103" s="20"/>
      <c r="ER103" s="20"/>
      <c r="ES103" s="20"/>
      <c r="ET103" s="20"/>
      <c r="EU103" s="20"/>
      <c r="EV103" s="126" t="b">
        <f t="shared" si="1"/>
        <v>1</v>
      </c>
    </row>
    <row r="104" spans="1:152" x14ac:dyDescent="0.2">
      <c r="A104" s="68" t="s">
        <v>344</v>
      </c>
      <c r="B104" s="69"/>
      <c r="C104" s="69">
        <v>0</v>
      </c>
      <c r="D104" s="69">
        <v>1</v>
      </c>
      <c r="E104" s="69" t="s">
        <v>817</v>
      </c>
      <c r="F104" s="69" t="s">
        <v>198</v>
      </c>
      <c r="G104" s="69"/>
      <c r="H104" s="69" t="s">
        <v>818</v>
      </c>
      <c r="I104" s="69">
        <v>2</v>
      </c>
      <c r="J104" s="69" t="s">
        <v>819</v>
      </c>
      <c r="K104" s="69" t="s">
        <v>663</v>
      </c>
      <c r="L104" s="69" t="s">
        <v>189</v>
      </c>
      <c r="M104" s="69" t="s">
        <v>189</v>
      </c>
      <c r="N104" s="69">
        <v>1</v>
      </c>
      <c r="O104" s="69">
        <v>1010</v>
      </c>
      <c r="P104" s="69">
        <v>50</v>
      </c>
      <c r="Q104" s="69" t="s">
        <v>17</v>
      </c>
      <c r="R104" s="69" t="s">
        <v>17</v>
      </c>
      <c r="S104" s="69" t="s">
        <v>820</v>
      </c>
      <c r="T104" s="69" t="s">
        <v>821</v>
      </c>
      <c r="U104" s="69" t="s">
        <v>822</v>
      </c>
      <c r="V104" s="69" t="s">
        <v>823</v>
      </c>
      <c r="W104" s="69" t="s">
        <v>17</v>
      </c>
      <c r="X104" s="69" t="s">
        <v>824</v>
      </c>
      <c r="Y104" s="69" t="s">
        <v>825</v>
      </c>
      <c r="Z104" s="68"/>
      <c r="AA104" s="68" t="s">
        <v>191</v>
      </c>
      <c r="AB104" s="68"/>
      <c r="AC104" s="68"/>
      <c r="AD104" s="68"/>
      <c r="AE104" s="68"/>
      <c r="AF104" s="68"/>
      <c r="AG104" s="68"/>
      <c r="AH104" s="68"/>
      <c r="AI104" s="68"/>
      <c r="AJ104" s="68"/>
      <c r="AK104" s="68"/>
      <c r="AL104" s="68"/>
      <c r="AM104" s="68"/>
      <c r="AN104" s="68"/>
      <c r="AO104" s="68"/>
      <c r="AP104" s="68"/>
      <c r="AQ104" s="68"/>
      <c r="AR104" s="68"/>
      <c r="AS104" s="68"/>
      <c r="AT104" s="68" t="s">
        <v>826</v>
      </c>
      <c r="AU104" s="68"/>
      <c r="AV104" s="68"/>
      <c r="AW104" s="69"/>
      <c r="AX104" s="69">
        <v>1</v>
      </c>
      <c r="AY104" s="68"/>
      <c r="AZ104" s="69"/>
      <c r="BA104" s="69">
        <v>4457</v>
      </c>
      <c r="BB104" s="69"/>
      <c r="BC104" s="69"/>
      <c r="BD104" s="69"/>
      <c r="BE104" s="69"/>
      <c r="BF104" s="69"/>
      <c r="BG104" s="69"/>
      <c r="BH104" s="69" t="s">
        <v>193</v>
      </c>
      <c r="BI104" s="69"/>
      <c r="BJ104" s="69"/>
      <c r="BK104" s="69"/>
      <c r="BL104" s="69"/>
      <c r="BM104" s="69"/>
      <c r="BN104" s="69"/>
      <c r="BO104" s="69"/>
      <c r="BP104" s="69"/>
      <c r="BQ104" s="69" t="s">
        <v>194</v>
      </c>
      <c r="BR104" s="69"/>
      <c r="BS104" s="69"/>
      <c r="BT104" s="69">
        <v>2017</v>
      </c>
      <c r="BU104" s="69" t="s">
        <v>663</v>
      </c>
      <c r="BV104" s="69" t="s">
        <v>195</v>
      </c>
      <c r="BW104" s="69" t="s">
        <v>196</v>
      </c>
      <c r="BX104" s="69" t="s">
        <v>196</v>
      </c>
      <c r="BY104" s="69" t="s">
        <v>196</v>
      </c>
      <c r="BZ104" s="69" t="s">
        <v>197</v>
      </c>
      <c r="CA104" s="69">
        <v>0</v>
      </c>
      <c r="CB104" s="69">
        <v>0</v>
      </c>
      <c r="CC104" s="69">
        <v>0</v>
      </c>
      <c r="CD104" s="69">
        <v>0</v>
      </c>
      <c r="CE104" s="69">
        <v>0</v>
      </c>
      <c r="CF104" s="69">
        <v>0</v>
      </c>
      <c r="CG104" s="69">
        <v>0</v>
      </c>
      <c r="CH104" s="69">
        <v>0</v>
      </c>
      <c r="CI104" s="69">
        <v>0</v>
      </c>
      <c r="CJ104" s="69">
        <v>0</v>
      </c>
      <c r="CK104" s="69">
        <v>0</v>
      </c>
      <c r="CL104" s="69">
        <v>0</v>
      </c>
      <c r="CM104" s="69">
        <v>0</v>
      </c>
      <c r="CN104" s="69" t="s">
        <v>17</v>
      </c>
      <c r="CO104" s="69" t="s">
        <v>17</v>
      </c>
      <c r="CP104" s="68"/>
      <c r="CQ104" s="69">
        <v>4</v>
      </c>
      <c r="CR104" s="69" t="s">
        <v>197</v>
      </c>
      <c r="CS104" s="69">
        <v>0</v>
      </c>
      <c r="CT104" s="69">
        <v>0</v>
      </c>
      <c r="CU104" s="69">
        <v>0</v>
      </c>
      <c r="CV104" s="69">
        <v>0</v>
      </c>
      <c r="CW104" s="69">
        <v>0</v>
      </c>
      <c r="CX104" s="69">
        <v>0</v>
      </c>
      <c r="CY104" s="69">
        <v>0</v>
      </c>
      <c r="CZ104" s="69">
        <v>0</v>
      </c>
      <c r="DA104" s="69">
        <v>0</v>
      </c>
      <c r="DB104" s="69">
        <v>0</v>
      </c>
      <c r="DC104" s="69">
        <v>0</v>
      </c>
      <c r="DD104" s="69">
        <v>0</v>
      </c>
      <c r="DE104" s="69">
        <v>0</v>
      </c>
      <c r="DF104" s="69" t="s">
        <v>17</v>
      </c>
      <c r="DG104" s="68"/>
      <c r="DH104" s="68"/>
      <c r="DI104" s="69">
        <v>4</v>
      </c>
      <c r="DJ104" s="69">
        <v>0</v>
      </c>
      <c r="DK104" s="69">
        <v>0</v>
      </c>
      <c r="DL104" s="69">
        <v>4</v>
      </c>
      <c r="DM104" s="69"/>
      <c r="DN104" s="69"/>
      <c r="DO104" s="69"/>
      <c r="DP104" s="69"/>
      <c r="DQ104" s="69"/>
      <c r="DR104" s="69"/>
      <c r="DS104" s="69">
        <v>-4</v>
      </c>
      <c r="DT104" s="69"/>
      <c r="DU104" s="69"/>
      <c r="DV104" s="69"/>
      <c r="DW104" s="69"/>
      <c r="DX104" s="69"/>
      <c r="DY104" s="20"/>
      <c r="DZ104" s="22">
        <v>4457</v>
      </c>
      <c r="EA104" s="22">
        <v>0</v>
      </c>
      <c r="EB104" s="22">
        <v>0</v>
      </c>
      <c r="EC104" s="22">
        <v>0</v>
      </c>
      <c r="ED104" s="22">
        <v>0</v>
      </c>
      <c r="EE104" s="22">
        <v>0</v>
      </c>
      <c r="EF104" s="22">
        <v>0</v>
      </c>
      <c r="EG104" s="22">
        <v>0</v>
      </c>
      <c r="EH104" s="22">
        <v>0</v>
      </c>
      <c r="EI104" s="22">
        <v>0</v>
      </c>
      <c r="EJ104" s="22">
        <v>0</v>
      </c>
      <c r="EK104" s="22">
        <v>0</v>
      </c>
      <c r="EL104" s="22">
        <v>0</v>
      </c>
      <c r="EM104" s="22">
        <v>0</v>
      </c>
      <c r="EN104" s="22">
        <v>0</v>
      </c>
      <c r="EO104" s="22">
        <v>0</v>
      </c>
      <c r="EP104" s="22">
        <v>0</v>
      </c>
      <c r="EQ104" s="22">
        <v>0</v>
      </c>
      <c r="ER104" s="22">
        <v>0</v>
      </c>
      <c r="ES104" s="22">
        <v>0</v>
      </c>
      <c r="ET104" s="22">
        <v>0</v>
      </c>
      <c r="EU104" s="20"/>
      <c r="EV104" s="126" t="b">
        <f t="shared" si="1"/>
        <v>1</v>
      </c>
    </row>
    <row r="105" spans="1:152" hidden="1" x14ac:dyDescent="0.2">
      <c r="A105" s="68" t="s">
        <v>344</v>
      </c>
      <c r="B105" s="69"/>
      <c r="C105" s="69">
        <v>1</v>
      </c>
      <c r="D105" s="69">
        <v>0</v>
      </c>
      <c r="E105" s="69" t="s">
        <v>817</v>
      </c>
      <c r="F105" s="69" t="s">
        <v>198</v>
      </c>
      <c r="G105" s="69"/>
      <c r="H105" s="69" t="s">
        <v>818</v>
      </c>
      <c r="I105" s="69">
        <v>2</v>
      </c>
      <c r="J105" s="69" t="s">
        <v>819</v>
      </c>
      <c r="K105" s="69" t="s">
        <v>663</v>
      </c>
      <c r="L105" s="69" t="s">
        <v>189</v>
      </c>
      <c r="M105" s="69" t="s">
        <v>189</v>
      </c>
      <c r="N105" s="69">
        <v>1</v>
      </c>
      <c r="O105" s="69">
        <v>1010</v>
      </c>
      <c r="P105" s="69">
        <v>50</v>
      </c>
      <c r="Q105" s="69" t="s">
        <v>17</v>
      </c>
      <c r="R105" s="69" t="s">
        <v>17</v>
      </c>
      <c r="S105" s="69" t="s">
        <v>17</v>
      </c>
      <c r="T105" s="69" t="s">
        <v>821</v>
      </c>
      <c r="U105" s="69" t="s">
        <v>17</v>
      </c>
      <c r="V105" s="69" t="s">
        <v>17</v>
      </c>
      <c r="W105" s="69" t="s">
        <v>17</v>
      </c>
      <c r="X105" s="69" t="s">
        <v>17</v>
      </c>
      <c r="Y105" s="69" t="s">
        <v>17</v>
      </c>
      <c r="Z105" s="68"/>
      <c r="AA105" s="68" t="s">
        <v>191</v>
      </c>
      <c r="AB105" s="68"/>
      <c r="AC105" s="68"/>
      <c r="AD105" s="68"/>
      <c r="AE105" s="68"/>
      <c r="AF105" s="68"/>
      <c r="AG105" s="68"/>
      <c r="AH105" s="68"/>
      <c r="AI105" s="68"/>
      <c r="AJ105" s="68"/>
      <c r="AK105" s="68"/>
      <c r="AL105" s="68"/>
      <c r="AM105" s="68"/>
      <c r="AN105" s="68"/>
      <c r="AO105" s="68"/>
      <c r="AP105" s="68"/>
      <c r="AQ105" s="68"/>
      <c r="AR105" s="68"/>
      <c r="AS105" s="68"/>
      <c r="AT105" s="68" t="s">
        <v>826</v>
      </c>
      <c r="AU105" s="68"/>
      <c r="AV105" s="68"/>
      <c r="AW105" s="69"/>
      <c r="AX105" s="69">
        <v>1</v>
      </c>
      <c r="AY105" s="68"/>
      <c r="AZ105" s="69"/>
      <c r="BA105" s="69">
        <v>4457</v>
      </c>
      <c r="BB105" s="69"/>
      <c r="BC105" s="69"/>
      <c r="BD105" s="69"/>
      <c r="BE105" s="69"/>
      <c r="BF105" s="69"/>
      <c r="BG105" s="69"/>
      <c r="BH105" s="69" t="s">
        <v>193</v>
      </c>
      <c r="BI105" s="69"/>
      <c r="BJ105" s="69"/>
      <c r="BK105" s="69"/>
      <c r="BL105" s="69"/>
      <c r="BM105" s="69"/>
      <c r="BN105" s="69"/>
      <c r="BO105" s="69"/>
      <c r="BP105" s="69"/>
      <c r="BQ105" s="69"/>
      <c r="BR105" s="69"/>
      <c r="BS105" s="69"/>
      <c r="BT105" s="69">
        <v>2017</v>
      </c>
      <c r="BU105" s="69" t="s">
        <v>663</v>
      </c>
      <c r="BV105" s="69" t="s">
        <v>195</v>
      </c>
      <c r="BW105" s="69" t="s">
        <v>196</v>
      </c>
      <c r="BX105" s="69" t="s">
        <v>196</v>
      </c>
      <c r="BY105" s="69" t="s">
        <v>196</v>
      </c>
      <c r="BZ105" s="69" t="s">
        <v>197</v>
      </c>
      <c r="CA105" s="69">
        <v>0</v>
      </c>
      <c r="CB105" s="69">
        <v>0</v>
      </c>
      <c r="CC105" s="69">
        <v>0</v>
      </c>
      <c r="CD105" s="69">
        <v>0</v>
      </c>
      <c r="CE105" s="69">
        <v>0</v>
      </c>
      <c r="CF105" s="69">
        <v>0</v>
      </c>
      <c r="CG105" s="69">
        <v>0</v>
      </c>
      <c r="CH105" s="69">
        <v>0</v>
      </c>
      <c r="CI105" s="69">
        <v>0</v>
      </c>
      <c r="CJ105" s="69">
        <v>0</v>
      </c>
      <c r="CK105" s="69">
        <v>0</v>
      </c>
      <c r="CL105" s="69">
        <v>0</v>
      </c>
      <c r="CM105" s="69">
        <v>0</v>
      </c>
      <c r="CN105" s="69" t="s">
        <v>17</v>
      </c>
      <c r="CO105" s="69" t="s">
        <v>17</v>
      </c>
      <c r="CP105" s="68"/>
      <c r="CQ105" s="69">
        <v>4</v>
      </c>
      <c r="CR105" s="69" t="s">
        <v>197</v>
      </c>
      <c r="CS105" s="69">
        <v>0</v>
      </c>
      <c r="CT105" s="69">
        <v>0</v>
      </c>
      <c r="CU105" s="69">
        <v>0</v>
      </c>
      <c r="CV105" s="69">
        <v>0</v>
      </c>
      <c r="CW105" s="69">
        <v>0</v>
      </c>
      <c r="CX105" s="69">
        <v>0</v>
      </c>
      <c r="CY105" s="69">
        <v>0</v>
      </c>
      <c r="CZ105" s="69">
        <v>0</v>
      </c>
      <c r="DA105" s="69">
        <v>0</v>
      </c>
      <c r="DB105" s="69">
        <v>0</v>
      </c>
      <c r="DC105" s="69">
        <v>0</v>
      </c>
      <c r="DD105" s="69">
        <v>0</v>
      </c>
      <c r="DE105" s="69">
        <v>0</v>
      </c>
      <c r="DF105" s="69" t="s">
        <v>17</v>
      </c>
      <c r="DG105" s="68"/>
      <c r="DH105" s="68"/>
      <c r="DI105" s="69">
        <v>4</v>
      </c>
      <c r="DJ105" s="69">
        <v>0</v>
      </c>
      <c r="DK105" s="69">
        <v>0</v>
      </c>
      <c r="DL105" s="69">
        <v>4</v>
      </c>
      <c r="DM105" s="69"/>
      <c r="DN105" s="69"/>
      <c r="DO105" s="69"/>
      <c r="DP105" s="69"/>
      <c r="DQ105" s="69"/>
      <c r="DR105" s="69"/>
      <c r="DS105" s="69">
        <v>-4</v>
      </c>
      <c r="DT105" s="69"/>
      <c r="DU105" s="69"/>
      <c r="DV105" s="69"/>
      <c r="DW105" s="69"/>
      <c r="DX105" s="69"/>
      <c r="DY105" s="20"/>
      <c r="DZ105" s="22">
        <v>4457</v>
      </c>
      <c r="EA105" s="22">
        <v>0</v>
      </c>
      <c r="EB105" s="22">
        <v>0</v>
      </c>
      <c r="EC105" s="22">
        <v>0</v>
      </c>
      <c r="ED105" s="22">
        <v>0</v>
      </c>
      <c r="EE105" s="20"/>
      <c r="EF105" s="20"/>
      <c r="EG105" s="20"/>
      <c r="EH105" s="20"/>
      <c r="EI105" s="20"/>
      <c r="EJ105" s="20"/>
      <c r="EK105" s="20"/>
      <c r="EL105" s="20"/>
      <c r="EM105" s="20"/>
      <c r="EN105" s="20"/>
      <c r="EO105" s="20"/>
      <c r="EP105" s="20"/>
      <c r="EQ105" s="20"/>
      <c r="ER105" s="20"/>
      <c r="ES105" s="20"/>
      <c r="ET105" s="20"/>
      <c r="EU105" s="20"/>
      <c r="EV105" s="126" t="b">
        <f t="shared" si="1"/>
        <v>1</v>
      </c>
    </row>
    <row r="106" spans="1:152" x14ac:dyDescent="0.2">
      <c r="A106" s="68" t="s">
        <v>344</v>
      </c>
      <c r="B106" s="69"/>
      <c r="C106" s="69">
        <v>0</v>
      </c>
      <c r="D106" s="69">
        <v>1</v>
      </c>
      <c r="E106" s="69" t="s">
        <v>827</v>
      </c>
      <c r="F106" s="69" t="s">
        <v>198</v>
      </c>
      <c r="G106" s="69"/>
      <c r="H106" s="69" t="s">
        <v>828</v>
      </c>
      <c r="I106" s="69">
        <v>2</v>
      </c>
      <c r="J106" s="69" t="s">
        <v>829</v>
      </c>
      <c r="K106" s="69" t="s">
        <v>389</v>
      </c>
      <c r="L106" s="69" t="s">
        <v>189</v>
      </c>
      <c r="M106" s="69" t="s">
        <v>189</v>
      </c>
      <c r="N106" s="69">
        <v>1</v>
      </c>
      <c r="O106" s="69">
        <v>249</v>
      </c>
      <c r="P106" s="69">
        <v>4</v>
      </c>
      <c r="Q106" s="69" t="s">
        <v>17</v>
      </c>
      <c r="R106" s="69" t="s">
        <v>830</v>
      </c>
      <c r="S106" s="69" t="s">
        <v>831</v>
      </c>
      <c r="T106" s="69" t="s">
        <v>832</v>
      </c>
      <c r="U106" s="69" t="s">
        <v>833</v>
      </c>
      <c r="V106" s="69" t="s">
        <v>834</v>
      </c>
      <c r="W106" s="69" t="s">
        <v>17</v>
      </c>
      <c r="X106" s="69" t="s">
        <v>835</v>
      </c>
      <c r="Y106" s="69" t="s">
        <v>202</v>
      </c>
      <c r="Z106" s="68"/>
      <c r="AA106" s="68" t="s">
        <v>191</v>
      </c>
      <c r="AB106" s="68"/>
      <c r="AC106" s="68"/>
      <c r="AD106" s="68"/>
      <c r="AE106" s="68"/>
      <c r="AF106" s="68"/>
      <c r="AG106" s="68"/>
      <c r="AH106" s="68"/>
      <c r="AI106" s="68"/>
      <c r="AJ106" s="68"/>
      <c r="AK106" s="68"/>
      <c r="AL106" s="68"/>
      <c r="AM106" s="68"/>
      <c r="AN106" s="68"/>
      <c r="AO106" s="68"/>
      <c r="AP106" s="68"/>
      <c r="AQ106" s="68"/>
      <c r="AR106" s="68"/>
      <c r="AS106" s="68"/>
      <c r="AT106" s="68" t="s">
        <v>17</v>
      </c>
      <c r="AU106" s="68"/>
      <c r="AV106" s="68"/>
      <c r="AW106" s="69"/>
      <c r="AX106" s="69"/>
      <c r="AY106" s="68"/>
      <c r="AZ106" s="69"/>
      <c r="BA106" s="69">
        <v>4497</v>
      </c>
      <c r="BB106" s="69"/>
      <c r="BC106" s="69"/>
      <c r="BD106" s="69"/>
      <c r="BE106" s="69"/>
      <c r="BF106" s="69"/>
      <c r="BG106" s="69"/>
      <c r="BH106" s="69" t="s">
        <v>193</v>
      </c>
      <c r="BI106" s="69"/>
      <c r="BJ106" s="69"/>
      <c r="BK106" s="69"/>
      <c r="BL106" s="69"/>
      <c r="BM106" s="69"/>
      <c r="BN106" s="69"/>
      <c r="BO106" s="69"/>
      <c r="BP106" s="69"/>
      <c r="BQ106" s="69" t="s">
        <v>194</v>
      </c>
      <c r="BR106" s="69"/>
      <c r="BS106" s="69"/>
      <c r="BT106" s="69">
        <v>2017</v>
      </c>
      <c r="BU106" s="69" t="s">
        <v>389</v>
      </c>
      <c r="BV106" s="69" t="s">
        <v>196</v>
      </c>
      <c r="BW106" s="69" t="s">
        <v>196</v>
      </c>
      <c r="BX106" s="69" t="s">
        <v>196</v>
      </c>
      <c r="BY106" s="69" t="s">
        <v>196</v>
      </c>
      <c r="BZ106" s="69" t="s">
        <v>197</v>
      </c>
      <c r="CA106" s="69">
        <v>0</v>
      </c>
      <c r="CB106" s="69">
        <v>0</v>
      </c>
      <c r="CC106" s="69">
        <v>0</v>
      </c>
      <c r="CD106" s="69">
        <v>0</v>
      </c>
      <c r="CE106" s="69">
        <v>0</v>
      </c>
      <c r="CF106" s="69">
        <v>0</v>
      </c>
      <c r="CG106" s="69">
        <v>0</v>
      </c>
      <c r="CH106" s="69">
        <v>0</v>
      </c>
      <c r="CI106" s="69">
        <v>0</v>
      </c>
      <c r="CJ106" s="69">
        <v>0</v>
      </c>
      <c r="CK106" s="69">
        <v>0</v>
      </c>
      <c r="CL106" s="69">
        <v>0</v>
      </c>
      <c r="CM106" s="69">
        <v>0</v>
      </c>
      <c r="CN106" s="69" t="s">
        <v>17</v>
      </c>
      <c r="CO106" s="69" t="s">
        <v>17</v>
      </c>
      <c r="CP106" s="68"/>
      <c r="CQ106" s="69">
        <v>0</v>
      </c>
      <c r="CR106" s="69" t="s">
        <v>197</v>
      </c>
      <c r="CS106" s="69">
        <v>0</v>
      </c>
      <c r="CT106" s="69">
        <v>0</v>
      </c>
      <c r="CU106" s="69">
        <v>0</v>
      </c>
      <c r="CV106" s="69">
        <v>0</v>
      </c>
      <c r="CW106" s="69">
        <v>0</v>
      </c>
      <c r="CX106" s="69">
        <v>0</v>
      </c>
      <c r="CY106" s="69">
        <v>0</v>
      </c>
      <c r="CZ106" s="69">
        <v>0</v>
      </c>
      <c r="DA106" s="69">
        <v>0</v>
      </c>
      <c r="DB106" s="69">
        <v>0</v>
      </c>
      <c r="DC106" s="69">
        <v>0</v>
      </c>
      <c r="DD106" s="69">
        <v>0</v>
      </c>
      <c r="DE106" s="69">
        <v>0</v>
      </c>
      <c r="DF106" s="69" t="s">
        <v>17</v>
      </c>
      <c r="DG106" s="68"/>
      <c r="DH106" s="68"/>
      <c r="DI106" s="69">
        <v>0</v>
      </c>
      <c r="DJ106" s="69">
        <v>0</v>
      </c>
      <c r="DK106" s="69">
        <v>0</v>
      </c>
      <c r="DL106" s="69">
        <v>0</v>
      </c>
      <c r="DM106" s="69"/>
      <c r="DN106" s="69"/>
      <c r="DO106" s="69"/>
      <c r="DP106" s="69"/>
      <c r="DQ106" s="69"/>
      <c r="DR106" s="69"/>
      <c r="DS106" s="69"/>
      <c r="DT106" s="69"/>
      <c r="DU106" s="69"/>
      <c r="DV106" s="69"/>
      <c r="DW106" s="69"/>
      <c r="DX106" s="69"/>
      <c r="DY106" s="20"/>
      <c r="DZ106" s="22">
        <v>4497</v>
      </c>
      <c r="EA106" s="22">
        <v>0</v>
      </c>
      <c r="EB106" s="22">
        <v>0</v>
      </c>
      <c r="EC106" s="22">
        <v>0</v>
      </c>
      <c r="ED106" s="22">
        <v>0</v>
      </c>
      <c r="EE106" s="22">
        <v>0</v>
      </c>
      <c r="EF106" s="22">
        <v>0</v>
      </c>
      <c r="EG106" s="22">
        <v>0</v>
      </c>
      <c r="EH106" s="22">
        <v>0</v>
      </c>
      <c r="EI106" s="22">
        <v>0</v>
      </c>
      <c r="EJ106" s="22">
        <v>0</v>
      </c>
      <c r="EK106" s="22">
        <v>0</v>
      </c>
      <c r="EL106" s="22">
        <v>0</v>
      </c>
      <c r="EM106" s="22">
        <v>0</v>
      </c>
      <c r="EN106" s="22">
        <v>0</v>
      </c>
      <c r="EO106" s="22">
        <v>0</v>
      </c>
      <c r="EP106" s="22">
        <v>0</v>
      </c>
      <c r="EQ106" s="22">
        <v>0</v>
      </c>
      <c r="ER106" s="22">
        <v>0</v>
      </c>
      <c r="ES106" s="22">
        <v>0</v>
      </c>
      <c r="ET106" s="22">
        <v>0</v>
      </c>
      <c r="EU106" s="20"/>
      <c r="EV106" s="126" t="b">
        <f t="shared" si="1"/>
        <v>1</v>
      </c>
    </row>
    <row r="107" spans="1:152" hidden="1" x14ac:dyDescent="0.2">
      <c r="A107" s="68" t="s">
        <v>344</v>
      </c>
      <c r="B107" s="69"/>
      <c r="C107" s="69">
        <v>1</v>
      </c>
      <c r="D107" s="69">
        <v>0</v>
      </c>
      <c r="E107" s="69" t="s">
        <v>827</v>
      </c>
      <c r="F107" s="69" t="s">
        <v>198</v>
      </c>
      <c r="G107" s="69"/>
      <c r="H107" s="69" t="s">
        <v>828</v>
      </c>
      <c r="I107" s="69">
        <v>2</v>
      </c>
      <c r="J107" s="69" t="s">
        <v>829</v>
      </c>
      <c r="K107" s="69" t="s">
        <v>389</v>
      </c>
      <c r="L107" s="69" t="s">
        <v>189</v>
      </c>
      <c r="M107" s="69" t="s">
        <v>189</v>
      </c>
      <c r="N107" s="69">
        <v>1</v>
      </c>
      <c r="O107" s="69">
        <v>249</v>
      </c>
      <c r="P107" s="69">
        <v>4</v>
      </c>
      <c r="Q107" s="69" t="s">
        <v>17</v>
      </c>
      <c r="R107" s="69" t="s">
        <v>17</v>
      </c>
      <c r="S107" s="69" t="s">
        <v>17</v>
      </c>
      <c r="T107" s="69" t="s">
        <v>832</v>
      </c>
      <c r="U107" s="69" t="s">
        <v>17</v>
      </c>
      <c r="V107" s="69" t="s">
        <v>17</v>
      </c>
      <c r="W107" s="69" t="s">
        <v>17</v>
      </c>
      <c r="X107" s="69" t="s">
        <v>17</v>
      </c>
      <c r="Y107" s="69" t="s">
        <v>17</v>
      </c>
      <c r="Z107" s="68"/>
      <c r="AA107" s="68" t="s">
        <v>191</v>
      </c>
      <c r="AB107" s="68"/>
      <c r="AC107" s="68"/>
      <c r="AD107" s="68"/>
      <c r="AE107" s="68"/>
      <c r="AF107" s="68"/>
      <c r="AG107" s="68"/>
      <c r="AH107" s="68"/>
      <c r="AI107" s="68"/>
      <c r="AJ107" s="68"/>
      <c r="AK107" s="68"/>
      <c r="AL107" s="68"/>
      <c r="AM107" s="68"/>
      <c r="AN107" s="68"/>
      <c r="AO107" s="68"/>
      <c r="AP107" s="68"/>
      <c r="AQ107" s="68"/>
      <c r="AR107" s="68"/>
      <c r="AS107" s="68"/>
      <c r="AT107" s="68" t="s">
        <v>17</v>
      </c>
      <c r="AU107" s="68"/>
      <c r="AV107" s="68"/>
      <c r="AW107" s="69"/>
      <c r="AX107" s="69"/>
      <c r="AY107" s="68"/>
      <c r="AZ107" s="69"/>
      <c r="BA107" s="69">
        <v>4497</v>
      </c>
      <c r="BB107" s="69"/>
      <c r="BC107" s="69"/>
      <c r="BD107" s="69"/>
      <c r="BE107" s="69"/>
      <c r="BF107" s="69"/>
      <c r="BG107" s="69"/>
      <c r="BH107" s="69" t="s">
        <v>193</v>
      </c>
      <c r="BI107" s="69"/>
      <c r="BJ107" s="69"/>
      <c r="BK107" s="69"/>
      <c r="BL107" s="69"/>
      <c r="BM107" s="69"/>
      <c r="BN107" s="69"/>
      <c r="BO107" s="69"/>
      <c r="BP107" s="69"/>
      <c r="BQ107" s="69"/>
      <c r="BR107" s="69"/>
      <c r="BS107" s="69"/>
      <c r="BT107" s="69">
        <v>2017</v>
      </c>
      <c r="BU107" s="69" t="s">
        <v>389</v>
      </c>
      <c r="BV107" s="69" t="s">
        <v>196</v>
      </c>
      <c r="BW107" s="69" t="s">
        <v>196</v>
      </c>
      <c r="BX107" s="69" t="s">
        <v>196</v>
      </c>
      <c r="BY107" s="69" t="s">
        <v>196</v>
      </c>
      <c r="BZ107" s="69" t="s">
        <v>197</v>
      </c>
      <c r="CA107" s="69">
        <v>0</v>
      </c>
      <c r="CB107" s="69">
        <v>0</v>
      </c>
      <c r="CC107" s="69">
        <v>0</v>
      </c>
      <c r="CD107" s="69">
        <v>0</v>
      </c>
      <c r="CE107" s="69">
        <v>0</v>
      </c>
      <c r="CF107" s="69">
        <v>0</v>
      </c>
      <c r="CG107" s="69">
        <v>0</v>
      </c>
      <c r="CH107" s="69">
        <v>0</v>
      </c>
      <c r="CI107" s="69">
        <v>0</v>
      </c>
      <c r="CJ107" s="69">
        <v>0</v>
      </c>
      <c r="CK107" s="69">
        <v>0</v>
      </c>
      <c r="CL107" s="69">
        <v>0</v>
      </c>
      <c r="CM107" s="69">
        <v>0</v>
      </c>
      <c r="CN107" s="69" t="s">
        <v>17</v>
      </c>
      <c r="CO107" s="69" t="s">
        <v>17</v>
      </c>
      <c r="CP107" s="68"/>
      <c r="CQ107" s="69">
        <v>0</v>
      </c>
      <c r="CR107" s="69" t="s">
        <v>197</v>
      </c>
      <c r="CS107" s="69">
        <v>0</v>
      </c>
      <c r="CT107" s="69">
        <v>0</v>
      </c>
      <c r="CU107" s="69">
        <v>0</v>
      </c>
      <c r="CV107" s="69">
        <v>0</v>
      </c>
      <c r="CW107" s="69">
        <v>0</v>
      </c>
      <c r="CX107" s="69">
        <v>0</v>
      </c>
      <c r="CY107" s="69">
        <v>0</v>
      </c>
      <c r="CZ107" s="69">
        <v>0</v>
      </c>
      <c r="DA107" s="69">
        <v>0</v>
      </c>
      <c r="DB107" s="69">
        <v>0</v>
      </c>
      <c r="DC107" s="69">
        <v>0</v>
      </c>
      <c r="DD107" s="69">
        <v>0</v>
      </c>
      <c r="DE107" s="69">
        <v>0</v>
      </c>
      <c r="DF107" s="69" t="s">
        <v>17</v>
      </c>
      <c r="DG107" s="68"/>
      <c r="DH107" s="68"/>
      <c r="DI107" s="69">
        <v>0</v>
      </c>
      <c r="DJ107" s="69">
        <v>0</v>
      </c>
      <c r="DK107" s="69">
        <v>0</v>
      </c>
      <c r="DL107" s="69">
        <v>0</v>
      </c>
      <c r="DM107" s="69"/>
      <c r="DN107" s="69"/>
      <c r="DO107" s="69"/>
      <c r="DP107" s="69"/>
      <c r="DQ107" s="69"/>
      <c r="DR107" s="69"/>
      <c r="DS107" s="69"/>
      <c r="DT107" s="69"/>
      <c r="DU107" s="69"/>
      <c r="DV107" s="69"/>
      <c r="DW107" s="69"/>
      <c r="DX107" s="69"/>
      <c r="DY107" s="20"/>
      <c r="DZ107" s="22">
        <v>4497</v>
      </c>
      <c r="EA107" s="22">
        <v>0</v>
      </c>
      <c r="EB107" s="22">
        <v>0</v>
      </c>
      <c r="EC107" s="22">
        <v>0</v>
      </c>
      <c r="ED107" s="22">
        <v>0</v>
      </c>
      <c r="EE107" s="20"/>
      <c r="EF107" s="20"/>
      <c r="EG107" s="20"/>
      <c r="EH107" s="20"/>
      <c r="EI107" s="20"/>
      <c r="EJ107" s="20"/>
      <c r="EK107" s="20"/>
      <c r="EL107" s="20"/>
      <c r="EM107" s="20"/>
      <c r="EN107" s="20"/>
      <c r="EO107" s="20"/>
      <c r="EP107" s="20"/>
      <c r="EQ107" s="20"/>
      <c r="ER107" s="20"/>
      <c r="ES107" s="20"/>
      <c r="ET107" s="20"/>
      <c r="EU107" s="20"/>
      <c r="EV107" s="126" t="b">
        <f t="shared" si="1"/>
        <v>1</v>
      </c>
    </row>
    <row r="108" spans="1:152" x14ac:dyDescent="0.2">
      <c r="A108" s="68" t="s">
        <v>344</v>
      </c>
      <c r="B108" s="69"/>
      <c r="C108" s="69">
        <v>0</v>
      </c>
      <c r="D108" s="69">
        <v>1</v>
      </c>
      <c r="E108" s="69" t="s">
        <v>836</v>
      </c>
      <c r="F108" s="69" t="s">
        <v>292</v>
      </c>
      <c r="G108" s="69"/>
      <c r="H108" s="69" t="s">
        <v>298</v>
      </c>
      <c r="I108" s="69">
        <v>2</v>
      </c>
      <c r="J108" s="69" t="s">
        <v>837</v>
      </c>
      <c r="K108" s="69" t="s">
        <v>361</v>
      </c>
      <c r="L108" s="69" t="s">
        <v>189</v>
      </c>
      <c r="M108" s="69" t="s">
        <v>189</v>
      </c>
      <c r="N108" s="69">
        <v>1</v>
      </c>
      <c r="O108" s="69">
        <v>8</v>
      </c>
      <c r="P108" s="69">
        <v>4</v>
      </c>
      <c r="Q108" s="69" t="s">
        <v>17</v>
      </c>
      <c r="R108" s="69" t="s">
        <v>17</v>
      </c>
      <c r="S108" s="69" t="s">
        <v>838</v>
      </c>
      <c r="T108" s="69" t="s">
        <v>290</v>
      </c>
      <c r="U108" s="69" t="s">
        <v>839</v>
      </c>
      <c r="V108" s="69" t="s">
        <v>840</v>
      </c>
      <c r="W108" s="69" t="s">
        <v>17</v>
      </c>
      <c r="X108" s="69" t="s">
        <v>841</v>
      </c>
      <c r="Y108" s="69" t="s">
        <v>842</v>
      </c>
      <c r="Z108" s="68"/>
      <c r="AA108" s="68" t="s">
        <v>191</v>
      </c>
      <c r="AB108" s="68"/>
      <c r="AC108" s="68"/>
      <c r="AD108" s="68"/>
      <c r="AE108" s="68"/>
      <c r="AF108" s="68"/>
      <c r="AG108" s="68"/>
      <c r="AH108" s="68"/>
      <c r="AI108" s="68"/>
      <c r="AJ108" s="68"/>
      <c r="AK108" s="68"/>
      <c r="AL108" s="68"/>
      <c r="AM108" s="68"/>
      <c r="AN108" s="68"/>
      <c r="AO108" s="68"/>
      <c r="AP108" s="68"/>
      <c r="AQ108" s="68"/>
      <c r="AR108" s="68"/>
      <c r="AS108" s="68"/>
      <c r="AT108" s="68" t="s">
        <v>17</v>
      </c>
      <c r="AU108" s="68"/>
      <c r="AV108" s="68"/>
      <c r="AW108" s="69"/>
      <c r="AX108" s="69"/>
      <c r="AY108" s="68"/>
      <c r="AZ108" s="69"/>
      <c r="BA108" s="69">
        <v>4547</v>
      </c>
      <c r="BB108" s="69"/>
      <c r="BC108" s="69"/>
      <c r="BD108" s="69"/>
      <c r="BE108" s="69"/>
      <c r="BF108" s="69"/>
      <c r="BG108" s="69"/>
      <c r="BH108" s="69" t="s">
        <v>193</v>
      </c>
      <c r="BI108" s="69"/>
      <c r="BJ108" s="69"/>
      <c r="BK108" s="69"/>
      <c r="BL108" s="69"/>
      <c r="BM108" s="69"/>
      <c r="BN108" s="69"/>
      <c r="BO108" s="69"/>
      <c r="BP108" s="69"/>
      <c r="BQ108" s="69" t="s">
        <v>194</v>
      </c>
      <c r="BR108" s="69"/>
      <c r="BS108" s="69"/>
      <c r="BT108" s="69">
        <v>2017</v>
      </c>
      <c r="BU108" s="69" t="s">
        <v>361</v>
      </c>
      <c r="BV108" s="69" t="s">
        <v>196</v>
      </c>
      <c r="BW108" s="69" t="s">
        <v>196</v>
      </c>
      <c r="BX108" s="69" t="s">
        <v>196</v>
      </c>
      <c r="BY108" s="69" t="s">
        <v>196</v>
      </c>
      <c r="BZ108" s="69" t="s">
        <v>197</v>
      </c>
      <c r="CA108" s="69">
        <v>0</v>
      </c>
      <c r="CB108" s="69">
        <v>0</v>
      </c>
      <c r="CC108" s="69">
        <v>0</v>
      </c>
      <c r="CD108" s="69">
        <v>0</v>
      </c>
      <c r="CE108" s="69">
        <v>0</v>
      </c>
      <c r="CF108" s="69">
        <v>0</v>
      </c>
      <c r="CG108" s="69">
        <v>0</v>
      </c>
      <c r="CH108" s="69">
        <v>0</v>
      </c>
      <c r="CI108" s="69">
        <v>0</v>
      </c>
      <c r="CJ108" s="69">
        <v>0</v>
      </c>
      <c r="CK108" s="69">
        <v>0</v>
      </c>
      <c r="CL108" s="69">
        <v>0</v>
      </c>
      <c r="CM108" s="69">
        <v>0</v>
      </c>
      <c r="CN108" s="69" t="s">
        <v>17</v>
      </c>
      <c r="CO108" s="69" t="s">
        <v>17</v>
      </c>
      <c r="CP108" s="68"/>
      <c r="CQ108" s="69">
        <v>0</v>
      </c>
      <c r="CR108" s="69" t="s">
        <v>197</v>
      </c>
      <c r="CS108" s="69">
        <v>0</v>
      </c>
      <c r="CT108" s="69">
        <v>0</v>
      </c>
      <c r="CU108" s="69">
        <v>0</v>
      </c>
      <c r="CV108" s="69">
        <v>0</v>
      </c>
      <c r="CW108" s="69">
        <v>0</v>
      </c>
      <c r="CX108" s="69">
        <v>0</v>
      </c>
      <c r="CY108" s="69">
        <v>0</v>
      </c>
      <c r="CZ108" s="69">
        <v>0</v>
      </c>
      <c r="DA108" s="69">
        <v>0</v>
      </c>
      <c r="DB108" s="69">
        <v>0</v>
      </c>
      <c r="DC108" s="69">
        <v>0</v>
      </c>
      <c r="DD108" s="69">
        <v>0</v>
      </c>
      <c r="DE108" s="69">
        <v>0</v>
      </c>
      <c r="DF108" s="69" t="s">
        <v>17</v>
      </c>
      <c r="DG108" s="68"/>
      <c r="DH108" s="68"/>
      <c r="DI108" s="69">
        <v>0</v>
      </c>
      <c r="DJ108" s="69">
        <v>0</v>
      </c>
      <c r="DK108" s="69">
        <v>0</v>
      </c>
      <c r="DL108" s="69">
        <v>0</v>
      </c>
      <c r="DM108" s="69"/>
      <c r="DN108" s="69"/>
      <c r="DO108" s="69"/>
      <c r="DP108" s="69"/>
      <c r="DQ108" s="69"/>
      <c r="DR108" s="69"/>
      <c r="DS108" s="69"/>
      <c r="DT108" s="69"/>
      <c r="DU108" s="69"/>
      <c r="DV108" s="69"/>
      <c r="DW108" s="69"/>
      <c r="DX108" s="69"/>
      <c r="DY108" s="20"/>
      <c r="DZ108" s="22">
        <v>4547</v>
      </c>
      <c r="EA108" s="22">
        <v>0</v>
      </c>
      <c r="EB108" s="22">
        <v>0</v>
      </c>
      <c r="EC108" s="22">
        <v>0</v>
      </c>
      <c r="ED108" s="22">
        <v>0</v>
      </c>
      <c r="EE108" s="22">
        <v>0</v>
      </c>
      <c r="EF108" s="22">
        <v>0</v>
      </c>
      <c r="EG108" s="22">
        <v>0</v>
      </c>
      <c r="EH108" s="22">
        <v>0</v>
      </c>
      <c r="EI108" s="22">
        <v>0</v>
      </c>
      <c r="EJ108" s="22">
        <v>0</v>
      </c>
      <c r="EK108" s="22">
        <v>0</v>
      </c>
      <c r="EL108" s="22">
        <v>0</v>
      </c>
      <c r="EM108" s="22">
        <v>0</v>
      </c>
      <c r="EN108" s="22">
        <v>0</v>
      </c>
      <c r="EO108" s="22">
        <v>0</v>
      </c>
      <c r="EP108" s="22">
        <v>0</v>
      </c>
      <c r="EQ108" s="22">
        <v>0</v>
      </c>
      <c r="ER108" s="22">
        <v>0</v>
      </c>
      <c r="ES108" s="22">
        <v>0</v>
      </c>
      <c r="ET108" s="22">
        <v>0</v>
      </c>
      <c r="EU108" s="20"/>
      <c r="EV108" s="126" t="b">
        <f t="shared" si="1"/>
        <v>1</v>
      </c>
    </row>
    <row r="109" spans="1:152" hidden="1" x14ac:dyDescent="0.2">
      <c r="A109" s="68" t="s">
        <v>344</v>
      </c>
      <c r="B109" s="69"/>
      <c r="C109" s="69">
        <v>1</v>
      </c>
      <c r="D109" s="69">
        <v>0</v>
      </c>
      <c r="E109" s="69" t="s">
        <v>836</v>
      </c>
      <c r="F109" s="69" t="s">
        <v>292</v>
      </c>
      <c r="G109" s="69"/>
      <c r="H109" s="69" t="s">
        <v>298</v>
      </c>
      <c r="I109" s="69">
        <v>2</v>
      </c>
      <c r="J109" s="69" t="s">
        <v>837</v>
      </c>
      <c r="K109" s="69" t="s">
        <v>361</v>
      </c>
      <c r="L109" s="69" t="s">
        <v>189</v>
      </c>
      <c r="M109" s="69" t="s">
        <v>189</v>
      </c>
      <c r="N109" s="69">
        <v>1</v>
      </c>
      <c r="O109" s="69">
        <v>8</v>
      </c>
      <c r="P109" s="69">
        <v>4</v>
      </c>
      <c r="Q109" s="69" t="s">
        <v>17</v>
      </c>
      <c r="R109" s="69" t="s">
        <v>17</v>
      </c>
      <c r="S109" s="69" t="s">
        <v>17</v>
      </c>
      <c r="T109" s="69" t="s">
        <v>290</v>
      </c>
      <c r="U109" s="69" t="s">
        <v>17</v>
      </c>
      <c r="V109" s="69" t="s">
        <v>17</v>
      </c>
      <c r="W109" s="69" t="s">
        <v>17</v>
      </c>
      <c r="X109" s="69" t="s">
        <v>17</v>
      </c>
      <c r="Y109" s="69" t="s">
        <v>17</v>
      </c>
      <c r="Z109" s="68"/>
      <c r="AA109" s="68" t="s">
        <v>191</v>
      </c>
      <c r="AB109" s="68"/>
      <c r="AC109" s="68"/>
      <c r="AD109" s="68"/>
      <c r="AE109" s="68"/>
      <c r="AF109" s="68"/>
      <c r="AG109" s="68"/>
      <c r="AH109" s="68"/>
      <c r="AI109" s="68"/>
      <c r="AJ109" s="68"/>
      <c r="AK109" s="68"/>
      <c r="AL109" s="68"/>
      <c r="AM109" s="68"/>
      <c r="AN109" s="68"/>
      <c r="AO109" s="68"/>
      <c r="AP109" s="68"/>
      <c r="AQ109" s="68"/>
      <c r="AR109" s="68"/>
      <c r="AS109" s="68"/>
      <c r="AT109" s="68" t="s">
        <v>17</v>
      </c>
      <c r="AU109" s="68"/>
      <c r="AV109" s="68"/>
      <c r="AW109" s="69"/>
      <c r="AX109" s="69"/>
      <c r="AY109" s="68"/>
      <c r="AZ109" s="69"/>
      <c r="BA109" s="69">
        <v>4547</v>
      </c>
      <c r="BB109" s="69"/>
      <c r="BC109" s="69"/>
      <c r="BD109" s="69"/>
      <c r="BE109" s="69"/>
      <c r="BF109" s="69"/>
      <c r="BG109" s="69"/>
      <c r="BH109" s="69" t="s">
        <v>193</v>
      </c>
      <c r="BI109" s="69"/>
      <c r="BJ109" s="69"/>
      <c r="BK109" s="69"/>
      <c r="BL109" s="69"/>
      <c r="BM109" s="69"/>
      <c r="BN109" s="69"/>
      <c r="BO109" s="69"/>
      <c r="BP109" s="69"/>
      <c r="BQ109" s="69"/>
      <c r="BR109" s="69"/>
      <c r="BS109" s="69"/>
      <c r="BT109" s="69">
        <v>2017</v>
      </c>
      <c r="BU109" s="69" t="s">
        <v>361</v>
      </c>
      <c r="BV109" s="69" t="s">
        <v>196</v>
      </c>
      <c r="BW109" s="69" t="s">
        <v>196</v>
      </c>
      <c r="BX109" s="69" t="s">
        <v>196</v>
      </c>
      <c r="BY109" s="69" t="s">
        <v>196</v>
      </c>
      <c r="BZ109" s="69" t="s">
        <v>197</v>
      </c>
      <c r="CA109" s="69">
        <v>0</v>
      </c>
      <c r="CB109" s="69">
        <v>0</v>
      </c>
      <c r="CC109" s="69">
        <v>0</v>
      </c>
      <c r="CD109" s="69">
        <v>0</v>
      </c>
      <c r="CE109" s="69">
        <v>0</v>
      </c>
      <c r="CF109" s="69">
        <v>0</v>
      </c>
      <c r="CG109" s="69">
        <v>0</v>
      </c>
      <c r="CH109" s="69">
        <v>0</v>
      </c>
      <c r="CI109" s="69">
        <v>0</v>
      </c>
      <c r="CJ109" s="69">
        <v>0</v>
      </c>
      <c r="CK109" s="69">
        <v>0</v>
      </c>
      <c r="CL109" s="69">
        <v>0</v>
      </c>
      <c r="CM109" s="69">
        <v>0</v>
      </c>
      <c r="CN109" s="69" t="s">
        <v>17</v>
      </c>
      <c r="CO109" s="69" t="s">
        <v>17</v>
      </c>
      <c r="CP109" s="68"/>
      <c r="CQ109" s="69">
        <v>0</v>
      </c>
      <c r="CR109" s="69" t="s">
        <v>197</v>
      </c>
      <c r="CS109" s="69">
        <v>0</v>
      </c>
      <c r="CT109" s="69">
        <v>0</v>
      </c>
      <c r="CU109" s="69">
        <v>0</v>
      </c>
      <c r="CV109" s="69">
        <v>0</v>
      </c>
      <c r="CW109" s="69">
        <v>0</v>
      </c>
      <c r="CX109" s="69">
        <v>0</v>
      </c>
      <c r="CY109" s="69">
        <v>0</v>
      </c>
      <c r="CZ109" s="69">
        <v>0</v>
      </c>
      <c r="DA109" s="69">
        <v>0</v>
      </c>
      <c r="DB109" s="69">
        <v>0</v>
      </c>
      <c r="DC109" s="69">
        <v>0</v>
      </c>
      <c r="DD109" s="69">
        <v>0</v>
      </c>
      <c r="DE109" s="69">
        <v>0</v>
      </c>
      <c r="DF109" s="69" t="s">
        <v>17</v>
      </c>
      <c r="DG109" s="68"/>
      <c r="DH109" s="68"/>
      <c r="DI109" s="69">
        <v>0</v>
      </c>
      <c r="DJ109" s="69">
        <v>0</v>
      </c>
      <c r="DK109" s="69">
        <v>0</v>
      </c>
      <c r="DL109" s="69">
        <v>0</v>
      </c>
      <c r="DM109" s="69"/>
      <c r="DN109" s="69"/>
      <c r="DO109" s="69"/>
      <c r="DP109" s="69"/>
      <c r="DQ109" s="69"/>
      <c r="DR109" s="69"/>
      <c r="DS109" s="69"/>
      <c r="DT109" s="69"/>
      <c r="DU109" s="69"/>
      <c r="DV109" s="69"/>
      <c r="DW109" s="69"/>
      <c r="DX109" s="69"/>
      <c r="DY109" s="20"/>
      <c r="DZ109" s="22">
        <v>4547</v>
      </c>
      <c r="EA109" s="22">
        <v>0</v>
      </c>
      <c r="EB109" s="22">
        <v>0</v>
      </c>
      <c r="EC109" s="22">
        <v>0</v>
      </c>
      <c r="ED109" s="22">
        <v>0</v>
      </c>
      <c r="EE109" s="20"/>
      <c r="EF109" s="20"/>
      <c r="EG109" s="20"/>
      <c r="EH109" s="20"/>
      <c r="EI109" s="20"/>
      <c r="EJ109" s="20"/>
      <c r="EK109" s="20"/>
      <c r="EL109" s="20"/>
      <c r="EM109" s="20"/>
      <c r="EN109" s="20"/>
      <c r="EO109" s="20"/>
      <c r="EP109" s="20"/>
      <c r="EQ109" s="20"/>
      <c r="ER109" s="20"/>
      <c r="ES109" s="20"/>
      <c r="ET109" s="20"/>
      <c r="EU109" s="20"/>
      <c r="EV109" s="126" t="b">
        <f t="shared" si="1"/>
        <v>1</v>
      </c>
    </row>
    <row r="110" spans="1:152" x14ac:dyDescent="0.2">
      <c r="A110" s="68" t="s">
        <v>344</v>
      </c>
      <c r="B110" s="69"/>
      <c r="C110" s="69">
        <v>0</v>
      </c>
      <c r="D110" s="69">
        <v>2</v>
      </c>
      <c r="E110" s="69" t="s">
        <v>843</v>
      </c>
      <c r="F110" s="69" t="s">
        <v>188</v>
      </c>
      <c r="G110" s="69"/>
      <c r="H110" s="69" t="s">
        <v>844</v>
      </c>
      <c r="I110" s="69">
        <v>2</v>
      </c>
      <c r="J110" s="69" t="s">
        <v>845</v>
      </c>
      <c r="K110" s="69" t="s">
        <v>361</v>
      </c>
      <c r="L110" s="69" t="s">
        <v>189</v>
      </c>
      <c r="M110" s="69" t="s">
        <v>189</v>
      </c>
      <c r="N110" s="69">
        <v>2</v>
      </c>
      <c r="O110" s="69">
        <v>130</v>
      </c>
      <c r="P110" s="69">
        <v>8</v>
      </c>
      <c r="Q110" s="69" t="s">
        <v>17</v>
      </c>
      <c r="R110" s="69" t="s">
        <v>17</v>
      </c>
      <c r="S110" s="69" t="s">
        <v>846</v>
      </c>
      <c r="T110" s="69" t="s">
        <v>847</v>
      </c>
      <c r="U110" s="69" t="s">
        <v>848</v>
      </c>
      <c r="V110" s="69" t="s">
        <v>849</v>
      </c>
      <c r="W110" s="69" t="s">
        <v>17</v>
      </c>
      <c r="X110" s="69" t="s">
        <v>850</v>
      </c>
      <c r="Y110" s="69" t="s">
        <v>21</v>
      </c>
      <c r="Z110" s="68"/>
      <c r="AA110" s="68" t="s">
        <v>191</v>
      </c>
      <c r="AB110" s="68"/>
      <c r="AC110" s="68"/>
      <c r="AD110" s="68"/>
      <c r="AE110" s="68"/>
      <c r="AF110" s="68"/>
      <c r="AG110" s="68"/>
      <c r="AH110" s="68"/>
      <c r="AI110" s="68"/>
      <c r="AJ110" s="68"/>
      <c r="AK110" s="68"/>
      <c r="AL110" s="68"/>
      <c r="AM110" s="68"/>
      <c r="AN110" s="68"/>
      <c r="AO110" s="68"/>
      <c r="AP110" s="68"/>
      <c r="AQ110" s="68"/>
      <c r="AR110" s="68"/>
      <c r="AS110" s="68"/>
      <c r="AT110" s="68" t="s">
        <v>17</v>
      </c>
      <c r="AU110" s="68"/>
      <c r="AV110" s="68"/>
      <c r="AW110" s="69"/>
      <c r="AX110" s="69"/>
      <c r="AY110" s="68"/>
      <c r="AZ110" s="69"/>
      <c r="BA110" s="69">
        <v>4590</v>
      </c>
      <c r="BB110" s="69"/>
      <c r="BC110" s="69"/>
      <c r="BD110" s="69"/>
      <c r="BE110" s="69"/>
      <c r="BF110" s="69"/>
      <c r="BG110" s="69"/>
      <c r="BH110" s="69" t="s">
        <v>193</v>
      </c>
      <c r="BI110" s="69"/>
      <c r="BJ110" s="69"/>
      <c r="BK110" s="69"/>
      <c r="BL110" s="69"/>
      <c r="BM110" s="69"/>
      <c r="BN110" s="69"/>
      <c r="BO110" s="69"/>
      <c r="BP110" s="69"/>
      <c r="BQ110" s="69" t="s">
        <v>194</v>
      </c>
      <c r="BR110" s="69"/>
      <c r="BS110" s="69"/>
      <c r="BT110" s="69">
        <v>2017</v>
      </c>
      <c r="BU110" s="69" t="s">
        <v>361</v>
      </c>
      <c r="BV110" s="69" t="s">
        <v>195</v>
      </c>
      <c r="BW110" s="69" t="s">
        <v>195</v>
      </c>
      <c r="BX110" s="69" t="s">
        <v>196</v>
      </c>
      <c r="BY110" s="69" t="s">
        <v>196</v>
      </c>
      <c r="BZ110" s="69" t="s">
        <v>197</v>
      </c>
      <c r="CA110" s="69">
        <v>1</v>
      </c>
      <c r="CB110" s="69">
        <v>0</v>
      </c>
      <c r="CC110" s="69">
        <v>1</v>
      </c>
      <c r="CD110" s="69">
        <v>0</v>
      </c>
      <c r="CE110" s="69">
        <v>0</v>
      </c>
      <c r="CF110" s="69">
        <v>0</v>
      </c>
      <c r="CG110" s="69">
        <v>0</v>
      </c>
      <c r="CH110" s="69">
        <v>0</v>
      </c>
      <c r="CI110" s="69">
        <v>0</v>
      </c>
      <c r="CJ110" s="69">
        <v>1</v>
      </c>
      <c r="CK110" s="69">
        <v>0</v>
      </c>
      <c r="CL110" s="69">
        <v>0</v>
      </c>
      <c r="CM110" s="69">
        <v>0</v>
      </c>
      <c r="CN110" s="69" t="s">
        <v>17</v>
      </c>
      <c r="CO110" s="69" t="s">
        <v>17</v>
      </c>
      <c r="CP110" s="68"/>
      <c r="CQ110" s="69">
        <v>0</v>
      </c>
      <c r="CR110" s="69" t="s">
        <v>197</v>
      </c>
      <c r="CS110" s="69">
        <v>0</v>
      </c>
      <c r="CT110" s="69">
        <v>0</v>
      </c>
      <c r="CU110" s="69">
        <v>0</v>
      </c>
      <c r="CV110" s="69">
        <v>0</v>
      </c>
      <c r="CW110" s="69">
        <v>0</v>
      </c>
      <c r="CX110" s="69">
        <v>0</v>
      </c>
      <c r="CY110" s="69">
        <v>0</v>
      </c>
      <c r="CZ110" s="69">
        <v>0</v>
      </c>
      <c r="DA110" s="69">
        <v>0</v>
      </c>
      <c r="DB110" s="69">
        <v>0</v>
      </c>
      <c r="DC110" s="69">
        <v>0</v>
      </c>
      <c r="DD110" s="69">
        <v>0</v>
      </c>
      <c r="DE110" s="69">
        <v>0</v>
      </c>
      <c r="DF110" s="69" t="s">
        <v>17</v>
      </c>
      <c r="DG110" s="68"/>
      <c r="DH110" s="68"/>
      <c r="DI110" s="69">
        <v>0</v>
      </c>
      <c r="DJ110" s="69">
        <v>0</v>
      </c>
      <c r="DK110" s="69">
        <v>0</v>
      </c>
      <c r="DL110" s="69">
        <v>0</v>
      </c>
      <c r="DM110" s="69"/>
      <c r="DN110" s="69"/>
      <c r="DO110" s="69"/>
      <c r="DP110" s="69"/>
      <c r="DQ110" s="69"/>
      <c r="DR110" s="69"/>
      <c r="DS110" s="69"/>
      <c r="DT110" s="69"/>
      <c r="DU110" s="69"/>
      <c r="DV110" s="69"/>
      <c r="DW110" s="69"/>
      <c r="DX110" s="69"/>
      <c r="DY110" s="20"/>
      <c r="DZ110" s="22">
        <v>4590</v>
      </c>
      <c r="EA110" s="22">
        <v>0</v>
      </c>
      <c r="EB110" s="22">
        <v>0</v>
      </c>
      <c r="EC110" s="22">
        <v>0</v>
      </c>
      <c r="ED110" s="22">
        <v>0</v>
      </c>
      <c r="EE110" s="22">
        <v>0</v>
      </c>
      <c r="EF110" s="22">
        <v>0</v>
      </c>
      <c r="EG110" s="22">
        <v>0</v>
      </c>
      <c r="EH110" s="22">
        <v>0</v>
      </c>
      <c r="EI110" s="22">
        <v>0</v>
      </c>
      <c r="EJ110" s="22">
        <v>0</v>
      </c>
      <c r="EK110" s="22">
        <v>0</v>
      </c>
      <c r="EL110" s="22">
        <v>0</v>
      </c>
      <c r="EM110" s="22">
        <v>0</v>
      </c>
      <c r="EN110" s="22">
        <v>0</v>
      </c>
      <c r="EO110" s="22">
        <v>0</v>
      </c>
      <c r="EP110" s="22">
        <v>0</v>
      </c>
      <c r="EQ110" s="22">
        <v>0</v>
      </c>
      <c r="ER110" s="22">
        <v>0</v>
      </c>
      <c r="ES110" s="22">
        <v>0</v>
      </c>
      <c r="ET110" s="22">
        <v>0</v>
      </c>
      <c r="EU110" s="20"/>
      <c r="EV110" s="126" t="b">
        <f t="shared" si="1"/>
        <v>1</v>
      </c>
    </row>
    <row r="111" spans="1:152" hidden="1" x14ac:dyDescent="0.2">
      <c r="A111" s="68" t="s">
        <v>344</v>
      </c>
      <c r="B111" s="69"/>
      <c r="C111" s="69">
        <v>1</v>
      </c>
      <c r="D111" s="69">
        <v>0</v>
      </c>
      <c r="E111" s="69" t="s">
        <v>843</v>
      </c>
      <c r="F111" s="69" t="s">
        <v>188</v>
      </c>
      <c r="G111" s="69"/>
      <c r="H111" s="69" t="s">
        <v>844</v>
      </c>
      <c r="I111" s="69">
        <v>2</v>
      </c>
      <c r="J111" s="69" t="s">
        <v>845</v>
      </c>
      <c r="K111" s="69" t="s">
        <v>361</v>
      </c>
      <c r="L111" s="69" t="s">
        <v>189</v>
      </c>
      <c r="M111" s="69" t="s">
        <v>189</v>
      </c>
      <c r="N111" s="69">
        <v>2</v>
      </c>
      <c r="O111" s="69">
        <v>130</v>
      </c>
      <c r="P111" s="69">
        <v>8</v>
      </c>
      <c r="Q111" s="69" t="s">
        <v>17</v>
      </c>
      <c r="R111" s="69" t="s">
        <v>17</v>
      </c>
      <c r="S111" s="69" t="s">
        <v>17</v>
      </c>
      <c r="T111" s="69" t="s">
        <v>847</v>
      </c>
      <c r="U111" s="69" t="s">
        <v>17</v>
      </c>
      <c r="V111" s="69" t="s">
        <v>17</v>
      </c>
      <c r="W111" s="69" t="s">
        <v>17</v>
      </c>
      <c r="X111" s="69" t="s">
        <v>17</v>
      </c>
      <c r="Y111" s="69" t="s">
        <v>17</v>
      </c>
      <c r="Z111" s="68"/>
      <c r="AA111" s="68" t="s">
        <v>191</v>
      </c>
      <c r="AB111" s="68"/>
      <c r="AC111" s="68"/>
      <c r="AD111" s="68"/>
      <c r="AE111" s="68"/>
      <c r="AF111" s="68"/>
      <c r="AG111" s="68"/>
      <c r="AH111" s="68"/>
      <c r="AI111" s="68"/>
      <c r="AJ111" s="68"/>
      <c r="AK111" s="68"/>
      <c r="AL111" s="68"/>
      <c r="AM111" s="68"/>
      <c r="AN111" s="68"/>
      <c r="AO111" s="68"/>
      <c r="AP111" s="68"/>
      <c r="AQ111" s="68"/>
      <c r="AR111" s="68"/>
      <c r="AS111" s="68"/>
      <c r="AT111" s="68" t="s">
        <v>17</v>
      </c>
      <c r="AU111" s="68"/>
      <c r="AV111" s="68"/>
      <c r="AW111" s="69"/>
      <c r="AX111" s="69"/>
      <c r="AY111" s="68"/>
      <c r="AZ111" s="69"/>
      <c r="BA111" s="69">
        <v>4590</v>
      </c>
      <c r="BB111" s="69"/>
      <c r="BC111" s="69"/>
      <c r="BD111" s="69"/>
      <c r="BE111" s="69"/>
      <c r="BF111" s="69"/>
      <c r="BG111" s="69"/>
      <c r="BH111" s="69" t="s">
        <v>193</v>
      </c>
      <c r="BI111" s="69"/>
      <c r="BJ111" s="69"/>
      <c r="BK111" s="69"/>
      <c r="BL111" s="69"/>
      <c r="BM111" s="69"/>
      <c r="BN111" s="69"/>
      <c r="BO111" s="69"/>
      <c r="BP111" s="69"/>
      <c r="BQ111" s="69"/>
      <c r="BR111" s="69"/>
      <c r="BS111" s="69"/>
      <c r="BT111" s="69">
        <v>2017</v>
      </c>
      <c r="BU111" s="69" t="s">
        <v>361</v>
      </c>
      <c r="BV111" s="69" t="s">
        <v>195</v>
      </c>
      <c r="BW111" s="69" t="s">
        <v>195</v>
      </c>
      <c r="BX111" s="69" t="s">
        <v>196</v>
      </c>
      <c r="BY111" s="69" t="s">
        <v>196</v>
      </c>
      <c r="BZ111" s="69" t="s">
        <v>197</v>
      </c>
      <c r="CA111" s="69">
        <v>1</v>
      </c>
      <c r="CB111" s="69">
        <v>0</v>
      </c>
      <c r="CC111" s="69">
        <v>1</v>
      </c>
      <c r="CD111" s="69">
        <v>0</v>
      </c>
      <c r="CE111" s="69">
        <v>0</v>
      </c>
      <c r="CF111" s="69">
        <v>0</v>
      </c>
      <c r="CG111" s="69">
        <v>0</v>
      </c>
      <c r="CH111" s="69">
        <v>0</v>
      </c>
      <c r="CI111" s="69">
        <v>0</v>
      </c>
      <c r="CJ111" s="69">
        <v>1</v>
      </c>
      <c r="CK111" s="69">
        <v>0</v>
      </c>
      <c r="CL111" s="69">
        <v>0</v>
      </c>
      <c r="CM111" s="69">
        <v>0</v>
      </c>
      <c r="CN111" s="69" t="s">
        <v>17</v>
      </c>
      <c r="CO111" s="69" t="s">
        <v>17</v>
      </c>
      <c r="CP111" s="68"/>
      <c r="CQ111" s="69">
        <v>0</v>
      </c>
      <c r="CR111" s="69" t="s">
        <v>197</v>
      </c>
      <c r="CS111" s="69">
        <v>0</v>
      </c>
      <c r="CT111" s="69">
        <v>0</v>
      </c>
      <c r="CU111" s="69">
        <v>0</v>
      </c>
      <c r="CV111" s="69">
        <v>0</v>
      </c>
      <c r="CW111" s="69">
        <v>0</v>
      </c>
      <c r="CX111" s="69">
        <v>0</v>
      </c>
      <c r="CY111" s="69">
        <v>0</v>
      </c>
      <c r="CZ111" s="69">
        <v>0</v>
      </c>
      <c r="DA111" s="69">
        <v>0</v>
      </c>
      <c r="DB111" s="69">
        <v>0</v>
      </c>
      <c r="DC111" s="69">
        <v>0</v>
      </c>
      <c r="DD111" s="69">
        <v>0</v>
      </c>
      <c r="DE111" s="69">
        <v>0</v>
      </c>
      <c r="DF111" s="69" t="s">
        <v>17</v>
      </c>
      <c r="DG111" s="68"/>
      <c r="DH111" s="68"/>
      <c r="DI111" s="69">
        <v>0</v>
      </c>
      <c r="DJ111" s="69">
        <v>0</v>
      </c>
      <c r="DK111" s="69">
        <v>0</v>
      </c>
      <c r="DL111" s="69">
        <v>0</v>
      </c>
      <c r="DM111" s="69"/>
      <c r="DN111" s="69"/>
      <c r="DO111" s="69"/>
      <c r="DP111" s="69"/>
      <c r="DQ111" s="69"/>
      <c r="DR111" s="69"/>
      <c r="DS111" s="69"/>
      <c r="DT111" s="69"/>
      <c r="DU111" s="69"/>
      <c r="DV111" s="69"/>
      <c r="DW111" s="69"/>
      <c r="DX111" s="69"/>
      <c r="DY111" s="20"/>
      <c r="DZ111" s="22">
        <v>4590</v>
      </c>
      <c r="EA111" s="22">
        <v>0</v>
      </c>
      <c r="EB111" s="22">
        <v>0</v>
      </c>
      <c r="EC111" s="22">
        <v>0</v>
      </c>
      <c r="ED111" s="22">
        <v>0</v>
      </c>
      <c r="EE111" s="20"/>
      <c r="EF111" s="20"/>
      <c r="EG111" s="20"/>
      <c r="EH111" s="20"/>
      <c r="EI111" s="20"/>
      <c r="EJ111" s="20"/>
      <c r="EK111" s="20"/>
      <c r="EL111" s="20"/>
      <c r="EM111" s="20"/>
      <c r="EN111" s="20"/>
      <c r="EO111" s="20"/>
      <c r="EP111" s="20"/>
      <c r="EQ111" s="20"/>
      <c r="ER111" s="20"/>
      <c r="ES111" s="20"/>
      <c r="ET111" s="20"/>
      <c r="EU111" s="20"/>
      <c r="EV111" s="126" t="b">
        <f t="shared" si="1"/>
        <v>1</v>
      </c>
    </row>
    <row r="112" spans="1:152" x14ac:dyDescent="0.2">
      <c r="A112" s="68" t="s">
        <v>344</v>
      </c>
      <c r="B112" s="69"/>
      <c r="C112" s="69">
        <v>0</v>
      </c>
      <c r="D112" s="69">
        <v>1</v>
      </c>
      <c r="E112" s="69" t="s">
        <v>851</v>
      </c>
      <c r="F112" s="69" t="s">
        <v>198</v>
      </c>
      <c r="G112" s="69"/>
      <c r="H112" s="69" t="s">
        <v>852</v>
      </c>
      <c r="I112" s="69">
        <v>2</v>
      </c>
      <c r="J112" s="69" t="s">
        <v>853</v>
      </c>
      <c r="K112" s="69" t="s">
        <v>190</v>
      </c>
      <c r="L112" s="69" t="s">
        <v>189</v>
      </c>
      <c r="M112" s="69" t="s">
        <v>189</v>
      </c>
      <c r="N112" s="69">
        <v>1</v>
      </c>
      <c r="O112" s="69">
        <v>1800</v>
      </c>
      <c r="P112" s="69">
        <v>250</v>
      </c>
      <c r="Q112" s="69" t="s">
        <v>17</v>
      </c>
      <c r="R112" s="69" t="s">
        <v>854</v>
      </c>
      <c r="S112" s="69" t="s">
        <v>855</v>
      </c>
      <c r="T112" s="69" t="s">
        <v>856</v>
      </c>
      <c r="U112" s="69" t="s">
        <v>857</v>
      </c>
      <c r="V112" s="69" t="s">
        <v>858</v>
      </c>
      <c r="W112" s="69" t="s">
        <v>17</v>
      </c>
      <c r="X112" s="69" t="s">
        <v>859</v>
      </c>
      <c r="Y112" s="69" t="s">
        <v>860</v>
      </c>
      <c r="Z112" s="68"/>
      <c r="AA112" s="68" t="s">
        <v>191</v>
      </c>
      <c r="AB112" s="68"/>
      <c r="AC112" s="68"/>
      <c r="AD112" s="68"/>
      <c r="AE112" s="68"/>
      <c r="AF112" s="68"/>
      <c r="AG112" s="68"/>
      <c r="AH112" s="68"/>
      <c r="AI112" s="68"/>
      <c r="AJ112" s="68"/>
      <c r="AK112" s="68"/>
      <c r="AL112" s="68"/>
      <c r="AM112" s="68"/>
      <c r="AN112" s="68"/>
      <c r="AO112" s="68"/>
      <c r="AP112" s="68"/>
      <c r="AQ112" s="68"/>
      <c r="AR112" s="68"/>
      <c r="AS112" s="68"/>
      <c r="AT112" s="68" t="s">
        <v>17</v>
      </c>
      <c r="AU112" s="68"/>
      <c r="AV112" s="68"/>
      <c r="AW112" s="69">
        <v>1</v>
      </c>
      <c r="AX112" s="69"/>
      <c r="AY112" s="68"/>
      <c r="AZ112" s="69"/>
      <c r="BA112" s="69">
        <v>4639</v>
      </c>
      <c r="BB112" s="69"/>
      <c r="BC112" s="69"/>
      <c r="BD112" s="69"/>
      <c r="BE112" s="69"/>
      <c r="BF112" s="69"/>
      <c r="BG112" s="69"/>
      <c r="BH112" s="69" t="s">
        <v>193</v>
      </c>
      <c r="BI112" s="69"/>
      <c r="BJ112" s="69"/>
      <c r="BK112" s="69"/>
      <c r="BL112" s="69"/>
      <c r="BM112" s="69"/>
      <c r="BN112" s="69"/>
      <c r="BO112" s="69"/>
      <c r="BP112" s="69"/>
      <c r="BQ112" s="69" t="s">
        <v>194</v>
      </c>
      <c r="BR112" s="69"/>
      <c r="BS112" s="69"/>
      <c r="BT112" s="69">
        <v>2017</v>
      </c>
      <c r="BU112" s="69" t="s">
        <v>190</v>
      </c>
      <c r="BV112" s="69" t="s">
        <v>196</v>
      </c>
      <c r="BW112" s="69" t="s">
        <v>195</v>
      </c>
      <c r="BX112" s="69" t="s">
        <v>196</v>
      </c>
      <c r="BY112" s="69" t="s">
        <v>196</v>
      </c>
      <c r="BZ112" s="69" t="s">
        <v>197</v>
      </c>
      <c r="CA112" s="69">
        <v>4</v>
      </c>
      <c r="CB112" s="69">
        <v>0</v>
      </c>
      <c r="CC112" s="69">
        <v>1</v>
      </c>
      <c r="CD112" s="69">
        <v>3</v>
      </c>
      <c r="CE112" s="69">
        <v>0</v>
      </c>
      <c r="CF112" s="69">
        <v>0</v>
      </c>
      <c r="CG112" s="69">
        <v>1</v>
      </c>
      <c r="CH112" s="69">
        <v>1</v>
      </c>
      <c r="CI112" s="69">
        <v>0</v>
      </c>
      <c r="CJ112" s="69">
        <v>0</v>
      </c>
      <c r="CK112" s="69">
        <v>2</v>
      </c>
      <c r="CL112" s="69">
        <v>0</v>
      </c>
      <c r="CM112" s="69">
        <v>0</v>
      </c>
      <c r="CN112" s="69" t="s">
        <v>861</v>
      </c>
      <c r="CO112" s="69" t="s">
        <v>17</v>
      </c>
      <c r="CP112" s="68"/>
      <c r="CQ112" s="69">
        <v>0</v>
      </c>
      <c r="CR112" s="69" t="s">
        <v>197</v>
      </c>
      <c r="CS112" s="69">
        <v>0</v>
      </c>
      <c r="CT112" s="69">
        <v>0</v>
      </c>
      <c r="CU112" s="69">
        <v>0</v>
      </c>
      <c r="CV112" s="69">
        <v>0</v>
      </c>
      <c r="CW112" s="69">
        <v>0</v>
      </c>
      <c r="CX112" s="69">
        <v>0</v>
      </c>
      <c r="CY112" s="69">
        <v>0</v>
      </c>
      <c r="CZ112" s="69">
        <v>0</v>
      </c>
      <c r="DA112" s="69">
        <v>0</v>
      </c>
      <c r="DB112" s="69">
        <v>0</v>
      </c>
      <c r="DC112" s="69">
        <v>0</v>
      </c>
      <c r="DD112" s="69">
        <v>0</v>
      </c>
      <c r="DE112" s="69">
        <v>0</v>
      </c>
      <c r="DF112" s="69" t="s">
        <v>17</v>
      </c>
      <c r="DG112" s="68"/>
      <c r="DH112" s="68"/>
      <c r="DI112" s="69">
        <v>0</v>
      </c>
      <c r="DJ112" s="69">
        <v>2</v>
      </c>
      <c r="DK112" s="69">
        <v>1</v>
      </c>
      <c r="DL112" s="69">
        <v>0</v>
      </c>
      <c r="DM112" s="69"/>
      <c r="DN112" s="69"/>
      <c r="DO112" s="69"/>
      <c r="DP112" s="69"/>
      <c r="DQ112" s="69"/>
      <c r="DR112" s="69"/>
      <c r="DS112" s="69">
        <v>1</v>
      </c>
      <c r="DT112" s="69"/>
      <c r="DU112" s="69"/>
      <c r="DV112" s="69"/>
      <c r="DW112" s="69"/>
      <c r="DX112" s="69"/>
      <c r="DY112" s="20"/>
      <c r="DZ112" s="22">
        <v>4639</v>
      </c>
      <c r="EA112" s="22">
        <v>0</v>
      </c>
      <c r="EB112" s="22">
        <v>0</v>
      </c>
      <c r="EC112" s="22">
        <v>0</v>
      </c>
      <c r="ED112" s="22">
        <v>0</v>
      </c>
      <c r="EE112" s="22">
        <v>3</v>
      </c>
      <c r="EF112" s="22">
        <v>0</v>
      </c>
      <c r="EG112" s="22">
        <v>3</v>
      </c>
      <c r="EH112" s="22">
        <v>0</v>
      </c>
      <c r="EI112" s="22">
        <v>0</v>
      </c>
      <c r="EJ112" s="22">
        <v>0</v>
      </c>
      <c r="EK112" s="22">
        <v>0</v>
      </c>
      <c r="EL112" s="22">
        <v>0</v>
      </c>
      <c r="EM112" s="22">
        <v>0</v>
      </c>
      <c r="EN112" s="22">
        <v>0</v>
      </c>
      <c r="EO112" s="22">
        <v>0</v>
      </c>
      <c r="EP112" s="22">
        <v>0</v>
      </c>
      <c r="EQ112" s="22">
        <v>0</v>
      </c>
      <c r="ER112" s="22">
        <v>0</v>
      </c>
      <c r="ES112" s="22">
        <v>0</v>
      </c>
      <c r="ET112" s="22">
        <v>0</v>
      </c>
      <c r="EU112" s="20"/>
      <c r="EV112" s="126" t="b">
        <f t="shared" si="1"/>
        <v>1</v>
      </c>
    </row>
    <row r="113" spans="1:152" hidden="1" x14ac:dyDescent="0.2">
      <c r="A113" s="68" t="s">
        <v>344</v>
      </c>
      <c r="B113" s="69"/>
      <c r="C113" s="69">
        <v>1</v>
      </c>
      <c r="D113" s="69">
        <v>0</v>
      </c>
      <c r="E113" s="69" t="s">
        <v>851</v>
      </c>
      <c r="F113" s="69" t="s">
        <v>198</v>
      </c>
      <c r="G113" s="69"/>
      <c r="H113" s="69" t="s">
        <v>852</v>
      </c>
      <c r="I113" s="69">
        <v>2</v>
      </c>
      <c r="J113" s="69" t="s">
        <v>853</v>
      </c>
      <c r="K113" s="69" t="s">
        <v>190</v>
      </c>
      <c r="L113" s="69" t="s">
        <v>189</v>
      </c>
      <c r="M113" s="69" t="s">
        <v>189</v>
      </c>
      <c r="N113" s="69">
        <v>1</v>
      </c>
      <c r="O113" s="69">
        <v>1800</v>
      </c>
      <c r="P113" s="69">
        <v>250</v>
      </c>
      <c r="Q113" s="69" t="s">
        <v>17</v>
      </c>
      <c r="R113" s="69" t="s">
        <v>17</v>
      </c>
      <c r="S113" s="69" t="s">
        <v>17</v>
      </c>
      <c r="T113" s="69" t="s">
        <v>856</v>
      </c>
      <c r="U113" s="69" t="s">
        <v>17</v>
      </c>
      <c r="V113" s="69" t="s">
        <v>17</v>
      </c>
      <c r="W113" s="69" t="s">
        <v>17</v>
      </c>
      <c r="X113" s="69" t="s">
        <v>17</v>
      </c>
      <c r="Y113" s="69" t="s">
        <v>17</v>
      </c>
      <c r="Z113" s="68"/>
      <c r="AA113" s="68" t="s">
        <v>191</v>
      </c>
      <c r="AB113" s="68"/>
      <c r="AC113" s="68"/>
      <c r="AD113" s="68"/>
      <c r="AE113" s="68"/>
      <c r="AF113" s="68"/>
      <c r="AG113" s="68"/>
      <c r="AH113" s="68"/>
      <c r="AI113" s="68"/>
      <c r="AJ113" s="68"/>
      <c r="AK113" s="68"/>
      <c r="AL113" s="68"/>
      <c r="AM113" s="68"/>
      <c r="AN113" s="68"/>
      <c r="AO113" s="68"/>
      <c r="AP113" s="68"/>
      <c r="AQ113" s="68"/>
      <c r="AR113" s="68"/>
      <c r="AS113" s="68"/>
      <c r="AT113" s="68" t="s">
        <v>17</v>
      </c>
      <c r="AU113" s="68"/>
      <c r="AV113" s="68"/>
      <c r="AW113" s="69">
        <v>1</v>
      </c>
      <c r="AX113" s="69"/>
      <c r="AY113" s="68"/>
      <c r="AZ113" s="69"/>
      <c r="BA113" s="69">
        <v>4639</v>
      </c>
      <c r="BB113" s="69"/>
      <c r="BC113" s="69"/>
      <c r="BD113" s="69"/>
      <c r="BE113" s="69"/>
      <c r="BF113" s="69"/>
      <c r="BG113" s="69"/>
      <c r="BH113" s="69" t="s">
        <v>193</v>
      </c>
      <c r="BI113" s="69"/>
      <c r="BJ113" s="69"/>
      <c r="BK113" s="69"/>
      <c r="BL113" s="69"/>
      <c r="BM113" s="69"/>
      <c r="BN113" s="69"/>
      <c r="BO113" s="69"/>
      <c r="BP113" s="69"/>
      <c r="BQ113" s="69"/>
      <c r="BR113" s="69"/>
      <c r="BS113" s="69"/>
      <c r="BT113" s="69">
        <v>2017</v>
      </c>
      <c r="BU113" s="69" t="s">
        <v>190</v>
      </c>
      <c r="BV113" s="69" t="s">
        <v>196</v>
      </c>
      <c r="BW113" s="69" t="s">
        <v>195</v>
      </c>
      <c r="BX113" s="69" t="s">
        <v>196</v>
      </c>
      <c r="BY113" s="69" t="s">
        <v>196</v>
      </c>
      <c r="BZ113" s="69" t="s">
        <v>197</v>
      </c>
      <c r="CA113" s="69">
        <v>4</v>
      </c>
      <c r="CB113" s="69">
        <v>0</v>
      </c>
      <c r="CC113" s="69">
        <v>1</v>
      </c>
      <c r="CD113" s="69">
        <v>3</v>
      </c>
      <c r="CE113" s="69">
        <v>0</v>
      </c>
      <c r="CF113" s="69">
        <v>0</v>
      </c>
      <c r="CG113" s="69">
        <v>1</v>
      </c>
      <c r="CH113" s="69">
        <v>1</v>
      </c>
      <c r="CI113" s="69">
        <v>0</v>
      </c>
      <c r="CJ113" s="69">
        <v>0</v>
      </c>
      <c r="CK113" s="69">
        <v>2</v>
      </c>
      <c r="CL113" s="69">
        <v>0</v>
      </c>
      <c r="CM113" s="69">
        <v>0</v>
      </c>
      <c r="CN113" s="69" t="s">
        <v>861</v>
      </c>
      <c r="CO113" s="69" t="s">
        <v>17</v>
      </c>
      <c r="CP113" s="68"/>
      <c r="CQ113" s="69">
        <v>0</v>
      </c>
      <c r="CR113" s="69" t="s">
        <v>197</v>
      </c>
      <c r="CS113" s="69">
        <v>0</v>
      </c>
      <c r="CT113" s="69">
        <v>0</v>
      </c>
      <c r="CU113" s="69">
        <v>0</v>
      </c>
      <c r="CV113" s="69">
        <v>0</v>
      </c>
      <c r="CW113" s="69">
        <v>0</v>
      </c>
      <c r="CX113" s="69">
        <v>0</v>
      </c>
      <c r="CY113" s="69">
        <v>0</v>
      </c>
      <c r="CZ113" s="69">
        <v>0</v>
      </c>
      <c r="DA113" s="69">
        <v>0</v>
      </c>
      <c r="DB113" s="69">
        <v>0</v>
      </c>
      <c r="DC113" s="69">
        <v>0</v>
      </c>
      <c r="DD113" s="69">
        <v>0</v>
      </c>
      <c r="DE113" s="69">
        <v>0</v>
      </c>
      <c r="DF113" s="69" t="s">
        <v>17</v>
      </c>
      <c r="DG113" s="68"/>
      <c r="DH113" s="68"/>
      <c r="DI113" s="69">
        <v>0</v>
      </c>
      <c r="DJ113" s="69">
        <v>2</v>
      </c>
      <c r="DK113" s="69">
        <v>1</v>
      </c>
      <c r="DL113" s="69">
        <v>0</v>
      </c>
      <c r="DM113" s="69"/>
      <c r="DN113" s="69"/>
      <c r="DO113" s="69"/>
      <c r="DP113" s="69"/>
      <c r="DQ113" s="69"/>
      <c r="DR113" s="69"/>
      <c r="DS113" s="69">
        <v>1</v>
      </c>
      <c r="DT113" s="69"/>
      <c r="DU113" s="69"/>
      <c r="DV113" s="69"/>
      <c r="DW113" s="69"/>
      <c r="DX113" s="69"/>
      <c r="DY113" s="20"/>
      <c r="DZ113" s="22">
        <v>4639</v>
      </c>
      <c r="EA113" s="22">
        <v>0</v>
      </c>
      <c r="EB113" s="22">
        <v>0</v>
      </c>
      <c r="EC113" s="22">
        <v>0</v>
      </c>
      <c r="ED113" s="22">
        <v>0</v>
      </c>
      <c r="EE113" s="20"/>
      <c r="EF113" s="20"/>
      <c r="EG113" s="20"/>
      <c r="EH113" s="20"/>
      <c r="EI113" s="20"/>
      <c r="EJ113" s="20"/>
      <c r="EK113" s="20"/>
      <c r="EL113" s="20"/>
      <c r="EM113" s="20"/>
      <c r="EN113" s="20"/>
      <c r="EO113" s="20"/>
      <c r="EP113" s="20"/>
      <c r="EQ113" s="20"/>
      <c r="ER113" s="20"/>
      <c r="ES113" s="20"/>
      <c r="ET113" s="20"/>
      <c r="EU113" s="20"/>
      <c r="EV113" s="126" t="b">
        <f t="shared" si="1"/>
        <v>1</v>
      </c>
    </row>
    <row r="114" spans="1:152" x14ac:dyDescent="0.2">
      <c r="A114" s="68" t="s">
        <v>344</v>
      </c>
      <c r="B114" s="69"/>
      <c r="C114" s="69">
        <v>0</v>
      </c>
      <c r="D114" s="69">
        <v>2</v>
      </c>
      <c r="E114" s="69" t="s">
        <v>862</v>
      </c>
      <c r="F114" s="69" t="s">
        <v>288</v>
      </c>
      <c r="G114" s="69"/>
      <c r="H114" s="69" t="s">
        <v>205</v>
      </c>
      <c r="I114" s="69">
        <v>2</v>
      </c>
      <c r="J114" s="69" t="s">
        <v>863</v>
      </c>
      <c r="K114" s="69" t="s">
        <v>361</v>
      </c>
      <c r="L114" s="69" t="s">
        <v>189</v>
      </c>
      <c r="M114" s="69" t="s">
        <v>189</v>
      </c>
      <c r="N114" s="69">
        <v>2</v>
      </c>
      <c r="O114" s="69">
        <v>76</v>
      </c>
      <c r="P114" s="69">
        <v>64</v>
      </c>
      <c r="Q114" s="69" t="s">
        <v>17</v>
      </c>
      <c r="R114" s="69" t="s">
        <v>17</v>
      </c>
      <c r="S114" s="69" t="s">
        <v>864</v>
      </c>
      <c r="T114" s="69" t="s">
        <v>206</v>
      </c>
      <c r="U114" s="69" t="s">
        <v>865</v>
      </c>
      <c r="V114" s="69" t="s">
        <v>866</v>
      </c>
      <c r="W114" s="69" t="s">
        <v>17</v>
      </c>
      <c r="X114" s="69" t="s">
        <v>867</v>
      </c>
      <c r="Y114" s="69" t="s">
        <v>868</v>
      </c>
      <c r="Z114" s="68"/>
      <c r="AA114" s="68" t="s">
        <v>191</v>
      </c>
      <c r="AB114" s="68"/>
      <c r="AC114" s="68"/>
      <c r="AD114" s="68"/>
      <c r="AE114" s="68"/>
      <c r="AF114" s="68"/>
      <c r="AG114" s="68"/>
      <c r="AH114" s="68"/>
      <c r="AI114" s="68"/>
      <c r="AJ114" s="68"/>
      <c r="AK114" s="68"/>
      <c r="AL114" s="68"/>
      <c r="AM114" s="68"/>
      <c r="AN114" s="68"/>
      <c r="AO114" s="68"/>
      <c r="AP114" s="68"/>
      <c r="AQ114" s="68"/>
      <c r="AR114" s="68"/>
      <c r="AS114" s="68"/>
      <c r="AT114" s="68" t="s">
        <v>17</v>
      </c>
      <c r="AU114" s="68"/>
      <c r="AV114" s="68"/>
      <c r="AW114" s="69">
        <v>1</v>
      </c>
      <c r="AX114" s="69"/>
      <c r="AY114" s="68"/>
      <c r="AZ114" s="69"/>
      <c r="BA114" s="69">
        <v>4755</v>
      </c>
      <c r="BB114" s="69"/>
      <c r="BC114" s="69"/>
      <c r="BD114" s="69"/>
      <c r="BE114" s="69"/>
      <c r="BF114" s="69"/>
      <c r="BG114" s="69"/>
      <c r="BH114" s="69" t="s">
        <v>3</v>
      </c>
      <c r="BI114" s="69"/>
      <c r="BJ114" s="69"/>
      <c r="BK114" s="69"/>
      <c r="BL114" s="69"/>
      <c r="BM114" s="69"/>
      <c r="BN114" s="69"/>
      <c r="BO114" s="69"/>
      <c r="BP114" s="69"/>
      <c r="BQ114" s="69" t="s">
        <v>194</v>
      </c>
      <c r="BR114" s="69"/>
      <c r="BS114" s="69"/>
      <c r="BT114" s="69">
        <v>2017</v>
      </c>
      <c r="BU114" s="69" t="s">
        <v>361</v>
      </c>
      <c r="BV114" s="69" t="s">
        <v>195</v>
      </c>
      <c r="BW114" s="69" t="s">
        <v>195</v>
      </c>
      <c r="BX114" s="69" t="s">
        <v>195</v>
      </c>
      <c r="BY114" s="69" t="s">
        <v>195</v>
      </c>
      <c r="BZ114" s="69" t="s">
        <v>197</v>
      </c>
      <c r="CA114" s="69">
        <v>13</v>
      </c>
      <c r="CB114" s="69">
        <v>0</v>
      </c>
      <c r="CC114" s="69">
        <v>5</v>
      </c>
      <c r="CD114" s="69">
        <v>8</v>
      </c>
      <c r="CE114" s="69">
        <v>0</v>
      </c>
      <c r="CF114" s="69">
        <v>0</v>
      </c>
      <c r="CG114" s="69">
        <v>1</v>
      </c>
      <c r="CH114" s="69">
        <v>6</v>
      </c>
      <c r="CI114" s="69">
        <v>0</v>
      </c>
      <c r="CJ114" s="69">
        <v>0</v>
      </c>
      <c r="CK114" s="69">
        <v>0</v>
      </c>
      <c r="CL114" s="69">
        <v>4</v>
      </c>
      <c r="CM114" s="69">
        <v>2</v>
      </c>
      <c r="CN114" s="69" t="s">
        <v>17</v>
      </c>
      <c r="CO114" s="69" t="s">
        <v>17</v>
      </c>
      <c r="CP114" s="68"/>
      <c r="CQ114" s="69">
        <v>0</v>
      </c>
      <c r="CR114" s="69" t="s">
        <v>197</v>
      </c>
      <c r="CS114" s="69">
        <v>6</v>
      </c>
      <c r="CT114" s="69">
        <v>0</v>
      </c>
      <c r="CU114" s="69">
        <v>2</v>
      </c>
      <c r="CV114" s="69">
        <v>4</v>
      </c>
      <c r="CW114" s="69">
        <v>0</v>
      </c>
      <c r="CX114" s="69">
        <v>0</v>
      </c>
      <c r="CY114" s="69">
        <v>0</v>
      </c>
      <c r="CZ114" s="69">
        <v>4</v>
      </c>
      <c r="DA114" s="69">
        <v>0</v>
      </c>
      <c r="DB114" s="69">
        <v>0</v>
      </c>
      <c r="DC114" s="69">
        <v>0</v>
      </c>
      <c r="DD114" s="69">
        <v>1</v>
      </c>
      <c r="DE114" s="69">
        <v>1</v>
      </c>
      <c r="DF114" s="69" t="s">
        <v>17</v>
      </c>
      <c r="DG114" s="68"/>
      <c r="DH114" s="68"/>
      <c r="DI114" s="69">
        <v>0</v>
      </c>
      <c r="DJ114" s="69">
        <v>6</v>
      </c>
      <c r="DK114" s="69">
        <v>1</v>
      </c>
      <c r="DL114" s="69">
        <v>0</v>
      </c>
      <c r="DM114" s="69"/>
      <c r="DN114" s="69"/>
      <c r="DO114" s="69"/>
      <c r="DP114" s="69"/>
      <c r="DQ114" s="69"/>
      <c r="DR114" s="69"/>
      <c r="DS114" s="69">
        <v>1</v>
      </c>
      <c r="DT114" s="69"/>
      <c r="DU114" s="69"/>
      <c r="DV114" s="69"/>
      <c r="DW114" s="69"/>
      <c r="DX114" s="69"/>
      <c r="DY114" s="20"/>
      <c r="DZ114" s="22">
        <v>4755</v>
      </c>
      <c r="EA114" s="22">
        <v>0</v>
      </c>
      <c r="EB114" s="22">
        <v>0</v>
      </c>
      <c r="EC114" s="22">
        <v>0</v>
      </c>
      <c r="ED114" s="22">
        <v>0</v>
      </c>
      <c r="EE114" s="22">
        <v>8</v>
      </c>
      <c r="EF114" s="22">
        <v>3</v>
      </c>
      <c r="EG114" s="22">
        <v>5</v>
      </c>
      <c r="EH114" s="22">
        <v>0</v>
      </c>
      <c r="EI114" s="22">
        <v>0</v>
      </c>
      <c r="EJ114" s="22">
        <v>4</v>
      </c>
      <c r="EK114" s="22">
        <v>4</v>
      </c>
      <c r="EL114" s="22">
        <v>0</v>
      </c>
      <c r="EM114" s="22">
        <v>0</v>
      </c>
      <c r="EN114" s="22">
        <v>0</v>
      </c>
      <c r="EO114" s="22">
        <v>0</v>
      </c>
      <c r="EP114" s="22">
        <v>0</v>
      </c>
      <c r="EQ114" s="22">
        <v>2</v>
      </c>
      <c r="ER114" s="22">
        <v>1</v>
      </c>
      <c r="ES114" s="22">
        <v>0</v>
      </c>
      <c r="ET114" s="22">
        <v>0</v>
      </c>
      <c r="EU114" s="20"/>
      <c r="EV114" s="126" t="b">
        <f t="shared" si="1"/>
        <v>1</v>
      </c>
    </row>
    <row r="115" spans="1:152" hidden="1" x14ac:dyDescent="0.2">
      <c r="A115" s="68" t="s">
        <v>344</v>
      </c>
      <c r="B115" s="69"/>
      <c r="C115" s="69">
        <v>1</v>
      </c>
      <c r="D115" s="69">
        <v>0</v>
      </c>
      <c r="E115" s="69" t="s">
        <v>862</v>
      </c>
      <c r="F115" s="69" t="s">
        <v>288</v>
      </c>
      <c r="G115" s="69"/>
      <c r="H115" s="69" t="s">
        <v>205</v>
      </c>
      <c r="I115" s="69">
        <v>2</v>
      </c>
      <c r="J115" s="69" t="s">
        <v>863</v>
      </c>
      <c r="K115" s="69" t="s">
        <v>361</v>
      </c>
      <c r="L115" s="69" t="s">
        <v>189</v>
      </c>
      <c r="M115" s="69" t="s">
        <v>189</v>
      </c>
      <c r="N115" s="69">
        <v>2</v>
      </c>
      <c r="O115" s="69">
        <v>76</v>
      </c>
      <c r="P115" s="69">
        <v>64</v>
      </c>
      <c r="Q115" s="69" t="s">
        <v>17</v>
      </c>
      <c r="R115" s="69" t="s">
        <v>17</v>
      </c>
      <c r="S115" s="69" t="s">
        <v>17</v>
      </c>
      <c r="T115" s="69" t="s">
        <v>206</v>
      </c>
      <c r="U115" s="69" t="s">
        <v>17</v>
      </c>
      <c r="V115" s="69" t="s">
        <v>17</v>
      </c>
      <c r="W115" s="69" t="s">
        <v>17</v>
      </c>
      <c r="X115" s="69" t="s">
        <v>17</v>
      </c>
      <c r="Y115" s="69" t="s">
        <v>17</v>
      </c>
      <c r="Z115" s="68"/>
      <c r="AA115" s="68" t="s">
        <v>191</v>
      </c>
      <c r="AB115" s="68"/>
      <c r="AC115" s="68"/>
      <c r="AD115" s="68"/>
      <c r="AE115" s="68"/>
      <c r="AF115" s="68"/>
      <c r="AG115" s="68"/>
      <c r="AH115" s="68"/>
      <c r="AI115" s="68"/>
      <c r="AJ115" s="68"/>
      <c r="AK115" s="68"/>
      <c r="AL115" s="68"/>
      <c r="AM115" s="68"/>
      <c r="AN115" s="68"/>
      <c r="AO115" s="68"/>
      <c r="AP115" s="68"/>
      <c r="AQ115" s="68"/>
      <c r="AR115" s="68"/>
      <c r="AS115" s="68"/>
      <c r="AT115" s="68" t="s">
        <v>17</v>
      </c>
      <c r="AU115" s="68"/>
      <c r="AV115" s="68"/>
      <c r="AW115" s="69">
        <v>1</v>
      </c>
      <c r="AX115" s="69"/>
      <c r="AY115" s="68"/>
      <c r="AZ115" s="69"/>
      <c r="BA115" s="69">
        <v>4755</v>
      </c>
      <c r="BB115" s="69"/>
      <c r="BC115" s="69"/>
      <c r="BD115" s="69"/>
      <c r="BE115" s="69"/>
      <c r="BF115" s="69"/>
      <c r="BG115" s="69"/>
      <c r="BH115" s="69" t="s">
        <v>3</v>
      </c>
      <c r="BI115" s="69"/>
      <c r="BJ115" s="69"/>
      <c r="BK115" s="69"/>
      <c r="BL115" s="69"/>
      <c r="BM115" s="69"/>
      <c r="BN115" s="69"/>
      <c r="BO115" s="69"/>
      <c r="BP115" s="69"/>
      <c r="BQ115" s="69"/>
      <c r="BR115" s="69"/>
      <c r="BS115" s="69"/>
      <c r="BT115" s="69">
        <v>2017</v>
      </c>
      <c r="BU115" s="69" t="s">
        <v>361</v>
      </c>
      <c r="BV115" s="69" t="s">
        <v>195</v>
      </c>
      <c r="BW115" s="69" t="s">
        <v>195</v>
      </c>
      <c r="BX115" s="69" t="s">
        <v>195</v>
      </c>
      <c r="BY115" s="69" t="s">
        <v>195</v>
      </c>
      <c r="BZ115" s="69" t="s">
        <v>197</v>
      </c>
      <c r="CA115" s="69">
        <v>13</v>
      </c>
      <c r="CB115" s="69">
        <v>0</v>
      </c>
      <c r="CC115" s="69">
        <v>5</v>
      </c>
      <c r="CD115" s="69">
        <v>8</v>
      </c>
      <c r="CE115" s="69">
        <v>0</v>
      </c>
      <c r="CF115" s="69">
        <v>0</v>
      </c>
      <c r="CG115" s="69">
        <v>1</v>
      </c>
      <c r="CH115" s="69">
        <v>6</v>
      </c>
      <c r="CI115" s="69">
        <v>0</v>
      </c>
      <c r="CJ115" s="69">
        <v>0</v>
      </c>
      <c r="CK115" s="69">
        <v>0</v>
      </c>
      <c r="CL115" s="69">
        <v>4</v>
      </c>
      <c r="CM115" s="69">
        <v>2</v>
      </c>
      <c r="CN115" s="69" t="s">
        <v>17</v>
      </c>
      <c r="CO115" s="69" t="s">
        <v>17</v>
      </c>
      <c r="CP115" s="68"/>
      <c r="CQ115" s="69">
        <v>0</v>
      </c>
      <c r="CR115" s="69" t="s">
        <v>197</v>
      </c>
      <c r="CS115" s="69">
        <v>6</v>
      </c>
      <c r="CT115" s="69">
        <v>0</v>
      </c>
      <c r="CU115" s="69">
        <v>2</v>
      </c>
      <c r="CV115" s="69">
        <v>4</v>
      </c>
      <c r="CW115" s="69">
        <v>0</v>
      </c>
      <c r="CX115" s="69">
        <v>0</v>
      </c>
      <c r="CY115" s="69">
        <v>0</v>
      </c>
      <c r="CZ115" s="69">
        <v>4</v>
      </c>
      <c r="DA115" s="69">
        <v>0</v>
      </c>
      <c r="DB115" s="69">
        <v>0</v>
      </c>
      <c r="DC115" s="69">
        <v>0</v>
      </c>
      <c r="DD115" s="69">
        <v>1</v>
      </c>
      <c r="DE115" s="69">
        <v>1</v>
      </c>
      <c r="DF115" s="69" t="s">
        <v>17</v>
      </c>
      <c r="DG115" s="68"/>
      <c r="DH115" s="68"/>
      <c r="DI115" s="69">
        <v>0</v>
      </c>
      <c r="DJ115" s="69">
        <v>6</v>
      </c>
      <c r="DK115" s="69">
        <v>1</v>
      </c>
      <c r="DL115" s="69">
        <v>0</v>
      </c>
      <c r="DM115" s="69"/>
      <c r="DN115" s="69"/>
      <c r="DO115" s="69"/>
      <c r="DP115" s="69"/>
      <c r="DQ115" s="69"/>
      <c r="DR115" s="69"/>
      <c r="DS115" s="69">
        <v>1</v>
      </c>
      <c r="DT115" s="69"/>
      <c r="DU115" s="69"/>
      <c r="DV115" s="69"/>
      <c r="DW115" s="69"/>
      <c r="DX115" s="69"/>
      <c r="DY115" s="20"/>
      <c r="DZ115" s="22">
        <v>4755</v>
      </c>
      <c r="EA115" s="22">
        <v>0</v>
      </c>
      <c r="EB115" s="22">
        <v>0</v>
      </c>
      <c r="EC115" s="22">
        <v>0</v>
      </c>
      <c r="ED115" s="22">
        <v>0</v>
      </c>
      <c r="EE115" s="20"/>
      <c r="EF115" s="20"/>
      <c r="EG115" s="20"/>
      <c r="EH115" s="20"/>
      <c r="EI115" s="20"/>
      <c r="EJ115" s="20"/>
      <c r="EK115" s="20"/>
      <c r="EL115" s="20"/>
      <c r="EM115" s="20"/>
      <c r="EN115" s="20"/>
      <c r="EO115" s="20"/>
      <c r="EP115" s="20"/>
      <c r="EQ115" s="20"/>
      <c r="ER115" s="20"/>
      <c r="ES115" s="20"/>
      <c r="ET115" s="20"/>
      <c r="EU115" s="20"/>
      <c r="EV115" s="126" t="b">
        <f t="shared" si="1"/>
        <v>1</v>
      </c>
    </row>
    <row r="116" spans="1:152" x14ac:dyDescent="0.2">
      <c r="A116" s="68" t="s">
        <v>344</v>
      </c>
      <c r="B116" s="69"/>
      <c r="C116" s="69">
        <v>0</v>
      </c>
      <c r="D116" s="69">
        <v>1</v>
      </c>
      <c r="E116" s="69" t="s">
        <v>869</v>
      </c>
      <c r="F116" s="69" t="s">
        <v>294</v>
      </c>
      <c r="G116" s="69"/>
      <c r="H116" s="69" t="s">
        <v>870</v>
      </c>
      <c r="I116" s="69">
        <v>2</v>
      </c>
      <c r="J116" s="69" t="s">
        <v>871</v>
      </c>
      <c r="K116" s="69" t="s">
        <v>725</v>
      </c>
      <c r="L116" s="69" t="s">
        <v>189</v>
      </c>
      <c r="M116" s="69" t="s">
        <v>189</v>
      </c>
      <c r="N116" s="69">
        <v>1</v>
      </c>
      <c r="O116" s="69">
        <v>6</v>
      </c>
      <c r="P116" s="69">
        <v>6</v>
      </c>
      <c r="Q116" s="69" t="s">
        <v>17</v>
      </c>
      <c r="R116" s="69" t="s">
        <v>17</v>
      </c>
      <c r="S116" s="69" t="s">
        <v>872</v>
      </c>
      <c r="T116" s="69" t="s">
        <v>873</v>
      </c>
      <c r="U116" s="69" t="s">
        <v>874</v>
      </c>
      <c r="V116" s="69" t="s">
        <v>875</v>
      </c>
      <c r="W116" s="69" t="s">
        <v>17</v>
      </c>
      <c r="X116" s="69" t="s">
        <v>876</v>
      </c>
      <c r="Y116" s="69" t="s">
        <v>877</v>
      </c>
      <c r="Z116" s="68"/>
      <c r="AA116" s="68" t="s">
        <v>191</v>
      </c>
      <c r="AB116" s="68"/>
      <c r="AC116" s="68"/>
      <c r="AD116" s="68"/>
      <c r="AE116" s="68"/>
      <c r="AF116" s="68"/>
      <c r="AG116" s="68"/>
      <c r="AH116" s="68"/>
      <c r="AI116" s="68"/>
      <c r="AJ116" s="68"/>
      <c r="AK116" s="68"/>
      <c r="AL116" s="68"/>
      <c r="AM116" s="68"/>
      <c r="AN116" s="68"/>
      <c r="AO116" s="68"/>
      <c r="AP116" s="68"/>
      <c r="AQ116" s="68"/>
      <c r="AR116" s="68"/>
      <c r="AS116" s="68"/>
      <c r="AT116" s="68" t="s">
        <v>17</v>
      </c>
      <c r="AU116" s="68"/>
      <c r="AV116" s="68"/>
      <c r="AW116" s="69"/>
      <c r="AX116" s="69"/>
      <c r="AY116" s="68"/>
      <c r="AZ116" s="69"/>
      <c r="BA116" s="69">
        <v>4892</v>
      </c>
      <c r="BB116" s="69"/>
      <c r="BC116" s="69"/>
      <c r="BD116" s="69"/>
      <c r="BE116" s="69"/>
      <c r="BF116" s="69"/>
      <c r="BG116" s="69"/>
      <c r="BH116" s="69" t="s">
        <v>9</v>
      </c>
      <c r="BI116" s="69"/>
      <c r="BJ116" s="69"/>
      <c r="BK116" s="69"/>
      <c r="BL116" s="69"/>
      <c r="BM116" s="69"/>
      <c r="BN116" s="69"/>
      <c r="BO116" s="69"/>
      <c r="BP116" s="69"/>
      <c r="BQ116" s="69" t="s">
        <v>194</v>
      </c>
      <c r="BR116" s="69"/>
      <c r="BS116" s="69"/>
      <c r="BT116" s="69">
        <v>2017</v>
      </c>
      <c r="BU116" s="69" t="s">
        <v>725</v>
      </c>
      <c r="BV116" s="69" t="s">
        <v>199</v>
      </c>
      <c r="BW116" s="69" t="s">
        <v>199</v>
      </c>
      <c r="BX116" s="69" t="s">
        <v>196</v>
      </c>
      <c r="BY116" s="69" t="s">
        <v>196</v>
      </c>
      <c r="BZ116" s="69" t="s">
        <v>197</v>
      </c>
      <c r="CA116" s="69">
        <v>1</v>
      </c>
      <c r="CB116" s="69">
        <v>0</v>
      </c>
      <c r="CC116" s="69">
        <v>1</v>
      </c>
      <c r="CD116" s="69">
        <v>0</v>
      </c>
      <c r="CE116" s="69">
        <v>0</v>
      </c>
      <c r="CF116" s="69">
        <v>0</v>
      </c>
      <c r="CG116" s="69">
        <v>0</v>
      </c>
      <c r="CH116" s="69">
        <v>0</v>
      </c>
      <c r="CI116" s="69">
        <v>0</v>
      </c>
      <c r="CJ116" s="69">
        <v>0</v>
      </c>
      <c r="CK116" s="69">
        <v>0</v>
      </c>
      <c r="CL116" s="69">
        <v>1</v>
      </c>
      <c r="CM116" s="69">
        <v>0</v>
      </c>
      <c r="CN116" s="69" t="s">
        <v>17</v>
      </c>
      <c r="CO116" s="69" t="s">
        <v>17</v>
      </c>
      <c r="CP116" s="68"/>
      <c r="CQ116" s="69">
        <v>0</v>
      </c>
      <c r="CR116" s="69" t="s">
        <v>197</v>
      </c>
      <c r="CS116" s="69">
        <v>2</v>
      </c>
      <c r="CT116" s="69">
        <v>1</v>
      </c>
      <c r="CU116" s="69">
        <v>0</v>
      </c>
      <c r="CV116" s="69">
        <v>1</v>
      </c>
      <c r="CW116" s="69">
        <v>0</v>
      </c>
      <c r="CX116" s="69">
        <v>0</v>
      </c>
      <c r="CY116" s="69">
        <v>0</v>
      </c>
      <c r="CZ116" s="69">
        <v>0</v>
      </c>
      <c r="DA116" s="69">
        <v>0</v>
      </c>
      <c r="DB116" s="69">
        <v>0</v>
      </c>
      <c r="DC116" s="69">
        <v>0</v>
      </c>
      <c r="DD116" s="69">
        <v>2</v>
      </c>
      <c r="DE116" s="69">
        <v>0</v>
      </c>
      <c r="DF116" s="69" t="s">
        <v>17</v>
      </c>
      <c r="DG116" s="68"/>
      <c r="DH116" s="68"/>
      <c r="DI116" s="69">
        <v>0</v>
      </c>
      <c r="DJ116" s="69">
        <v>5</v>
      </c>
      <c r="DK116" s="69">
        <v>0</v>
      </c>
      <c r="DL116" s="69">
        <v>0</v>
      </c>
      <c r="DM116" s="69"/>
      <c r="DN116" s="69"/>
      <c r="DO116" s="69"/>
      <c r="DP116" s="69"/>
      <c r="DQ116" s="69"/>
      <c r="DR116" s="69"/>
      <c r="DS116" s="69"/>
      <c r="DT116" s="69"/>
      <c r="DU116" s="69"/>
      <c r="DV116" s="69"/>
      <c r="DW116" s="69"/>
      <c r="DX116" s="69"/>
      <c r="DY116" s="20"/>
      <c r="DZ116" s="22">
        <v>4892</v>
      </c>
      <c r="EA116" s="22">
        <v>0</v>
      </c>
      <c r="EB116" s="22">
        <v>0</v>
      </c>
      <c r="EC116" s="22">
        <v>0</v>
      </c>
      <c r="ED116" s="22">
        <v>0</v>
      </c>
      <c r="EE116" s="22">
        <v>0</v>
      </c>
      <c r="EF116" s="22">
        <v>0</v>
      </c>
      <c r="EG116" s="22">
        <v>0</v>
      </c>
      <c r="EH116" s="22">
        <v>0</v>
      </c>
      <c r="EI116" s="22">
        <v>0</v>
      </c>
      <c r="EJ116" s="22">
        <v>1</v>
      </c>
      <c r="EK116" s="22">
        <v>1</v>
      </c>
      <c r="EL116" s="22">
        <v>0</v>
      </c>
      <c r="EM116" s="22">
        <v>0</v>
      </c>
      <c r="EN116" s="22">
        <v>0</v>
      </c>
      <c r="EO116" s="22">
        <v>0</v>
      </c>
      <c r="EP116" s="22">
        <v>0</v>
      </c>
      <c r="EQ116" s="22">
        <v>0</v>
      </c>
      <c r="ER116" s="22">
        <v>0</v>
      </c>
      <c r="ES116" s="22">
        <v>0</v>
      </c>
      <c r="ET116" s="22">
        <v>0</v>
      </c>
      <c r="EU116" s="20"/>
      <c r="EV116" s="126" t="b">
        <f t="shared" si="1"/>
        <v>1</v>
      </c>
    </row>
    <row r="117" spans="1:152" hidden="1" x14ac:dyDescent="0.2">
      <c r="A117" s="68" t="s">
        <v>344</v>
      </c>
      <c r="B117" s="69"/>
      <c r="C117" s="69">
        <v>1</v>
      </c>
      <c r="D117" s="69">
        <v>0</v>
      </c>
      <c r="E117" s="69" t="s">
        <v>869</v>
      </c>
      <c r="F117" s="69" t="s">
        <v>294</v>
      </c>
      <c r="G117" s="69"/>
      <c r="H117" s="69" t="s">
        <v>870</v>
      </c>
      <c r="I117" s="69">
        <v>2</v>
      </c>
      <c r="J117" s="69" t="s">
        <v>871</v>
      </c>
      <c r="K117" s="69" t="s">
        <v>725</v>
      </c>
      <c r="L117" s="69" t="s">
        <v>189</v>
      </c>
      <c r="M117" s="69" t="s">
        <v>189</v>
      </c>
      <c r="N117" s="69">
        <v>1</v>
      </c>
      <c r="O117" s="69">
        <v>6</v>
      </c>
      <c r="P117" s="69">
        <v>6</v>
      </c>
      <c r="Q117" s="69" t="s">
        <v>17</v>
      </c>
      <c r="R117" s="69" t="s">
        <v>17</v>
      </c>
      <c r="S117" s="69" t="s">
        <v>17</v>
      </c>
      <c r="T117" s="69" t="s">
        <v>873</v>
      </c>
      <c r="U117" s="69" t="s">
        <v>17</v>
      </c>
      <c r="V117" s="69" t="s">
        <v>17</v>
      </c>
      <c r="W117" s="69" t="s">
        <v>17</v>
      </c>
      <c r="X117" s="69" t="s">
        <v>17</v>
      </c>
      <c r="Y117" s="69" t="s">
        <v>17</v>
      </c>
      <c r="Z117" s="68"/>
      <c r="AA117" s="68" t="s">
        <v>191</v>
      </c>
      <c r="AB117" s="68"/>
      <c r="AC117" s="68"/>
      <c r="AD117" s="68"/>
      <c r="AE117" s="68"/>
      <c r="AF117" s="68"/>
      <c r="AG117" s="68"/>
      <c r="AH117" s="68"/>
      <c r="AI117" s="68"/>
      <c r="AJ117" s="68"/>
      <c r="AK117" s="68"/>
      <c r="AL117" s="68"/>
      <c r="AM117" s="68"/>
      <c r="AN117" s="68"/>
      <c r="AO117" s="68"/>
      <c r="AP117" s="68"/>
      <c r="AQ117" s="68"/>
      <c r="AR117" s="68"/>
      <c r="AS117" s="68"/>
      <c r="AT117" s="68" t="s">
        <v>17</v>
      </c>
      <c r="AU117" s="68"/>
      <c r="AV117" s="68"/>
      <c r="AW117" s="69"/>
      <c r="AX117" s="69"/>
      <c r="AY117" s="68"/>
      <c r="AZ117" s="69"/>
      <c r="BA117" s="69">
        <v>4892</v>
      </c>
      <c r="BB117" s="69"/>
      <c r="BC117" s="69"/>
      <c r="BD117" s="69"/>
      <c r="BE117" s="69"/>
      <c r="BF117" s="69"/>
      <c r="BG117" s="69"/>
      <c r="BH117" s="69" t="s">
        <v>9</v>
      </c>
      <c r="BI117" s="69"/>
      <c r="BJ117" s="69"/>
      <c r="BK117" s="69"/>
      <c r="BL117" s="69"/>
      <c r="BM117" s="69"/>
      <c r="BN117" s="69"/>
      <c r="BO117" s="69"/>
      <c r="BP117" s="69"/>
      <c r="BQ117" s="69"/>
      <c r="BR117" s="69"/>
      <c r="BS117" s="69"/>
      <c r="BT117" s="69">
        <v>2017</v>
      </c>
      <c r="BU117" s="69" t="s">
        <v>725</v>
      </c>
      <c r="BV117" s="69" t="s">
        <v>199</v>
      </c>
      <c r="BW117" s="69" t="s">
        <v>199</v>
      </c>
      <c r="BX117" s="69" t="s">
        <v>196</v>
      </c>
      <c r="BY117" s="69" t="s">
        <v>196</v>
      </c>
      <c r="BZ117" s="69" t="s">
        <v>197</v>
      </c>
      <c r="CA117" s="69">
        <v>1</v>
      </c>
      <c r="CB117" s="69">
        <v>0</v>
      </c>
      <c r="CC117" s="69">
        <v>1</v>
      </c>
      <c r="CD117" s="69">
        <v>0</v>
      </c>
      <c r="CE117" s="69">
        <v>0</v>
      </c>
      <c r="CF117" s="69">
        <v>0</v>
      </c>
      <c r="CG117" s="69">
        <v>0</v>
      </c>
      <c r="CH117" s="69">
        <v>0</v>
      </c>
      <c r="CI117" s="69">
        <v>0</v>
      </c>
      <c r="CJ117" s="69">
        <v>0</v>
      </c>
      <c r="CK117" s="69">
        <v>0</v>
      </c>
      <c r="CL117" s="69">
        <v>1</v>
      </c>
      <c r="CM117" s="69">
        <v>0</v>
      </c>
      <c r="CN117" s="69" t="s">
        <v>17</v>
      </c>
      <c r="CO117" s="69" t="s">
        <v>17</v>
      </c>
      <c r="CP117" s="68"/>
      <c r="CQ117" s="69">
        <v>0</v>
      </c>
      <c r="CR117" s="69" t="s">
        <v>197</v>
      </c>
      <c r="CS117" s="69">
        <v>2</v>
      </c>
      <c r="CT117" s="69">
        <v>1</v>
      </c>
      <c r="CU117" s="69">
        <v>0</v>
      </c>
      <c r="CV117" s="69">
        <v>1</v>
      </c>
      <c r="CW117" s="69">
        <v>0</v>
      </c>
      <c r="CX117" s="69">
        <v>0</v>
      </c>
      <c r="CY117" s="69">
        <v>0</v>
      </c>
      <c r="CZ117" s="69">
        <v>0</v>
      </c>
      <c r="DA117" s="69">
        <v>0</v>
      </c>
      <c r="DB117" s="69">
        <v>0</v>
      </c>
      <c r="DC117" s="69">
        <v>0</v>
      </c>
      <c r="DD117" s="69">
        <v>2</v>
      </c>
      <c r="DE117" s="69">
        <v>0</v>
      </c>
      <c r="DF117" s="69" t="s">
        <v>17</v>
      </c>
      <c r="DG117" s="68"/>
      <c r="DH117" s="68"/>
      <c r="DI117" s="69">
        <v>0</v>
      </c>
      <c r="DJ117" s="69">
        <v>5</v>
      </c>
      <c r="DK117" s="69">
        <v>0</v>
      </c>
      <c r="DL117" s="69">
        <v>0</v>
      </c>
      <c r="DM117" s="69"/>
      <c r="DN117" s="69"/>
      <c r="DO117" s="69"/>
      <c r="DP117" s="69"/>
      <c r="DQ117" s="69"/>
      <c r="DR117" s="69"/>
      <c r="DS117" s="69"/>
      <c r="DT117" s="69"/>
      <c r="DU117" s="69"/>
      <c r="DV117" s="69"/>
      <c r="DW117" s="69"/>
      <c r="DX117" s="69"/>
      <c r="DY117" s="20"/>
      <c r="DZ117" s="22">
        <v>4892</v>
      </c>
      <c r="EA117" s="22">
        <v>0</v>
      </c>
      <c r="EB117" s="22">
        <v>0</v>
      </c>
      <c r="EC117" s="22">
        <v>0</v>
      </c>
      <c r="ED117" s="22">
        <v>0</v>
      </c>
      <c r="EE117" s="20"/>
      <c r="EF117" s="20"/>
      <c r="EG117" s="20"/>
      <c r="EH117" s="20"/>
      <c r="EI117" s="20"/>
      <c r="EJ117" s="20"/>
      <c r="EK117" s="20"/>
      <c r="EL117" s="20"/>
      <c r="EM117" s="20"/>
      <c r="EN117" s="20"/>
      <c r="EO117" s="20"/>
      <c r="EP117" s="20"/>
      <c r="EQ117" s="20"/>
      <c r="ER117" s="20"/>
      <c r="ES117" s="20"/>
      <c r="ET117" s="20"/>
      <c r="EU117" s="20"/>
      <c r="EV117" s="126" t="b">
        <f t="shared" si="1"/>
        <v>1</v>
      </c>
    </row>
    <row r="118" spans="1:152" x14ac:dyDescent="0.2">
      <c r="A118" s="68" t="s">
        <v>344</v>
      </c>
      <c r="B118" s="69"/>
      <c r="C118" s="69">
        <v>0</v>
      </c>
      <c r="D118" s="69">
        <v>1</v>
      </c>
      <c r="E118" s="69" t="s">
        <v>878</v>
      </c>
      <c r="F118" s="69" t="s">
        <v>879</v>
      </c>
      <c r="G118" s="69"/>
      <c r="H118" s="69" t="s">
        <v>880</v>
      </c>
      <c r="I118" s="69">
        <v>2</v>
      </c>
      <c r="J118" s="69" t="s">
        <v>881</v>
      </c>
      <c r="K118" s="69" t="s">
        <v>389</v>
      </c>
      <c r="L118" s="69" t="s">
        <v>189</v>
      </c>
      <c r="M118" s="69" t="s">
        <v>189</v>
      </c>
      <c r="N118" s="69">
        <v>1</v>
      </c>
      <c r="O118" s="69">
        <v>400</v>
      </c>
      <c r="P118" s="69">
        <v>3</v>
      </c>
      <c r="Q118" s="69" t="s">
        <v>17</v>
      </c>
      <c r="R118" s="69" t="s">
        <v>17</v>
      </c>
      <c r="S118" s="69" t="s">
        <v>882</v>
      </c>
      <c r="T118" s="69" t="s">
        <v>883</v>
      </c>
      <c r="U118" s="69" t="s">
        <v>884</v>
      </c>
      <c r="V118" s="69" t="s">
        <v>885</v>
      </c>
      <c r="W118" s="69" t="s">
        <v>17</v>
      </c>
      <c r="X118" s="69" t="s">
        <v>886</v>
      </c>
      <c r="Y118" s="69" t="s">
        <v>887</v>
      </c>
      <c r="Z118" s="68"/>
      <c r="AA118" s="68" t="s">
        <v>191</v>
      </c>
      <c r="AB118" s="68"/>
      <c r="AC118" s="68"/>
      <c r="AD118" s="68"/>
      <c r="AE118" s="68"/>
      <c r="AF118" s="68"/>
      <c r="AG118" s="68"/>
      <c r="AH118" s="68"/>
      <c r="AI118" s="68"/>
      <c r="AJ118" s="68"/>
      <c r="AK118" s="68"/>
      <c r="AL118" s="68"/>
      <c r="AM118" s="68"/>
      <c r="AN118" s="68"/>
      <c r="AO118" s="68"/>
      <c r="AP118" s="68"/>
      <c r="AQ118" s="68"/>
      <c r="AR118" s="68"/>
      <c r="AS118" s="68"/>
      <c r="AT118" s="68" t="s">
        <v>17</v>
      </c>
      <c r="AU118" s="68"/>
      <c r="AV118" s="68"/>
      <c r="AW118" s="69"/>
      <c r="AX118" s="69"/>
      <c r="AY118" s="68"/>
      <c r="AZ118" s="69"/>
      <c r="BA118" s="69">
        <v>4907</v>
      </c>
      <c r="BB118" s="69"/>
      <c r="BC118" s="69"/>
      <c r="BD118" s="69"/>
      <c r="BE118" s="69"/>
      <c r="BF118" s="69"/>
      <c r="BG118" s="69"/>
      <c r="BH118" s="69" t="s">
        <v>9</v>
      </c>
      <c r="BI118" s="69"/>
      <c r="BJ118" s="69"/>
      <c r="BK118" s="69"/>
      <c r="BL118" s="69"/>
      <c r="BM118" s="69"/>
      <c r="BN118" s="69"/>
      <c r="BO118" s="69"/>
      <c r="BP118" s="69"/>
      <c r="BQ118" s="69" t="s">
        <v>194</v>
      </c>
      <c r="BR118" s="69"/>
      <c r="BS118" s="69"/>
      <c r="BT118" s="69">
        <v>2017</v>
      </c>
      <c r="BU118" s="69" t="s">
        <v>389</v>
      </c>
      <c r="BV118" s="69" t="s">
        <v>195</v>
      </c>
      <c r="BW118" s="69" t="s">
        <v>196</v>
      </c>
      <c r="BX118" s="69" t="s">
        <v>196</v>
      </c>
      <c r="BY118" s="69" t="s">
        <v>196</v>
      </c>
      <c r="BZ118" s="69" t="s">
        <v>197</v>
      </c>
      <c r="CA118" s="69">
        <v>2</v>
      </c>
      <c r="CB118" s="69">
        <v>0</v>
      </c>
      <c r="CC118" s="69">
        <v>2</v>
      </c>
      <c r="CD118" s="69">
        <v>0</v>
      </c>
      <c r="CE118" s="69">
        <v>0</v>
      </c>
      <c r="CF118" s="69">
        <v>0</v>
      </c>
      <c r="CG118" s="69">
        <v>0</v>
      </c>
      <c r="CH118" s="69">
        <v>2</v>
      </c>
      <c r="CI118" s="69">
        <v>0</v>
      </c>
      <c r="CJ118" s="69">
        <v>0</v>
      </c>
      <c r="CK118" s="69">
        <v>0</v>
      </c>
      <c r="CL118" s="69">
        <v>0</v>
      </c>
      <c r="CM118" s="69">
        <v>0</v>
      </c>
      <c r="CN118" s="69" t="s">
        <v>17</v>
      </c>
      <c r="CO118" s="69" t="s">
        <v>17</v>
      </c>
      <c r="CP118" s="68"/>
      <c r="CQ118" s="69">
        <v>0</v>
      </c>
      <c r="CR118" s="69" t="s">
        <v>197</v>
      </c>
      <c r="CS118" s="69">
        <v>2</v>
      </c>
      <c r="CT118" s="69">
        <v>0</v>
      </c>
      <c r="CU118" s="69">
        <v>2</v>
      </c>
      <c r="CV118" s="69">
        <v>0</v>
      </c>
      <c r="CW118" s="69">
        <v>0</v>
      </c>
      <c r="CX118" s="69">
        <v>0</v>
      </c>
      <c r="CY118" s="69">
        <v>0</v>
      </c>
      <c r="CZ118" s="69">
        <v>2</v>
      </c>
      <c r="DA118" s="69">
        <v>0</v>
      </c>
      <c r="DB118" s="69">
        <v>0</v>
      </c>
      <c r="DC118" s="69">
        <v>0</v>
      </c>
      <c r="DD118" s="69">
        <v>0</v>
      </c>
      <c r="DE118" s="69">
        <v>0</v>
      </c>
      <c r="DF118" s="69" t="s">
        <v>17</v>
      </c>
      <c r="DG118" s="68"/>
      <c r="DH118" s="68"/>
      <c r="DI118" s="69">
        <v>2</v>
      </c>
      <c r="DJ118" s="69">
        <v>0</v>
      </c>
      <c r="DK118" s="69">
        <v>0</v>
      </c>
      <c r="DL118" s="69">
        <v>0</v>
      </c>
      <c r="DM118" s="69"/>
      <c r="DN118" s="69"/>
      <c r="DO118" s="69"/>
      <c r="DP118" s="69"/>
      <c r="DQ118" s="69"/>
      <c r="DR118" s="69"/>
      <c r="DS118" s="69"/>
      <c r="DT118" s="69"/>
      <c r="DU118" s="69"/>
      <c r="DV118" s="69"/>
      <c r="DW118" s="69"/>
      <c r="DX118" s="69"/>
      <c r="DY118" s="20"/>
      <c r="DZ118" s="22">
        <v>4907</v>
      </c>
      <c r="EA118" s="22">
        <v>0</v>
      </c>
      <c r="EB118" s="22">
        <v>0</v>
      </c>
      <c r="EC118" s="22">
        <v>0</v>
      </c>
      <c r="ED118" s="22">
        <v>0</v>
      </c>
      <c r="EE118" s="22">
        <v>0</v>
      </c>
      <c r="EF118" s="22">
        <v>0</v>
      </c>
      <c r="EG118" s="22">
        <v>0</v>
      </c>
      <c r="EH118" s="22">
        <v>0</v>
      </c>
      <c r="EI118" s="22">
        <v>0</v>
      </c>
      <c r="EJ118" s="22">
        <v>0</v>
      </c>
      <c r="EK118" s="22">
        <v>0</v>
      </c>
      <c r="EL118" s="22">
        <v>0</v>
      </c>
      <c r="EM118" s="22">
        <v>0</v>
      </c>
      <c r="EN118" s="22">
        <v>0</v>
      </c>
      <c r="EO118" s="22">
        <v>0</v>
      </c>
      <c r="EP118" s="22">
        <v>0</v>
      </c>
      <c r="EQ118" s="22">
        <v>1</v>
      </c>
      <c r="ER118" s="22">
        <v>0</v>
      </c>
      <c r="ES118" s="22">
        <v>0</v>
      </c>
      <c r="ET118" s="22">
        <v>0</v>
      </c>
      <c r="EU118" s="20"/>
      <c r="EV118" s="126" t="b">
        <f t="shared" si="1"/>
        <v>1</v>
      </c>
    </row>
    <row r="119" spans="1:152" hidden="1" x14ac:dyDescent="0.2">
      <c r="A119" s="68" t="s">
        <v>344</v>
      </c>
      <c r="B119" s="69"/>
      <c r="C119" s="69">
        <v>1</v>
      </c>
      <c r="D119" s="69">
        <v>0</v>
      </c>
      <c r="E119" s="69" t="s">
        <v>878</v>
      </c>
      <c r="F119" s="69" t="s">
        <v>879</v>
      </c>
      <c r="G119" s="69"/>
      <c r="H119" s="69" t="s">
        <v>880</v>
      </c>
      <c r="I119" s="69">
        <v>2</v>
      </c>
      <c r="J119" s="69" t="s">
        <v>881</v>
      </c>
      <c r="K119" s="69" t="s">
        <v>389</v>
      </c>
      <c r="L119" s="69" t="s">
        <v>189</v>
      </c>
      <c r="M119" s="69" t="s">
        <v>189</v>
      </c>
      <c r="N119" s="69">
        <v>1</v>
      </c>
      <c r="O119" s="69">
        <v>400</v>
      </c>
      <c r="P119" s="69">
        <v>3</v>
      </c>
      <c r="Q119" s="69" t="s">
        <v>17</v>
      </c>
      <c r="R119" s="69" t="s">
        <v>17</v>
      </c>
      <c r="S119" s="69" t="s">
        <v>17</v>
      </c>
      <c r="T119" s="69" t="s">
        <v>883</v>
      </c>
      <c r="U119" s="69" t="s">
        <v>17</v>
      </c>
      <c r="V119" s="69" t="s">
        <v>17</v>
      </c>
      <c r="W119" s="69" t="s">
        <v>17</v>
      </c>
      <c r="X119" s="69" t="s">
        <v>17</v>
      </c>
      <c r="Y119" s="69" t="s">
        <v>17</v>
      </c>
      <c r="Z119" s="68"/>
      <c r="AA119" s="68" t="s">
        <v>191</v>
      </c>
      <c r="AB119" s="68"/>
      <c r="AC119" s="68"/>
      <c r="AD119" s="68"/>
      <c r="AE119" s="68"/>
      <c r="AF119" s="68"/>
      <c r="AG119" s="68"/>
      <c r="AH119" s="68"/>
      <c r="AI119" s="68"/>
      <c r="AJ119" s="68"/>
      <c r="AK119" s="68"/>
      <c r="AL119" s="68"/>
      <c r="AM119" s="68"/>
      <c r="AN119" s="68"/>
      <c r="AO119" s="68"/>
      <c r="AP119" s="68"/>
      <c r="AQ119" s="68"/>
      <c r="AR119" s="68"/>
      <c r="AS119" s="68"/>
      <c r="AT119" s="68" t="s">
        <v>17</v>
      </c>
      <c r="AU119" s="68"/>
      <c r="AV119" s="68"/>
      <c r="AW119" s="69"/>
      <c r="AX119" s="69"/>
      <c r="AY119" s="68"/>
      <c r="AZ119" s="69"/>
      <c r="BA119" s="69">
        <v>4907</v>
      </c>
      <c r="BB119" s="69"/>
      <c r="BC119" s="69"/>
      <c r="BD119" s="69"/>
      <c r="BE119" s="69"/>
      <c r="BF119" s="69"/>
      <c r="BG119" s="69"/>
      <c r="BH119" s="69" t="s">
        <v>9</v>
      </c>
      <c r="BI119" s="69"/>
      <c r="BJ119" s="69"/>
      <c r="BK119" s="69"/>
      <c r="BL119" s="69"/>
      <c r="BM119" s="69"/>
      <c r="BN119" s="69"/>
      <c r="BO119" s="69"/>
      <c r="BP119" s="69"/>
      <c r="BQ119" s="69"/>
      <c r="BR119" s="69"/>
      <c r="BS119" s="69"/>
      <c r="BT119" s="69">
        <v>2017</v>
      </c>
      <c r="BU119" s="69" t="s">
        <v>389</v>
      </c>
      <c r="BV119" s="69" t="s">
        <v>195</v>
      </c>
      <c r="BW119" s="69" t="s">
        <v>196</v>
      </c>
      <c r="BX119" s="69" t="s">
        <v>196</v>
      </c>
      <c r="BY119" s="69" t="s">
        <v>196</v>
      </c>
      <c r="BZ119" s="69" t="s">
        <v>197</v>
      </c>
      <c r="CA119" s="69">
        <v>2</v>
      </c>
      <c r="CB119" s="69">
        <v>0</v>
      </c>
      <c r="CC119" s="69">
        <v>2</v>
      </c>
      <c r="CD119" s="69">
        <v>0</v>
      </c>
      <c r="CE119" s="69">
        <v>0</v>
      </c>
      <c r="CF119" s="69">
        <v>0</v>
      </c>
      <c r="CG119" s="69">
        <v>0</v>
      </c>
      <c r="CH119" s="69">
        <v>2</v>
      </c>
      <c r="CI119" s="69">
        <v>0</v>
      </c>
      <c r="CJ119" s="69">
        <v>0</v>
      </c>
      <c r="CK119" s="69">
        <v>0</v>
      </c>
      <c r="CL119" s="69">
        <v>0</v>
      </c>
      <c r="CM119" s="69">
        <v>0</v>
      </c>
      <c r="CN119" s="69" t="s">
        <v>17</v>
      </c>
      <c r="CO119" s="69" t="s">
        <v>17</v>
      </c>
      <c r="CP119" s="68"/>
      <c r="CQ119" s="69">
        <v>0</v>
      </c>
      <c r="CR119" s="69" t="s">
        <v>197</v>
      </c>
      <c r="CS119" s="69">
        <v>2</v>
      </c>
      <c r="CT119" s="69">
        <v>0</v>
      </c>
      <c r="CU119" s="69">
        <v>2</v>
      </c>
      <c r="CV119" s="69">
        <v>0</v>
      </c>
      <c r="CW119" s="69">
        <v>0</v>
      </c>
      <c r="CX119" s="69">
        <v>0</v>
      </c>
      <c r="CY119" s="69">
        <v>0</v>
      </c>
      <c r="CZ119" s="69">
        <v>2</v>
      </c>
      <c r="DA119" s="69">
        <v>0</v>
      </c>
      <c r="DB119" s="69">
        <v>0</v>
      </c>
      <c r="DC119" s="69">
        <v>0</v>
      </c>
      <c r="DD119" s="69">
        <v>0</v>
      </c>
      <c r="DE119" s="69">
        <v>0</v>
      </c>
      <c r="DF119" s="69" t="s">
        <v>17</v>
      </c>
      <c r="DG119" s="68"/>
      <c r="DH119" s="68"/>
      <c r="DI119" s="69">
        <v>2</v>
      </c>
      <c r="DJ119" s="69">
        <v>0</v>
      </c>
      <c r="DK119" s="69">
        <v>0</v>
      </c>
      <c r="DL119" s="69">
        <v>0</v>
      </c>
      <c r="DM119" s="69"/>
      <c r="DN119" s="69"/>
      <c r="DO119" s="69"/>
      <c r="DP119" s="69"/>
      <c r="DQ119" s="69"/>
      <c r="DR119" s="69"/>
      <c r="DS119" s="69"/>
      <c r="DT119" s="69"/>
      <c r="DU119" s="69"/>
      <c r="DV119" s="69"/>
      <c r="DW119" s="69"/>
      <c r="DX119" s="69"/>
      <c r="DY119" s="20"/>
      <c r="DZ119" s="22">
        <v>4907</v>
      </c>
      <c r="EA119" s="22">
        <v>0</v>
      </c>
      <c r="EB119" s="22">
        <v>0</v>
      </c>
      <c r="EC119" s="22">
        <v>0</v>
      </c>
      <c r="ED119" s="22">
        <v>0</v>
      </c>
      <c r="EE119" s="20"/>
      <c r="EF119" s="20"/>
      <c r="EG119" s="20"/>
      <c r="EH119" s="20"/>
      <c r="EI119" s="20"/>
      <c r="EJ119" s="20"/>
      <c r="EK119" s="20"/>
      <c r="EL119" s="20"/>
      <c r="EM119" s="20"/>
      <c r="EN119" s="20"/>
      <c r="EO119" s="20"/>
      <c r="EP119" s="20"/>
      <c r="EQ119" s="20"/>
      <c r="ER119" s="20"/>
      <c r="ES119" s="20"/>
      <c r="ET119" s="20"/>
      <c r="EU119" s="20"/>
      <c r="EV119" s="126" t="b">
        <f t="shared" si="1"/>
        <v>1</v>
      </c>
    </row>
    <row r="120" spans="1:152" x14ac:dyDescent="0.2">
      <c r="A120" s="68" t="s">
        <v>344</v>
      </c>
      <c r="B120" s="69"/>
      <c r="C120" s="69">
        <v>0</v>
      </c>
      <c r="D120" s="69">
        <v>1</v>
      </c>
      <c r="E120" s="69" t="s">
        <v>888</v>
      </c>
      <c r="F120" s="69" t="s">
        <v>204</v>
      </c>
      <c r="G120" s="69"/>
      <c r="H120" s="69" t="s">
        <v>218</v>
      </c>
      <c r="I120" s="69">
        <v>2</v>
      </c>
      <c r="J120" s="69" t="s">
        <v>889</v>
      </c>
      <c r="K120" s="69" t="s">
        <v>361</v>
      </c>
      <c r="L120" s="69" t="s">
        <v>189</v>
      </c>
      <c r="M120" s="69" t="s">
        <v>189</v>
      </c>
      <c r="N120" s="69">
        <v>1</v>
      </c>
      <c r="O120" s="69">
        <v>389</v>
      </c>
      <c r="P120" s="69">
        <v>5</v>
      </c>
      <c r="Q120" s="69" t="s">
        <v>17</v>
      </c>
      <c r="R120" s="69" t="s">
        <v>17</v>
      </c>
      <c r="S120" s="69" t="s">
        <v>890</v>
      </c>
      <c r="T120" s="69" t="s">
        <v>891</v>
      </c>
      <c r="U120" s="69" t="s">
        <v>892</v>
      </c>
      <c r="V120" s="69" t="s">
        <v>893</v>
      </c>
      <c r="W120" s="69" t="s">
        <v>17</v>
      </c>
      <c r="X120" s="69" t="s">
        <v>894</v>
      </c>
      <c r="Y120" s="69" t="s">
        <v>202</v>
      </c>
      <c r="Z120" s="68"/>
      <c r="AA120" s="68" t="s">
        <v>191</v>
      </c>
      <c r="AB120" s="68"/>
      <c r="AC120" s="68"/>
      <c r="AD120" s="68"/>
      <c r="AE120" s="68"/>
      <c r="AF120" s="68"/>
      <c r="AG120" s="68"/>
      <c r="AH120" s="68"/>
      <c r="AI120" s="68"/>
      <c r="AJ120" s="68"/>
      <c r="AK120" s="68"/>
      <c r="AL120" s="68"/>
      <c r="AM120" s="68"/>
      <c r="AN120" s="68"/>
      <c r="AO120" s="68"/>
      <c r="AP120" s="68"/>
      <c r="AQ120" s="68"/>
      <c r="AR120" s="68"/>
      <c r="AS120" s="68"/>
      <c r="AT120" s="68" t="s">
        <v>17</v>
      </c>
      <c r="AU120" s="68"/>
      <c r="AV120" s="68"/>
      <c r="AW120" s="69"/>
      <c r="AX120" s="69"/>
      <c r="AY120" s="68"/>
      <c r="AZ120" s="69"/>
      <c r="BA120" s="69">
        <v>5025</v>
      </c>
      <c r="BB120" s="69"/>
      <c r="BC120" s="69"/>
      <c r="BD120" s="69"/>
      <c r="BE120" s="69"/>
      <c r="BF120" s="69"/>
      <c r="BG120" s="69"/>
      <c r="BH120" s="69" t="s">
        <v>3</v>
      </c>
      <c r="BI120" s="69"/>
      <c r="BJ120" s="69"/>
      <c r="BK120" s="69"/>
      <c r="BL120" s="69"/>
      <c r="BM120" s="69"/>
      <c r="BN120" s="69"/>
      <c r="BO120" s="69"/>
      <c r="BP120" s="69"/>
      <c r="BQ120" s="69" t="s">
        <v>194</v>
      </c>
      <c r="BR120" s="69"/>
      <c r="BS120" s="69"/>
      <c r="BT120" s="69">
        <v>2017</v>
      </c>
      <c r="BU120" s="69" t="s">
        <v>361</v>
      </c>
      <c r="BV120" s="69" t="s">
        <v>196</v>
      </c>
      <c r="BW120" s="69" t="s">
        <v>196</v>
      </c>
      <c r="BX120" s="69" t="s">
        <v>196</v>
      </c>
      <c r="BY120" s="69" t="s">
        <v>196</v>
      </c>
      <c r="BZ120" s="69" t="s">
        <v>197</v>
      </c>
      <c r="CA120" s="69">
        <v>1</v>
      </c>
      <c r="CB120" s="69">
        <v>0</v>
      </c>
      <c r="CC120" s="69">
        <v>1</v>
      </c>
      <c r="CD120" s="69">
        <v>0</v>
      </c>
      <c r="CE120" s="69">
        <v>0</v>
      </c>
      <c r="CF120" s="69">
        <v>0</v>
      </c>
      <c r="CG120" s="69">
        <v>1</v>
      </c>
      <c r="CH120" s="69">
        <v>0</v>
      </c>
      <c r="CI120" s="69">
        <v>0</v>
      </c>
      <c r="CJ120" s="69">
        <v>0</v>
      </c>
      <c r="CK120" s="69">
        <v>0</v>
      </c>
      <c r="CL120" s="69">
        <v>0</v>
      </c>
      <c r="CM120" s="69">
        <v>0</v>
      </c>
      <c r="CN120" s="69" t="s">
        <v>17</v>
      </c>
      <c r="CO120" s="69" t="s">
        <v>17</v>
      </c>
      <c r="CP120" s="68"/>
      <c r="CQ120" s="69">
        <v>0</v>
      </c>
      <c r="CR120" s="69" t="s">
        <v>197</v>
      </c>
      <c r="CS120" s="69">
        <v>1</v>
      </c>
      <c r="CT120" s="69">
        <v>0</v>
      </c>
      <c r="CU120" s="69">
        <v>1</v>
      </c>
      <c r="CV120" s="69">
        <v>0</v>
      </c>
      <c r="CW120" s="69">
        <v>0</v>
      </c>
      <c r="CX120" s="69">
        <v>0</v>
      </c>
      <c r="CY120" s="69">
        <v>0</v>
      </c>
      <c r="CZ120" s="69">
        <v>0</v>
      </c>
      <c r="DA120" s="69">
        <v>0</v>
      </c>
      <c r="DB120" s="69">
        <v>0</v>
      </c>
      <c r="DC120" s="69">
        <v>0</v>
      </c>
      <c r="DD120" s="69">
        <v>1</v>
      </c>
      <c r="DE120" s="69">
        <v>0</v>
      </c>
      <c r="DF120" s="69" t="s">
        <v>895</v>
      </c>
      <c r="DG120" s="68"/>
      <c r="DH120" s="68"/>
      <c r="DI120" s="69">
        <v>0</v>
      </c>
      <c r="DJ120" s="69">
        <v>1</v>
      </c>
      <c r="DK120" s="69">
        <v>0</v>
      </c>
      <c r="DL120" s="69">
        <v>0</v>
      </c>
      <c r="DM120" s="69"/>
      <c r="DN120" s="69"/>
      <c r="DO120" s="69"/>
      <c r="DP120" s="69"/>
      <c r="DQ120" s="69"/>
      <c r="DR120" s="69"/>
      <c r="DS120" s="69"/>
      <c r="DT120" s="69"/>
      <c r="DU120" s="69"/>
      <c r="DV120" s="69"/>
      <c r="DW120" s="69"/>
      <c r="DX120" s="69"/>
      <c r="DY120" s="20"/>
      <c r="DZ120" s="22">
        <v>5025</v>
      </c>
      <c r="EA120" s="22">
        <v>0</v>
      </c>
      <c r="EB120" s="22">
        <v>0</v>
      </c>
      <c r="EC120" s="22">
        <v>0</v>
      </c>
      <c r="ED120" s="22">
        <v>0</v>
      </c>
      <c r="EE120" s="22">
        <v>0</v>
      </c>
      <c r="EF120" s="22">
        <v>0</v>
      </c>
      <c r="EG120" s="22">
        <v>0</v>
      </c>
      <c r="EH120" s="22">
        <v>0</v>
      </c>
      <c r="EI120" s="22">
        <v>0</v>
      </c>
      <c r="EJ120" s="22">
        <v>0</v>
      </c>
      <c r="EK120" s="22">
        <v>0</v>
      </c>
      <c r="EL120" s="22">
        <v>0</v>
      </c>
      <c r="EM120" s="22">
        <v>0</v>
      </c>
      <c r="EN120" s="22">
        <v>0</v>
      </c>
      <c r="EO120" s="22">
        <v>0</v>
      </c>
      <c r="EP120" s="22">
        <v>0</v>
      </c>
      <c r="EQ120" s="22">
        <v>0</v>
      </c>
      <c r="ER120" s="22">
        <v>0</v>
      </c>
      <c r="ES120" s="22">
        <v>0</v>
      </c>
      <c r="ET120" s="22">
        <v>0</v>
      </c>
      <c r="EU120" s="20"/>
      <c r="EV120" s="126" t="b">
        <f t="shared" si="1"/>
        <v>1</v>
      </c>
    </row>
    <row r="121" spans="1:152" hidden="1" x14ac:dyDescent="0.2">
      <c r="A121" s="68" t="s">
        <v>344</v>
      </c>
      <c r="B121" s="69"/>
      <c r="C121" s="69">
        <v>1</v>
      </c>
      <c r="D121" s="69">
        <v>0</v>
      </c>
      <c r="E121" s="69" t="s">
        <v>888</v>
      </c>
      <c r="F121" s="69" t="s">
        <v>204</v>
      </c>
      <c r="G121" s="69"/>
      <c r="H121" s="69" t="s">
        <v>218</v>
      </c>
      <c r="I121" s="69">
        <v>2</v>
      </c>
      <c r="J121" s="69" t="s">
        <v>889</v>
      </c>
      <c r="K121" s="69" t="s">
        <v>361</v>
      </c>
      <c r="L121" s="69" t="s">
        <v>189</v>
      </c>
      <c r="M121" s="69" t="s">
        <v>189</v>
      </c>
      <c r="N121" s="69">
        <v>1</v>
      </c>
      <c r="O121" s="69">
        <v>389</v>
      </c>
      <c r="P121" s="69">
        <v>5</v>
      </c>
      <c r="Q121" s="69" t="s">
        <v>17</v>
      </c>
      <c r="R121" s="69" t="s">
        <v>17</v>
      </c>
      <c r="S121" s="69" t="s">
        <v>17</v>
      </c>
      <c r="T121" s="69" t="s">
        <v>891</v>
      </c>
      <c r="U121" s="69" t="s">
        <v>17</v>
      </c>
      <c r="V121" s="69" t="s">
        <v>17</v>
      </c>
      <c r="W121" s="69" t="s">
        <v>17</v>
      </c>
      <c r="X121" s="69" t="s">
        <v>17</v>
      </c>
      <c r="Y121" s="69" t="s">
        <v>17</v>
      </c>
      <c r="Z121" s="68"/>
      <c r="AA121" s="68" t="s">
        <v>191</v>
      </c>
      <c r="AB121" s="68"/>
      <c r="AC121" s="68"/>
      <c r="AD121" s="68"/>
      <c r="AE121" s="68"/>
      <c r="AF121" s="68"/>
      <c r="AG121" s="68"/>
      <c r="AH121" s="68"/>
      <c r="AI121" s="68"/>
      <c r="AJ121" s="68"/>
      <c r="AK121" s="68"/>
      <c r="AL121" s="68"/>
      <c r="AM121" s="68"/>
      <c r="AN121" s="68"/>
      <c r="AO121" s="68"/>
      <c r="AP121" s="68"/>
      <c r="AQ121" s="68"/>
      <c r="AR121" s="68"/>
      <c r="AS121" s="68"/>
      <c r="AT121" s="68" t="s">
        <v>17</v>
      </c>
      <c r="AU121" s="68"/>
      <c r="AV121" s="68"/>
      <c r="AW121" s="69"/>
      <c r="AX121" s="69"/>
      <c r="AY121" s="68"/>
      <c r="AZ121" s="69"/>
      <c r="BA121" s="69">
        <v>5025</v>
      </c>
      <c r="BB121" s="69"/>
      <c r="BC121" s="69"/>
      <c r="BD121" s="69"/>
      <c r="BE121" s="69"/>
      <c r="BF121" s="69"/>
      <c r="BG121" s="69"/>
      <c r="BH121" s="69" t="s">
        <v>3</v>
      </c>
      <c r="BI121" s="69"/>
      <c r="BJ121" s="69"/>
      <c r="BK121" s="69"/>
      <c r="BL121" s="69"/>
      <c r="BM121" s="69"/>
      <c r="BN121" s="69"/>
      <c r="BO121" s="69"/>
      <c r="BP121" s="69"/>
      <c r="BQ121" s="69"/>
      <c r="BR121" s="69"/>
      <c r="BS121" s="69"/>
      <c r="BT121" s="69">
        <v>2017</v>
      </c>
      <c r="BU121" s="69" t="s">
        <v>361</v>
      </c>
      <c r="BV121" s="69" t="s">
        <v>196</v>
      </c>
      <c r="BW121" s="69" t="s">
        <v>196</v>
      </c>
      <c r="BX121" s="69" t="s">
        <v>196</v>
      </c>
      <c r="BY121" s="69" t="s">
        <v>196</v>
      </c>
      <c r="BZ121" s="69" t="s">
        <v>197</v>
      </c>
      <c r="CA121" s="69">
        <v>1</v>
      </c>
      <c r="CB121" s="69">
        <v>0</v>
      </c>
      <c r="CC121" s="69">
        <v>1</v>
      </c>
      <c r="CD121" s="69">
        <v>0</v>
      </c>
      <c r="CE121" s="69">
        <v>0</v>
      </c>
      <c r="CF121" s="69">
        <v>0</v>
      </c>
      <c r="CG121" s="69">
        <v>1</v>
      </c>
      <c r="CH121" s="69">
        <v>0</v>
      </c>
      <c r="CI121" s="69">
        <v>0</v>
      </c>
      <c r="CJ121" s="69">
        <v>0</v>
      </c>
      <c r="CK121" s="69">
        <v>0</v>
      </c>
      <c r="CL121" s="69">
        <v>0</v>
      </c>
      <c r="CM121" s="69">
        <v>0</v>
      </c>
      <c r="CN121" s="69" t="s">
        <v>17</v>
      </c>
      <c r="CO121" s="69" t="s">
        <v>17</v>
      </c>
      <c r="CP121" s="68"/>
      <c r="CQ121" s="69">
        <v>0</v>
      </c>
      <c r="CR121" s="69" t="s">
        <v>197</v>
      </c>
      <c r="CS121" s="69">
        <v>1</v>
      </c>
      <c r="CT121" s="69">
        <v>0</v>
      </c>
      <c r="CU121" s="69">
        <v>1</v>
      </c>
      <c r="CV121" s="69">
        <v>0</v>
      </c>
      <c r="CW121" s="69">
        <v>0</v>
      </c>
      <c r="CX121" s="69">
        <v>0</v>
      </c>
      <c r="CY121" s="69">
        <v>0</v>
      </c>
      <c r="CZ121" s="69">
        <v>0</v>
      </c>
      <c r="DA121" s="69">
        <v>0</v>
      </c>
      <c r="DB121" s="69">
        <v>0</v>
      </c>
      <c r="DC121" s="69">
        <v>0</v>
      </c>
      <c r="DD121" s="69">
        <v>1</v>
      </c>
      <c r="DE121" s="69">
        <v>0</v>
      </c>
      <c r="DF121" s="69" t="s">
        <v>895</v>
      </c>
      <c r="DG121" s="68"/>
      <c r="DH121" s="68"/>
      <c r="DI121" s="69">
        <v>0</v>
      </c>
      <c r="DJ121" s="69">
        <v>1</v>
      </c>
      <c r="DK121" s="69">
        <v>0</v>
      </c>
      <c r="DL121" s="69">
        <v>0</v>
      </c>
      <c r="DM121" s="69"/>
      <c r="DN121" s="69"/>
      <c r="DO121" s="69"/>
      <c r="DP121" s="69"/>
      <c r="DQ121" s="69"/>
      <c r="DR121" s="69"/>
      <c r="DS121" s="69"/>
      <c r="DT121" s="69"/>
      <c r="DU121" s="69"/>
      <c r="DV121" s="69"/>
      <c r="DW121" s="69"/>
      <c r="DX121" s="69"/>
      <c r="DY121" s="20"/>
      <c r="DZ121" s="22">
        <v>5025</v>
      </c>
      <c r="EA121" s="22">
        <v>0</v>
      </c>
      <c r="EB121" s="22">
        <v>0</v>
      </c>
      <c r="EC121" s="22">
        <v>0</v>
      </c>
      <c r="ED121" s="22">
        <v>0</v>
      </c>
      <c r="EE121" s="20"/>
      <c r="EF121" s="20"/>
      <c r="EG121" s="20"/>
      <c r="EH121" s="20"/>
      <c r="EI121" s="20"/>
      <c r="EJ121" s="20"/>
      <c r="EK121" s="20"/>
      <c r="EL121" s="20"/>
      <c r="EM121" s="20"/>
      <c r="EN121" s="20"/>
      <c r="EO121" s="20"/>
      <c r="EP121" s="20"/>
      <c r="EQ121" s="20"/>
      <c r="ER121" s="20"/>
      <c r="ES121" s="20"/>
      <c r="ET121" s="20"/>
      <c r="EU121" s="20"/>
      <c r="EV121" s="126" t="b">
        <f t="shared" si="1"/>
        <v>1</v>
      </c>
    </row>
    <row r="122" spans="1:152" x14ac:dyDescent="0.2">
      <c r="A122" s="68" t="s">
        <v>344</v>
      </c>
      <c r="B122" s="69"/>
      <c r="C122" s="69">
        <v>0</v>
      </c>
      <c r="D122" s="69">
        <v>2</v>
      </c>
      <c r="E122" s="69" t="s">
        <v>896</v>
      </c>
      <c r="F122" s="69" t="s">
        <v>210</v>
      </c>
      <c r="G122" s="69"/>
      <c r="H122" s="69" t="s">
        <v>897</v>
      </c>
      <c r="I122" s="69">
        <v>2</v>
      </c>
      <c r="J122" s="69" t="s">
        <v>898</v>
      </c>
      <c r="K122" s="69" t="s">
        <v>361</v>
      </c>
      <c r="L122" s="69" t="s">
        <v>189</v>
      </c>
      <c r="M122" s="69" t="s">
        <v>189</v>
      </c>
      <c r="N122" s="69">
        <v>2</v>
      </c>
      <c r="O122" s="69">
        <v>1580</v>
      </c>
      <c r="P122" s="69">
        <v>5</v>
      </c>
      <c r="Q122" s="69" t="s">
        <v>899</v>
      </c>
      <c r="R122" s="69" t="s">
        <v>17</v>
      </c>
      <c r="S122" s="69" t="s">
        <v>900</v>
      </c>
      <c r="T122" s="69" t="s">
        <v>901</v>
      </c>
      <c r="U122" s="69" t="s">
        <v>902</v>
      </c>
      <c r="V122" s="69" t="s">
        <v>903</v>
      </c>
      <c r="W122" s="69" t="s">
        <v>17</v>
      </c>
      <c r="X122" s="69" t="s">
        <v>904</v>
      </c>
      <c r="Y122" s="69" t="s">
        <v>202</v>
      </c>
      <c r="Z122" s="68"/>
      <c r="AA122" s="68" t="s">
        <v>191</v>
      </c>
      <c r="AB122" s="68"/>
      <c r="AC122" s="68"/>
      <c r="AD122" s="68"/>
      <c r="AE122" s="68"/>
      <c r="AF122" s="68"/>
      <c r="AG122" s="68"/>
      <c r="AH122" s="68"/>
      <c r="AI122" s="68"/>
      <c r="AJ122" s="68"/>
      <c r="AK122" s="68"/>
      <c r="AL122" s="68"/>
      <c r="AM122" s="68"/>
      <c r="AN122" s="68"/>
      <c r="AO122" s="68"/>
      <c r="AP122" s="68"/>
      <c r="AQ122" s="68"/>
      <c r="AR122" s="68"/>
      <c r="AS122" s="68"/>
      <c r="AT122" s="68" t="s">
        <v>17</v>
      </c>
      <c r="AU122" s="68"/>
      <c r="AV122" s="68"/>
      <c r="AW122" s="69"/>
      <c r="AX122" s="69"/>
      <c r="AY122" s="68"/>
      <c r="AZ122" s="69"/>
      <c r="BA122" s="69">
        <v>5026</v>
      </c>
      <c r="BB122" s="69"/>
      <c r="BC122" s="69"/>
      <c r="BD122" s="69"/>
      <c r="BE122" s="69"/>
      <c r="BF122" s="69"/>
      <c r="BG122" s="69"/>
      <c r="BH122" s="69" t="s">
        <v>3</v>
      </c>
      <c r="BI122" s="69"/>
      <c r="BJ122" s="69"/>
      <c r="BK122" s="69"/>
      <c r="BL122" s="69"/>
      <c r="BM122" s="69"/>
      <c r="BN122" s="69"/>
      <c r="BO122" s="69"/>
      <c r="BP122" s="69"/>
      <c r="BQ122" s="69" t="s">
        <v>194</v>
      </c>
      <c r="BR122" s="69"/>
      <c r="BS122" s="69"/>
      <c r="BT122" s="69">
        <v>2017</v>
      </c>
      <c r="BU122" s="69" t="s">
        <v>361</v>
      </c>
      <c r="BV122" s="69" t="s">
        <v>195</v>
      </c>
      <c r="BW122" s="69" t="s">
        <v>196</v>
      </c>
      <c r="BX122" s="69" t="s">
        <v>195</v>
      </c>
      <c r="BY122" s="69" t="s">
        <v>196</v>
      </c>
      <c r="BZ122" s="69" t="s">
        <v>197</v>
      </c>
      <c r="CA122" s="69">
        <v>0</v>
      </c>
      <c r="CB122" s="69">
        <v>0</v>
      </c>
      <c r="CC122" s="69">
        <v>0</v>
      </c>
      <c r="CD122" s="69">
        <v>0</v>
      </c>
      <c r="CE122" s="69">
        <v>0</v>
      </c>
      <c r="CF122" s="69">
        <v>0</v>
      </c>
      <c r="CG122" s="69">
        <v>0</v>
      </c>
      <c r="CH122" s="69">
        <v>0</v>
      </c>
      <c r="CI122" s="69">
        <v>0</v>
      </c>
      <c r="CJ122" s="69">
        <v>0</v>
      </c>
      <c r="CK122" s="69">
        <v>0</v>
      </c>
      <c r="CL122" s="69">
        <v>0</v>
      </c>
      <c r="CM122" s="69">
        <v>0</v>
      </c>
      <c r="CN122" s="69" t="s">
        <v>17</v>
      </c>
      <c r="CO122" s="69" t="s">
        <v>17</v>
      </c>
      <c r="CP122" s="68"/>
      <c r="CQ122" s="69">
        <v>0</v>
      </c>
      <c r="CR122" s="69" t="s">
        <v>197</v>
      </c>
      <c r="CS122" s="69">
        <v>0</v>
      </c>
      <c r="CT122" s="69">
        <v>0</v>
      </c>
      <c r="CU122" s="69">
        <v>0</v>
      </c>
      <c r="CV122" s="69">
        <v>0</v>
      </c>
      <c r="CW122" s="69">
        <v>0</v>
      </c>
      <c r="CX122" s="69">
        <v>0</v>
      </c>
      <c r="CY122" s="69">
        <v>0</v>
      </c>
      <c r="CZ122" s="69">
        <v>0</v>
      </c>
      <c r="DA122" s="69">
        <v>0</v>
      </c>
      <c r="DB122" s="69">
        <v>0</v>
      </c>
      <c r="DC122" s="69">
        <v>0</v>
      </c>
      <c r="DD122" s="69">
        <v>0</v>
      </c>
      <c r="DE122" s="69">
        <v>0</v>
      </c>
      <c r="DF122" s="69" t="s">
        <v>17</v>
      </c>
      <c r="DG122" s="68"/>
      <c r="DH122" s="68"/>
      <c r="DI122" s="69">
        <v>0</v>
      </c>
      <c r="DJ122" s="69">
        <v>0</v>
      </c>
      <c r="DK122" s="69">
        <v>0</v>
      </c>
      <c r="DL122" s="69">
        <v>0</v>
      </c>
      <c r="DM122" s="69"/>
      <c r="DN122" s="69"/>
      <c r="DO122" s="69"/>
      <c r="DP122" s="69"/>
      <c r="DQ122" s="69"/>
      <c r="DR122" s="69"/>
      <c r="DS122" s="69"/>
      <c r="DT122" s="69"/>
      <c r="DU122" s="69"/>
      <c r="DV122" s="69"/>
      <c r="DW122" s="69"/>
      <c r="DX122" s="69"/>
      <c r="DY122" s="20"/>
      <c r="DZ122" s="22">
        <v>5026</v>
      </c>
      <c r="EA122" s="22">
        <v>0</v>
      </c>
      <c r="EB122" s="22">
        <v>0</v>
      </c>
      <c r="EC122" s="22">
        <v>0</v>
      </c>
      <c r="ED122" s="22">
        <v>0</v>
      </c>
      <c r="EE122" s="22">
        <v>0</v>
      </c>
      <c r="EF122" s="22">
        <v>0</v>
      </c>
      <c r="EG122" s="22">
        <v>0</v>
      </c>
      <c r="EH122" s="22">
        <v>0</v>
      </c>
      <c r="EI122" s="22">
        <v>0</v>
      </c>
      <c r="EJ122" s="22">
        <v>0</v>
      </c>
      <c r="EK122" s="22">
        <v>0</v>
      </c>
      <c r="EL122" s="22">
        <v>0</v>
      </c>
      <c r="EM122" s="22">
        <v>0</v>
      </c>
      <c r="EN122" s="22">
        <v>0</v>
      </c>
      <c r="EO122" s="22">
        <v>0</v>
      </c>
      <c r="EP122" s="22">
        <v>0</v>
      </c>
      <c r="EQ122" s="22">
        <v>0</v>
      </c>
      <c r="ER122" s="22">
        <v>0</v>
      </c>
      <c r="ES122" s="22">
        <v>0</v>
      </c>
      <c r="ET122" s="22">
        <v>0</v>
      </c>
      <c r="EU122" s="20"/>
      <c r="EV122" s="126" t="b">
        <f t="shared" si="1"/>
        <v>1</v>
      </c>
    </row>
    <row r="123" spans="1:152" hidden="1" x14ac:dyDescent="0.2">
      <c r="A123" s="68" t="s">
        <v>344</v>
      </c>
      <c r="B123" s="69"/>
      <c r="C123" s="69">
        <v>1</v>
      </c>
      <c r="D123" s="69">
        <v>0</v>
      </c>
      <c r="E123" s="69" t="s">
        <v>896</v>
      </c>
      <c r="F123" s="69" t="s">
        <v>210</v>
      </c>
      <c r="G123" s="69"/>
      <c r="H123" s="69" t="s">
        <v>897</v>
      </c>
      <c r="I123" s="69">
        <v>2</v>
      </c>
      <c r="J123" s="69" t="s">
        <v>898</v>
      </c>
      <c r="K123" s="69" t="s">
        <v>361</v>
      </c>
      <c r="L123" s="69" t="s">
        <v>189</v>
      </c>
      <c r="M123" s="69" t="s">
        <v>189</v>
      </c>
      <c r="N123" s="69">
        <v>2</v>
      </c>
      <c r="O123" s="69">
        <v>1580</v>
      </c>
      <c r="P123" s="69">
        <v>5</v>
      </c>
      <c r="Q123" s="69" t="s">
        <v>17</v>
      </c>
      <c r="R123" s="69" t="s">
        <v>17</v>
      </c>
      <c r="S123" s="69" t="s">
        <v>17</v>
      </c>
      <c r="T123" s="69" t="s">
        <v>901</v>
      </c>
      <c r="U123" s="69" t="s">
        <v>17</v>
      </c>
      <c r="V123" s="69" t="s">
        <v>17</v>
      </c>
      <c r="W123" s="69" t="s">
        <v>17</v>
      </c>
      <c r="X123" s="69" t="s">
        <v>17</v>
      </c>
      <c r="Y123" s="69" t="s">
        <v>17</v>
      </c>
      <c r="Z123" s="68"/>
      <c r="AA123" s="68" t="s">
        <v>191</v>
      </c>
      <c r="AB123" s="68"/>
      <c r="AC123" s="68"/>
      <c r="AD123" s="68"/>
      <c r="AE123" s="68"/>
      <c r="AF123" s="68"/>
      <c r="AG123" s="68"/>
      <c r="AH123" s="68"/>
      <c r="AI123" s="68"/>
      <c r="AJ123" s="68"/>
      <c r="AK123" s="68"/>
      <c r="AL123" s="68"/>
      <c r="AM123" s="68"/>
      <c r="AN123" s="68"/>
      <c r="AO123" s="68"/>
      <c r="AP123" s="68"/>
      <c r="AQ123" s="68"/>
      <c r="AR123" s="68"/>
      <c r="AS123" s="68"/>
      <c r="AT123" s="68" t="s">
        <v>17</v>
      </c>
      <c r="AU123" s="68"/>
      <c r="AV123" s="68"/>
      <c r="AW123" s="69"/>
      <c r="AX123" s="69"/>
      <c r="AY123" s="68"/>
      <c r="AZ123" s="69"/>
      <c r="BA123" s="69">
        <v>5026</v>
      </c>
      <c r="BB123" s="69"/>
      <c r="BC123" s="69"/>
      <c r="BD123" s="69"/>
      <c r="BE123" s="69"/>
      <c r="BF123" s="69"/>
      <c r="BG123" s="69"/>
      <c r="BH123" s="69" t="s">
        <v>3</v>
      </c>
      <c r="BI123" s="69"/>
      <c r="BJ123" s="69"/>
      <c r="BK123" s="69"/>
      <c r="BL123" s="69"/>
      <c r="BM123" s="69"/>
      <c r="BN123" s="69"/>
      <c r="BO123" s="69"/>
      <c r="BP123" s="69"/>
      <c r="BQ123" s="69"/>
      <c r="BR123" s="69"/>
      <c r="BS123" s="69"/>
      <c r="BT123" s="69">
        <v>2017</v>
      </c>
      <c r="BU123" s="69" t="s">
        <v>361</v>
      </c>
      <c r="BV123" s="69" t="s">
        <v>195</v>
      </c>
      <c r="BW123" s="69" t="s">
        <v>196</v>
      </c>
      <c r="BX123" s="69" t="s">
        <v>195</v>
      </c>
      <c r="BY123" s="69" t="s">
        <v>196</v>
      </c>
      <c r="BZ123" s="69" t="s">
        <v>197</v>
      </c>
      <c r="CA123" s="69">
        <v>0</v>
      </c>
      <c r="CB123" s="69">
        <v>0</v>
      </c>
      <c r="CC123" s="69">
        <v>0</v>
      </c>
      <c r="CD123" s="69">
        <v>0</v>
      </c>
      <c r="CE123" s="69">
        <v>0</v>
      </c>
      <c r="CF123" s="69">
        <v>0</v>
      </c>
      <c r="CG123" s="69">
        <v>0</v>
      </c>
      <c r="CH123" s="69">
        <v>0</v>
      </c>
      <c r="CI123" s="69">
        <v>0</v>
      </c>
      <c r="CJ123" s="69">
        <v>0</v>
      </c>
      <c r="CK123" s="69">
        <v>0</v>
      </c>
      <c r="CL123" s="69">
        <v>0</v>
      </c>
      <c r="CM123" s="69">
        <v>0</v>
      </c>
      <c r="CN123" s="69" t="s">
        <v>17</v>
      </c>
      <c r="CO123" s="69" t="s">
        <v>17</v>
      </c>
      <c r="CP123" s="68"/>
      <c r="CQ123" s="69">
        <v>0</v>
      </c>
      <c r="CR123" s="69" t="s">
        <v>197</v>
      </c>
      <c r="CS123" s="69">
        <v>0</v>
      </c>
      <c r="CT123" s="69">
        <v>0</v>
      </c>
      <c r="CU123" s="69">
        <v>0</v>
      </c>
      <c r="CV123" s="69">
        <v>0</v>
      </c>
      <c r="CW123" s="69">
        <v>0</v>
      </c>
      <c r="CX123" s="69">
        <v>0</v>
      </c>
      <c r="CY123" s="69">
        <v>0</v>
      </c>
      <c r="CZ123" s="69">
        <v>0</v>
      </c>
      <c r="DA123" s="69">
        <v>0</v>
      </c>
      <c r="DB123" s="69">
        <v>0</v>
      </c>
      <c r="DC123" s="69">
        <v>0</v>
      </c>
      <c r="DD123" s="69">
        <v>0</v>
      </c>
      <c r="DE123" s="69">
        <v>0</v>
      </c>
      <c r="DF123" s="69" t="s">
        <v>17</v>
      </c>
      <c r="DG123" s="68"/>
      <c r="DH123" s="68"/>
      <c r="DI123" s="69">
        <v>0</v>
      </c>
      <c r="DJ123" s="69">
        <v>0</v>
      </c>
      <c r="DK123" s="69">
        <v>0</v>
      </c>
      <c r="DL123" s="69">
        <v>0</v>
      </c>
      <c r="DM123" s="69"/>
      <c r="DN123" s="69"/>
      <c r="DO123" s="69"/>
      <c r="DP123" s="69"/>
      <c r="DQ123" s="69"/>
      <c r="DR123" s="69"/>
      <c r="DS123" s="69"/>
      <c r="DT123" s="69"/>
      <c r="DU123" s="69"/>
      <c r="DV123" s="69"/>
      <c r="DW123" s="69"/>
      <c r="DX123" s="69"/>
      <c r="DY123" s="20"/>
      <c r="DZ123" s="22">
        <v>5026</v>
      </c>
      <c r="EA123" s="22">
        <v>0</v>
      </c>
      <c r="EB123" s="22">
        <v>0</v>
      </c>
      <c r="EC123" s="22">
        <v>0</v>
      </c>
      <c r="ED123" s="22">
        <v>0</v>
      </c>
      <c r="EE123" s="20"/>
      <c r="EF123" s="20"/>
      <c r="EG123" s="20"/>
      <c r="EH123" s="20"/>
      <c r="EI123" s="20"/>
      <c r="EJ123" s="20"/>
      <c r="EK123" s="20"/>
      <c r="EL123" s="20"/>
      <c r="EM123" s="20"/>
      <c r="EN123" s="20"/>
      <c r="EO123" s="20"/>
      <c r="EP123" s="20"/>
      <c r="EQ123" s="20"/>
      <c r="ER123" s="20"/>
      <c r="ES123" s="20"/>
      <c r="ET123" s="20"/>
      <c r="EU123" s="20"/>
      <c r="EV123" s="126" t="b">
        <f t="shared" si="1"/>
        <v>1</v>
      </c>
    </row>
    <row r="124" spans="1:152" x14ac:dyDescent="0.2">
      <c r="A124" s="68" t="s">
        <v>344</v>
      </c>
      <c r="B124" s="69"/>
      <c r="C124" s="69">
        <v>0</v>
      </c>
      <c r="D124" s="69">
        <v>2</v>
      </c>
      <c r="E124" s="69" t="s">
        <v>905</v>
      </c>
      <c r="F124" s="69" t="s">
        <v>211</v>
      </c>
      <c r="G124" s="69"/>
      <c r="H124" s="69" t="s">
        <v>906</v>
      </c>
      <c r="I124" s="69">
        <v>2</v>
      </c>
      <c r="J124" s="69" t="s">
        <v>907</v>
      </c>
      <c r="K124" s="69" t="s">
        <v>361</v>
      </c>
      <c r="L124" s="69" t="s">
        <v>189</v>
      </c>
      <c r="M124" s="69" t="s">
        <v>189</v>
      </c>
      <c r="N124" s="69">
        <v>2</v>
      </c>
      <c r="O124" s="69">
        <v>97</v>
      </c>
      <c r="P124" s="69">
        <v>7</v>
      </c>
      <c r="Q124" s="69" t="s">
        <v>908</v>
      </c>
      <c r="R124" s="69" t="s">
        <v>17</v>
      </c>
      <c r="S124" s="69" t="s">
        <v>909</v>
      </c>
      <c r="T124" s="69" t="s">
        <v>910</v>
      </c>
      <c r="U124" s="69" t="s">
        <v>911</v>
      </c>
      <c r="V124" s="69" t="s">
        <v>912</v>
      </c>
      <c r="W124" s="69" t="s">
        <v>17</v>
      </c>
      <c r="X124" s="69" t="s">
        <v>913</v>
      </c>
      <c r="Y124" s="69" t="s">
        <v>914</v>
      </c>
      <c r="Z124" s="68"/>
      <c r="AA124" s="68" t="s">
        <v>191</v>
      </c>
      <c r="AB124" s="68"/>
      <c r="AC124" s="68"/>
      <c r="AD124" s="68"/>
      <c r="AE124" s="68"/>
      <c r="AF124" s="68"/>
      <c r="AG124" s="68"/>
      <c r="AH124" s="68"/>
      <c r="AI124" s="68"/>
      <c r="AJ124" s="68"/>
      <c r="AK124" s="68"/>
      <c r="AL124" s="68"/>
      <c r="AM124" s="68"/>
      <c r="AN124" s="68"/>
      <c r="AO124" s="68"/>
      <c r="AP124" s="68"/>
      <c r="AQ124" s="68"/>
      <c r="AR124" s="68"/>
      <c r="AS124" s="68"/>
      <c r="AT124" s="68" t="s">
        <v>915</v>
      </c>
      <c r="AU124" s="68"/>
      <c r="AV124" s="68"/>
      <c r="AW124" s="69"/>
      <c r="AX124" s="69"/>
      <c r="AY124" s="68"/>
      <c r="AZ124" s="69"/>
      <c r="BA124" s="69">
        <v>5071</v>
      </c>
      <c r="BB124" s="69"/>
      <c r="BC124" s="69"/>
      <c r="BD124" s="69"/>
      <c r="BE124" s="69"/>
      <c r="BF124" s="69"/>
      <c r="BG124" s="69"/>
      <c r="BH124" s="69" t="s">
        <v>3</v>
      </c>
      <c r="BI124" s="69"/>
      <c r="BJ124" s="69"/>
      <c r="BK124" s="69"/>
      <c r="BL124" s="69"/>
      <c r="BM124" s="69"/>
      <c r="BN124" s="69"/>
      <c r="BO124" s="69"/>
      <c r="BP124" s="69"/>
      <c r="BQ124" s="69" t="s">
        <v>194</v>
      </c>
      <c r="BR124" s="69"/>
      <c r="BS124" s="69"/>
      <c r="BT124" s="69">
        <v>2017</v>
      </c>
      <c r="BU124" s="69" t="s">
        <v>361</v>
      </c>
      <c r="BV124" s="69" t="s">
        <v>199</v>
      </c>
      <c r="BW124" s="69" t="s">
        <v>196</v>
      </c>
      <c r="BX124" s="69" t="s">
        <v>199</v>
      </c>
      <c r="BY124" s="69" t="s">
        <v>196</v>
      </c>
      <c r="BZ124" s="69" t="s">
        <v>197</v>
      </c>
      <c r="CA124" s="69">
        <v>0</v>
      </c>
      <c r="CB124" s="69">
        <v>0</v>
      </c>
      <c r="CC124" s="69">
        <v>0</v>
      </c>
      <c r="CD124" s="69">
        <v>0</v>
      </c>
      <c r="CE124" s="69">
        <v>0</v>
      </c>
      <c r="CF124" s="69">
        <v>0</v>
      </c>
      <c r="CG124" s="69">
        <v>0</v>
      </c>
      <c r="CH124" s="69">
        <v>0</v>
      </c>
      <c r="CI124" s="69">
        <v>0</v>
      </c>
      <c r="CJ124" s="69">
        <v>0</v>
      </c>
      <c r="CK124" s="69">
        <v>0</v>
      </c>
      <c r="CL124" s="69">
        <v>0</v>
      </c>
      <c r="CM124" s="69">
        <v>0</v>
      </c>
      <c r="CN124" s="69" t="s">
        <v>17</v>
      </c>
      <c r="CO124" s="69" t="s">
        <v>17</v>
      </c>
      <c r="CP124" s="68"/>
      <c r="CQ124" s="69">
        <v>0</v>
      </c>
      <c r="CR124" s="69" t="s">
        <v>197</v>
      </c>
      <c r="CS124" s="69">
        <v>0</v>
      </c>
      <c r="CT124" s="69">
        <v>0</v>
      </c>
      <c r="CU124" s="69">
        <v>0</v>
      </c>
      <c r="CV124" s="69">
        <v>0</v>
      </c>
      <c r="CW124" s="69">
        <v>0</v>
      </c>
      <c r="CX124" s="69">
        <v>0</v>
      </c>
      <c r="CY124" s="69">
        <v>0</v>
      </c>
      <c r="CZ124" s="69">
        <v>0</v>
      </c>
      <c r="DA124" s="69">
        <v>0</v>
      </c>
      <c r="DB124" s="69">
        <v>0</v>
      </c>
      <c r="DC124" s="69">
        <v>0</v>
      </c>
      <c r="DD124" s="69">
        <v>0</v>
      </c>
      <c r="DE124" s="69">
        <v>0</v>
      </c>
      <c r="DF124" s="69" t="s">
        <v>17</v>
      </c>
      <c r="DG124" s="68"/>
      <c r="DH124" s="68"/>
      <c r="DI124" s="69">
        <v>1</v>
      </c>
      <c r="DJ124" s="69">
        <v>0</v>
      </c>
      <c r="DK124" s="69">
        <v>0</v>
      </c>
      <c r="DL124" s="69">
        <v>0</v>
      </c>
      <c r="DM124" s="69"/>
      <c r="DN124" s="69"/>
      <c r="DO124" s="69"/>
      <c r="DP124" s="69"/>
      <c r="DQ124" s="69"/>
      <c r="DR124" s="69"/>
      <c r="DS124" s="69"/>
      <c r="DT124" s="69"/>
      <c r="DU124" s="69"/>
      <c r="DV124" s="69"/>
      <c r="DW124" s="69"/>
      <c r="DX124" s="69"/>
      <c r="DY124" s="20"/>
      <c r="DZ124" s="22">
        <v>5071</v>
      </c>
      <c r="EA124" s="22">
        <v>0</v>
      </c>
      <c r="EB124" s="22">
        <v>0</v>
      </c>
      <c r="EC124" s="22">
        <v>0</v>
      </c>
      <c r="ED124" s="22">
        <v>0</v>
      </c>
      <c r="EE124" s="22">
        <v>0</v>
      </c>
      <c r="EF124" s="22">
        <v>0</v>
      </c>
      <c r="EG124" s="22">
        <v>0</v>
      </c>
      <c r="EH124" s="22">
        <v>0</v>
      </c>
      <c r="EI124" s="22">
        <v>0</v>
      </c>
      <c r="EJ124" s="22">
        <v>0</v>
      </c>
      <c r="EK124" s="22">
        <v>0</v>
      </c>
      <c r="EL124" s="22">
        <v>0</v>
      </c>
      <c r="EM124" s="22">
        <v>0</v>
      </c>
      <c r="EN124" s="22">
        <v>0</v>
      </c>
      <c r="EO124" s="22">
        <v>0</v>
      </c>
      <c r="EP124" s="22">
        <v>0</v>
      </c>
      <c r="EQ124" s="22">
        <v>0</v>
      </c>
      <c r="ER124" s="22">
        <v>0</v>
      </c>
      <c r="ES124" s="22">
        <v>0</v>
      </c>
      <c r="ET124" s="22">
        <v>0</v>
      </c>
      <c r="EU124" s="20"/>
      <c r="EV124" s="126" t="b">
        <f t="shared" si="1"/>
        <v>1</v>
      </c>
    </row>
    <row r="125" spans="1:152" hidden="1" x14ac:dyDescent="0.2">
      <c r="A125" s="68" t="s">
        <v>344</v>
      </c>
      <c r="B125" s="69"/>
      <c r="C125" s="69">
        <v>1</v>
      </c>
      <c r="D125" s="69">
        <v>0</v>
      </c>
      <c r="E125" s="69" t="s">
        <v>905</v>
      </c>
      <c r="F125" s="69" t="s">
        <v>211</v>
      </c>
      <c r="G125" s="69"/>
      <c r="H125" s="69" t="s">
        <v>906</v>
      </c>
      <c r="I125" s="69">
        <v>2</v>
      </c>
      <c r="J125" s="69" t="s">
        <v>907</v>
      </c>
      <c r="K125" s="69" t="s">
        <v>361</v>
      </c>
      <c r="L125" s="69" t="s">
        <v>189</v>
      </c>
      <c r="M125" s="69" t="s">
        <v>189</v>
      </c>
      <c r="N125" s="69">
        <v>2</v>
      </c>
      <c r="O125" s="69">
        <v>97</v>
      </c>
      <c r="P125" s="69">
        <v>7</v>
      </c>
      <c r="Q125" s="69" t="s">
        <v>17</v>
      </c>
      <c r="R125" s="69" t="s">
        <v>17</v>
      </c>
      <c r="S125" s="69" t="s">
        <v>17</v>
      </c>
      <c r="T125" s="69" t="s">
        <v>910</v>
      </c>
      <c r="U125" s="69" t="s">
        <v>17</v>
      </c>
      <c r="V125" s="69" t="s">
        <v>17</v>
      </c>
      <c r="W125" s="69" t="s">
        <v>17</v>
      </c>
      <c r="X125" s="69" t="s">
        <v>17</v>
      </c>
      <c r="Y125" s="69" t="s">
        <v>17</v>
      </c>
      <c r="Z125" s="68"/>
      <c r="AA125" s="68" t="s">
        <v>191</v>
      </c>
      <c r="AB125" s="68"/>
      <c r="AC125" s="68"/>
      <c r="AD125" s="68"/>
      <c r="AE125" s="68"/>
      <c r="AF125" s="68"/>
      <c r="AG125" s="68"/>
      <c r="AH125" s="68"/>
      <c r="AI125" s="68"/>
      <c r="AJ125" s="68"/>
      <c r="AK125" s="68"/>
      <c r="AL125" s="68"/>
      <c r="AM125" s="68"/>
      <c r="AN125" s="68"/>
      <c r="AO125" s="68"/>
      <c r="AP125" s="68"/>
      <c r="AQ125" s="68"/>
      <c r="AR125" s="68"/>
      <c r="AS125" s="68"/>
      <c r="AT125" s="68" t="s">
        <v>915</v>
      </c>
      <c r="AU125" s="68"/>
      <c r="AV125" s="68"/>
      <c r="AW125" s="69"/>
      <c r="AX125" s="69"/>
      <c r="AY125" s="68"/>
      <c r="AZ125" s="69"/>
      <c r="BA125" s="69">
        <v>5071</v>
      </c>
      <c r="BB125" s="69"/>
      <c r="BC125" s="69"/>
      <c r="BD125" s="69"/>
      <c r="BE125" s="69"/>
      <c r="BF125" s="69"/>
      <c r="BG125" s="69"/>
      <c r="BH125" s="69" t="s">
        <v>3</v>
      </c>
      <c r="BI125" s="69"/>
      <c r="BJ125" s="69"/>
      <c r="BK125" s="69"/>
      <c r="BL125" s="69"/>
      <c r="BM125" s="69"/>
      <c r="BN125" s="69"/>
      <c r="BO125" s="69"/>
      <c r="BP125" s="69"/>
      <c r="BQ125" s="69"/>
      <c r="BR125" s="69"/>
      <c r="BS125" s="69"/>
      <c r="BT125" s="69">
        <v>2017</v>
      </c>
      <c r="BU125" s="69" t="s">
        <v>361</v>
      </c>
      <c r="BV125" s="69" t="s">
        <v>199</v>
      </c>
      <c r="BW125" s="69" t="s">
        <v>196</v>
      </c>
      <c r="BX125" s="69" t="s">
        <v>199</v>
      </c>
      <c r="BY125" s="69" t="s">
        <v>196</v>
      </c>
      <c r="BZ125" s="69" t="s">
        <v>197</v>
      </c>
      <c r="CA125" s="69">
        <v>0</v>
      </c>
      <c r="CB125" s="69">
        <v>0</v>
      </c>
      <c r="CC125" s="69">
        <v>0</v>
      </c>
      <c r="CD125" s="69">
        <v>0</v>
      </c>
      <c r="CE125" s="69">
        <v>0</v>
      </c>
      <c r="CF125" s="69">
        <v>0</v>
      </c>
      <c r="CG125" s="69">
        <v>0</v>
      </c>
      <c r="CH125" s="69">
        <v>0</v>
      </c>
      <c r="CI125" s="69">
        <v>0</v>
      </c>
      <c r="CJ125" s="69">
        <v>0</v>
      </c>
      <c r="CK125" s="69">
        <v>0</v>
      </c>
      <c r="CL125" s="69">
        <v>0</v>
      </c>
      <c r="CM125" s="69">
        <v>0</v>
      </c>
      <c r="CN125" s="69" t="s">
        <v>17</v>
      </c>
      <c r="CO125" s="69" t="s">
        <v>17</v>
      </c>
      <c r="CP125" s="68"/>
      <c r="CQ125" s="69">
        <v>0</v>
      </c>
      <c r="CR125" s="69" t="s">
        <v>197</v>
      </c>
      <c r="CS125" s="69">
        <v>0</v>
      </c>
      <c r="CT125" s="69">
        <v>0</v>
      </c>
      <c r="CU125" s="69">
        <v>0</v>
      </c>
      <c r="CV125" s="69">
        <v>0</v>
      </c>
      <c r="CW125" s="69">
        <v>0</v>
      </c>
      <c r="CX125" s="69">
        <v>0</v>
      </c>
      <c r="CY125" s="69">
        <v>0</v>
      </c>
      <c r="CZ125" s="69">
        <v>0</v>
      </c>
      <c r="DA125" s="69">
        <v>0</v>
      </c>
      <c r="DB125" s="69">
        <v>0</v>
      </c>
      <c r="DC125" s="69">
        <v>0</v>
      </c>
      <c r="DD125" s="69">
        <v>0</v>
      </c>
      <c r="DE125" s="69">
        <v>0</v>
      </c>
      <c r="DF125" s="69" t="s">
        <v>17</v>
      </c>
      <c r="DG125" s="68"/>
      <c r="DH125" s="68"/>
      <c r="DI125" s="69">
        <v>1</v>
      </c>
      <c r="DJ125" s="69">
        <v>0</v>
      </c>
      <c r="DK125" s="69">
        <v>0</v>
      </c>
      <c r="DL125" s="69">
        <v>0</v>
      </c>
      <c r="DM125" s="69"/>
      <c r="DN125" s="69"/>
      <c r="DO125" s="69"/>
      <c r="DP125" s="69"/>
      <c r="DQ125" s="69"/>
      <c r="DR125" s="69"/>
      <c r="DS125" s="69"/>
      <c r="DT125" s="69"/>
      <c r="DU125" s="69"/>
      <c r="DV125" s="69"/>
      <c r="DW125" s="69"/>
      <c r="DX125" s="69"/>
      <c r="DY125" s="20"/>
      <c r="DZ125" s="22">
        <v>5071</v>
      </c>
      <c r="EA125" s="22">
        <v>0</v>
      </c>
      <c r="EB125" s="22">
        <v>0</v>
      </c>
      <c r="EC125" s="22">
        <v>0</v>
      </c>
      <c r="ED125" s="22">
        <v>0</v>
      </c>
      <c r="EE125" s="20"/>
      <c r="EF125" s="20"/>
      <c r="EG125" s="20"/>
      <c r="EH125" s="20"/>
      <c r="EI125" s="20"/>
      <c r="EJ125" s="20"/>
      <c r="EK125" s="20"/>
      <c r="EL125" s="20"/>
      <c r="EM125" s="20"/>
      <c r="EN125" s="20"/>
      <c r="EO125" s="20"/>
      <c r="EP125" s="20"/>
      <c r="EQ125" s="20"/>
      <c r="ER125" s="20"/>
      <c r="ES125" s="20"/>
      <c r="ET125" s="20"/>
      <c r="EU125" s="20"/>
      <c r="EV125" s="126" t="b">
        <f t="shared" si="1"/>
        <v>1</v>
      </c>
    </row>
    <row r="126" spans="1:152" x14ac:dyDescent="0.2">
      <c r="A126" s="68" t="s">
        <v>344</v>
      </c>
      <c r="B126" s="69"/>
      <c r="C126" s="69">
        <v>0</v>
      </c>
      <c r="D126" s="69">
        <v>1</v>
      </c>
      <c r="E126" s="69" t="s">
        <v>916</v>
      </c>
      <c r="F126" s="69" t="s">
        <v>231</v>
      </c>
      <c r="G126" s="69"/>
      <c r="H126" s="69" t="s">
        <v>917</v>
      </c>
      <c r="I126" s="69">
        <v>2</v>
      </c>
      <c r="J126" s="69" t="s">
        <v>918</v>
      </c>
      <c r="K126" s="69" t="s">
        <v>190</v>
      </c>
      <c r="L126" s="69" t="s">
        <v>189</v>
      </c>
      <c r="M126" s="69" t="s">
        <v>189</v>
      </c>
      <c r="N126" s="69">
        <v>1</v>
      </c>
      <c r="O126" s="69">
        <v>7</v>
      </c>
      <c r="P126" s="69">
        <v>3</v>
      </c>
      <c r="Q126" s="69" t="s">
        <v>17</v>
      </c>
      <c r="R126" s="69" t="s">
        <v>17</v>
      </c>
      <c r="S126" s="69" t="s">
        <v>919</v>
      </c>
      <c r="T126" s="69" t="s">
        <v>920</v>
      </c>
      <c r="U126" s="69" t="s">
        <v>921</v>
      </c>
      <c r="V126" s="69" t="s">
        <v>922</v>
      </c>
      <c r="W126" s="69" t="s">
        <v>17</v>
      </c>
      <c r="X126" s="69" t="s">
        <v>923</v>
      </c>
      <c r="Y126" s="69" t="s">
        <v>20</v>
      </c>
      <c r="Z126" s="68"/>
      <c r="AA126" s="68" t="s">
        <v>191</v>
      </c>
      <c r="AB126" s="68"/>
      <c r="AC126" s="68"/>
      <c r="AD126" s="68"/>
      <c r="AE126" s="68"/>
      <c r="AF126" s="68"/>
      <c r="AG126" s="68"/>
      <c r="AH126" s="68"/>
      <c r="AI126" s="68"/>
      <c r="AJ126" s="68"/>
      <c r="AK126" s="68"/>
      <c r="AL126" s="68"/>
      <c r="AM126" s="68"/>
      <c r="AN126" s="68"/>
      <c r="AO126" s="68"/>
      <c r="AP126" s="68"/>
      <c r="AQ126" s="68"/>
      <c r="AR126" s="68"/>
      <c r="AS126" s="68"/>
      <c r="AT126" s="68" t="s">
        <v>17</v>
      </c>
      <c r="AU126" s="68"/>
      <c r="AV126" s="68"/>
      <c r="AW126" s="69"/>
      <c r="AX126" s="69">
        <v>1</v>
      </c>
      <c r="AY126" s="68"/>
      <c r="AZ126" s="69"/>
      <c r="BA126" s="69">
        <v>5101</v>
      </c>
      <c r="BB126" s="69"/>
      <c r="BC126" s="69"/>
      <c r="BD126" s="69"/>
      <c r="BE126" s="69"/>
      <c r="BF126" s="69"/>
      <c r="BG126" s="69"/>
      <c r="BH126" s="69" t="s">
        <v>15</v>
      </c>
      <c r="BI126" s="69"/>
      <c r="BJ126" s="69"/>
      <c r="BK126" s="69"/>
      <c r="BL126" s="69"/>
      <c r="BM126" s="69"/>
      <c r="BN126" s="69"/>
      <c r="BO126" s="69"/>
      <c r="BP126" s="69"/>
      <c r="BQ126" s="69" t="s">
        <v>194</v>
      </c>
      <c r="BR126" s="69"/>
      <c r="BS126" s="69"/>
      <c r="BT126" s="69">
        <v>2017</v>
      </c>
      <c r="BU126" s="69" t="s">
        <v>190</v>
      </c>
      <c r="BV126" s="69" t="s">
        <v>196</v>
      </c>
      <c r="BW126" s="69" t="s">
        <v>196</v>
      </c>
      <c r="BX126" s="69" t="s">
        <v>196</v>
      </c>
      <c r="BY126" s="69" t="s">
        <v>196</v>
      </c>
      <c r="BZ126" s="69" t="s">
        <v>197</v>
      </c>
      <c r="CA126" s="69">
        <v>0</v>
      </c>
      <c r="CB126" s="69">
        <v>0</v>
      </c>
      <c r="CC126" s="69">
        <v>0</v>
      </c>
      <c r="CD126" s="69">
        <v>0</v>
      </c>
      <c r="CE126" s="69">
        <v>0</v>
      </c>
      <c r="CF126" s="69">
        <v>0</v>
      </c>
      <c r="CG126" s="69">
        <v>0</v>
      </c>
      <c r="CH126" s="69">
        <v>0</v>
      </c>
      <c r="CI126" s="69">
        <v>0</v>
      </c>
      <c r="CJ126" s="69">
        <v>0</v>
      </c>
      <c r="CK126" s="69">
        <v>0</v>
      </c>
      <c r="CL126" s="69">
        <v>0</v>
      </c>
      <c r="CM126" s="69">
        <v>0</v>
      </c>
      <c r="CN126" s="69" t="s">
        <v>17</v>
      </c>
      <c r="CO126" s="69" t="s">
        <v>17</v>
      </c>
      <c r="CP126" s="68"/>
      <c r="CQ126" s="69">
        <v>0</v>
      </c>
      <c r="CR126" s="69" t="s">
        <v>197</v>
      </c>
      <c r="CS126" s="69">
        <v>0</v>
      </c>
      <c r="CT126" s="69">
        <v>0</v>
      </c>
      <c r="CU126" s="69">
        <v>0</v>
      </c>
      <c r="CV126" s="69">
        <v>0</v>
      </c>
      <c r="CW126" s="69">
        <v>0</v>
      </c>
      <c r="CX126" s="69">
        <v>0</v>
      </c>
      <c r="CY126" s="69">
        <v>0</v>
      </c>
      <c r="CZ126" s="69">
        <v>0</v>
      </c>
      <c r="DA126" s="69">
        <v>0</v>
      </c>
      <c r="DB126" s="69">
        <v>0</v>
      </c>
      <c r="DC126" s="69">
        <v>0</v>
      </c>
      <c r="DD126" s="69">
        <v>0</v>
      </c>
      <c r="DE126" s="69">
        <v>0</v>
      </c>
      <c r="DF126" s="69" t="s">
        <v>17</v>
      </c>
      <c r="DG126" s="68"/>
      <c r="DH126" s="68"/>
      <c r="DI126" s="69">
        <v>0</v>
      </c>
      <c r="DJ126" s="69">
        <v>0</v>
      </c>
      <c r="DK126" s="69">
        <v>0</v>
      </c>
      <c r="DL126" s="69">
        <v>1</v>
      </c>
      <c r="DM126" s="69"/>
      <c r="DN126" s="69"/>
      <c r="DO126" s="69"/>
      <c r="DP126" s="69"/>
      <c r="DQ126" s="69"/>
      <c r="DR126" s="69"/>
      <c r="DS126" s="69">
        <v>-1</v>
      </c>
      <c r="DT126" s="69"/>
      <c r="DU126" s="69"/>
      <c r="DV126" s="69"/>
      <c r="DW126" s="69"/>
      <c r="DX126" s="69"/>
      <c r="DY126" s="20"/>
      <c r="DZ126" s="22">
        <v>5101</v>
      </c>
      <c r="EA126" s="22">
        <v>0</v>
      </c>
      <c r="EB126" s="22">
        <v>0</v>
      </c>
      <c r="EC126" s="22">
        <v>0</v>
      </c>
      <c r="ED126" s="22">
        <v>0</v>
      </c>
      <c r="EE126" s="22">
        <v>0</v>
      </c>
      <c r="EF126" s="22">
        <v>0</v>
      </c>
      <c r="EG126" s="22">
        <v>0</v>
      </c>
      <c r="EH126" s="22">
        <v>0</v>
      </c>
      <c r="EI126" s="22">
        <v>0</v>
      </c>
      <c r="EJ126" s="22">
        <v>0</v>
      </c>
      <c r="EK126" s="22">
        <v>0</v>
      </c>
      <c r="EL126" s="22">
        <v>0</v>
      </c>
      <c r="EM126" s="22">
        <v>0</v>
      </c>
      <c r="EN126" s="22">
        <v>0</v>
      </c>
      <c r="EO126" s="22">
        <v>0</v>
      </c>
      <c r="EP126" s="22">
        <v>0</v>
      </c>
      <c r="EQ126" s="22">
        <v>0</v>
      </c>
      <c r="ER126" s="22">
        <v>0</v>
      </c>
      <c r="ES126" s="22">
        <v>0</v>
      </c>
      <c r="ET126" s="22">
        <v>0</v>
      </c>
      <c r="EU126" s="20"/>
      <c r="EV126" s="126" t="b">
        <f t="shared" si="1"/>
        <v>1</v>
      </c>
    </row>
    <row r="127" spans="1:152" hidden="1" x14ac:dyDescent="0.2">
      <c r="A127" s="68" t="s">
        <v>344</v>
      </c>
      <c r="B127" s="69"/>
      <c r="C127" s="69">
        <v>1</v>
      </c>
      <c r="D127" s="69">
        <v>0</v>
      </c>
      <c r="E127" s="69" t="s">
        <v>916</v>
      </c>
      <c r="F127" s="69" t="s">
        <v>231</v>
      </c>
      <c r="G127" s="69"/>
      <c r="H127" s="69" t="s">
        <v>917</v>
      </c>
      <c r="I127" s="69">
        <v>2</v>
      </c>
      <c r="J127" s="69" t="s">
        <v>918</v>
      </c>
      <c r="K127" s="69" t="s">
        <v>190</v>
      </c>
      <c r="L127" s="69" t="s">
        <v>189</v>
      </c>
      <c r="M127" s="69" t="s">
        <v>189</v>
      </c>
      <c r="N127" s="69">
        <v>1</v>
      </c>
      <c r="O127" s="69">
        <v>7</v>
      </c>
      <c r="P127" s="69">
        <v>3</v>
      </c>
      <c r="Q127" s="69" t="s">
        <v>17</v>
      </c>
      <c r="R127" s="69" t="s">
        <v>17</v>
      </c>
      <c r="S127" s="69" t="s">
        <v>17</v>
      </c>
      <c r="T127" s="69" t="s">
        <v>920</v>
      </c>
      <c r="U127" s="69" t="s">
        <v>17</v>
      </c>
      <c r="V127" s="69" t="s">
        <v>17</v>
      </c>
      <c r="W127" s="69" t="s">
        <v>17</v>
      </c>
      <c r="X127" s="69" t="s">
        <v>17</v>
      </c>
      <c r="Y127" s="69" t="s">
        <v>17</v>
      </c>
      <c r="Z127" s="68"/>
      <c r="AA127" s="68" t="s">
        <v>191</v>
      </c>
      <c r="AB127" s="68"/>
      <c r="AC127" s="68"/>
      <c r="AD127" s="68"/>
      <c r="AE127" s="68"/>
      <c r="AF127" s="68"/>
      <c r="AG127" s="68"/>
      <c r="AH127" s="68"/>
      <c r="AI127" s="68"/>
      <c r="AJ127" s="68"/>
      <c r="AK127" s="68"/>
      <c r="AL127" s="68"/>
      <c r="AM127" s="68"/>
      <c r="AN127" s="68"/>
      <c r="AO127" s="68"/>
      <c r="AP127" s="68"/>
      <c r="AQ127" s="68"/>
      <c r="AR127" s="68"/>
      <c r="AS127" s="68"/>
      <c r="AT127" s="68" t="s">
        <v>17</v>
      </c>
      <c r="AU127" s="68"/>
      <c r="AV127" s="68"/>
      <c r="AW127" s="69"/>
      <c r="AX127" s="69">
        <v>1</v>
      </c>
      <c r="AY127" s="68"/>
      <c r="AZ127" s="69"/>
      <c r="BA127" s="69">
        <v>5101</v>
      </c>
      <c r="BB127" s="69"/>
      <c r="BC127" s="69"/>
      <c r="BD127" s="69"/>
      <c r="BE127" s="69"/>
      <c r="BF127" s="69"/>
      <c r="BG127" s="69"/>
      <c r="BH127" s="69" t="s">
        <v>15</v>
      </c>
      <c r="BI127" s="69"/>
      <c r="BJ127" s="69"/>
      <c r="BK127" s="69"/>
      <c r="BL127" s="69"/>
      <c r="BM127" s="69"/>
      <c r="BN127" s="69"/>
      <c r="BO127" s="69"/>
      <c r="BP127" s="69"/>
      <c r="BQ127" s="69"/>
      <c r="BR127" s="69"/>
      <c r="BS127" s="69"/>
      <c r="BT127" s="69">
        <v>2017</v>
      </c>
      <c r="BU127" s="69" t="s">
        <v>190</v>
      </c>
      <c r="BV127" s="69" t="s">
        <v>196</v>
      </c>
      <c r="BW127" s="69" t="s">
        <v>196</v>
      </c>
      <c r="BX127" s="69" t="s">
        <v>196</v>
      </c>
      <c r="BY127" s="69" t="s">
        <v>196</v>
      </c>
      <c r="BZ127" s="69" t="s">
        <v>197</v>
      </c>
      <c r="CA127" s="69">
        <v>0</v>
      </c>
      <c r="CB127" s="69">
        <v>0</v>
      </c>
      <c r="CC127" s="69">
        <v>0</v>
      </c>
      <c r="CD127" s="69">
        <v>0</v>
      </c>
      <c r="CE127" s="69">
        <v>0</v>
      </c>
      <c r="CF127" s="69">
        <v>0</v>
      </c>
      <c r="CG127" s="69">
        <v>0</v>
      </c>
      <c r="CH127" s="69">
        <v>0</v>
      </c>
      <c r="CI127" s="69">
        <v>0</v>
      </c>
      <c r="CJ127" s="69">
        <v>0</v>
      </c>
      <c r="CK127" s="69">
        <v>0</v>
      </c>
      <c r="CL127" s="69">
        <v>0</v>
      </c>
      <c r="CM127" s="69">
        <v>0</v>
      </c>
      <c r="CN127" s="69" t="s">
        <v>17</v>
      </c>
      <c r="CO127" s="69" t="s">
        <v>17</v>
      </c>
      <c r="CP127" s="68"/>
      <c r="CQ127" s="69">
        <v>0</v>
      </c>
      <c r="CR127" s="69" t="s">
        <v>197</v>
      </c>
      <c r="CS127" s="69">
        <v>0</v>
      </c>
      <c r="CT127" s="69">
        <v>0</v>
      </c>
      <c r="CU127" s="69">
        <v>0</v>
      </c>
      <c r="CV127" s="69">
        <v>0</v>
      </c>
      <c r="CW127" s="69">
        <v>0</v>
      </c>
      <c r="CX127" s="69">
        <v>0</v>
      </c>
      <c r="CY127" s="69">
        <v>0</v>
      </c>
      <c r="CZ127" s="69">
        <v>0</v>
      </c>
      <c r="DA127" s="69">
        <v>0</v>
      </c>
      <c r="DB127" s="69">
        <v>0</v>
      </c>
      <c r="DC127" s="69">
        <v>0</v>
      </c>
      <c r="DD127" s="69">
        <v>0</v>
      </c>
      <c r="DE127" s="69">
        <v>0</v>
      </c>
      <c r="DF127" s="69" t="s">
        <v>17</v>
      </c>
      <c r="DG127" s="68"/>
      <c r="DH127" s="68"/>
      <c r="DI127" s="69">
        <v>0</v>
      </c>
      <c r="DJ127" s="69">
        <v>0</v>
      </c>
      <c r="DK127" s="69">
        <v>0</v>
      </c>
      <c r="DL127" s="69">
        <v>1</v>
      </c>
      <c r="DM127" s="69"/>
      <c r="DN127" s="69"/>
      <c r="DO127" s="69"/>
      <c r="DP127" s="69"/>
      <c r="DQ127" s="69"/>
      <c r="DR127" s="69"/>
      <c r="DS127" s="69">
        <v>-1</v>
      </c>
      <c r="DT127" s="69"/>
      <c r="DU127" s="69"/>
      <c r="DV127" s="69"/>
      <c r="DW127" s="69"/>
      <c r="DX127" s="69"/>
      <c r="DY127" s="20"/>
      <c r="DZ127" s="22">
        <v>5101</v>
      </c>
      <c r="EA127" s="22">
        <v>0</v>
      </c>
      <c r="EB127" s="22">
        <v>0</v>
      </c>
      <c r="EC127" s="22">
        <v>0</v>
      </c>
      <c r="ED127" s="22">
        <v>0</v>
      </c>
      <c r="EE127" s="20"/>
      <c r="EF127" s="20"/>
      <c r="EG127" s="20"/>
      <c r="EH127" s="20"/>
      <c r="EI127" s="20"/>
      <c r="EJ127" s="20"/>
      <c r="EK127" s="20"/>
      <c r="EL127" s="20"/>
      <c r="EM127" s="20"/>
      <c r="EN127" s="20"/>
      <c r="EO127" s="20"/>
      <c r="EP127" s="20"/>
      <c r="EQ127" s="20"/>
      <c r="ER127" s="20"/>
      <c r="ES127" s="20"/>
      <c r="ET127" s="20"/>
      <c r="EU127" s="20"/>
      <c r="EV127" s="126" t="b">
        <f t="shared" si="1"/>
        <v>1</v>
      </c>
    </row>
    <row r="128" spans="1:152" x14ac:dyDescent="0.2">
      <c r="A128" s="68" t="s">
        <v>344</v>
      </c>
      <c r="B128" s="69"/>
      <c r="C128" s="69">
        <v>0</v>
      </c>
      <c r="D128" s="69">
        <v>1</v>
      </c>
      <c r="E128" s="69" t="s">
        <v>924</v>
      </c>
      <c r="F128" s="69" t="s">
        <v>247</v>
      </c>
      <c r="G128" s="69"/>
      <c r="H128" s="69" t="s">
        <v>925</v>
      </c>
      <c r="I128" s="69">
        <v>2</v>
      </c>
      <c r="J128" s="69" t="s">
        <v>926</v>
      </c>
      <c r="K128" s="69" t="s">
        <v>190</v>
      </c>
      <c r="L128" s="69" t="s">
        <v>189</v>
      </c>
      <c r="M128" s="69" t="s">
        <v>189</v>
      </c>
      <c r="N128" s="69">
        <v>1</v>
      </c>
      <c r="O128" s="69">
        <v>160</v>
      </c>
      <c r="P128" s="69">
        <v>0</v>
      </c>
      <c r="Q128" s="69" t="s">
        <v>927</v>
      </c>
      <c r="R128" s="69" t="s">
        <v>17</v>
      </c>
      <c r="S128" s="69" t="s">
        <v>928</v>
      </c>
      <c r="T128" s="69" t="s">
        <v>929</v>
      </c>
      <c r="U128" s="69" t="s">
        <v>930</v>
      </c>
      <c r="V128" s="69" t="s">
        <v>931</v>
      </c>
      <c r="W128" s="69" t="s">
        <v>17</v>
      </c>
      <c r="X128" s="69" t="s">
        <v>932</v>
      </c>
      <c r="Y128" s="69" t="s">
        <v>202</v>
      </c>
      <c r="Z128" s="68"/>
      <c r="AA128" s="68" t="s">
        <v>191</v>
      </c>
      <c r="AB128" s="68"/>
      <c r="AC128" s="68"/>
      <c r="AD128" s="68"/>
      <c r="AE128" s="68"/>
      <c r="AF128" s="68"/>
      <c r="AG128" s="68"/>
      <c r="AH128" s="68"/>
      <c r="AI128" s="68"/>
      <c r="AJ128" s="68"/>
      <c r="AK128" s="68"/>
      <c r="AL128" s="68"/>
      <c r="AM128" s="68"/>
      <c r="AN128" s="68"/>
      <c r="AO128" s="68"/>
      <c r="AP128" s="68"/>
      <c r="AQ128" s="68"/>
      <c r="AR128" s="68"/>
      <c r="AS128" s="68"/>
      <c r="AT128" s="68" t="s">
        <v>17</v>
      </c>
      <c r="AU128" s="68"/>
      <c r="AV128" s="68"/>
      <c r="AW128" s="69"/>
      <c r="AX128" s="69"/>
      <c r="AY128" s="68"/>
      <c r="AZ128" s="69"/>
      <c r="BA128" s="69">
        <v>5154</v>
      </c>
      <c r="BB128" s="69"/>
      <c r="BC128" s="69"/>
      <c r="BD128" s="69"/>
      <c r="BE128" s="69"/>
      <c r="BF128" s="69"/>
      <c r="BG128" s="69"/>
      <c r="BH128" s="69" t="s">
        <v>15</v>
      </c>
      <c r="BI128" s="69"/>
      <c r="BJ128" s="69"/>
      <c r="BK128" s="69"/>
      <c r="BL128" s="69"/>
      <c r="BM128" s="69"/>
      <c r="BN128" s="69"/>
      <c r="BO128" s="69"/>
      <c r="BP128" s="69"/>
      <c r="BQ128" s="69" t="s">
        <v>194</v>
      </c>
      <c r="BR128" s="69"/>
      <c r="BS128" s="69"/>
      <c r="BT128" s="69">
        <v>2017</v>
      </c>
      <c r="BU128" s="69" t="s">
        <v>190</v>
      </c>
      <c r="BV128" s="69" t="s">
        <v>196</v>
      </c>
      <c r="BW128" s="69" t="s">
        <v>196</v>
      </c>
      <c r="BX128" s="69" t="s">
        <v>195</v>
      </c>
      <c r="BY128" s="69" t="s">
        <v>196</v>
      </c>
      <c r="BZ128" s="69" t="s">
        <v>197</v>
      </c>
      <c r="CA128" s="69">
        <v>0</v>
      </c>
      <c r="CB128" s="69">
        <v>0</v>
      </c>
      <c r="CC128" s="69">
        <v>0</v>
      </c>
      <c r="CD128" s="69">
        <v>0</v>
      </c>
      <c r="CE128" s="69">
        <v>0</v>
      </c>
      <c r="CF128" s="69">
        <v>0</v>
      </c>
      <c r="CG128" s="69">
        <v>0</v>
      </c>
      <c r="CH128" s="69">
        <v>0</v>
      </c>
      <c r="CI128" s="69">
        <v>0</v>
      </c>
      <c r="CJ128" s="69">
        <v>0</v>
      </c>
      <c r="CK128" s="69">
        <v>0</v>
      </c>
      <c r="CL128" s="69">
        <v>0</v>
      </c>
      <c r="CM128" s="69">
        <v>0</v>
      </c>
      <c r="CN128" s="69" t="s">
        <v>17</v>
      </c>
      <c r="CO128" s="69" t="s">
        <v>17</v>
      </c>
      <c r="CP128" s="68"/>
      <c r="CQ128" s="69">
        <v>0</v>
      </c>
      <c r="CR128" s="69" t="s">
        <v>197</v>
      </c>
      <c r="CS128" s="69">
        <v>0</v>
      </c>
      <c r="CT128" s="69">
        <v>0</v>
      </c>
      <c r="CU128" s="69">
        <v>0</v>
      </c>
      <c r="CV128" s="69">
        <v>0</v>
      </c>
      <c r="CW128" s="69">
        <v>0</v>
      </c>
      <c r="CX128" s="69">
        <v>0</v>
      </c>
      <c r="CY128" s="69">
        <v>0</v>
      </c>
      <c r="CZ128" s="69">
        <v>0</v>
      </c>
      <c r="DA128" s="69">
        <v>0</v>
      </c>
      <c r="DB128" s="69">
        <v>0</v>
      </c>
      <c r="DC128" s="69">
        <v>0</v>
      </c>
      <c r="DD128" s="69">
        <v>0</v>
      </c>
      <c r="DE128" s="69">
        <v>0</v>
      </c>
      <c r="DF128" s="69" t="s">
        <v>17</v>
      </c>
      <c r="DG128" s="68"/>
      <c r="DH128" s="68"/>
      <c r="DI128" s="69">
        <v>0</v>
      </c>
      <c r="DJ128" s="69">
        <v>0</v>
      </c>
      <c r="DK128" s="69">
        <v>0</v>
      </c>
      <c r="DL128" s="69">
        <v>0</v>
      </c>
      <c r="DM128" s="69"/>
      <c r="DN128" s="69"/>
      <c r="DO128" s="69"/>
      <c r="DP128" s="69"/>
      <c r="DQ128" s="69"/>
      <c r="DR128" s="69"/>
      <c r="DS128" s="69"/>
      <c r="DT128" s="69"/>
      <c r="DU128" s="69"/>
      <c r="DV128" s="69"/>
      <c r="DW128" s="69"/>
      <c r="DX128" s="69"/>
      <c r="DY128" s="20"/>
      <c r="DZ128" s="22">
        <v>5154</v>
      </c>
      <c r="EA128" s="22">
        <v>0</v>
      </c>
      <c r="EB128" s="22">
        <v>0</v>
      </c>
      <c r="EC128" s="22">
        <v>0</v>
      </c>
      <c r="ED128" s="22">
        <v>0</v>
      </c>
      <c r="EE128" s="22">
        <v>0</v>
      </c>
      <c r="EF128" s="22">
        <v>0</v>
      </c>
      <c r="EG128" s="22">
        <v>0</v>
      </c>
      <c r="EH128" s="22">
        <v>0</v>
      </c>
      <c r="EI128" s="22">
        <v>0</v>
      </c>
      <c r="EJ128" s="22">
        <v>0</v>
      </c>
      <c r="EK128" s="22">
        <v>0</v>
      </c>
      <c r="EL128" s="22">
        <v>0</v>
      </c>
      <c r="EM128" s="22">
        <v>0</v>
      </c>
      <c r="EN128" s="22">
        <v>0</v>
      </c>
      <c r="EO128" s="22">
        <v>0</v>
      </c>
      <c r="EP128" s="22">
        <v>0</v>
      </c>
      <c r="EQ128" s="22">
        <v>0</v>
      </c>
      <c r="ER128" s="22">
        <v>0</v>
      </c>
      <c r="ES128" s="22">
        <v>0</v>
      </c>
      <c r="ET128" s="22">
        <v>0</v>
      </c>
      <c r="EU128" s="20"/>
      <c r="EV128" s="126" t="b">
        <f t="shared" si="1"/>
        <v>1</v>
      </c>
    </row>
    <row r="129" spans="1:152" hidden="1" x14ac:dyDescent="0.2">
      <c r="A129" s="68" t="s">
        <v>344</v>
      </c>
      <c r="B129" s="69"/>
      <c r="C129" s="69">
        <v>1</v>
      </c>
      <c r="D129" s="69">
        <v>0</v>
      </c>
      <c r="E129" s="69" t="s">
        <v>924</v>
      </c>
      <c r="F129" s="69" t="s">
        <v>247</v>
      </c>
      <c r="G129" s="69"/>
      <c r="H129" s="69" t="s">
        <v>925</v>
      </c>
      <c r="I129" s="69">
        <v>2</v>
      </c>
      <c r="J129" s="69" t="s">
        <v>926</v>
      </c>
      <c r="K129" s="69" t="s">
        <v>190</v>
      </c>
      <c r="L129" s="69" t="s">
        <v>189</v>
      </c>
      <c r="M129" s="69" t="s">
        <v>189</v>
      </c>
      <c r="N129" s="69">
        <v>1</v>
      </c>
      <c r="O129" s="69">
        <v>160</v>
      </c>
      <c r="P129" s="69">
        <v>0</v>
      </c>
      <c r="Q129" s="69" t="s">
        <v>17</v>
      </c>
      <c r="R129" s="69" t="s">
        <v>17</v>
      </c>
      <c r="S129" s="69" t="s">
        <v>17</v>
      </c>
      <c r="T129" s="69" t="s">
        <v>929</v>
      </c>
      <c r="U129" s="69" t="s">
        <v>17</v>
      </c>
      <c r="V129" s="69" t="s">
        <v>17</v>
      </c>
      <c r="W129" s="69" t="s">
        <v>17</v>
      </c>
      <c r="X129" s="69" t="s">
        <v>17</v>
      </c>
      <c r="Y129" s="69" t="s">
        <v>17</v>
      </c>
      <c r="Z129" s="68"/>
      <c r="AA129" s="68" t="s">
        <v>191</v>
      </c>
      <c r="AB129" s="68"/>
      <c r="AC129" s="68"/>
      <c r="AD129" s="68"/>
      <c r="AE129" s="68"/>
      <c r="AF129" s="68"/>
      <c r="AG129" s="68"/>
      <c r="AH129" s="68"/>
      <c r="AI129" s="68"/>
      <c r="AJ129" s="68"/>
      <c r="AK129" s="68"/>
      <c r="AL129" s="68"/>
      <c r="AM129" s="68"/>
      <c r="AN129" s="68"/>
      <c r="AO129" s="68"/>
      <c r="AP129" s="68"/>
      <c r="AQ129" s="68"/>
      <c r="AR129" s="68"/>
      <c r="AS129" s="68"/>
      <c r="AT129" s="68" t="s">
        <v>17</v>
      </c>
      <c r="AU129" s="68"/>
      <c r="AV129" s="68"/>
      <c r="AW129" s="69"/>
      <c r="AX129" s="69"/>
      <c r="AY129" s="68"/>
      <c r="AZ129" s="69"/>
      <c r="BA129" s="69">
        <v>5154</v>
      </c>
      <c r="BB129" s="69"/>
      <c r="BC129" s="69"/>
      <c r="BD129" s="69"/>
      <c r="BE129" s="69"/>
      <c r="BF129" s="69"/>
      <c r="BG129" s="69"/>
      <c r="BH129" s="69" t="s">
        <v>15</v>
      </c>
      <c r="BI129" s="69"/>
      <c r="BJ129" s="69"/>
      <c r="BK129" s="69"/>
      <c r="BL129" s="69"/>
      <c r="BM129" s="69"/>
      <c r="BN129" s="69"/>
      <c r="BO129" s="69"/>
      <c r="BP129" s="69"/>
      <c r="BQ129" s="69"/>
      <c r="BR129" s="69"/>
      <c r="BS129" s="69"/>
      <c r="BT129" s="69">
        <v>2017</v>
      </c>
      <c r="BU129" s="69" t="s">
        <v>190</v>
      </c>
      <c r="BV129" s="69" t="s">
        <v>196</v>
      </c>
      <c r="BW129" s="69" t="s">
        <v>196</v>
      </c>
      <c r="BX129" s="69" t="s">
        <v>195</v>
      </c>
      <c r="BY129" s="69" t="s">
        <v>196</v>
      </c>
      <c r="BZ129" s="69" t="s">
        <v>197</v>
      </c>
      <c r="CA129" s="69">
        <v>0</v>
      </c>
      <c r="CB129" s="69">
        <v>0</v>
      </c>
      <c r="CC129" s="69">
        <v>0</v>
      </c>
      <c r="CD129" s="69">
        <v>0</v>
      </c>
      <c r="CE129" s="69">
        <v>0</v>
      </c>
      <c r="CF129" s="69">
        <v>0</v>
      </c>
      <c r="CG129" s="69">
        <v>0</v>
      </c>
      <c r="CH129" s="69">
        <v>0</v>
      </c>
      <c r="CI129" s="69">
        <v>0</v>
      </c>
      <c r="CJ129" s="69">
        <v>0</v>
      </c>
      <c r="CK129" s="69">
        <v>0</v>
      </c>
      <c r="CL129" s="69">
        <v>0</v>
      </c>
      <c r="CM129" s="69">
        <v>0</v>
      </c>
      <c r="CN129" s="69" t="s">
        <v>17</v>
      </c>
      <c r="CO129" s="69" t="s">
        <v>17</v>
      </c>
      <c r="CP129" s="68"/>
      <c r="CQ129" s="69">
        <v>0</v>
      </c>
      <c r="CR129" s="69" t="s">
        <v>197</v>
      </c>
      <c r="CS129" s="69">
        <v>0</v>
      </c>
      <c r="CT129" s="69">
        <v>0</v>
      </c>
      <c r="CU129" s="69">
        <v>0</v>
      </c>
      <c r="CV129" s="69">
        <v>0</v>
      </c>
      <c r="CW129" s="69">
        <v>0</v>
      </c>
      <c r="CX129" s="69">
        <v>0</v>
      </c>
      <c r="CY129" s="69">
        <v>0</v>
      </c>
      <c r="CZ129" s="69">
        <v>0</v>
      </c>
      <c r="DA129" s="69">
        <v>0</v>
      </c>
      <c r="DB129" s="69">
        <v>0</v>
      </c>
      <c r="DC129" s="69">
        <v>0</v>
      </c>
      <c r="DD129" s="69">
        <v>0</v>
      </c>
      <c r="DE129" s="69">
        <v>0</v>
      </c>
      <c r="DF129" s="69" t="s">
        <v>17</v>
      </c>
      <c r="DG129" s="68"/>
      <c r="DH129" s="68"/>
      <c r="DI129" s="69">
        <v>0</v>
      </c>
      <c r="DJ129" s="69">
        <v>0</v>
      </c>
      <c r="DK129" s="69">
        <v>0</v>
      </c>
      <c r="DL129" s="69">
        <v>0</v>
      </c>
      <c r="DM129" s="69"/>
      <c r="DN129" s="69"/>
      <c r="DO129" s="69"/>
      <c r="DP129" s="69"/>
      <c r="DQ129" s="69"/>
      <c r="DR129" s="69"/>
      <c r="DS129" s="69"/>
      <c r="DT129" s="69"/>
      <c r="DU129" s="69"/>
      <c r="DV129" s="69"/>
      <c r="DW129" s="69"/>
      <c r="DX129" s="69"/>
      <c r="DY129" s="20"/>
      <c r="DZ129" s="22">
        <v>5154</v>
      </c>
      <c r="EA129" s="22">
        <v>0</v>
      </c>
      <c r="EB129" s="22">
        <v>0</v>
      </c>
      <c r="EC129" s="22">
        <v>0</v>
      </c>
      <c r="ED129" s="22">
        <v>0</v>
      </c>
      <c r="EE129" s="20"/>
      <c r="EF129" s="20"/>
      <c r="EG129" s="20"/>
      <c r="EH129" s="20"/>
      <c r="EI129" s="20"/>
      <c r="EJ129" s="20"/>
      <c r="EK129" s="20"/>
      <c r="EL129" s="20"/>
      <c r="EM129" s="20"/>
      <c r="EN129" s="20"/>
      <c r="EO129" s="20"/>
      <c r="EP129" s="20"/>
      <c r="EQ129" s="20"/>
      <c r="ER129" s="20"/>
      <c r="ES129" s="20"/>
      <c r="ET129" s="20"/>
      <c r="EU129" s="20"/>
      <c r="EV129" s="126" t="b">
        <f t="shared" ref="EV129:EV163" si="2">IF(DZ129=BA129,TRUE,FALSE)</f>
        <v>1</v>
      </c>
    </row>
    <row r="130" spans="1:152" x14ac:dyDescent="0.2">
      <c r="A130" s="68" t="s">
        <v>344</v>
      </c>
      <c r="B130" s="69"/>
      <c r="C130" s="69">
        <v>0</v>
      </c>
      <c r="D130" s="69">
        <v>1</v>
      </c>
      <c r="E130" s="69" t="s">
        <v>933</v>
      </c>
      <c r="F130" s="69" t="s">
        <v>304</v>
      </c>
      <c r="G130" s="69"/>
      <c r="H130" s="69" t="s">
        <v>308</v>
      </c>
      <c r="I130" s="69">
        <v>2</v>
      </c>
      <c r="J130" s="69" t="s">
        <v>934</v>
      </c>
      <c r="K130" s="69" t="s">
        <v>190</v>
      </c>
      <c r="L130" s="69" t="s">
        <v>189</v>
      </c>
      <c r="M130" s="69" t="s">
        <v>189</v>
      </c>
      <c r="N130" s="69">
        <v>1</v>
      </c>
      <c r="O130" s="69">
        <v>111</v>
      </c>
      <c r="P130" s="69">
        <v>3</v>
      </c>
      <c r="Q130" s="69" t="s">
        <v>17</v>
      </c>
      <c r="R130" s="69" t="s">
        <v>17</v>
      </c>
      <c r="S130" s="69" t="s">
        <v>935</v>
      </c>
      <c r="T130" s="69" t="s">
        <v>936</v>
      </c>
      <c r="U130" s="69" t="s">
        <v>17</v>
      </c>
      <c r="V130" s="69" t="s">
        <v>937</v>
      </c>
      <c r="W130" s="69" t="s">
        <v>17</v>
      </c>
      <c r="X130" s="69" t="s">
        <v>938</v>
      </c>
      <c r="Y130" s="69" t="s">
        <v>230</v>
      </c>
      <c r="Z130" s="68"/>
      <c r="AA130" s="68" t="s">
        <v>191</v>
      </c>
      <c r="AB130" s="68"/>
      <c r="AC130" s="68"/>
      <c r="AD130" s="68"/>
      <c r="AE130" s="68"/>
      <c r="AF130" s="68"/>
      <c r="AG130" s="68"/>
      <c r="AH130" s="68"/>
      <c r="AI130" s="68"/>
      <c r="AJ130" s="68"/>
      <c r="AK130" s="68"/>
      <c r="AL130" s="68"/>
      <c r="AM130" s="68"/>
      <c r="AN130" s="68"/>
      <c r="AO130" s="68"/>
      <c r="AP130" s="68"/>
      <c r="AQ130" s="68"/>
      <c r="AR130" s="68"/>
      <c r="AS130" s="68"/>
      <c r="AT130" s="68" t="s">
        <v>17</v>
      </c>
      <c r="AU130" s="68"/>
      <c r="AV130" s="68"/>
      <c r="AW130" s="69"/>
      <c r="AX130" s="69"/>
      <c r="AY130" s="68"/>
      <c r="AZ130" s="69"/>
      <c r="BA130" s="69">
        <v>5226</v>
      </c>
      <c r="BB130" s="69"/>
      <c r="BC130" s="69"/>
      <c r="BD130" s="69"/>
      <c r="BE130" s="69"/>
      <c r="BF130" s="69"/>
      <c r="BG130" s="69"/>
      <c r="BH130" s="69" t="s">
        <v>15</v>
      </c>
      <c r="BI130" s="69"/>
      <c r="BJ130" s="69"/>
      <c r="BK130" s="69"/>
      <c r="BL130" s="69"/>
      <c r="BM130" s="69"/>
      <c r="BN130" s="69"/>
      <c r="BO130" s="69"/>
      <c r="BP130" s="69"/>
      <c r="BQ130" s="69" t="s">
        <v>194</v>
      </c>
      <c r="BR130" s="69"/>
      <c r="BS130" s="69"/>
      <c r="BT130" s="69">
        <v>2017</v>
      </c>
      <c r="BU130" s="69" t="s">
        <v>190</v>
      </c>
      <c r="BV130" s="69" t="s">
        <v>196</v>
      </c>
      <c r="BW130" s="69" t="s">
        <v>196</v>
      </c>
      <c r="BX130" s="69" t="s">
        <v>196</v>
      </c>
      <c r="BY130" s="69" t="s">
        <v>196</v>
      </c>
      <c r="BZ130" s="69" t="s">
        <v>197</v>
      </c>
      <c r="CA130" s="69">
        <v>0</v>
      </c>
      <c r="CB130" s="69">
        <v>0</v>
      </c>
      <c r="CC130" s="69">
        <v>0</v>
      </c>
      <c r="CD130" s="69">
        <v>0</v>
      </c>
      <c r="CE130" s="69">
        <v>0</v>
      </c>
      <c r="CF130" s="69">
        <v>0</v>
      </c>
      <c r="CG130" s="69">
        <v>0</v>
      </c>
      <c r="CH130" s="69">
        <v>0</v>
      </c>
      <c r="CI130" s="69">
        <v>0</v>
      </c>
      <c r="CJ130" s="69">
        <v>0</v>
      </c>
      <c r="CK130" s="69">
        <v>0</v>
      </c>
      <c r="CL130" s="69">
        <v>0</v>
      </c>
      <c r="CM130" s="69">
        <v>0</v>
      </c>
      <c r="CN130" s="69" t="s">
        <v>17</v>
      </c>
      <c r="CO130" s="69" t="s">
        <v>17</v>
      </c>
      <c r="CP130" s="68"/>
      <c r="CQ130" s="69">
        <v>0</v>
      </c>
      <c r="CR130" s="69" t="s">
        <v>197</v>
      </c>
      <c r="CS130" s="69">
        <v>0</v>
      </c>
      <c r="CT130" s="69">
        <v>0</v>
      </c>
      <c r="CU130" s="69">
        <v>0</v>
      </c>
      <c r="CV130" s="69">
        <v>0</v>
      </c>
      <c r="CW130" s="69">
        <v>0</v>
      </c>
      <c r="CX130" s="69">
        <v>0</v>
      </c>
      <c r="CY130" s="69">
        <v>0</v>
      </c>
      <c r="CZ130" s="69">
        <v>0</v>
      </c>
      <c r="DA130" s="69">
        <v>0</v>
      </c>
      <c r="DB130" s="69">
        <v>0</v>
      </c>
      <c r="DC130" s="69">
        <v>0</v>
      </c>
      <c r="DD130" s="69">
        <v>0</v>
      </c>
      <c r="DE130" s="69">
        <v>0</v>
      </c>
      <c r="DF130" s="69" t="s">
        <v>17</v>
      </c>
      <c r="DG130" s="68"/>
      <c r="DH130" s="68"/>
      <c r="DI130" s="69">
        <v>0</v>
      </c>
      <c r="DJ130" s="69">
        <v>1</v>
      </c>
      <c r="DK130" s="69">
        <v>0</v>
      </c>
      <c r="DL130" s="69">
        <v>0</v>
      </c>
      <c r="DM130" s="69"/>
      <c r="DN130" s="69"/>
      <c r="DO130" s="69"/>
      <c r="DP130" s="69"/>
      <c r="DQ130" s="69"/>
      <c r="DR130" s="69"/>
      <c r="DS130" s="69"/>
      <c r="DT130" s="69"/>
      <c r="DU130" s="69"/>
      <c r="DV130" s="69"/>
      <c r="DW130" s="69"/>
      <c r="DX130" s="69"/>
      <c r="DY130" s="20"/>
      <c r="DZ130" s="22">
        <v>5226</v>
      </c>
      <c r="EA130" s="22">
        <v>0</v>
      </c>
      <c r="EB130" s="22">
        <v>0</v>
      </c>
      <c r="EC130" s="22">
        <v>0</v>
      </c>
      <c r="ED130" s="22">
        <v>0</v>
      </c>
      <c r="EE130" s="22">
        <v>0</v>
      </c>
      <c r="EF130" s="22">
        <v>0</v>
      </c>
      <c r="EG130" s="22">
        <v>0</v>
      </c>
      <c r="EH130" s="22">
        <v>0</v>
      </c>
      <c r="EI130" s="22">
        <v>0</v>
      </c>
      <c r="EJ130" s="22">
        <v>0</v>
      </c>
      <c r="EK130" s="22">
        <v>0</v>
      </c>
      <c r="EL130" s="22">
        <v>0</v>
      </c>
      <c r="EM130" s="22">
        <v>0</v>
      </c>
      <c r="EN130" s="22">
        <v>0</v>
      </c>
      <c r="EO130" s="22">
        <v>0</v>
      </c>
      <c r="EP130" s="22">
        <v>0</v>
      </c>
      <c r="EQ130" s="22">
        <v>0</v>
      </c>
      <c r="ER130" s="22">
        <v>0</v>
      </c>
      <c r="ES130" s="22">
        <v>0</v>
      </c>
      <c r="ET130" s="22">
        <v>0</v>
      </c>
      <c r="EU130" s="20"/>
      <c r="EV130" s="126" t="b">
        <f t="shared" si="2"/>
        <v>1</v>
      </c>
    </row>
    <row r="131" spans="1:152" hidden="1" x14ac:dyDescent="0.2">
      <c r="A131" s="68" t="s">
        <v>344</v>
      </c>
      <c r="B131" s="69"/>
      <c r="C131" s="69">
        <v>1</v>
      </c>
      <c r="D131" s="69">
        <v>0</v>
      </c>
      <c r="E131" s="69" t="s">
        <v>933</v>
      </c>
      <c r="F131" s="69" t="s">
        <v>304</v>
      </c>
      <c r="G131" s="69"/>
      <c r="H131" s="69" t="s">
        <v>308</v>
      </c>
      <c r="I131" s="69">
        <v>2</v>
      </c>
      <c r="J131" s="69" t="s">
        <v>934</v>
      </c>
      <c r="K131" s="69" t="s">
        <v>190</v>
      </c>
      <c r="L131" s="69" t="s">
        <v>189</v>
      </c>
      <c r="M131" s="69" t="s">
        <v>189</v>
      </c>
      <c r="N131" s="69">
        <v>1</v>
      </c>
      <c r="O131" s="69">
        <v>111</v>
      </c>
      <c r="P131" s="69">
        <v>3</v>
      </c>
      <c r="Q131" s="69" t="s">
        <v>17</v>
      </c>
      <c r="R131" s="69" t="s">
        <v>17</v>
      </c>
      <c r="S131" s="69" t="s">
        <v>17</v>
      </c>
      <c r="T131" s="69" t="s">
        <v>936</v>
      </c>
      <c r="U131" s="69" t="s">
        <v>17</v>
      </c>
      <c r="V131" s="69" t="s">
        <v>17</v>
      </c>
      <c r="W131" s="69" t="s">
        <v>17</v>
      </c>
      <c r="X131" s="69" t="s">
        <v>17</v>
      </c>
      <c r="Y131" s="69" t="s">
        <v>17</v>
      </c>
      <c r="Z131" s="68"/>
      <c r="AA131" s="68" t="s">
        <v>191</v>
      </c>
      <c r="AB131" s="68"/>
      <c r="AC131" s="68"/>
      <c r="AD131" s="68"/>
      <c r="AE131" s="68"/>
      <c r="AF131" s="68"/>
      <c r="AG131" s="68"/>
      <c r="AH131" s="68"/>
      <c r="AI131" s="68"/>
      <c r="AJ131" s="68"/>
      <c r="AK131" s="68"/>
      <c r="AL131" s="68"/>
      <c r="AM131" s="68"/>
      <c r="AN131" s="68"/>
      <c r="AO131" s="68"/>
      <c r="AP131" s="68"/>
      <c r="AQ131" s="68"/>
      <c r="AR131" s="68"/>
      <c r="AS131" s="68"/>
      <c r="AT131" s="68" t="s">
        <v>17</v>
      </c>
      <c r="AU131" s="68"/>
      <c r="AV131" s="68"/>
      <c r="AW131" s="69"/>
      <c r="AX131" s="69"/>
      <c r="AY131" s="68"/>
      <c r="AZ131" s="69"/>
      <c r="BA131" s="69">
        <v>5226</v>
      </c>
      <c r="BB131" s="69"/>
      <c r="BC131" s="69"/>
      <c r="BD131" s="69"/>
      <c r="BE131" s="69"/>
      <c r="BF131" s="69"/>
      <c r="BG131" s="69"/>
      <c r="BH131" s="69" t="s">
        <v>15</v>
      </c>
      <c r="BI131" s="69"/>
      <c r="BJ131" s="69"/>
      <c r="BK131" s="69"/>
      <c r="BL131" s="69"/>
      <c r="BM131" s="69"/>
      <c r="BN131" s="69"/>
      <c r="BO131" s="69"/>
      <c r="BP131" s="69"/>
      <c r="BQ131" s="69"/>
      <c r="BR131" s="69"/>
      <c r="BS131" s="69"/>
      <c r="BT131" s="69">
        <v>2017</v>
      </c>
      <c r="BU131" s="69" t="s">
        <v>190</v>
      </c>
      <c r="BV131" s="69" t="s">
        <v>196</v>
      </c>
      <c r="BW131" s="69" t="s">
        <v>196</v>
      </c>
      <c r="BX131" s="69" t="s">
        <v>196</v>
      </c>
      <c r="BY131" s="69" t="s">
        <v>196</v>
      </c>
      <c r="BZ131" s="69" t="s">
        <v>197</v>
      </c>
      <c r="CA131" s="69">
        <v>0</v>
      </c>
      <c r="CB131" s="69">
        <v>0</v>
      </c>
      <c r="CC131" s="69">
        <v>0</v>
      </c>
      <c r="CD131" s="69">
        <v>0</v>
      </c>
      <c r="CE131" s="69">
        <v>0</v>
      </c>
      <c r="CF131" s="69">
        <v>0</v>
      </c>
      <c r="CG131" s="69">
        <v>0</v>
      </c>
      <c r="CH131" s="69">
        <v>0</v>
      </c>
      <c r="CI131" s="69">
        <v>0</v>
      </c>
      <c r="CJ131" s="69">
        <v>0</v>
      </c>
      <c r="CK131" s="69">
        <v>0</v>
      </c>
      <c r="CL131" s="69">
        <v>0</v>
      </c>
      <c r="CM131" s="69">
        <v>0</v>
      </c>
      <c r="CN131" s="69" t="s">
        <v>17</v>
      </c>
      <c r="CO131" s="69" t="s">
        <v>17</v>
      </c>
      <c r="CP131" s="68"/>
      <c r="CQ131" s="69">
        <v>0</v>
      </c>
      <c r="CR131" s="69" t="s">
        <v>197</v>
      </c>
      <c r="CS131" s="69">
        <v>0</v>
      </c>
      <c r="CT131" s="69">
        <v>0</v>
      </c>
      <c r="CU131" s="69">
        <v>0</v>
      </c>
      <c r="CV131" s="69">
        <v>0</v>
      </c>
      <c r="CW131" s="69">
        <v>0</v>
      </c>
      <c r="CX131" s="69">
        <v>0</v>
      </c>
      <c r="CY131" s="69">
        <v>0</v>
      </c>
      <c r="CZ131" s="69">
        <v>0</v>
      </c>
      <c r="DA131" s="69">
        <v>0</v>
      </c>
      <c r="DB131" s="69">
        <v>0</v>
      </c>
      <c r="DC131" s="69">
        <v>0</v>
      </c>
      <c r="DD131" s="69">
        <v>0</v>
      </c>
      <c r="DE131" s="69">
        <v>0</v>
      </c>
      <c r="DF131" s="69" t="s">
        <v>17</v>
      </c>
      <c r="DG131" s="68"/>
      <c r="DH131" s="68"/>
      <c r="DI131" s="69">
        <v>0</v>
      </c>
      <c r="DJ131" s="69">
        <v>1</v>
      </c>
      <c r="DK131" s="69">
        <v>0</v>
      </c>
      <c r="DL131" s="69">
        <v>0</v>
      </c>
      <c r="DM131" s="69"/>
      <c r="DN131" s="69"/>
      <c r="DO131" s="69"/>
      <c r="DP131" s="69"/>
      <c r="DQ131" s="69"/>
      <c r="DR131" s="69"/>
      <c r="DS131" s="69"/>
      <c r="DT131" s="69"/>
      <c r="DU131" s="69"/>
      <c r="DV131" s="69"/>
      <c r="DW131" s="69"/>
      <c r="DX131" s="69"/>
      <c r="DY131" s="20"/>
      <c r="DZ131" s="22">
        <v>5226</v>
      </c>
      <c r="EA131" s="22">
        <v>0</v>
      </c>
      <c r="EB131" s="22">
        <v>0</v>
      </c>
      <c r="EC131" s="22">
        <v>0</v>
      </c>
      <c r="ED131" s="22">
        <v>0</v>
      </c>
      <c r="EE131" s="20"/>
      <c r="EF131" s="20"/>
      <c r="EG131" s="20"/>
      <c r="EH131" s="20"/>
      <c r="EI131" s="20"/>
      <c r="EJ131" s="20"/>
      <c r="EK131" s="20"/>
      <c r="EL131" s="20"/>
      <c r="EM131" s="20"/>
      <c r="EN131" s="20"/>
      <c r="EO131" s="20"/>
      <c r="EP131" s="20"/>
      <c r="EQ131" s="20"/>
      <c r="ER131" s="20"/>
      <c r="ES131" s="20"/>
      <c r="ET131" s="20"/>
      <c r="EU131" s="20"/>
      <c r="EV131" s="126" t="b">
        <f t="shared" si="2"/>
        <v>1</v>
      </c>
    </row>
    <row r="132" spans="1:152" x14ac:dyDescent="0.2">
      <c r="A132" s="68" t="s">
        <v>344</v>
      </c>
      <c r="B132" s="69"/>
      <c r="C132" s="69">
        <v>0</v>
      </c>
      <c r="D132" s="69">
        <v>1</v>
      </c>
      <c r="E132" s="69" t="s">
        <v>939</v>
      </c>
      <c r="F132" s="69" t="s">
        <v>940</v>
      </c>
      <c r="G132" s="69"/>
      <c r="H132" s="69" t="s">
        <v>941</v>
      </c>
      <c r="I132" s="69">
        <v>2</v>
      </c>
      <c r="J132" s="69" t="s">
        <v>942</v>
      </c>
      <c r="K132" s="69" t="s">
        <v>190</v>
      </c>
      <c r="L132" s="69" t="s">
        <v>189</v>
      </c>
      <c r="M132" s="69" t="s">
        <v>189</v>
      </c>
      <c r="N132" s="69">
        <v>1</v>
      </c>
      <c r="O132" s="69">
        <v>45</v>
      </c>
      <c r="P132" s="69">
        <v>30</v>
      </c>
      <c r="Q132" s="69" t="s">
        <v>17</v>
      </c>
      <c r="R132" s="69" t="s">
        <v>17</v>
      </c>
      <c r="S132" s="69" t="s">
        <v>943</v>
      </c>
      <c r="T132" s="69" t="s">
        <v>944</v>
      </c>
      <c r="U132" s="69" t="s">
        <v>945</v>
      </c>
      <c r="V132" s="69" t="s">
        <v>946</v>
      </c>
      <c r="W132" s="69" t="s">
        <v>17</v>
      </c>
      <c r="X132" s="69" t="s">
        <v>947</v>
      </c>
      <c r="Y132" s="69" t="s">
        <v>202</v>
      </c>
      <c r="Z132" s="68"/>
      <c r="AA132" s="68" t="s">
        <v>191</v>
      </c>
      <c r="AB132" s="68"/>
      <c r="AC132" s="68"/>
      <c r="AD132" s="68"/>
      <c r="AE132" s="68"/>
      <c r="AF132" s="68"/>
      <c r="AG132" s="68"/>
      <c r="AH132" s="68"/>
      <c r="AI132" s="68"/>
      <c r="AJ132" s="68"/>
      <c r="AK132" s="68"/>
      <c r="AL132" s="68"/>
      <c r="AM132" s="68"/>
      <c r="AN132" s="68"/>
      <c r="AO132" s="68"/>
      <c r="AP132" s="68"/>
      <c r="AQ132" s="68"/>
      <c r="AR132" s="68"/>
      <c r="AS132" s="68"/>
      <c r="AT132" s="68" t="s">
        <v>17</v>
      </c>
      <c r="AU132" s="68"/>
      <c r="AV132" s="68"/>
      <c r="AW132" s="69"/>
      <c r="AX132" s="69">
        <v>1</v>
      </c>
      <c r="AY132" s="68"/>
      <c r="AZ132" s="69"/>
      <c r="BA132" s="69">
        <v>5237</v>
      </c>
      <c r="BB132" s="69"/>
      <c r="BC132" s="69"/>
      <c r="BD132" s="69"/>
      <c r="BE132" s="69"/>
      <c r="BF132" s="69"/>
      <c r="BG132" s="69"/>
      <c r="BH132" s="69" t="s">
        <v>15</v>
      </c>
      <c r="BI132" s="69"/>
      <c r="BJ132" s="69"/>
      <c r="BK132" s="69"/>
      <c r="BL132" s="69"/>
      <c r="BM132" s="69"/>
      <c r="BN132" s="69"/>
      <c r="BO132" s="69"/>
      <c r="BP132" s="69"/>
      <c r="BQ132" s="69" t="s">
        <v>194</v>
      </c>
      <c r="BR132" s="69"/>
      <c r="BS132" s="69"/>
      <c r="BT132" s="69">
        <v>2017</v>
      </c>
      <c r="BU132" s="69" t="s">
        <v>190</v>
      </c>
      <c r="BV132" s="69" t="s">
        <v>196</v>
      </c>
      <c r="BW132" s="69" t="s">
        <v>196</v>
      </c>
      <c r="BX132" s="69" t="s">
        <v>196</v>
      </c>
      <c r="BY132" s="69" t="s">
        <v>196</v>
      </c>
      <c r="BZ132" s="69" t="s">
        <v>197</v>
      </c>
      <c r="CA132" s="69">
        <v>0</v>
      </c>
      <c r="CB132" s="69">
        <v>0</v>
      </c>
      <c r="CC132" s="69">
        <v>0</v>
      </c>
      <c r="CD132" s="69">
        <v>0</v>
      </c>
      <c r="CE132" s="69">
        <v>0</v>
      </c>
      <c r="CF132" s="69">
        <v>0</v>
      </c>
      <c r="CG132" s="69">
        <v>0</v>
      </c>
      <c r="CH132" s="69">
        <v>0</v>
      </c>
      <c r="CI132" s="69">
        <v>0</v>
      </c>
      <c r="CJ132" s="69">
        <v>0</v>
      </c>
      <c r="CK132" s="69">
        <v>0</v>
      </c>
      <c r="CL132" s="69">
        <v>0</v>
      </c>
      <c r="CM132" s="69">
        <v>0</v>
      </c>
      <c r="CN132" s="69" t="s">
        <v>17</v>
      </c>
      <c r="CO132" s="69" t="s">
        <v>17</v>
      </c>
      <c r="CP132" s="68"/>
      <c r="CQ132" s="69">
        <v>0</v>
      </c>
      <c r="CR132" s="69" t="s">
        <v>197</v>
      </c>
      <c r="CS132" s="69">
        <v>0</v>
      </c>
      <c r="CT132" s="69">
        <v>0</v>
      </c>
      <c r="CU132" s="69">
        <v>0</v>
      </c>
      <c r="CV132" s="69">
        <v>0</v>
      </c>
      <c r="CW132" s="69">
        <v>0</v>
      </c>
      <c r="CX132" s="69">
        <v>0</v>
      </c>
      <c r="CY132" s="69">
        <v>0</v>
      </c>
      <c r="CZ132" s="69">
        <v>0</v>
      </c>
      <c r="DA132" s="69">
        <v>0</v>
      </c>
      <c r="DB132" s="69">
        <v>0</v>
      </c>
      <c r="DC132" s="69">
        <v>0</v>
      </c>
      <c r="DD132" s="69">
        <v>0</v>
      </c>
      <c r="DE132" s="69">
        <v>0</v>
      </c>
      <c r="DF132" s="69" t="s">
        <v>17</v>
      </c>
      <c r="DG132" s="68"/>
      <c r="DH132" s="68"/>
      <c r="DI132" s="69">
        <v>0</v>
      </c>
      <c r="DJ132" s="69">
        <v>2</v>
      </c>
      <c r="DK132" s="69">
        <v>0</v>
      </c>
      <c r="DL132" s="69">
        <v>3</v>
      </c>
      <c r="DM132" s="69"/>
      <c r="DN132" s="69"/>
      <c r="DO132" s="69"/>
      <c r="DP132" s="69"/>
      <c r="DQ132" s="69"/>
      <c r="DR132" s="69"/>
      <c r="DS132" s="69">
        <v>-3</v>
      </c>
      <c r="DT132" s="69"/>
      <c r="DU132" s="69"/>
      <c r="DV132" s="69"/>
      <c r="DW132" s="69"/>
      <c r="DX132" s="69"/>
      <c r="DY132" s="20"/>
      <c r="DZ132" s="22">
        <v>5237</v>
      </c>
      <c r="EA132" s="22">
        <v>0</v>
      </c>
      <c r="EB132" s="22">
        <v>0</v>
      </c>
      <c r="EC132" s="22">
        <v>0</v>
      </c>
      <c r="ED132" s="22">
        <v>0</v>
      </c>
      <c r="EE132" s="22">
        <v>0</v>
      </c>
      <c r="EF132" s="22">
        <v>0</v>
      </c>
      <c r="EG132" s="22">
        <v>0</v>
      </c>
      <c r="EH132" s="22">
        <v>0</v>
      </c>
      <c r="EI132" s="22">
        <v>0</v>
      </c>
      <c r="EJ132" s="22">
        <v>0</v>
      </c>
      <c r="EK132" s="22">
        <v>0</v>
      </c>
      <c r="EL132" s="22">
        <v>0</v>
      </c>
      <c r="EM132" s="22">
        <v>0</v>
      </c>
      <c r="EN132" s="22">
        <v>0</v>
      </c>
      <c r="EO132" s="22">
        <v>0</v>
      </c>
      <c r="EP132" s="22">
        <v>0</v>
      </c>
      <c r="EQ132" s="22">
        <v>0</v>
      </c>
      <c r="ER132" s="22">
        <v>0</v>
      </c>
      <c r="ES132" s="22">
        <v>0</v>
      </c>
      <c r="ET132" s="22">
        <v>0</v>
      </c>
      <c r="EU132" s="20"/>
      <c r="EV132" s="126" t="b">
        <f t="shared" si="2"/>
        <v>1</v>
      </c>
    </row>
    <row r="133" spans="1:152" hidden="1" x14ac:dyDescent="0.2">
      <c r="A133" s="68" t="s">
        <v>344</v>
      </c>
      <c r="B133" s="69"/>
      <c r="C133" s="69">
        <v>1</v>
      </c>
      <c r="D133" s="69">
        <v>0</v>
      </c>
      <c r="E133" s="69" t="s">
        <v>939</v>
      </c>
      <c r="F133" s="69" t="s">
        <v>940</v>
      </c>
      <c r="G133" s="69"/>
      <c r="H133" s="69" t="s">
        <v>941</v>
      </c>
      <c r="I133" s="69">
        <v>2</v>
      </c>
      <c r="J133" s="69" t="s">
        <v>942</v>
      </c>
      <c r="K133" s="69" t="s">
        <v>190</v>
      </c>
      <c r="L133" s="69" t="s">
        <v>189</v>
      </c>
      <c r="M133" s="69" t="s">
        <v>189</v>
      </c>
      <c r="N133" s="69">
        <v>1</v>
      </c>
      <c r="O133" s="69">
        <v>45</v>
      </c>
      <c r="P133" s="69">
        <v>30</v>
      </c>
      <c r="Q133" s="69" t="s">
        <v>17</v>
      </c>
      <c r="R133" s="69" t="s">
        <v>17</v>
      </c>
      <c r="S133" s="69" t="s">
        <v>17</v>
      </c>
      <c r="T133" s="69" t="s">
        <v>944</v>
      </c>
      <c r="U133" s="69" t="s">
        <v>17</v>
      </c>
      <c r="V133" s="69" t="s">
        <v>17</v>
      </c>
      <c r="W133" s="69" t="s">
        <v>17</v>
      </c>
      <c r="X133" s="69" t="s">
        <v>17</v>
      </c>
      <c r="Y133" s="69" t="s">
        <v>17</v>
      </c>
      <c r="Z133" s="68"/>
      <c r="AA133" s="68" t="s">
        <v>191</v>
      </c>
      <c r="AB133" s="68"/>
      <c r="AC133" s="68"/>
      <c r="AD133" s="68"/>
      <c r="AE133" s="68"/>
      <c r="AF133" s="68"/>
      <c r="AG133" s="68"/>
      <c r="AH133" s="68"/>
      <c r="AI133" s="68"/>
      <c r="AJ133" s="68"/>
      <c r="AK133" s="68"/>
      <c r="AL133" s="68"/>
      <c r="AM133" s="68"/>
      <c r="AN133" s="68"/>
      <c r="AO133" s="68"/>
      <c r="AP133" s="68"/>
      <c r="AQ133" s="68"/>
      <c r="AR133" s="68"/>
      <c r="AS133" s="68"/>
      <c r="AT133" s="68" t="s">
        <v>17</v>
      </c>
      <c r="AU133" s="68"/>
      <c r="AV133" s="68"/>
      <c r="AW133" s="69"/>
      <c r="AX133" s="69">
        <v>1</v>
      </c>
      <c r="AY133" s="68"/>
      <c r="AZ133" s="69"/>
      <c r="BA133" s="69">
        <v>5237</v>
      </c>
      <c r="BB133" s="69"/>
      <c r="BC133" s="69"/>
      <c r="BD133" s="69"/>
      <c r="BE133" s="69"/>
      <c r="BF133" s="69"/>
      <c r="BG133" s="69"/>
      <c r="BH133" s="69" t="s">
        <v>15</v>
      </c>
      <c r="BI133" s="69"/>
      <c r="BJ133" s="69"/>
      <c r="BK133" s="69"/>
      <c r="BL133" s="69"/>
      <c r="BM133" s="69"/>
      <c r="BN133" s="69"/>
      <c r="BO133" s="69"/>
      <c r="BP133" s="69"/>
      <c r="BQ133" s="69"/>
      <c r="BR133" s="69"/>
      <c r="BS133" s="69"/>
      <c r="BT133" s="69">
        <v>2017</v>
      </c>
      <c r="BU133" s="69" t="s">
        <v>190</v>
      </c>
      <c r="BV133" s="69" t="s">
        <v>196</v>
      </c>
      <c r="BW133" s="69" t="s">
        <v>196</v>
      </c>
      <c r="BX133" s="69" t="s">
        <v>196</v>
      </c>
      <c r="BY133" s="69" t="s">
        <v>196</v>
      </c>
      <c r="BZ133" s="69" t="s">
        <v>197</v>
      </c>
      <c r="CA133" s="69">
        <v>0</v>
      </c>
      <c r="CB133" s="69">
        <v>0</v>
      </c>
      <c r="CC133" s="69">
        <v>0</v>
      </c>
      <c r="CD133" s="69">
        <v>0</v>
      </c>
      <c r="CE133" s="69">
        <v>0</v>
      </c>
      <c r="CF133" s="69">
        <v>0</v>
      </c>
      <c r="CG133" s="69">
        <v>0</v>
      </c>
      <c r="CH133" s="69">
        <v>0</v>
      </c>
      <c r="CI133" s="69">
        <v>0</v>
      </c>
      <c r="CJ133" s="69">
        <v>0</v>
      </c>
      <c r="CK133" s="69">
        <v>0</v>
      </c>
      <c r="CL133" s="69">
        <v>0</v>
      </c>
      <c r="CM133" s="69">
        <v>0</v>
      </c>
      <c r="CN133" s="69" t="s">
        <v>17</v>
      </c>
      <c r="CO133" s="69" t="s">
        <v>17</v>
      </c>
      <c r="CP133" s="68"/>
      <c r="CQ133" s="69">
        <v>0</v>
      </c>
      <c r="CR133" s="69" t="s">
        <v>197</v>
      </c>
      <c r="CS133" s="69">
        <v>0</v>
      </c>
      <c r="CT133" s="69">
        <v>0</v>
      </c>
      <c r="CU133" s="69">
        <v>0</v>
      </c>
      <c r="CV133" s="69">
        <v>0</v>
      </c>
      <c r="CW133" s="69">
        <v>0</v>
      </c>
      <c r="CX133" s="69">
        <v>0</v>
      </c>
      <c r="CY133" s="69">
        <v>0</v>
      </c>
      <c r="CZ133" s="69">
        <v>0</v>
      </c>
      <c r="DA133" s="69">
        <v>0</v>
      </c>
      <c r="DB133" s="69">
        <v>0</v>
      </c>
      <c r="DC133" s="69">
        <v>0</v>
      </c>
      <c r="DD133" s="69">
        <v>0</v>
      </c>
      <c r="DE133" s="69">
        <v>0</v>
      </c>
      <c r="DF133" s="69" t="s">
        <v>17</v>
      </c>
      <c r="DG133" s="68"/>
      <c r="DH133" s="68"/>
      <c r="DI133" s="69">
        <v>0</v>
      </c>
      <c r="DJ133" s="69">
        <v>2</v>
      </c>
      <c r="DK133" s="69">
        <v>0</v>
      </c>
      <c r="DL133" s="69">
        <v>3</v>
      </c>
      <c r="DM133" s="69"/>
      <c r="DN133" s="69"/>
      <c r="DO133" s="69"/>
      <c r="DP133" s="69"/>
      <c r="DQ133" s="69"/>
      <c r="DR133" s="69"/>
      <c r="DS133" s="69">
        <v>-3</v>
      </c>
      <c r="DT133" s="69"/>
      <c r="DU133" s="69"/>
      <c r="DV133" s="69"/>
      <c r="DW133" s="69"/>
      <c r="DX133" s="69"/>
      <c r="DY133" s="20"/>
      <c r="DZ133" s="22">
        <v>5237</v>
      </c>
      <c r="EA133" s="22">
        <v>0</v>
      </c>
      <c r="EB133" s="22">
        <v>0</v>
      </c>
      <c r="EC133" s="22">
        <v>0</v>
      </c>
      <c r="ED133" s="22">
        <v>0</v>
      </c>
      <c r="EE133" s="20"/>
      <c r="EF133" s="20"/>
      <c r="EG133" s="20"/>
      <c r="EH133" s="20"/>
      <c r="EI133" s="20"/>
      <c r="EJ133" s="20"/>
      <c r="EK133" s="20"/>
      <c r="EL133" s="20"/>
      <c r="EM133" s="20"/>
      <c r="EN133" s="20"/>
      <c r="EO133" s="20"/>
      <c r="EP133" s="20"/>
      <c r="EQ133" s="20"/>
      <c r="ER133" s="20"/>
      <c r="ES133" s="20"/>
      <c r="ET133" s="20"/>
      <c r="EU133" s="20"/>
      <c r="EV133" s="126" t="b">
        <f t="shared" si="2"/>
        <v>1</v>
      </c>
    </row>
    <row r="134" spans="1:152" x14ac:dyDescent="0.2">
      <c r="A134" s="68" t="s">
        <v>344</v>
      </c>
      <c r="B134" s="69"/>
      <c r="C134" s="69">
        <v>0</v>
      </c>
      <c r="D134" s="69">
        <v>1</v>
      </c>
      <c r="E134" s="69" t="s">
        <v>948</v>
      </c>
      <c r="F134" s="69" t="s">
        <v>253</v>
      </c>
      <c r="G134" s="69"/>
      <c r="H134" s="69" t="s">
        <v>949</v>
      </c>
      <c r="I134" s="69">
        <v>2</v>
      </c>
      <c r="J134" s="69" t="s">
        <v>950</v>
      </c>
      <c r="K134" s="69" t="s">
        <v>190</v>
      </c>
      <c r="L134" s="69" t="s">
        <v>189</v>
      </c>
      <c r="M134" s="69" t="s">
        <v>189</v>
      </c>
      <c r="N134" s="69">
        <v>1</v>
      </c>
      <c r="O134" s="69">
        <v>320</v>
      </c>
      <c r="P134" s="69">
        <v>12</v>
      </c>
      <c r="Q134" s="69" t="s">
        <v>17</v>
      </c>
      <c r="R134" s="69" t="s">
        <v>17</v>
      </c>
      <c r="S134" s="69" t="s">
        <v>951</v>
      </c>
      <c r="T134" s="69" t="s">
        <v>952</v>
      </c>
      <c r="U134" s="69" t="s">
        <v>953</v>
      </c>
      <c r="V134" s="69" t="s">
        <v>954</v>
      </c>
      <c r="W134" s="69" t="s">
        <v>17</v>
      </c>
      <c r="X134" s="69" t="s">
        <v>955</v>
      </c>
      <c r="Y134" s="69" t="s">
        <v>248</v>
      </c>
      <c r="Z134" s="68"/>
      <c r="AA134" s="68" t="s">
        <v>191</v>
      </c>
      <c r="AB134" s="68"/>
      <c r="AC134" s="68"/>
      <c r="AD134" s="68"/>
      <c r="AE134" s="68"/>
      <c r="AF134" s="68"/>
      <c r="AG134" s="68"/>
      <c r="AH134" s="68"/>
      <c r="AI134" s="68"/>
      <c r="AJ134" s="68"/>
      <c r="AK134" s="68"/>
      <c r="AL134" s="68"/>
      <c r="AM134" s="68"/>
      <c r="AN134" s="68"/>
      <c r="AO134" s="68"/>
      <c r="AP134" s="68"/>
      <c r="AQ134" s="68"/>
      <c r="AR134" s="68"/>
      <c r="AS134" s="68"/>
      <c r="AT134" s="68" t="s">
        <v>17</v>
      </c>
      <c r="AU134" s="68"/>
      <c r="AV134" s="68"/>
      <c r="AW134" s="69"/>
      <c r="AX134" s="69"/>
      <c r="AY134" s="68"/>
      <c r="AZ134" s="69"/>
      <c r="BA134" s="69">
        <v>5251</v>
      </c>
      <c r="BB134" s="69"/>
      <c r="BC134" s="69"/>
      <c r="BD134" s="69"/>
      <c r="BE134" s="69"/>
      <c r="BF134" s="69"/>
      <c r="BG134" s="69"/>
      <c r="BH134" s="69" t="s">
        <v>15</v>
      </c>
      <c r="BI134" s="69"/>
      <c r="BJ134" s="69"/>
      <c r="BK134" s="69"/>
      <c r="BL134" s="69"/>
      <c r="BM134" s="69"/>
      <c r="BN134" s="69"/>
      <c r="BO134" s="69"/>
      <c r="BP134" s="69"/>
      <c r="BQ134" s="69" t="s">
        <v>194</v>
      </c>
      <c r="BR134" s="69"/>
      <c r="BS134" s="69"/>
      <c r="BT134" s="69">
        <v>2017</v>
      </c>
      <c r="BU134" s="69" t="s">
        <v>190</v>
      </c>
      <c r="BV134" s="69" t="s">
        <v>196</v>
      </c>
      <c r="BW134" s="69" t="s">
        <v>196</v>
      </c>
      <c r="BX134" s="69" t="s">
        <v>195</v>
      </c>
      <c r="BY134" s="69" t="s">
        <v>196</v>
      </c>
      <c r="BZ134" s="69" t="s">
        <v>197</v>
      </c>
      <c r="CA134" s="69">
        <v>1</v>
      </c>
      <c r="CB134" s="69">
        <v>0</v>
      </c>
      <c r="CC134" s="69">
        <v>0</v>
      </c>
      <c r="CD134" s="69">
        <v>1</v>
      </c>
      <c r="CE134" s="69">
        <v>0</v>
      </c>
      <c r="CF134" s="69">
        <v>0</v>
      </c>
      <c r="CG134" s="69">
        <v>0</v>
      </c>
      <c r="CH134" s="69">
        <v>1</v>
      </c>
      <c r="CI134" s="69">
        <v>0</v>
      </c>
      <c r="CJ134" s="69">
        <v>0</v>
      </c>
      <c r="CK134" s="69">
        <v>0</v>
      </c>
      <c r="CL134" s="69">
        <v>0</v>
      </c>
      <c r="CM134" s="69">
        <v>0</v>
      </c>
      <c r="CN134" s="69" t="s">
        <v>17</v>
      </c>
      <c r="CO134" s="69" t="s">
        <v>17</v>
      </c>
      <c r="CP134" s="68"/>
      <c r="CQ134" s="69">
        <v>0</v>
      </c>
      <c r="CR134" s="69" t="s">
        <v>197</v>
      </c>
      <c r="CS134" s="69">
        <v>2</v>
      </c>
      <c r="CT134" s="69">
        <v>0</v>
      </c>
      <c r="CU134" s="69">
        <v>2</v>
      </c>
      <c r="CV134" s="69">
        <v>0</v>
      </c>
      <c r="CW134" s="69">
        <v>0</v>
      </c>
      <c r="CX134" s="69">
        <v>0</v>
      </c>
      <c r="CY134" s="69">
        <v>0</v>
      </c>
      <c r="CZ134" s="69">
        <v>0</v>
      </c>
      <c r="DA134" s="69">
        <v>0</v>
      </c>
      <c r="DB134" s="69">
        <v>0</v>
      </c>
      <c r="DC134" s="69">
        <v>2</v>
      </c>
      <c r="DD134" s="69">
        <v>0</v>
      </c>
      <c r="DE134" s="69">
        <v>0</v>
      </c>
      <c r="DF134" s="69" t="s">
        <v>17</v>
      </c>
      <c r="DG134" s="68"/>
      <c r="DH134" s="68"/>
      <c r="DI134" s="69">
        <v>0</v>
      </c>
      <c r="DJ134" s="69">
        <v>1</v>
      </c>
      <c r="DK134" s="69">
        <v>0</v>
      </c>
      <c r="DL134" s="69">
        <v>0</v>
      </c>
      <c r="DM134" s="69"/>
      <c r="DN134" s="69"/>
      <c r="DO134" s="69"/>
      <c r="DP134" s="69"/>
      <c r="DQ134" s="69"/>
      <c r="DR134" s="69"/>
      <c r="DS134" s="69"/>
      <c r="DT134" s="69"/>
      <c r="DU134" s="69"/>
      <c r="DV134" s="69"/>
      <c r="DW134" s="69"/>
      <c r="DX134" s="69"/>
      <c r="DY134" s="20"/>
      <c r="DZ134" s="22">
        <v>5251</v>
      </c>
      <c r="EA134" s="22">
        <v>0</v>
      </c>
      <c r="EB134" s="22">
        <v>0</v>
      </c>
      <c r="EC134" s="22">
        <v>0</v>
      </c>
      <c r="ED134" s="22">
        <v>0</v>
      </c>
      <c r="EE134" s="22">
        <v>1</v>
      </c>
      <c r="EF134" s="22">
        <v>0</v>
      </c>
      <c r="EG134" s="22">
        <v>1</v>
      </c>
      <c r="EH134" s="22">
        <v>0</v>
      </c>
      <c r="EI134" s="22">
        <v>0</v>
      </c>
      <c r="EJ134" s="22">
        <v>0</v>
      </c>
      <c r="EK134" s="22">
        <v>0</v>
      </c>
      <c r="EL134" s="22">
        <v>0</v>
      </c>
      <c r="EM134" s="22">
        <v>0</v>
      </c>
      <c r="EN134" s="22">
        <v>0</v>
      </c>
      <c r="EO134" s="22">
        <v>0</v>
      </c>
      <c r="EP134" s="22">
        <v>0</v>
      </c>
      <c r="EQ134" s="22">
        <v>0</v>
      </c>
      <c r="ER134" s="22">
        <v>0</v>
      </c>
      <c r="ES134" s="22">
        <v>0</v>
      </c>
      <c r="ET134" s="22">
        <v>0</v>
      </c>
      <c r="EU134" s="20"/>
      <c r="EV134" s="126" t="b">
        <f t="shared" si="2"/>
        <v>1</v>
      </c>
    </row>
    <row r="135" spans="1:152" hidden="1" x14ac:dyDescent="0.2">
      <c r="A135" s="68" t="s">
        <v>344</v>
      </c>
      <c r="B135" s="69"/>
      <c r="C135" s="69">
        <v>1</v>
      </c>
      <c r="D135" s="69">
        <v>0</v>
      </c>
      <c r="E135" s="69" t="s">
        <v>948</v>
      </c>
      <c r="F135" s="69" t="s">
        <v>253</v>
      </c>
      <c r="G135" s="69"/>
      <c r="H135" s="69" t="s">
        <v>949</v>
      </c>
      <c r="I135" s="69">
        <v>2</v>
      </c>
      <c r="J135" s="69" t="s">
        <v>950</v>
      </c>
      <c r="K135" s="69" t="s">
        <v>190</v>
      </c>
      <c r="L135" s="69" t="s">
        <v>189</v>
      </c>
      <c r="M135" s="69" t="s">
        <v>189</v>
      </c>
      <c r="N135" s="69">
        <v>1</v>
      </c>
      <c r="O135" s="69">
        <v>320</v>
      </c>
      <c r="P135" s="69">
        <v>12</v>
      </c>
      <c r="Q135" s="69" t="s">
        <v>17</v>
      </c>
      <c r="R135" s="69" t="s">
        <v>17</v>
      </c>
      <c r="S135" s="69" t="s">
        <v>17</v>
      </c>
      <c r="T135" s="69" t="s">
        <v>952</v>
      </c>
      <c r="U135" s="69" t="s">
        <v>17</v>
      </c>
      <c r="V135" s="69" t="s">
        <v>17</v>
      </c>
      <c r="W135" s="69" t="s">
        <v>17</v>
      </c>
      <c r="X135" s="69" t="s">
        <v>17</v>
      </c>
      <c r="Y135" s="69" t="s">
        <v>17</v>
      </c>
      <c r="Z135" s="68"/>
      <c r="AA135" s="68" t="s">
        <v>191</v>
      </c>
      <c r="AB135" s="68"/>
      <c r="AC135" s="68"/>
      <c r="AD135" s="68"/>
      <c r="AE135" s="68"/>
      <c r="AF135" s="68"/>
      <c r="AG135" s="68"/>
      <c r="AH135" s="68"/>
      <c r="AI135" s="68"/>
      <c r="AJ135" s="68"/>
      <c r="AK135" s="68"/>
      <c r="AL135" s="68"/>
      <c r="AM135" s="68"/>
      <c r="AN135" s="68"/>
      <c r="AO135" s="68"/>
      <c r="AP135" s="68"/>
      <c r="AQ135" s="68"/>
      <c r="AR135" s="68"/>
      <c r="AS135" s="68"/>
      <c r="AT135" s="68" t="s">
        <v>17</v>
      </c>
      <c r="AU135" s="68"/>
      <c r="AV135" s="68"/>
      <c r="AW135" s="69"/>
      <c r="AX135" s="69"/>
      <c r="AY135" s="68"/>
      <c r="AZ135" s="69"/>
      <c r="BA135" s="69">
        <v>5251</v>
      </c>
      <c r="BB135" s="69"/>
      <c r="BC135" s="69"/>
      <c r="BD135" s="69"/>
      <c r="BE135" s="69"/>
      <c r="BF135" s="69"/>
      <c r="BG135" s="69"/>
      <c r="BH135" s="69" t="s">
        <v>15</v>
      </c>
      <c r="BI135" s="69"/>
      <c r="BJ135" s="69"/>
      <c r="BK135" s="69"/>
      <c r="BL135" s="69"/>
      <c r="BM135" s="69"/>
      <c r="BN135" s="69"/>
      <c r="BO135" s="69"/>
      <c r="BP135" s="69"/>
      <c r="BQ135" s="69"/>
      <c r="BR135" s="69"/>
      <c r="BS135" s="69"/>
      <c r="BT135" s="69">
        <v>2017</v>
      </c>
      <c r="BU135" s="69" t="s">
        <v>190</v>
      </c>
      <c r="BV135" s="69" t="s">
        <v>196</v>
      </c>
      <c r="BW135" s="69" t="s">
        <v>196</v>
      </c>
      <c r="BX135" s="69" t="s">
        <v>195</v>
      </c>
      <c r="BY135" s="69" t="s">
        <v>196</v>
      </c>
      <c r="BZ135" s="69" t="s">
        <v>197</v>
      </c>
      <c r="CA135" s="69">
        <v>1</v>
      </c>
      <c r="CB135" s="69">
        <v>0</v>
      </c>
      <c r="CC135" s="69">
        <v>0</v>
      </c>
      <c r="CD135" s="69">
        <v>1</v>
      </c>
      <c r="CE135" s="69">
        <v>0</v>
      </c>
      <c r="CF135" s="69">
        <v>0</v>
      </c>
      <c r="CG135" s="69">
        <v>0</v>
      </c>
      <c r="CH135" s="69">
        <v>1</v>
      </c>
      <c r="CI135" s="69">
        <v>0</v>
      </c>
      <c r="CJ135" s="69">
        <v>0</v>
      </c>
      <c r="CK135" s="69">
        <v>0</v>
      </c>
      <c r="CL135" s="69">
        <v>0</v>
      </c>
      <c r="CM135" s="69">
        <v>0</v>
      </c>
      <c r="CN135" s="69" t="s">
        <v>17</v>
      </c>
      <c r="CO135" s="69" t="s">
        <v>17</v>
      </c>
      <c r="CP135" s="68"/>
      <c r="CQ135" s="69">
        <v>0</v>
      </c>
      <c r="CR135" s="69" t="s">
        <v>197</v>
      </c>
      <c r="CS135" s="69">
        <v>2</v>
      </c>
      <c r="CT135" s="69">
        <v>0</v>
      </c>
      <c r="CU135" s="69">
        <v>2</v>
      </c>
      <c r="CV135" s="69">
        <v>0</v>
      </c>
      <c r="CW135" s="69">
        <v>0</v>
      </c>
      <c r="CX135" s="69">
        <v>0</v>
      </c>
      <c r="CY135" s="69">
        <v>0</v>
      </c>
      <c r="CZ135" s="69">
        <v>0</v>
      </c>
      <c r="DA135" s="69">
        <v>0</v>
      </c>
      <c r="DB135" s="69">
        <v>0</v>
      </c>
      <c r="DC135" s="69">
        <v>2</v>
      </c>
      <c r="DD135" s="69">
        <v>0</v>
      </c>
      <c r="DE135" s="69">
        <v>0</v>
      </c>
      <c r="DF135" s="69" t="s">
        <v>17</v>
      </c>
      <c r="DG135" s="68"/>
      <c r="DH135" s="68"/>
      <c r="DI135" s="69">
        <v>0</v>
      </c>
      <c r="DJ135" s="69">
        <v>1</v>
      </c>
      <c r="DK135" s="69">
        <v>0</v>
      </c>
      <c r="DL135" s="69">
        <v>0</v>
      </c>
      <c r="DM135" s="69"/>
      <c r="DN135" s="69"/>
      <c r="DO135" s="69"/>
      <c r="DP135" s="69"/>
      <c r="DQ135" s="69"/>
      <c r="DR135" s="69"/>
      <c r="DS135" s="69"/>
      <c r="DT135" s="69"/>
      <c r="DU135" s="69"/>
      <c r="DV135" s="69"/>
      <c r="DW135" s="69"/>
      <c r="DX135" s="69"/>
      <c r="DY135" s="20"/>
      <c r="DZ135" s="22">
        <v>5251</v>
      </c>
      <c r="EA135" s="22">
        <v>0</v>
      </c>
      <c r="EB135" s="22">
        <v>0</v>
      </c>
      <c r="EC135" s="22">
        <v>0</v>
      </c>
      <c r="ED135" s="22">
        <v>0</v>
      </c>
      <c r="EE135" s="20"/>
      <c r="EF135" s="20"/>
      <c r="EG135" s="20"/>
      <c r="EH135" s="20"/>
      <c r="EI135" s="20"/>
      <c r="EJ135" s="20"/>
      <c r="EK135" s="20"/>
      <c r="EL135" s="20"/>
      <c r="EM135" s="20"/>
      <c r="EN135" s="20"/>
      <c r="EO135" s="20"/>
      <c r="EP135" s="20"/>
      <c r="EQ135" s="20"/>
      <c r="ER135" s="20"/>
      <c r="ES135" s="20"/>
      <c r="ET135" s="20"/>
      <c r="EU135" s="20"/>
      <c r="EV135" s="126" t="b">
        <f t="shared" si="2"/>
        <v>1</v>
      </c>
    </row>
    <row r="136" spans="1:152" x14ac:dyDescent="0.2">
      <c r="A136" s="68" t="s">
        <v>344</v>
      </c>
      <c r="B136" s="69"/>
      <c r="C136" s="69">
        <v>0</v>
      </c>
      <c r="D136" s="69">
        <v>1</v>
      </c>
      <c r="E136" s="69" t="s">
        <v>956</v>
      </c>
      <c r="F136" s="69" t="s">
        <v>310</v>
      </c>
      <c r="G136" s="69"/>
      <c r="H136" s="69" t="s">
        <v>957</v>
      </c>
      <c r="I136" s="69">
        <v>2</v>
      </c>
      <c r="J136" s="69" t="s">
        <v>958</v>
      </c>
      <c r="K136" s="69" t="s">
        <v>190</v>
      </c>
      <c r="L136" s="69" t="s">
        <v>189</v>
      </c>
      <c r="M136" s="69" t="s">
        <v>189</v>
      </c>
      <c r="N136" s="69">
        <v>1</v>
      </c>
      <c r="O136" s="69">
        <v>114</v>
      </c>
      <c r="P136" s="69">
        <v>20</v>
      </c>
      <c r="Q136" s="69" t="s">
        <v>17</v>
      </c>
      <c r="R136" s="69" t="s">
        <v>17</v>
      </c>
      <c r="S136" s="69" t="s">
        <v>959</v>
      </c>
      <c r="T136" s="69" t="s">
        <v>960</v>
      </c>
      <c r="U136" s="69" t="s">
        <v>961</v>
      </c>
      <c r="V136" s="69" t="s">
        <v>962</v>
      </c>
      <c r="W136" s="69" t="s">
        <v>17</v>
      </c>
      <c r="X136" s="69" t="s">
        <v>963</v>
      </c>
      <c r="Y136" s="69" t="s">
        <v>202</v>
      </c>
      <c r="Z136" s="68"/>
      <c r="AA136" s="68" t="s">
        <v>191</v>
      </c>
      <c r="AB136" s="68"/>
      <c r="AC136" s="68"/>
      <c r="AD136" s="68"/>
      <c r="AE136" s="68"/>
      <c r="AF136" s="68"/>
      <c r="AG136" s="68"/>
      <c r="AH136" s="68"/>
      <c r="AI136" s="68"/>
      <c r="AJ136" s="68"/>
      <c r="AK136" s="68"/>
      <c r="AL136" s="68"/>
      <c r="AM136" s="68"/>
      <c r="AN136" s="68"/>
      <c r="AO136" s="68"/>
      <c r="AP136" s="68"/>
      <c r="AQ136" s="68"/>
      <c r="AR136" s="68"/>
      <c r="AS136" s="68"/>
      <c r="AT136" s="68" t="s">
        <v>17</v>
      </c>
      <c r="AU136" s="68"/>
      <c r="AV136" s="68"/>
      <c r="AW136" s="69"/>
      <c r="AX136" s="69">
        <v>1</v>
      </c>
      <c r="AY136" s="68"/>
      <c r="AZ136" s="69"/>
      <c r="BA136" s="69">
        <v>5346</v>
      </c>
      <c r="BB136" s="69"/>
      <c r="BC136" s="69"/>
      <c r="BD136" s="69"/>
      <c r="BE136" s="69"/>
      <c r="BF136" s="69"/>
      <c r="BG136" s="69"/>
      <c r="BH136" s="69" t="s">
        <v>0</v>
      </c>
      <c r="BI136" s="69"/>
      <c r="BJ136" s="69"/>
      <c r="BK136" s="69"/>
      <c r="BL136" s="69"/>
      <c r="BM136" s="69"/>
      <c r="BN136" s="69"/>
      <c r="BO136" s="69"/>
      <c r="BP136" s="69"/>
      <c r="BQ136" s="69" t="s">
        <v>194</v>
      </c>
      <c r="BR136" s="69"/>
      <c r="BS136" s="69"/>
      <c r="BT136" s="69">
        <v>2017</v>
      </c>
      <c r="BU136" s="69" t="s">
        <v>190</v>
      </c>
      <c r="BV136" s="69" t="s">
        <v>196</v>
      </c>
      <c r="BW136" s="69" t="s">
        <v>196</v>
      </c>
      <c r="BX136" s="69" t="s">
        <v>196</v>
      </c>
      <c r="BY136" s="69" t="s">
        <v>196</v>
      </c>
      <c r="BZ136" s="69" t="s">
        <v>197</v>
      </c>
      <c r="CA136" s="69">
        <v>0</v>
      </c>
      <c r="CB136" s="69">
        <v>0</v>
      </c>
      <c r="CC136" s="69">
        <v>0</v>
      </c>
      <c r="CD136" s="69">
        <v>0</v>
      </c>
      <c r="CE136" s="69">
        <v>0</v>
      </c>
      <c r="CF136" s="69">
        <v>0</v>
      </c>
      <c r="CG136" s="69">
        <v>0</v>
      </c>
      <c r="CH136" s="69">
        <v>0</v>
      </c>
      <c r="CI136" s="69">
        <v>0</v>
      </c>
      <c r="CJ136" s="69">
        <v>0</v>
      </c>
      <c r="CK136" s="69">
        <v>0</v>
      </c>
      <c r="CL136" s="69">
        <v>0</v>
      </c>
      <c r="CM136" s="69">
        <v>0</v>
      </c>
      <c r="CN136" s="69" t="s">
        <v>17</v>
      </c>
      <c r="CO136" s="69" t="s">
        <v>17</v>
      </c>
      <c r="CP136" s="68"/>
      <c r="CQ136" s="69">
        <v>0</v>
      </c>
      <c r="CR136" s="69" t="s">
        <v>197</v>
      </c>
      <c r="CS136" s="69">
        <v>0</v>
      </c>
      <c r="CT136" s="69">
        <v>0</v>
      </c>
      <c r="CU136" s="69">
        <v>0</v>
      </c>
      <c r="CV136" s="69">
        <v>0</v>
      </c>
      <c r="CW136" s="69">
        <v>0</v>
      </c>
      <c r="CX136" s="69">
        <v>0</v>
      </c>
      <c r="CY136" s="69">
        <v>0</v>
      </c>
      <c r="CZ136" s="69">
        <v>0</v>
      </c>
      <c r="DA136" s="69">
        <v>0</v>
      </c>
      <c r="DB136" s="69">
        <v>0</v>
      </c>
      <c r="DC136" s="69">
        <v>0</v>
      </c>
      <c r="DD136" s="69">
        <v>0</v>
      </c>
      <c r="DE136" s="69">
        <v>0</v>
      </c>
      <c r="DF136" s="69" t="s">
        <v>17</v>
      </c>
      <c r="DG136" s="68"/>
      <c r="DH136" s="68"/>
      <c r="DI136" s="69">
        <v>0</v>
      </c>
      <c r="DJ136" s="69">
        <v>0</v>
      </c>
      <c r="DK136" s="69">
        <v>0</v>
      </c>
      <c r="DL136" s="69">
        <v>2</v>
      </c>
      <c r="DM136" s="69"/>
      <c r="DN136" s="69"/>
      <c r="DO136" s="69"/>
      <c r="DP136" s="69"/>
      <c r="DQ136" s="69"/>
      <c r="DR136" s="69"/>
      <c r="DS136" s="69">
        <v>-2</v>
      </c>
      <c r="DT136" s="69"/>
      <c r="DU136" s="69"/>
      <c r="DV136" s="69"/>
      <c r="DW136" s="69"/>
      <c r="DX136" s="69"/>
      <c r="DY136" s="20"/>
      <c r="DZ136" s="22">
        <v>5346</v>
      </c>
      <c r="EA136" s="22">
        <v>0</v>
      </c>
      <c r="EB136" s="22">
        <v>0</v>
      </c>
      <c r="EC136" s="22">
        <v>0</v>
      </c>
      <c r="ED136" s="22">
        <v>0</v>
      </c>
      <c r="EE136" s="22">
        <v>0</v>
      </c>
      <c r="EF136" s="22">
        <v>0</v>
      </c>
      <c r="EG136" s="22">
        <v>0</v>
      </c>
      <c r="EH136" s="22">
        <v>0</v>
      </c>
      <c r="EI136" s="22">
        <v>0</v>
      </c>
      <c r="EJ136" s="22">
        <v>0</v>
      </c>
      <c r="EK136" s="22">
        <v>0</v>
      </c>
      <c r="EL136" s="22">
        <v>0</v>
      </c>
      <c r="EM136" s="22">
        <v>0</v>
      </c>
      <c r="EN136" s="22">
        <v>0</v>
      </c>
      <c r="EO136" s="22">
        <v>0</v>
      </c>
      <c r="EP136" s="22">
        <v>0</v>
      </c>
      <c r="EQ136" s="22">
        <v>0</v>
      </c>
      <c r="ER136" s="22">
        <v>0</v>
      </c>
      <c r="ES136" s="22">
        <v>0</v>
      </c>
      <c r="ET136" s="22">
        <v>0</v>
      </c>
      <c r="EU136" s="20"/>
      <c r="EV136" s="126" t="b">
        <f t="shared" si="2"/>
        <v>1</v>
      </c>
    </row>
    <row r="137" spans="1:152" hidden="1" x14ac:dyDescent="0.2">
      <c r="A137" s="68" t="s">
        <v>344</v>
      </c>
      <c r="B137" s="69"/>
      <c r="C137" s="69">
        <v>1</v>
      </c>
      <c r="D137" s="69">
        <v>0</v>
      </c>
      <c r="E137" s="69" t="s">
        <v>956</v>
      </c>
      <c r="F137" s="69" t="s">
        <v>310</v>
      </c>
      <c r="G137" s="69"/>
      <c r="H137" s="69" t="s">
        <v>957</v>
      </c>
      <c r="I137" s="69">
        <v>2</v>
      </c>
      <c r="J137" s="69" t="s">
        <v>958</v>
      </c>
      <c r="K137" s="69" t="s">
        <v>190</v>
      </c>
      <c r="L137" s="69" t="s">
        <v>189</v>
      </c>
      <c r="M137" s="69" t="s">
        <v>189</v>
      </c>
      <c r="N137" s="69">
        <v>1</v>
      </c>
      <c r="O137" s="69">
        <v>114</v>
      </c>
      <c r="P137" s="69">
        <v>20</v>
      </c>
      <c r="Q137" s="69" t="s">
        <v>17</v>
      </c>
      <c r="R137" s="69" t="s">
        <v>17</v>
      </c>
      <c r="S137" s="69" t="s">
        <v>17</v>
      </c>
      <c r="T137" s="69" t="s">
        <v>960</v>
      </c>
      <c r="U137" s="69" t="s">
        <v>17</v>
      </c>
      <c r="V137" s="69" t="s">
        <v>17</v>
      </c>
      <c r="W137" s="69" t="s">
        <v>17</v>
      </c>
      <c r="X137" s="69" t="s">
        <v>17</v>
      </c>
      <c r="Y137" s="69" t="s">
        <v>17</v>
      </c>
      <c r="Z137" s="68"/>
      <c r="AA137" s="68" t="s">
        <v>191</v>
      </c>
      <c r="AB137" s="68"/>
      <c r="AC137" s="68"/>
      <c r="AD137" s="68"/>
      <c r="AE137" s="68"/>
      <c r="AF137" s="68"/>
      <c r="AG137" s="68"/>
      <c r="AH137" s="68"/>
      <c r="AI137" s="68"/>
      <c r="AJ137" s="68"/>
      <c r="AK137" s="68"/>
      <c r="AL137" s="68"/>
      <c r="AM137" s="68"/>
      <c r="AN137" s="68"/>
      <c r="AO137" s="68"/>
      <c r="AP137" s="68"/>
      <c r="AQ137" s="68"/>
      <c r="AR137" s="68"/>
      <c r="AS137" s="68"/>
      <c r="AT137" s="68" t="s">
        <v>17</v>
      </c>
      <c r="AU137" s="68"/>
      <c r="AV137" s="68"/>
      <c r="AW137" s="69"/>
      <c r="AX137" s="69">
        <v>1</v>
      </c>
      <c r="AY137" s="68"/>
      <c r="AZ137" s="69"/>
      <c r="BA137" s="69">
        <v>5346</v>
      </c>
      <c r="BB137" s="69"/>
      <c r="BC137" s="69"/>
      <c r="BD137" s="69"/>
      <c r="BE137" s="69"/>
      <c r="BF137" s="69"/>
      <c r="BG137" s="69"/>
      <c r="BH137" s="69" t="s">
        <v>0</v>
      </c>
      <c r="BI137" s="69"/>
      <c r="BJ137" s="69"/>
      <c r="BK137" s="69"/>
      <c r="BL137" s="69"/>
      <c r="BM137" s="69"/>
      <c r="BN137" s="69"/>
      <c r="BO137" s="69"/>
      <c r="BP137" s="69"/>
      <c r="BQ137" s="69"/>
      <c r="BR137" s="69"/>
      <c r="BS137" s="69"/>
      <c r="BT137" s="69">
        <v>2017</v>
      </c>
      <c r="BU137" s="69" t="s">
        <v>190</v>
      </c>
      <c r="BV137" s="69" t="s">
        <v>196</v>
      </c>
      <c r="BW137" s="69" t="s">
        <v>196</v>
      </c>
      <c r="BX137" s="69" t="s">
        <v>196</v>
      </c>
      <c r="BY137" s="69" t="s">
        <v>196</v>
      </c>
      <c r="BZ137" s="69" t="s">
        <v>197</v>
      </c>
      <c r="CA137" s="69">
        <v>0</v>
      </c>
      <c r="CB137" s="69">
        <v>0</v>
      </c>
      <c r="CC137" s="69">
        <v>0</v>
      </c>
      <c r="CD137" s="69">
        <v>0</v>
      </c>
      <c r="CE137" s="69">
        <v>0</v>
      </c>
      <c r="CF137" s="69">
        <v>0</v>
      </c>
      <c r="CG137" s="69">
        <v>0</v>
      </c>
      <c r="CH137" s="69">
        <v>0</v>
      </c>
      <c r="CI137" s="69">
        <v>0</v>
      </c>
      <c r="CJ137" s="69">
        <v>0</v>
      </c>
      <c r="CK137" s="69">
        <v>0</v>
      </c>
      <c r="CL137" s="69">
        <v>0</v>
      </c>
      <c r="CM137" s="69">
        <v>0</v>
      </c>
      <c r="CN137" s="69" t="s">
        <v>17</v>
      </c>
      <c r="CO137" s="69" t="s">
        <v>17</v>
      </c>
      <c r="CP137" s="68"/>
      <c r="CQ137" s="69">
        <v>0</v>
      </c>
      <c r="CR137" s="69" t="s">
        <v>197</v>
      </c>
      <c r="CS137" s="69">
        <v>0</v>
      </c>
      <c r="CT137" s="69">
        <v>0</v>
      </c>
      <c r="CU137" s="69">
        <v>0</v>
      </c>
      <c r="CV137" s="69">
        <v>0</v>
      </c>
      <c r="CW137" s="69">
        <v>0</v>
      </c>
      <c r="CX137" s="69">
        <v>0</v>
      </c>
      <c r="CY137" s="69">
        <v>0</v>
      </c>
      <c r="CZ137" s="69">
        <v>0</v>
      </c>
      <c r="DA137" s="69">
        <v>0</v>
      </c>
      <c r="DB137" s="69">
        <v>0</v>
      </c>
      <c r="DC137" s="69">
        <v>0</v>
      </c>
      <c r="DD137" s="69">
        <v>0</v>
      </c>
      <c r="DE137" s="69">
        <v>0</v>
      </c>
      <c r="DF137" s="69" t="s">
        <v>17</v>
      </c>
      <c r="DG137" s="68"/>
      <c r="DH137" s="68"/>
      <c r="DI137" s="69">
        <v>0</v>
      </c>
      <c r="DJ137" s="69">
        <v>0</v>
      </c>
      <c r="DK137" s="69">
        <v>0</v>
      </c>
      <c r="DL137" s="69">
        <v>2</v>
      </c>
      <c r="DM137" s="69"/>
      <c r="DN137" s="69"/>
      <c r="DO137" s="69"/>
      <c r="DP137" s="69"/>
      <c r="DQ137" s="69"/>
      <c r="DR137" s="69"/>
      <c r="DS137" s="69">
        <v>-2</v>
      </c>
      <c r="DT137" s="69"/>
      <c r="DU137" s="69"/>
      <c r="DV137" s="69"/>
      <c r="DW137" s="69"/>
      <c r="DX137" s="69"/>
      <c r="DY137" s="20"/>
      <c r="DZ137" s="22">
        <v>5346</v>
      </c>
      <c r="EA137" s="22">
        <v>0</v>
      </c>
      <c r="EB137" s="22">
        <v>0</v>
      </c>
      <c r="EC137" s="22">
        <v>0</v>
      </c>
      <c r="ED137" s="22">
        <v>0</v>
      </c>
      <c r="EE137" s="20"/>
      <c r="EF137" s="20"/>
      <c r="EG137" s="20"/>
      <c r="EH137" s="20"/>
      <c r="EI137" s="20"/>
      <c r="EJ137" s="20"/>
      <c r="EK137" s="20"/>
      <c r="EL137" s="20"/>
      <c r="EM137" s="20"/>
      <c r="EN137" s="20"/>
      <c r="EO137" s="20"/>
      <c r="EP137" s="20"/>
      <c r="EQ137" s="20"/>
      <c r="ER137" s="20"/>
      <c r="ES137" s="20"/>
      <c r="ET137" s="20"/>
      <c r="EU137" s="20"/>
      <c r="EV137" s="126" t="b">
        <f t="shared" si="2"/>
        <v>1</v>
      </c>
    </row>
    <row r="138" spans="1:152" x14ac:dyDescent="0.2">
      <c r="A138" s="68" t="s">
        <v>344</v>
      </c>
      <c r="B138" s="69"/>
      <c r="C138" s="69">
        <v>0</v>
      </c>
      <c r="D138" s="69">
        <v>1</v>
      </c>
      <c r="E138" s="69" t="s">
        <v>964</v>
      </c>
      <c r="F138" s="69" t="s">
        <v>299</v>
      </c>
      <c r="G138" s="69"/>
      <c r="H138" s="69" t="s">
        <v>965</v>
      </c>
      <c r="I138" s="69">
        <v>2</v>
      </c>
      <c r="J138" s="69" t="s">
        <v>966</v>
      </c>
      <c r="K138" s="69" t="s">
        <v>190</v>
      </c>
      <c r="L138" s="69" t="s">
        <v>189</v>
      </c>
      <c r="M138" s="69" t="s">
        <v>189</v>
      </c>
      <c r="N138" s="69">
        <v>1</v>
      </c>
      <c r="O138" s="69">
        <v>257</v>
      </c>
      <c r="P138" s="69">
        <v>47</v>
      </c>
      <c r="Q138" s="69" t="s">
        <v>17</v>
      </c>
      <c r="R138" s="69" t="s">
        <v>967</v>
      </c>
      <c r="S138" s="69" t="s">
        <v>968</v>
      </c>
      <c r="T138" s="69" t="s">
        <v>969</v>
      </c>
      <c r="U138" s="69" t="s">
        <v>970</v>
      </c>
      <c r="V138" s="69" t="s">
        <v>971</v>
      </c>
      <c r="W138" s="69" t="s">
        <v>17</v>
      </c>
      <c r="X138" s="69" t="s">
        <v>972</v>
      </c>
      <c r="Y138" s="69" t="s">
        <v>202</v>
      </c>
      <c r="Z138" s="68"/>
      <c r="AA138" s="68" t="s">
        <v>191</v>
      </c>
      <c r="AB138" s="68"/>
      <c r="AC138" s="68"/>
      <c r="AD138" s="68"/>
      <c r="AE138" s="68"/>
      <c r="AF138" s="68"/>
      <c r="AG138" s="68"/>
      <c r="AH138" s="68"/>
      <c r="AI138" s="68"/>
      <c r="AJ138" s="68"/>
      <c r="AK138" s="68"/>
      <c r="AL138" s="68"/>
      <c r="AM138" s="68"/>
      <c r="AN138" s="68"/>
      <c r="AO138" s="68"/>
      <c r="AP138" s="68"/>
      <c r="AQ138" s="68"/>
      <c r="AR138" s="68"/>
      <c r="AS138" s="68"/>
      <c r="AT138" s="68" t="s">
        <v>17</v>
      </c>
      <c r="AU138" s="68"/>
      <c r="AV138" s="68"/>
      <c r="AW138" s="69">
        <v>1</v>
      </c>
      <c r="AX138" s="69">
        <v>1</v>
      </c>
      <c r="AY138" s="68"/>
      <c r="AZ138" s="69"/>
      <c r="BA138" s="69">
        <v>5462</v>
      </c>
      <c r="BB138" s="69"/>
      <c r="BC138" s="69"/>
      <c r="BD138" s="69"/>
      <c r="BE138" s="69"/>
      <c r="BF138" s="69"/>
      <c r="BG138" s="69"/>
      <c r="BH138" s="69" t="s">
        <v>207</v>
      </c>
      <c r="BI138" s="69"/>
      <c r="BJ138" s="69"/>
      <c r="BK138" s="69"/>
      <c r="BL138" s="69"/>
      <c r="BM138" s="69"/>
      <c r="BN138" s="69"/>
      <c r="BO138" s="69"/>
      <c r="BP138" s="69"/>
      <c r="BQ138" s="69" t="s">
        <v>194</v>
      </c>
      <c r="BR138" s="69"/>
      <c r="BS138" s="69"/>
      <c r="BT138" s="69">
        <v>2017</v>
      </c>
      <c r="BU138" s="69" t="s">
        <v>190</v>
      </c>
      <c r="BV138" s="69" t="s">
        <v>196</v>
      </c>
      <c r="BW138" s="69" t="s">
        <v>196</v>
      </c>
      <c r="BX138" s="69" t="s">
        <v>196</v>
      </c>
      <c r="BY138" s="69" t="s">
        <v>196</v>
      </c>
      <c r="BZ138" s="69" t="s">
        <v>197</v>
      </c>
      <c r="CA138" s="69">
        <v>0</v>
      </c>
      <c r="CB138" s="69">
        <v>0</v>
      </c>
      <c r="CC138" s="69">
        <v>0</v>
      </c>
      <c r="CD138" s="69">
        <v>0</v>
      </c>
      <c r="CE138" s="69">
        <v>0</v>
      </c>
      <c r="CF138" s="69">
        <v>0</v>
      </c>
      <c r="CG138" s="69">
        <v>0</v>
      </c>
      <c r="CH138" s="69">
        <v>0</v>
      </c>
      <c r="CI138" s="69">
        <v>0</v>
      </c>
      <c r="CJ138" s="69">
        <v>0</v>
      </c>
      <c r="CK138" s="69">
        <v>0</v>
      </c>
      <c r="CL138" s="69">
        <v>0</v>
      </c>
      <c r="CM138" s="69">
        <v>0</v>
      </c>
      <c r="CN138" s="69" t="s">
        <v>17</v>
      </c>
      <c r="CO138" s="69" t="s">
        <v>17</v>
      </c>
      <c r="CP138" s="68"/>
      <c r="CQ138" s="69">
        <v>0</v>
      </c>
      <c r="CR138" s="69" t="s">
        <v>197</v>
      </c>
      <c r="CS138" s="69">
        <v>3</v>
      </c>
      <c r="CT138" s="69">
        <v>0</v>
      </c>
      <c r="CU138" s="69">
        <v>0</v>
      </c>
      <c r="CV138" s="69">
        <v>3</v>
      </c>
      <c r="CW138" s="69">
        <v>2</v>
      </c>
      <c r="CX138" s="69">
        <v>0</v>
      </c>
      <c r="CY138" s="69">
        <v>1</v>
      </c>
      <c r="CZ138" s="69">
        <v>0</v>
      </c>
      <c r="DA138" s="69">
        <v>0</v>
      </c>
      <c r="DB138" s="69">
        <v>0</v>
      </c>
      <c r="DC138" s="69">
        <v>0</v>
      </c>
      <c r="DD138" s="69">
        <v>0</v>
      </c>
      <c r="DE138" s="69">
        <v>0</v>
      </c>
      <c r="DF138" s="69" t="s">
        <v>17</v>
      </c>
      <c r="DG138" s="68"/>
      <c r="DH138" s="68"/>
      <c r="DI138" s="69">
        <v>1</v>
      </c>
      <c r="DJ138" s="69">
        <v>1</v>
      </c>
      <c r="DK138" s="69">
        <v>1</v>
      </c>
      <c r="DL138" s="69">
        <v>5</v>
      </c>
      <c r="DM138" s="69"/>
      <c r="DN138" s="69"/>
      <c r="DO138" s="69"/>
      <c r="DP138" s="69"/>
      <c r="DQ138" s="69"/>
      <c r="DR138" s="69"/>
      <c r="DS138" s="69">
        <v>-4</v>
      </c>
      <c r="DT138" s="69"/>
      <c r="DU138" s="69"/>
      <c r="DV138" s="69"/>
      <c r="DW138" s="69"/>
      <c r="DX138" s="69"/>
      <c r="DY138" s="20"/>
      <c r="DZ138" s="22">
        <v>5462</v>
      </c>
      <c r="EA138" s="22">
        <v>0</v>
      </c>
      <c r="EB138" s="22">
        <v>0</v>
      </c>
      <c r="EC138" s="22">
        <v>0</v>
      </c>
      <c r="ED138" s="22">
        <v>0</v>
      </c>
      <c r="EE138" s="22">
        <v>0</v>
      </c>
      <c r="EF138" s="22">
        <v>0</v>
      </c>
      <c r="EG138" s="22">
        <v>0</v>
      </c>
      <c r="EH138" s="22">
        <v>0</v>
      </c>
      <c r="EI138" s="22">
        <v>0</v>
      </c>
      <c r="EJ138" s="22">
        <v>3</v>
      </c>
      <c r="EK138" s="22">
        <v>1</v>
      </c>
      <c r="EL138" s="22">
        <v>0</v>
      </c>
      <c r="EM138" s="22">
        <v>2</v>
      </c>
      <c r="EN138" s="22">
        <v>0</v>
      </c>
      <c r="EO138" s="22">
        <v>0</v>
      </c>
      <c r="EP138" s="22">
        <v>0</v>
      </c>
      <c r="EQ138" s="22">
        <v>0</v>
      </c>
      <c r="ER138" s="22">
        <v>0</v>
      </c>
      <c r="ES138" s="22">
        <v>0</v>
      </c>
      <c r="ET138" s="22">
        <v>0</v>
      </c>
      <c r="EU138" s="20"/>
      <c r="EV138" s="126" t="b">
        <f t="shared" si="2"/>
        <v>1</v>
      </c>
    </row>
    <row r="139" spans="1:152" hidden="1" x14ac:dyDescent="0.2">
      <c r="A139" s="68" t="s">
        <v>344</v>
      </c>
      <c r="B139" s="69"/>
      <c r="C139" s="69">
        <v>1</v>
      </c>
      <c r="D139" s="69">
        <v>0</v>
      </c>
      <c r="E139" s="69" t="s">
        <v>964</v>
      </c>
      <c r="F139" s="69" t="s">
        <v>299</v>
      </c>
      <c r="G139" s="69"/>
      <c r="H139" s="69" t="s">
        <v>965</v>
      </c>
      <c r="I139" s="69">
        <v>2</v>
      </c>
      <c r="J139" s="69" t="s">
        <v>966</v>
      </c>
      <c r="K139" s="69" t="s">
        <v>190</v>
      </c>
      <c r="L139" s="69" t="s">
        <v>189</v>
      </c>
      <c r="M139" s="69" t="s">
        <v>189</v>
      </c>
      <c r="N139" s="69">
        <v>1</v>
      </c>
      <c r="O139" s="69">
        <v>257</v>
      </c>
      <c r="P139" s="69">
        <v>47</v>
      </c>
      <c r="Q139" s="69" t="s">
        <v>17</v>
      </c>
      <c r="R139" s="69" t="s">
        <v>17</v>
      </c>
      <c r="S139" s="69" t="s">
        <v>17</v>
      </c>
      <c r="T139" s="69" t="s">
        <v>969</v>
      </c>
      <c r="U139" s="69" t="s">
        <v>17</v>
      </c>
      <c r="V139" s="69" t="s">
        <v>17</v>
      </c>
      <c r="W139" s="69" t="s">
        <v>17</v>
      </c>
      <c r="X139" s="69" t="s">
        <v>17</v>
      </c>
      <c r="Y139" s="69" t="s">
        <v>17</v>
      </c>
      <c r="Z139" s="68"/>
      <c r="AA139" s="68" t="s">
        <v>191</v>
      </c>
      <c r="AB139" s="68"/>
      <c r="AC139" s="68"/>
      <c r="AD139" s="68"/>
      <c r="AE139" s="68"/>
      <c r="AF139" s="68"/>
      <c r="AG139" s="68"/>
      <c r="AH139" s="68"/>
      <c r="AI139" s="68"/>
      <c r="AJ139" s="68"/>
      <c r="AK139" s="68"/>
      <c r="AL139" s="68"/>
      <c r="AM139" s="68"/>
      <c r="AN139" s="68"/>
      <c r="AO139" s="68"/>
      <c r="AP139" s="68"/>
      <c r="AQ139" s="68"/>
      <c r="AR139" s="68"/>
      <c r="AS139" s="68"/>
      <c r="AT139" s="68" t="s">
        <v>17</v>
      </c>
      <c r="AU139" s="68"/>
      <c r="AV139" s="68"/>
      <c r="AW139" s="69">
        <v>1</v>
      </c>
      <c r="AX139" s="69">
        <v>1</v>
      </c>
      <c r="AY139" s="68"/>
      <c r="AZ139" s="69"/>
      <c r="BA139" s="69">
        <v>5462</v>
      </c>
      <c r="BB139" s="69"/>
      <c r="BC139" s="69"/>
      <c r="BD139" s="69"/>
      <c r="BE139" s="69"/>
      <c r="BF139" s="69"/>
      <c r="BG139" s="69"/>
      <c r="BH139" s="69" t="s">
        <v>207</v>
      </c>
      <c r="BI139" s="69"/>
      <c r="BJ139" s="69"/>
      <c r="BK139" s="69"/>
      <c r="BL139" s="69"/>
      <c r="BM139" s="69"/>
      <c r="BN139" s="69"/>
      <c r="BO139" s="69"/>
      <c r="BP139" s="69"/>
      <c r="BQ139" s="69"/>
      <c r="BR139" s="69"/>
      <c r="BS139" s="69"/>
      <c r="BT139" s="69">
        <v>2017</v>
      </c>
      <c r="BU139" s="69" t="s">
        <v>190</v>
      </c>
      <c r="BV139" s="69" t="s">
        <v>196</v>
      </c>
      <c r="BW139" s="69" t="s">
        <v>196</v>
      </c>
      <c r="BX139" s="69" t="s">
        <v>196</v>
      </c>
      <c r="BY139" s="69" t="s">
        <v>196</v>
      </c>
      <c r="BZ139" s="69" t="s">
        <v>197</v>
      </c>
      <c r="CA139" s="69">
        <v>0</v>
      </c>
      <c r="CB139" s="69">
        <v>0</v>
      </c>
      <c r="CC139" s="69">
        <v>0</v>
      </c>
      <c r="CD139" s="69">
        <v>0</v>
      </c>
      <c r="CE139" s="69">
        <v>0</v>
      </c>
      <c r="CF139" s="69">
        <v>0</v>
      </c>
      <c r="CG139" s="69">
        <v>0</v>
      </c>
      <c r="CH139" s="69">
        <v>0</v>
      </c>
      <c r="CI139" s="69">
        <v>0</v>
      </c>
      <c r="CJ139" s="69">
        <v>0</v>
      </c>
      <c r="CK139" s="69">
        <v>0</v>
      </c>
      <c r="CL139" s="69">
        <v>0</v>
      </c>
      <c r="CM139" s="69">
        <v>0</v>
      </c>
      <c r="CN139" s="69" t="s">
        <v>17</v>
      </c>
      <c r="CO139" s="69" t="s">
        <v>17</v>
      </c>
      <c r="CP139" s="68"/>
      <c r="CQ139" s="69">
        <v>0</v>
      </c>
      <c r="CR139" s="69" t="s">
        <v>197</v>
      </c>
      <c r="CS139" s="69">
        <v>3</v>
      </c>
      <c r="CT139" s="69">
        <v>0</v>
      </c>
      <c r="CU139" s="69">
        <v>0</v>
      </c>
      <c r="CV139" s="69">
        <v>3</v>
      </c>
      <c r="CW139" s="69">
        <v>2</v>
      </c>
      <c r="CX139" s="69">
        <v>0</v>
      </c>
      <c r="CY139" s="69">
        <v>1</v>
      </c>
      <c r="CZ139" s="69">
        <v>0</v>
      </c>
      <c r="DA139" s="69">
        <v>0</v>
      </c>
      <c r="DB139" s="69">
        <v>0</v>
      </c>
      <c r="DC139" s="69">
        <v>0</v>
      </c>
      <c r="DD139" s="69">
        <v>0</v>
      </c>
      <c r="DE139" s="69">
        <v>0</v>
      </c>
      <c r="DF139" s="69" t="s">
        <v>17</v>
      </c>
      <c r="DG139" s="68"/>
      <c r="DH139" s="68"/>
      <c r="DI139" s="69">
        <v>1</v>
      </c>
      <c r="DJ139" s="69">
        <v>1</v>
      </c>
      <c r="DK139" s="69">
        <v>1</v>
      </c>
      <c r="DL139" s="69">
        <v>5</v>
      </c>
      <c r="DM139" s="69"/>
      <c r="DN139" s="69"/>
      <c r="DO139" s="69"/>
      <c r="DP139" s="69"/>
      <c r="DQ139" s="69"/>
      <c r="DR139" s="69"/>
      <c r="DS139" s="69">
        <v>-4</v>
      </c>
      <c r="DT139" s="69"/>
      <c r="DU139" s="69"/>
      <c r="DV139" s="69"/>
      <c r="DW139" s="69"/>
      <c r="DX139" s="69"/>
      <c r="DY139" s="20"/>
      <c r="DZ139" s="22">
        <v>5462</v>
      </c>
      <c r="EA139" s="22">
        <v>0</v>
      </c>
      <c r="EB139" s="22">
        <v>0</v>
      </c>
      <c r="EC139" s="22">
        <v>0</v>
      </c>
      <c r="ED139" s="22">
        <v>0</v>
      </c>
      <c r="EE139" s="20"/>
      <c r="EF139" s="20"/>
      <c r="EG139" s="20"/>
      <c r="EH139" s="20"/>
      <c r="EI139" s="20"/>
      <c r="EJ139" s="20"/>
      <c r="EK139" s="20"/>
      <c r="EL139" s="20"/>
      <c r="EM139" s="20"/>
      <c r="EN139" s="20"/>
      <c r="EO139" s="20"/>
      <c r="EP139" s="20"/>
      <c r="EQ139" s="20"/>
      <c r="ER139" s="20"/>
      <c r="ES139" s="20"/>
      <c r="ET139" s="20"/>
      <c r="EU139" s="20"/>
      <c r="EV139" s="126" t="b">
        <f t="shared" si="2"/>
        <v>1</v>
      </c>
    </row>
    <row r="140" spans="1:152" x14ac:dyDescent="0.2">
      <c r="A140" s="68" t="s">
        <v>344</v>
      </c>
      <c r="B140" s="69"/>
      <c r="C140" s="69">
        <v>0</v>
      </c>
      <c r="D140" s="69">
        <v>1</v>
      </c>
      <c r="E140" s="69" t="s">
        <v>973</v>
      </c>
      <c r="F140" s="69" t="s">
        <v>974</v>
      </c>
      <c r="G140" s="69"/>
      <c r="H140" s="69" t="s">
        <v>975</v>
      </c>
      <c r="I140" s="69">
        <v>2</v>
      </c>
      <c r="J140" s="69" t="s">
        <v>976</v>
      </c>
      <c r="K140" s="69" t="s">
        <v>361</v>
      </c>
      <c r="L140" s="69" t="s">
        <v>189</v>
      </c>
      <c r="M140" s="69" t="s">
        <v>189</v>
      </c>
      <c r="N140" s="69">
        <v>1</v>
      </c>
      <c r="O140" s="69">
        <v>104</v>
      </c>
      <c r="P140" s="69">
        <v>6</v>
      </c>
      <c r="Q140" s="69" t="s">
        <v>17</v>
      </c>
      <c r="R140" s="69" t="s">
        <v>17</v>
      </c>
      <c r="S140" s="69" t="s">
        <v>977</v>
      </c>
      <c r="T140" s="69" t="s">
        <v>873</v>
      </c>
      <c r="U140" s="69" t="s">
        <v>978</v>
      </c>
      <c r="V140" s="69" t="s">
        <v>979</v>
      </c>
      <c r="W140" s="69" t="s">
        <v>17</v>
      </c>
      <c r="X140" s="69" t="s">
        <v>980</v>
      </c>
      <c r="Y140" s="69" t="s">
        <v>981</v>
      </c>
      <c r="Z140" s="68"/>
      <c r="AA140" s="68" t="s">
        <v>191</v>
      </c>
      <c r="AB140" s="68"/>
      <c r="AC140" s="68"/>
      <c r="AD140" s="68"/>
      <c r="AE140" s="68"/>
      <c r="AF140" s="68"/>
      <c r="AG140" s="68"/>
      <c r="AH140" s="68"/>
      <c r="AI140" s="68"/>
      <c r="AJ140" s="68"/>
      <c r="AK140" s="68"/>
      <c r="AL140" s="68"/>
      <c r="AM140" s="68"/>
      <c r="AN140" s="68"/>
      <c r="AO140" s="68"/>
      <c r="AP140" s="68"/>
      <c r="AQ140" s="68"/>
      <c r="AR140" s="68"/>
      <c r="AS140" s="68"/>
      <c r="AT140" s="68" t="s">
        <v>17</v>
      </c>
      <c r="AU140" s="68"/>
      <c r="AV140" s="68"/>
      <c r="AW140" s="69"/>
      <c r="AX140" s="69"/>
      <c r="AY140" s="68"/>
      <c r="AZ140" s="69"/>
      <c r="BA140" s="69">
        <v>5821</v>
      </c>
      <c r="BB140" s="69"/>
      <c r="BC140" s="69"/>
      <c r="BD140" s="69"/>
      <c r="BE140" s="69"/>
      <c r="BF140" s="69"/>
      <c r="BG140" s="69"/>
      <c r="BH140" s="69" t="s">
        <v>13</v>
      </c>
      <c r="BI140" s="69"/>
      <c r="BJ140" s="69"/>
      <c r="BK140" s="69"/>
      <c r="BL140" s="69"/>
      <c r="BM140" s="69"/>
      <c r="BN140" s="69"/>
      <c r="BO140" s="69"/>
      <c r="BP140" s="69"/>
      <c r="BQ140" s="69" t="s">
        <v>194</v>
      </c>
      <c r="BR140" s="69"/>
      <c r="BS140" s="69"/>
      <c r="BT140" s="69">
        <v>2017</v>
      </c>
      <c r="BU140" s="69" t="s">
        <v>361</v>
      </c>
      <c r="BV140" s="69" t="s">
        <v>199</v>
      </c>
      <c r="BW140" s="69" t="s">
        <v>196</v>
      </c>
      <c r="BX140" s="69" t="s">
        <v>199</v>
      </c>
      <c r="BY140" s="69" t="s">
        <v>196</v>
      </c>
      <c r="BZ140" s="69" t="s">
        <v>197</v>
      </c>
      <c r="CA140" s="69">
        <v>0</v>
      </c>
      <c r="CB140" s="69">
        <v>0</v>
      </c>
      <c r="CC140" s="69">
        <v>0</v>
      </c>
      <c r="CD140" s="69">
        <v>0</v>
      </c>
      <c r="CE140" s="69">
        <v>0</v>
      </c>
      <c r="CF140" s="69">
        <v>0</v>
      </c>
      <c r="CG140" s="69">
        <v>0</v>
      </c>
      <c r="CH140" s="69">
        <v>0</v>
      </c>
      <c r="CI140" s="69">
        <v>0</v>
      </c>
      <c r="CJ140" s="69">
        <v>0</v>
      </c>
      <c r="CK140" s="69">
        <v>0</v>
      </c>
      <c r="CL140" s="69">
        <v>0</v>
      </c>
      <c r="CM140" s="69">
        <v>0</v>
      </c>
      <c r="CN140" s="69" t="s">
        <v>17</v>
      </c>
      <c r="CO140" s="69" t="s">
        <v>17</v>
      </c>
      <c r="CP140" s="68"/>
      <c r="CQ140" s="69">
        <v>0</v>
      </c>
      <c r="CR140" s="69" t="s">
        <v>197</v>
      </c>
      <c r="CS140" s="69">
        <v>0</v>
      </c>
      <c r="CT140" s="69">
        <v>0</v>
      </c>
      <c r="CU140" s="69">
        <v>0</v>
      </c>
      <c r="CV140" s="69">
        <v>0</v>
      </c>
      <c r="CW140" s="69">
        <v>0</v>
      </c>
      <c r="CX140" s="69">
        <v>0</v>
      </c>
      <c r="CY140" s="69">
        <v>0</v>
      </c>
      <c r="CZ140" s="69">
        <v>0</v>
      </c>
      <c r="DA140" s="69">
        <v>0</v>
      </c>
      <c r="DB140" s="69">
        <v>0</v>
      </c>
      <c r="DC140" s="69">
        <v>0</v>
      </c>
      <c r="DD140" s="69">
        <v>0</v>
      </c>
      <c r="DE140" s="69">
        <v>0</v>
      </c>
      <c r="DF140" s="69" t="s">
        <v>17</v>
      </c>
      <c r="DG140" s="68"/>
      <c r="DH140" s="68"/>
      <c r="DI140" s="69">
        <v>0</v>
      </c>
      <c r="DJ140" s="69">
        <v>0</v>
      </c>
      <c r="DK140" s="69">
        <v>0</v>
      </c>
      <c r="DL140" s="69">
        <v>0</v>
      </c>
      <c r="DM140" s="69"/>
      <c r="DN140" s="69"/>
      <c r="DO140" s="69"/>
      <c r="DP140" s="69"/>
      <c r="DQ140" s="69"/>
      <c r="DR140" s="69"/>
      <c r="DS140" s="69"/>
      <c r="DT140" s="69"/>
      <c r="DU140" s="69"/>
      <c r="DV140" s="69"/>
      <c r="DW140" s="69"/>
      <c r="DX140" s="69"/>
      <c r="DY140" s="20"/>
      <c r="DZ140" s="22">
        <v>5821</v>
      </c>
      <c r="EA140" s="22">
        <v>0</v>
      </c>
      <c r="EB140" s="22">
        <v>0</v>
      </c>
      <c r="EC140" s="22">
        <v>0</v>
      </c>
      <c r="ED140" s="22">
        <v>0</v>
      </c>
      <c r="EE140" s="22">
        <v>0</v>
      </c>
      <c r="EF140" s="22">
        <v>0</v>
      </c>
      <c r="EG140" s="22">
        <v>0</v>
      </c>
      <c r="EH140" s="22">
        <v>0</v>
      </c>
      <c r="EI140" s="22">
        <v>0</v>
      </c>
      <c r="EJ140" s="22">
        <v>0</v>
      </c>
      <c r="EK140" s="22">
        <v>0</v>
      </c>
      <c r="EL140" s="22">
        <v>0</v>
      </c>
      <c r="EM140" s="22">
        <v>0</v>
      </c>
      <c r="EN140" s="22">
        <v>0</v>
      </c>
      <c r="EO140" s="22">
        <v>0</v>
      </c>
      <c r="EP140" s="22">
        <v>0</v>
      </c>
      <c r="EQ140" s="22">
        <v>0</v>
      </c>
      <c r="ER140" s="22">
        <v>0</v>
      </c>
      <c r="ES140" s="22">
        <v>0</v>
      </c>
      <c r="ET140" s="22">
        <v>0</v>
      </c>
      <c r="EU140" s="20"/>
      <c r="EV140" s="126" t="b">
        <f t="shared" si="2"/>
        <v>1</v>
      </c>
    </row>
    <row r="141" spans="1:152" hidden="1" x14ac:dyDescent="0.2">
      <c r="A141" s="68" t="s">
        <v>344</v>
      </c>
      <c r="B141" s="69"/>
      <c r="C141" s="69">
        <v>1</v>
      </c>
      <c r="D141" s="69">
        <v>0</v>
      </c>
      <c r="E141" s="69" t="s">
        <v>973</v>
      </c>
      <c r="F141" s="69" t="s">
        <v>974</v>
      </c>
      <c r="G141" s="69"/>
      <c r="H141" s="69" t="s">
        <v>975</v>
      </c>
      <c r="I141" s="69">
        <v>2</v>
      </c>
      <c r="J141" s="69" t="s">
        <v>976</v>
      </c>
      <c r="K141" s="69" t="s">
        <v>361</v>
      </c>
      <c r="L141" s="69" t="s">
        <v>189</v>
      </c>
      <c r="M141" s="69" t="s">
        <v>189</v>
      </c>
      <c r="N141" s="69">
        <v>1</v>
      </c>
      <c r="O141" s="69">
        <v>104</v>
      </c>
      <c r="P141" s="69">
        <v>6</v>
      </c>
      <c r="Q141" s="69" t="s">
        <v>17</v>
      </c>
      <c r="R141" s="69" t="s">
        <v>17</v>
      </c>
      <c r="S141" s="69" t="s">
        <v>17</v>
      </c>
      <c r="T141" s="69" t="s">
        <v>873</v>
      </c>
      <c r="U141" s="69" t="s">
        <v>17</v>
      </c>
      <c r="V141" s="69" t="s">
        <v>17</v>
      </c>
      <c r="W141" s="69" t="s">
        <v>17</v>
      </c>
      <c r="X141" s="69" t="s">
        <v>17</v>
      </c>
      <c r="Y141" s="69" t="s">
        <v>17</v>
      </c>
      <c r="Z141" s="68"/>
      <c r="AA141" s="68" t="s">
        <v>191</v>
      </c>
      <c r="AB141" s="68"/>
      <c r="AC141" s="68"/>
      <c r="AD141" s="68"/>
      <c r="AE141" s="68"/>
      <c r="AF141" s="68"/>
      <c r="AG141" s="68"/>
      <c r="AH141" s="68"/>
      <c r="AI141" s="68"/>
      <c r="AJ141" s="68"/>
      <c r="AK141" s="68"/>
      <c r="AL141" s="68"/>
      <c r="AM141" s="68"/>
      <c r="AN141" s="68"/>
      <c r="AO141" s="68"/>
      <c r="AP141" s="68"/>
      <c r="AQ141" s="68"/>
      <c r="AR141" s="68"/>
      <c r="AS141" s="68"/>
      <c r="AT141" s="68" t="s">
        <v>17</v>
      </c>
      <c r="AU141" s="68"/>
      <c r="AV141" s="68"/>
      <c r="AW141" s="69"/>
      <c r="AX141" s="69"/>
      <c r="AY141" s="68"/>
      <c r="AZ141" s="69"/>
      <c r="BA141" s="69">
        <v>5821</v>
      </c>
      <c r="BB141" s="69"/>
      <c r="BC141" s="69"/>
      <c r="BD141" s="69"/>
      <c r="BE141" s="69"/>
      <c r="BF141" s="69"/>
      <c r="BG141" s="69"/>
      <c r="BH141" s="69" t="s">
        <v>13</v>
      </c>
      <c r="BI141" s="69"/>
      <c r="BJ141" s="69"/>
      <c r="BK141" s="69"/>
      <c r="BL141" s="69"/>
      <c r="BM141" s="69"/>
      <c r="BN141" s="69"/>
      <c r="BO141" s="69"/>
      <c r="BP141" s="69"/>
      <c r="BQ141" s="69"/>
      <c r="BR141" s="69"/>
      <c r="BS141" s="69"/>
      <c r="BT141" s="69">
        <v>2017</v>
      </c>
      <c r="BU141" s="69" t="s">
        <v>361</v>
      </c>
      <c r="BV141" s="69" t="s">
        <v>199</v>
      </c>
      <c r="BW141" s="69" t="s">
        <v>196</v>
      </c>
      <c r="BX141" s="69" t="s">
        <v>199</v>
      </c>
      <c r="BY141" s="69" t="s">
        <v>196</v>
      </c>
      <c r="BZ141" s="69" t="s">
        <v>197</v>
      </c>
      <c r="CA141" s="69">
        <v>0</v>
      </c>
      <c r="CB141" s="69">
        <v>0</v>
      </c>
      <c r="CC141" s="69">
        <v>0</v>
      </c>
      <c r="CD141" s="69">
        <v>0</v>
      </c>
      <c r="CE141" s="69">
        <v>0</v>
      </c>
      <c r="CF141" s="69">
        <v>0</v>
      </c>
      <c r="CG141" s="69">
        <v>0</v>
      </c>
      <c r="CH141" s="69">
        <v>0</v>
      </c>
      <c r="CI141" s="69">
        <v>0</v>
      </c>
      <c r="CJ141" s="69">
        <v>0</v>
      </c>
      <c r="CK141" s="69">
        <v>0</v>
      </c>
      <c r="CL141" s="69">
        <v>0</v>
      </c>
      <c r="CM141" s="69">
        <v>0</v>
      </c>
      <c r="CN141" s="69" t="s">
        <v>17</v>
      </c>
      <c r="CO141" s="69" t="s">
        <v>17</v>
      </c>
      <c r="CP141" s="68"/>
      <c r="CQ141" s="69">
        <v>0</v>
      </c>
      <c r="CR141" s="69" t="s">
        <v>197</v>
      </c>
      <c r="CS141" s="69">
        <v>0</v>
      </c>
      <c r="CT141" s="69">
        <v>0</v>
      </c>
      <c r="CU141" s="69">
        <v>0</v>
      </c>
      <c r="CV141" s="69">
        <v>0</v>
      </c>
      <c r="CW141" s="69">
        <v>0</v>
      </c>
      <c r="CX141" s="69">
        <v>0</v>
      </c>
      <c r="CY141" s="69">
        <v>0</v>
      </c>
      <c r="CZ141" s="69">
        <v>0</v>
      </c>
      <c r="DA141" s="69">
        <v>0</v>
      </c>
      <c r="DB141" s="69">
        <v>0</v>
      </c>
      <c r="DC141" s="69">
        <v>0</v>
      </c>
      <c r="DD141" s="69">
        <v>0</v>
      </c>
      <c r="DE141" s="69">
        <v>0</v>
      </c>
      <c r="DF141" s="69" t="s">
        <v>17</v>
      </c>
      <c r="DG141" s="68"/>
      <c r="DH141" s="68"/>
      <c r="DI141" s="69">
        <v>0</v>
      </c>
      <c r="DJ141" s="69">
        <v>0</v>
      </c>
      <c r="DK141" s="69">
        <v>0</v>
      </c>
      <c r="DL141" s="69">
        <v>0</v>
      </c>
      <c r="DM141" s="69"/>
      <c r="DN141" s="69"/>
      <c r="DO141" s="69"/>
      <c r="DP141" s="69"/>
      <c r="DQ141" s="69"/>
      <c r="DR141" s="69"/>
      <c r="DS141" s="69"/>
      <c r="DT141" s="69"/>
      <c r="DU141" s="69"/>
      <c r="DV141" s="69"/>
      <c r="DW141" s="69"/>
      <c r="DX141" s="69"/>
      <c r="DY141" s="20"/>
      <c r="DZ141" s="22">
        <v>5821</v>
      </c>
      <c r="EA141" s="22">
        <v>0</v>
      </c>
      <c r="EB141" s="22">
        <v>0</v>
      </c>
      <c r="EC141" s="22">
        <v>0</v>
      </c>
      <c r="ED141" s="22">
        <v>0</v>
      </c>
      <c r="EE141" s="20"/>
      <c r="EF141" s="20"/>
      <c r="EG141" s="20"/>
      <c r="EH141" s="20"/>
      <c r="EI141" s="20"/>
      <c r="EJ141" s="20"/>
      <c r="EK141" s="20"/>
      <c r="EL141" s="20"/>
      <c r="EM141" s="20"/>
      <c r="EN141" s="20"/>
      <c r="EO141" s="20"/>
      <c r="EP141" s="20"/>
      <c r="EQ141" s="20"/>
      <c r="ER141" s="20"/>
      <c r="ES141" s="20"/>
      <c r="ET141" s="20"/>
      <c r="EU141" s="20"/>
      <c r="EV141" s="126" t="b">
        <f t="shared" si="2"/>
        <v>1</v>
      </c>
    </row>
    <row r="142" spans="1:152" x14ac:dyDescent="0.2">
      <c r="A142" s="68" t="s">
        <v>344</v>
      </c>
      <c r="B142" s="69"/>
      <c r="C142" s="69">
        <v>0</v>
      </c>
      <c r="D142" s="69">
        <v>1</v>
      </c>
      <c r="E142" s="69" t="s">
        <v>982</v>
      </c>
      <c r="F142" s="69" t="s">
        <v>983</v>
      </c>
      <c r="G142" s="69"/>
      <c r="H142" s="69" t="s">
        <v>300</v>
      </c>
      <c r="I142" s="69">
        <v>2</v>
      </c>
      <c r="J142" s="69" t="s">
        <v>984</v>
      </c>
      <c r="K142" s="69" t="s">
        <v>190</v>
      </c>
      <c r="L142" s="69" t="s">
        <v>189</v>
      </c>
      <c r="M142" s="69" t="s">
        <v>189</v>
      </c>
      <c r="N142" s="69">
        <v>1</v>
      </c>
      <c r="O142" s="69">
        <v>2</v>
      </c>
      <c r="P142" s="69">
        <v>0</v>
      </c>
      <c r="Q142" s="69" t="s">
        <v>17</v>
      </c>
      <c r="R142" s="69" t="s">
        <v>17</v>
      </c>
      <c r="S142" s="69" t="s">
        <v>985</v>
      </c>
      <c r="T142" s="69" t="s">
        <v>219</v>
      </c>
      <c r="U142" s="69" t="s">
        <v>986</v>
      </c>
      <c r="V142" s="69" t="s">
        <v>987</v>
      </c>
      <c r="W142" s="69" t="s">
        <v>17</v>
      </c>
      <c r="X142" s="69" t="s">
        <v>988</v>
      </c>
      <c r="Y142" s="69" t="s">
        <v>192</v>
      </c>
      <c r="Z142" s="68"/>
      <c r="AA142" s="68" t="s">
        <v>191</v>
      </c>
      <c r="AB142" s="68"/>
      <c r="AC142" s="68"/>
      <c r="AD142" s="68"/>
      <c r="AE142" s="68"/>
      <c r="AF142" s="68"/>
      <c r="AG142" s="68"/>
      <c r="AH142" s="68"/>
      <c r="AI142" s="68"/>
      <c r="AJ142" s="68"/>
      <c r="AK142" s="68"/>
      <c r="AL142" s="68"/>
      <c r="AM142" s="68"/>
      <c r="AN142" s="68"/>
      <c r="AO142" s="68"/>
      <c r="AP142" s="68"/>
      <c r="AQ142" s="68"/>
      <c r="AR142" s="68"/>
      <c r="AS142" s="68"/>
      <c r="AT142" s="68" t="s">
        <v>17</v>
      </c>
      <c r="AU142" s="68"/>
      <c r="AV142" s="68"/>
      <c r="AW142" s="69"/>
      <c r="AX142" s="69"/>
      <c r="AY142" s="68"/>
      <c r="AZ142" s="69"/>
      <c r="BA142" s="69">
        <v>6394</v>
      </c>
      <c r="BB142" s="69"/>
      <c r="BC142" s="69"/>
      <c r="BD142" s="69"/>
      <c r="BE142" s="69"/>
      <c r="BF142" s="69"/>
      <c r="BG142" s="69"/>
      <c r="BH142" s="69" t="s">
        <v>13</v>
      </c>
      <c r="BI142" s="69"/>
      <c r="BJ142" s="69"/>
      <c r="BK142" s="69"/>
      <c r="BL142" s="69"/>
      <c r="BM142" s="69"/>
      <c r="BN142" s="69"/>
      <c r="BO142" s="69"/>
      <c r="BP142" s="69"/>
      <c r="BQ142" s="69" t="s">
        <v>194</v>
      </c>
      <c r="BR142" s="69"/>
      <c r="BS142" s="69"/>
      <c r="BT142" s="69">
        <v>2017</v>
      </c>
      <c r="BU142" s="69" t="s">
        <v>190</v>
      </c>
      <c r="BV142" s="69" t="s">
        <v>196</v>
      </c>
      <c r="BW142" s="69" t="s">
        <v>196</v>
      </c>
      <c r="BX142" s="69" t="s">
        <v>196</v>
      </c>
      <c r="BY142" s="69" t="s">
        <v>196</v>
      </c>
      <c r="BZ142" s="69" t="s">
        <v>197</v>
      </c>
      <c r="CA142" s="69">
        <v>0</v>
      </c>
      <c r="CB142" s="69">
        <v>0</v>
      </c>
      <c r="CC142" s="69">
        <v>0</v>
      </c>
      <c r="CD142" s="69">
        <v>0</v>
      </c>
      <c r="CE142" s="69">
        <v>0</v>
      </c>
      <c r="CF142" s="69">
        <v>0</v>
      </c>
      <c r="CG142" s="69">
        <v>0</v>
      </c>
      <c r="CH142" s="69">
        <v>0</v>
      </c>
      <c r="CI142" s="69">
        <v>0</v>
      </c>
      <c r="CJ142" s="69">
        <v>0</v>
      </c>
      <c r="CK142" s="69">
        <v>0</v>
      </c>
      <c r="CL142" s="69">
        <v>0</v>
      </c>
      <c r="CM142" s="69">
        <v>0</v>
      </c>
      <c r="CN142" s="69" t="s">
        <v>17</v>
      </c>
      <c r="CO142" s="69" t="s">
        <v>17</v>
      </c>
      <c r="CP142" s="68"/>
      <c r="CQ142" s="69">
        <v>0</v>
      </c>
      <c r="CR142" s="69" t="s">
        <v>197</v>
      </c>
      <c r="CS142" s="69">
        <v>0</v>
      </c>
      <c r="CT142" s="69">
        <v>0</v>
      </c>
      <c r="CU142" s="69">
        <v>0</v>
      </c>
      <c r="CV142" s="69">
        <v>0</v>
      </c>
      <c r="CW142" s="69">
        <v>0</v>
      </c>
      <c r="CX142" s="69">
        <v>0</v>
      </c>
      <c r="CY142" s="69">
        <v>0</v>
      </c>
      <c r="CZ142" s="69">
        <v>0</v>
      </c>
      <c r="DA142" s="69">
        <v>0</v>
      </c>
      <c r="DB142" s="69">
        <v>0</v>
      </c>
      <c r="DC142" s="69">
        <v>0</v>
      </c>
      <c r="DD142" s="69">
        <v>0</v>
      </c>
      <c r="DE142" s="69">
        <v>0</v>
      </c>
      <c r="DF142" s="69" t="s">
        <v>17</v>
      </c>
      <c r="DG142" s="68"/>
      <c r="DH142" s="68"/>
      <c r="DI142" s="69">
        <v>0</v>
      </c>
      <c r="DJ142" s="69">
        <v>0</v>
      </c>
      <c r="DK142" s="69">
        <v>0</v>
      </c>
      <c r="DL142" s="69">
        <v>0</v>
      </c>
      <c r="DM142" s="69"/>
      <c r="DN142" s="69"/>
      <c r="DO142" s="69"/>
      <c r="DP142" s="69"/>
      <c r="DQ142" s="69"/>
      <c r="DR142" s="69"/>
      <c r="DS142" s="69"/>
      <c r="DT142" s="69"/>
      <c r="DU142" s="69"/>
      <c r="DV142" s="69"/>
      <c r="DW142" s="69"/>
      <c r="DX142" s="69"/>
      <c r="DY142" s="20"/>
      <c r="DZ142" s="22">
        <v>6394</v>
      </c>
      <c r="EA142" s="22">
        <v>0</v>
      </c>
      <c r="EB142" s="22">
        <v>0</v>
      </c>
      <c r="EC142" s="22">
        <v>0</v>
      </c>
      <c r="ED142" s="22">
        <v>0</v>
      </c>
      <c r="EE142" s="22">
        <v>0</v>
      </c>
      <c r="EF142" s="22">
        <v>0</v>
      </c>
      <c r="EG142" s="22">
        <v>0</v>
      </c>
      <c r="EH142" s="22">
        <v>0</v>
      </c>
      <c r="EI142" s="22">
        <v>0</v>
      </c>
      <c r="EJ142" s="22">
        <v>0</v>
      </c>
      <c r="EK142" s="22">
        <v>0</v>
      </c>
      <c r="EL142" s="22">
        <v>0</v>
      </c>
      <c r="EM142" s="22">
        <v>0</v>
      </c>
      <c r="EN142" s="22">
        <v>0</v>
      </c>
      <c r="EO142" s="22">
        <v>0</v>
      </c>
      <c r="EP142" s="22">
        <v>0</v>
      </c>
      <c r="EQ142" s="22">
        <v>0</v>
      </c>
      <c r="ER142" s="22">
        <v>0</v>
      </c>
      <c r="ES142" s="22">
        <v>0</v>
      </c>
      <c r="ET142" s="22">
        <v>0</v>
      </c>
      <c r="EU142" s="20"/>
      <c r="EV142" s="126" t="b">
        <f t="shared" si="2"/>
        <v>1</v>
      </c>
    </row>
    <row r="143" spans="1:152" hidden="1" x14ac:dyDescent="0.2">
      <c r="A143" s="68" t="s">
        <v>344</v>
      </c>
      <c r="B143" s="69"/>
      <c r="C143" s="69">
        <v>1</v>
      </c>
      <c r="D143" s="69">
        <v>0</v>
      </c>
      <c r="E143" s="69" t="s">
        <v>982</v>
      </c>
      <c r="F143" s="69" t="s">
        <v>983</v>
      </c>
      <c r="G143" s="69"/>
      <c r="H143" s="69" t="s">
        <v>300</v>
      </c>
      <c r="I143" s="69">
        <v>2</v>
      </c>
      <c r="J143" s="69" t="s">
        <v>984</v>
      </c>
      <c r="K143" s="69" t="s">
        <v>190</v>
      </c>
      <c r="L143" s="69" t="s">
        <v>189</v>
      </c>
      <c r="M143" s="69" t="s">
        <v>189</v>
      </c>
      <c r="N143" s="69">
        <v>1</v>
      </c>
      <c r="O143" s="69">
        <v>2</v>
      </c>
      <c r="P143" s="69">
        <v>0</v>
      </c>
      <c r="Q143" s="69" t="s">
        <v>17</v>
      </c>
      <c r="R143" s="69" t="s">
        <v>17</v>
      </c>
      <c r="S143" s="69" t="s">
        <v>17</v>
      </c>
      <c r="T143" s="69" t="s">
        <v>219</v>
      </c>
      <c r="U143" s="69" t="s">
        <v>17</v>
      </c>
      <c r="V143" s="69" t="s">
        <v>17</v>
      </c>
      <c r="W143" s="69" t="s">
        <v>17</v>
      </c>
      <c r="X143" s="69" t="s">
        <v>17</v>
      </c>
      <c r="Y143" s="69" t="s">
        <v>17</v>
      </c>
      <c r="Z143" s="68"/>
      <c r="AA143" s="68" t="s">
        <v>191</v>
      </c>
      <c r="AB143" s="68"/>
      <c r="AC143" s="68"/>
      <c r="AD143" s="68"/>
      <c r="AE143" s="68"/>
      <c r="AF143" s="68"/>
      <c r="AG143" s="68"/>
      <c r="AH143" s="68"/>
      <c r="AI143" s="68"/>
      <c r="AJ143" s="68"/>
      <c r="AK143" s="68"/>
      <c r="AL143" s="68"/>
      <c r="AM143" s="68"/>
      <c r="AN143" s="68"/>
      <c r="AO143" s="68"/>
      <c r="AP143" s="68"/>
      <c r="AQ143" s="68"/>
      <c r="AR143" s="68"/>
      <c r="AS143" s="68"/>
      <c r="AT143" s="68" t="s">
        <v>17</v>
      </c>
      <c r="AU143" s="68"/>
      <c r="AV143" s="68"/>
      <c r="AW143" s="69"/>
      <c r="AX143" s="69"/>
      <c r="AY143" s="68"/>
      <c r="AZ143" s="69"/>
      <c r="BA143" s="69">
        <v>6394</v>
      </c>
      <c r="BB143" s="69"/>
      <c r="BC143" s="69"/>
      <c r="BD143" s="69"/>
      <c r="BE143" s="69"/>
      <c r="BF143" s="69"/>
      <c r="BG143" s="69"/>
      <c r="BH143" s="69" t="s">
        <v>13</v>
      </c>
      <c r="BI143" s="69"/>
      <c r="BJ143" s="69"/>
      <c r="BK143" s="69"/>
      <c r="BL143" s="69"/>
      <c r="BM143" s="69"/>
      <c r="BN143" s="69"/>
      <c r="BO143" s="69"/>
      <c r="BP143" s="69"/>
      <c r="BQ143" s="69"/>
      <c r="BR143" s="69"/>
      <c r="BS143" s="69"/>
      <c r="BT143" s="69">
        <v>2017</v>
      </c>
      <c r="BU143" s="69" t="s">
        <v>190</v>
      </c>
      <c r="BV143" s="69" t="s">
        <v>196</v>
      </c>
      <c r="BW143" s="69" t="s">
        <v>196</v>
      </c>
      <c r="BX143" s="69" t="s">
        <v>196</v>
      </c>
      <c r="BY143" s="69" t="s">
        <v>196</v>
      </c>
      <c r="BZ143" s="69" t="s">
        <v>197</v>
      </c>
      <c r="CA143" s="69">
        <v>0</v>
      </c>
      <c r="CB143" s="69">
        <v>0</v>
      </c>
      <c r="CC143" s="69">
        <v>0</v>
      </c>
      <c r="CD143" s="69">
        <v>0</v>
      </c>
      <c r="CE143" s="69">
        <v>0</v>
      </c>
      <c r="CF143" s="69">
        <v>0</v>
      </c>
      <c r="CG143" s="69">
        <v>0</v>
      </c>
      <c r="CH143" s="69">
        <v>0</v>
      </c>
      <c r="CI143" s="69">
        <v>0</v>
      </c>
      <c r="CJ143" s="69">
        <v>0</v>
      </c>
      <c r="CK143" s="69">
        <v>0</v>
      </c>
      <c r="CL143" s="69">
        <v>0</v>
      </c>
      <c r="CM143" s="69">
        <v>0</v>
      </c>
      <c r="CN143" s="69" t="s">
        <v>17</v>
      </c>
      <c r="CO143" s="69" t="s">
        <v>17</v>
      </c>
      <c r="CP143" s="68"/>
      <c r="CQ143" s="69">
        <v>0</v>
      </c>
      <c r="CR143" s="69" t="s">
        <v>197</v>
      </c>
      <c r="CS143" s="69">
        <v>0</v>
      </c>
      <c r="CT143" s="69">
        <v>0</v>
      </c>
      <c r="CU143" s="69">
        <v>0</v>
      </c>
      <c r="CV143" s="69">
        <v>0</v>
      </c>
      <c r="CW143" s="69">
        <v>0</v>
      </c>
      <c r="CX143" s="69">
        <v>0</v>
      </c>
      <c r="CY143" s="69">
        <v>0</v>
      </c>
      <c r="CZ143" s="69">
        <v>0</v>
      </c>
      <c r="DA143" s="69">
        <v>0</v>
      </c>
      <c r="DB143" s="69">
        <v>0</v>
      </c>
      <c r="DC143" s="69">
        <v>0</v>
      </c>
      <c r="DD143" s="69">
        <v>0</v>
      </c>
      <c r="DE143" s="69">
        <v>0</v>
      </c>
      <c r="DF143" s="69" t="s">
        <v>17</v>
      </c>
      <c r="DG143" s="68"/>
      <c r="DH143" s="68"/>
      <c r="DI143" s="69">
        <v>0</v>
      </c>
      <c r="DJ143" s="69">
        <v>0</v>
      </c>
      <c r="DK143" s="69">
        <v>0</v>
      </c>
      <c r="DL143" s="69">
        <v>0</v>
      </c>
      <c r="DM143" s="69"/>
      <c r="DN143" s="69"/>
      <c r="DO143" s="69"/>
      <c r="DP143" s="69"/>
      <c r="DQ143" s="69"/>
      <c r="DR143" s="69"/>
      <c r="DS143" s="69"/>
      <c r="DT143" s="69"/>
      <c r="DU143" s="69"/>
      <c r="DV143" s="69"/>
      <c r="DW143" s="69"/>
      <c r="DX143" s="69"/>
      <c r="DY143" s="20"/>
      <c r="DZ143" s="22">
        <v>6394</v>
      </c>
      <c r="EA143" s="22">
        <v>0</v>
      </c>
      <c r="EB143" s="22">
        <v>0</v>
      </c>
      <c r="EC143" s="22">
        <v>0</v>
      </c>
      <c r="ED143" s="22">
        <v>0</v>
      </c>
      <c r="EE143" s="20"/>
      <c r="EF143" s="20"/>
      <c r="EG143" s="20"/>
      <c r="EH143" s="20"/>
      <c r="EI143" s="20"/>
      <c r="EJ143" s="20"/>
      <c r="EK143" s="20"/>
      <c r="EL143" s="20"/>
      <c r="EM143" s="20"/>
      <c r="EN143" s="20"/>
      <c r="EO143" s="20"/>
      <c r="EP143" s="20"/>
      <c r="EQ143" s="20"/>
      <c r="ER143" s="20"/>
      <c r="ES143" s="20"/>
      <c r="ET143" s="20"/>
      <c r="EU143" s="20"/>
      <c r="EV143" s="126" t="b">
        <f t="shared" si="2"/>
        <v>1</v>
      </c>
    </row>
    <row r="144" spans="1:152" x14ac:dyDescent="0.2">
      <c r="A144" s="68" t="s">
        <v>344</v>
      </c>
      <c r="B144" s="69"/>
      <c r="C144" s="69">
        <v>0</v>
      </c>
      <c r="D144" s="69">
        <v>1</v>
      </c>
      <c r="E144" s="69" t="s">
        <v>989</v>
      </c>
      <c r="F144" s="69" t="s">
        <v>235</v>
      </c>
      <c r="G144" s="69"/>
      <c r="H144" s="69" t="s">
        <v>990</v>
      </c>
      <c r="I144" s="69">
        <v>2</v>
      </c>
      <c r="J144" s="69" t="s">
        <v>991</v>
      </c>
      <c r="K144" s="69" t="s">
        <v>361</v>
      </c>
      <c r="L144" s="69" t="s">
        <v>189</v>
      </c>
      <c r="M144" s="69" t="s">
        <v>189</v>
      </c>
      <c r="N144" s="69">
        <v>1</v>
      </c>
      <c r="O144" s="69">
        <v>180</v>
      </c>
      <c r="P144" s="69">
        <v>144</v>
      </c>
      <c r="Q144" s="69" t="s">
        <v>17</v>
      </c>
      <c r="R144" s="69" t="s">
        <v>17</v>
      </c>
      <c r="S144" s="69" t="s">
        <v>992</v>
      </c>
      <c r="T144" s="69" t="s">
        <v>993</v>
      </c>
      <c r="U144" s="69" t="s">
        <v>994</v>
      </c>
      <c r="V144" s="69" t="s">
        <v>995</v>
      </c>
      <c r="W144" s="69" t="s">
        <v>17</v>
      </c>
      <c r="X144" s="69" t="s">
        <v>996</v>
      </c>
      <c r="Y144" s="69" t="s">
        <v>236</v>
      </c>
      <c r="Z144" s="68"/>
      <c r="AA144" s="68" t="s">
        <v>191</v>
      </c>
      <c r="AB144" s="68"/>
      <c r="AC144" s="68"/>
      <c r="AD144" s="68"/>
      <c r="AE144" s="68"/>
      <c r="AF144" s="68"/>
      <c r="AG144" s="68"/>
      <c r="AH144" s="68"/>
      <c r="AI144" s="68"/>
      <c r="AJ144" s="68"/>
      <c r="AK144" s="68"/>
      <c r="AL144" s="68"/>
      <c r="AM144" s="68"/>
      <c r="AN144" s="68"/>
      <c r="AO144" s="68"/>
      <c r="AP144" s="68"/>
      <c r="AQ144" s="68"/>
      <c r="AR144" s="68"/>
      <c r="AS144" s="68"/>
      <c r="AT144" s="68" t="s">
        <v>997</v>
      </c>
      <c r="AU144" s="68"/>
      <c r="AV144" s="68"/>
      <c r="AW144" s="69"/>
      <c r="AX144" s="69"/>
      <c r="AY144" s="68"/>
      <c r="AZ144" s="69"/>
      <c r="BA144" s="69">
        <v>6718</v>
      </c>
      <c r="BB144" s="69"/>
      <c r="BC144" s="69"/>
      <c r="BD144" s="69"/>
      <c r="BE144" s="69"/>
      <c r="BF144" s="69"/>
      <c r="BG144" s="69"/>
      <c r="BH144" s="69" t="s">
        <v>4</v>
      </c>
      <c r="BI144" s="69"/>
      <c r="BJ144" s="69"/>
      <c r="BK144" s="69"/>
      <c r="BL144" s="69"/>
      <c r="BM144" s="69"/>
      <c r="BN144" s="69"/>
      <c r="BO144" s="69"/>
      <c r="BP144" s="69"/>
      <c r="BQ144" s="69" t="s">
        <v>194</v>
      </c>
      <c r="BR144" s="69"/>
      <c r="BS144" s="69"/>
      <c r="BT144" s="69">
        <v>2017</v>
      </c>
      <c r="BU144" s="69" t="s">
        <v>361</v>
      </c>
      <c r="BV144" s="69" t="s">
        <v>196</v>
      </c>
      <c r="BW144" s="69" t="s">
        <v>196</v>
      </c>
      <c r="BX144" s="69" t="s">
        <v>195</v>
      </c>
      <c r="BY144" s="69" t="s">
        <v>195</v>
      </c>
      <c r="BZ144" s="69" t="s">
        <v>197</v>
      </c>
      <c r="CA144" s="69">
        <v>60</v>
      </c>
      <c r="CB144" s="69">
        <v>28</v>
      </c>
      <c r="CC144" s="69">
        <v>14</v>
      </c>
      <c r="CD144" s="69">
        <v>18</v>
      </c>
      <c r="CE144" s="69">
        <v>0</v>
      </c>
      <c r="CF144" s="69">
        <v>0</v>
      </c>
      <c r="CG144" s="69">
        <v>0</v>
      </c>
      <c r="CH144" s="69">
        <v>0</v>
      </c>
      <c r="CI144" s="69">
        <v>0</v>
      </c>
      <c r="CJ144" s="69">
        <v>0</v>
      </c>
      <c r="CK144" s="69">
        <v>0</v>
      </c>
      <c r="CL144" s="69">
        <v>0</v>
      </c>
      <c r="CM144" s="69">
        <v>60</v>
      </c>
      <c r="CN144" s="69" t="s">
        <v>17</v>
      </c>
      <c r="CO144" s="69" t="s">
        <v>17</v>
      </c>
      <c r="CP144" s="68"/>
      <c r="CQ144" s="69">
        <v>0</v>
      </c>
      <c r="CR144" s="69" t="s">
        <v>197</v>
      </c>
      <c r="CS144" s="69">
        <v>50</v>
      </c>
      <c r="CT144" s="69">
        <v>20</v>
      </c>
      <c r="CU144" s="69">
        <v>20</v>
      </c>
      <c r="CV144" s="69">
        <v>10</v>
      </c>
      <c r="CW144" s="69">
        <v>0</v>
      </c>
      <c r="CX144" s="69">
        <v>0</v>
      </c>
      <c r="CY144" s="69">
        <v>0</v>
      </c>
      <c r="CZ144" s="69">
        <v>0</v>
      </c>
      <c r="DA144" s="69">
        <v>0</v>
      </c>
      <c r="DB144" s="69">
        <v>0</v>
      </c>
      <c r="DC144" s="69">
        <v>0</v>
      </c>
      <c r="DD144" s="69">
        <v>0</v>
      </c>
      <c r="DE144" s="69">
        <v>50</v>
      </c>
      <c r="DF144" s="69" t="s">
        <v>17</v>
      </c>
      <c r="DG144" s="68"/>
      <c r="DH144" s="68"/>
      <c r="DI144" s="69">
        <v>0</v>
      </c>
      <c r="DJ144" s="69">
        <v>60</v>
      </c>
      <c r="DK144" s="69">
        <v>0</v>
      </c>
      <c r="DL144" s="69">
        <v>0</v>
      </c>
      <c r="DM144" s="69"/>
      <c r="DN144" s="69"/>
      <c r="DO144" s="69"/>
      <c r="DP144" s="69"/>
      <c r="DQ144" s="69"/>
      <c r="DR144" s="69"/>
      <c r="DS144" s="69"/>
      <c r="DT144" s="69"/>
      <c r="DU144" s="69"/>
      <c r="DV144" s="69"/>
      <c r="DW144" s="69"/>
      <c r="DX144" s="69"/>
      <c r="DY144" s="20"/>
      <c r="DZ144" s="22">
        <v>6718</v>
      </c>
      <c r="EA144" s="22">
        <v>0</v>
      </c>
      <c r="EB144" s="22">
        <v>0</v>
      </c>
      <c r="EC144" s="22">
        <v>0</v>
      </c>
      <c r="ED144" s="22">
        <v>0</v>
      </c>
      <c r="EE144" s="22">
        <v>18</v>
      </c>
      <c r="EF144" s="22">
        <v>12</v>
      </c>
      <c r="EG144" s="22">
        <v>2</v>
      </c>
      <c r="EH144" s="22">
        <v>2</v>
      </c>
      <c r="EI144" s="22">
        <v>2</v>
      </c>
      <c r="EJ144" s="22">
        <v>10</v>
      </c>
      <c r="EK144" s="22">
        <v>10</v>
      </c>
      <c r="EL144" s="22">
        <v>0</v>
      </c>
      <c r="EM144" s="22">
        <v>0</v>
      </c>
      <c r="EN144" s="22">
        <v>0</v>
      </c>
      <c r="EO144" s="22">
        <v>0</v>
      </c>
      <c r="EP144" s="22">
        <v>0</v>
      </c>
      <c r="EQ144" s="22">
        <v>3</v>
      </c>
      <c r="ER144" s="22">
        <v>2</v>
      </c>
      <c r="ES144" s="22">
        <v>0</v>
      </c>
      <c r="ET144" s="22">
        <v>0</v>
      </c>
      <c r="EU144" s="20"/>
      <c r="EV144" s="126" t="b">
        <f t="shared" si="2"/>
        <v>1</v>
      </c>
    </row>
    <row r="145" spans="1:152" hidden="1" x14ac:dyDescent="0.2">
      <c r="A145" s="68" t="s">
        <v>344</v>
      </c>
      <c r="B145" s="69"/>
      <c r="C145" s="69">
        <v>1</v>
      </c>
      <c r="D145" s="69">
        <v>0</v>
      </c>
      <c r="E145" s="69" t="s">
        <v>989</v>
      </c>
      <c r="F145" s="69" t="s">
        <v>235</v>
      </c>
      <c r="G145" s="69"/>
      <c r="H145" s="69" t="s">
        <v>990</v>
      </c>
      <c r="I145" s="69">
        <v>2</v>
      </c>
      <c r="J145" s="69" t="s">
        <v>991</v>
      </c>
      <c r="K145" s="69" t="s">
        <v>361</v>
      </c>
      <c r="L145" s="69" t="s">
        <v>189</v>
      </c>
      <c r="M145" s="69" t="s">
        <v>189</v>
      </c>
      <c r="N145" s="69">
        <v>1</v>
      </c>
      <c r="O145" s="69">
        <v>180</v>
      </c>
      <c r="P145" s="69">
        <v>144</v>
      </c>
      <c r="Q145" s="69" t="s">
        <v>17</v>
      </c>
      <c r="R145" s="69" t="s">
        <v>17</v>
      </c>
      <c r="S145" s="69" t="s">
        <v>17</v>
      </c>
      <c r="T145" s="69" t="s">
        <v>993</v>
      </c>
      <c r="U145" s="69" t="s">
        <v>17</v>
      </c>
      <c r="V145" s="69" t="s">
        <v>17</v>
      </c>
      <c r="W145" s="69" t="s">
        <v>17</v>
      </c>
      <c r="X145" s="69" t="s">
        <v>17</v>
      </c>
      <c r="Y145" s="69" t="s">
        <v>17</v>
      </c>
      <c r="Z145" s="68"/>
      <c r="AA145" s="68" t="s">
        <v>191</v>
      </c>
      <c r="AB145" s="68"/>
      <c r="AC145" s="68"/>
      <c r="AD145" s="68"/>
      <c r="AE145" s="68"/>
      <c r="AF145" s="68"/>
      <c r="AG145" s="68"/>
      <c r="AH145" s="68"/>
      <c r="AI145" s="68"/>
      <c r="AJ145" s="68"/>
      <c r="AK145" s="68"/>
      <c r="AL145" s="68"/>
      <c r="AM145" s="68"/>
      <c r="AN145" s="68"/>
      <c r="AO145" s="68"/>
      <c r="AP145" s="68"/>
      <c r="AQ145" s="68"/>
      <c r="AR145" s="68"/>
      <c r="AS145" s="68"/>
      <c r="AT145" s="68" t="s">
        <v>997</v>
      </c>
      <c r="AU145" s="68"/>
      <c r="AV145" s="68"/>
      <c r="AW145" s="69"/>
      <c r="AX145" s="69"/>
      <c r="AY145" s="68"/>
      <c r="AZ145" s="69"/>
      <c r="BA145" s="69">
        <v>6718</v>
      </c>
      <c r="BB145" s="69"/>
      <c r="BC145" s="69"/>
      <c r="BD145" s="69"/>
      <c r="BE145" s="69"/>
      <c r="BF145" s="69"/>
      <c r="BG145" s="69"/>
      <c r="BH145" s="69" t="s">
        <v>4</v>
      </c>
      <c r="BI145" s="69"/>
      <c r="BJ145" s="69"/>
      <c r="BK145" s="69"/>
      <c r="BL145" s="69"/>
      <c r="BM145" s="69"/>
      <c r="BN145" s="69"/>
      <c r="BO145" s="69"/>
      <c r="BP145" s="69"/>
      <c r="BQ145" s="69"/>
      <c r="BR145" s="69"/>
      <c r="BS145" s="69"/>
      <c r="BT145" s="69">
        <v>2017</v>
      </c>
      <c r="BU145" s="69" t="s">
        <v>361</v>
      </c>
      <c r="BV145" s="69" t="s">
        <v>196</v>
      </c>
      <c r="BW145" s="69" t="s">
        <v>196</v>
      </c>
      <c r="BX145" s="69" t="s">
        <v>195</v>
      </c>
      <c r="BY145" s="69" t="s">
        <v>195</v>
      </c>
      <c r="BZ145" s="69" t="s">
        <v>197</v>
      </c>
      <c r="CA145" s="69">
        <v>60</v>
      </c>
      <c r="CB145" s="69">
        <v>28</v>
      </c>
      <c r="CC145" s="69">
        <v>14</v>
      </c>
      <c r="CD145" s="69">
        <v>18</v>
      </c>
      <c r="CE145" s="69">
        <v>0</v>
      </c>
      <c r="CF145" s="69">
        <v>0</v>
      </c>
      <c r="CG145" s="69">
        <v>0</v>
      </c>
      <c r="CH145" s="69">
        <v>0</v>
      </c>
      <c r="CI145" s="69">
        <v>0</v>
      </c>
      <c r="CJ145" s="69">
        <v>0</v>
      </c>
      <c r="CK145" s="69">
        <v>0</v>
      </c>
      <c r="CL145" s="69">
        <v>0</v>
      </c>
      <c r="CM145" s="69">
        <v>60</v>
      </c>
      <c r="CN145" s="69" t="s">
        <v>17</v>
      </c>
      <c r="CO145" s="69" t="s">
        <v>17</v>
      </c>
      <c r="CP145" s="68"/>
      <c r="CQ145" s="69">
        <v>0</v>
      </c>
      <c r="CR145" s="69" t="s">
        <v>197</v>
      </c>
      <c r="CS145" s="69">
        <v>50</v>
      </c>
      <c r="CT145" s="69">
        <v>20</v>
      </c>
      <c r="CU145" s="69">
        <v>20</v>
      </c>
      <c r="CV145" s="69">
        <v>10</v>
      </c>
      <c r="CW145" s="69">
        <v>0</v>
      </c>
      <c r="CX145" s="69">
        <v>0</v>
      </c>
      <c r="CY145" s="69">
        <v>0</v>
      </c>
      <c r="CZ145" s="69">
        <v>0</v>
      </c>
      <c r="DA145" s="69">
        <v>0</v>
      </c>
      <c r="DB145" s="69">
        <v>0</v>
      </c>
      <c r="DC145" s="69">
        <v>0</v>
      </c>
      <c r="DD145" s="69">
        <v>0</v>
      </c>
      <c r="DE145" s="69">
        <v>50</v>
      </c>
      <c r="DF145" s="69" t="s">
        <v>17</v>
      </c>
      <c r="DG145" s="68"/>
      <c r="DH145" s="68"/>
      <c r="DI145" s="69">
        <v>0</v>
      </c>
      <c r="DJ145" s="69">
        <v>60</v>
      </c>
      <c r="DK145" s="69">
        <v>0</v>
      </c>
      <c r="DL145" s="69">
        <v>0</v>
      </c>
      <c r="DM145" s="69"/>
      <c r="DN145" s="69"/>
      <c r="DO145" s="69"/>
      <c r="DP145" s="69"/>
      <c r="DQ145" s="69"/>
      <c r="DR145" s="69"/>
      <c r="DS145" s="69"/>
      <c r="DT145" s="69"/>
      <c r="DU145" s="69"/>
      <c r="DV145" s="69"/>
      <c r="DW145" s="69"/>
      <c r="DX145" s="69"/>
      <c r="DY145" s="20"/>
      <c r="DZ145" s="22">
        <v>6718</v>
      </c>
      <c r="EA145" s="22">
        <v>0</v>
      </c>
      <c r="EB145" s="22">
        <v>0</v>
      </c>
      <c r="EC145" s="22">
        <v>0</v>
      </c>
      <c r="ED145" s="22">
        <v>0</v>
      </c>
      <c r="EE145" s="20"/>
      <c r="EF145" s="20"/>
      <c r="EG145" s="20"/>
      <c r="EH145" s="20"/>
      <c r="EI145" s="20"/>
      <c r="EJ145" s="20"/>
      <c r="EK145" s="20"/>
      <c r="EL145" s="20"/>
      <c r="EM145" s="20"/>
      <c r="EN145" s="20"/>
      <c r="EO145" s="20"/>
      <c r="EP145" s="20"/>
      <c r="EQ145" s="20"/>
      <c r="ER145" s="20"/>
      <c r="ES145" s="20"/>
      <c r="ET145" s="20"/>
      <c r="EU145" s="20"/>
      <c r="EV145" s="126" t="b">
        <f t="shared" si="2"/>
        <v>1</v>
      </c>
    </row>
    <row r="146" spans="1:152" x14ac:dyDescent="0.2">
      <c r="A146" s="68" t="s">
        <v>344</v>
      </c>
      <c r="B146" s="69"/>
      <c r="C146" s="69">
        <v>0</v>
      </c>
      <c r="D146" s="69">
        <v>1</v>
      </c>
      <c r="E146" s="69" t="s">
        <v>998</v>
      </c>
      <c r="F146" s="69" t="s">
        <v>999</v>
      </c>
      <c r="G146" s="69"/>
      <c r="H146" s="69" t="s">
        <v>1000</v>
      </c>
      <c r="I146" s="69">
        <v>2</v>
      </c>
      <c r="J146" s="69" t="s">
        <v>1001</v>
      </c>
      <c r="K146" s="69" t="s">
        <v>190</v>
      </c>
      <c r="L146" s="69" t="s">
        <v>189</v>
      </c>
      <c r="M146" s="69" t="s">
        <v>189</v>
      </c>
      <c r="N146" s="69">
        <v>1</v>
      </c>
      <c r="O146" s="69">
        <v>6</v>
      </c>
      <c r="P146" s="69">
        <v>2</v>
      </c>
      <c r="Q146" s="69" t="s">
        <v>1002</v>
      </c>
      <c r="R146" s="69" t="s">
        <v>17</v>
      </c>
      <c r="S146" s="69" t="s">
        <v>1003</v>
      </c>
      <c r="T146" s="69" t="s">
        <v>1004</v>
      </c>
      <c r="U146" s="69" t="s">
        <v>1005</v>
      </c>
      <c r="V146" s="69" t="s">
        <v>1006</v>
      </c>
      <c r="W146" s="69" t="s">
        <v>17</v>
      </c>
      <c r="X146" s="69" t="s">
        <v>1007</v>
      </c>
      <c r="Y146" s="69" t="s">
        <v>2</v>
      </c>
      <c r="Z146" s="68"/>
      <c r="AA146" s="68" t="s">
        <v>191</v>
      </c>
      <c r="AB146" s="68"/>
      <c r="AC146" s="68"/>
      <c r="AD146" s="68"/>
      <c r="AE146" s="68"/>
      <c r="AF146" s="68"/>
      <c r="AG146" s="68"/>
      <c r="AH146" s="68"/>
      <c r="AI146" s="68"/>
      <c r="AJ146" s="68"/>
      <c r="AK146" s="68"/>
      <c r="AL146" s="68"/>
      <c r="AM146" s="68"/>
      <c r="AN146" s="68"/>
      <c r="AO146" s="68"/>
      <c r="AP146" s="68"/>
      <c r="AQ146" s="68"/>
      <c r="AR146" s="68"/>
      <c r="AS146" s="68"/>
      <c r="AT146" s="68" t="s">
        <v>17</v>
      </c>
      <c r="AU146" s="68"/>
      <c r="AV146" s="68"/>
      <c r="AW146" s="69"/>
      <c r="AX146" s="69"/>
      <c r="AY146" s="68"/>
      <c r="AZ146" s="69"/>
      <c r="BA146" s="69">
        <v>7675</v>
      </c>
      <c r="BB146" s="69"/>
      <c r="BC146" s="69"/>
      <c r="BD146" s="69"/>
      <c r="BE146" s="69"/>
      <c r="BF146" s="69"/>
      <c r="BG146" s="69"/>
      <c r="BH146" s="69" t="s">
        <v>0</v>
      </c>
      <c r="BI146" s="69"/>
      <c r="BJ146" s="69"/>
      <c r="BK146" s="69"/>
      <c r="BL146" s="69"/>
      <c r="BM146" s="69"/>
      <c r="BN146" s="69"/>
      <c r="BO146" s="69"/>
      <c r="BP146" s="69"/>
      <c r="BQ146" s="69" t="s">
        <v>194</v>
      </c>
      <c r="BR146" s="69"/>
      <c r="BS146" s="69"/>
      <c r="BT146" s="69">
        <v>2017</v>
      </c>
      <c r="BU146" s="69" t="s">
        <v>190</v>
      </c>
      <c r="BV146" s="69" t="s">
        <v>196</v>
      </c>
      <c r="BW146" s="69" t="s">
        <v>196</v>
      </c>
      <c r="BX146" s="69" t="s">
        <v>196</v>
      </c>
      <c r="BY146" s="69" t="s">
        <v>196</v>
      </c>
      <c r="BZ146" s="69" t="s">
        <v>197</v>
      </c>
      <c r="CA146" s="69">
        <v>0</v>
      </c>
      <c r="CB146" s="69">
        <v>0</v>
      </c>
      <c r="CC146" s="69">
        <v>0</v>
      </c>
      <c r="CD146" s="69">
        <v>0</v>
      </c>
      <c r="CE146" s="69">
        <v>0</v>
      </c>
      <c r="CF146" s="69">
        <v>0</v>
      </c>
      <c r="CG146" s="69">
        <v>0</v>
      </c>
      <c r="CH146" s="69">
        <v>0</v>
      </c>
      <c r="CI146" s="69">
        <v>0</v>
      </c>
      <c r="CJ146" s="69">
        <v>0</v>
      </c>
      <c r="CK146" s="69">
        <v>0</v>
      </c>
      <c r="CL146" s="69">
        <v>0</v>
      </c>
      <c r="CM146" s="69">
        <v>0</v>
      </c>
      <c r="CN146" s="69" t="s">
        <v>17</v>
      </c>
      <c r="CO146" s="69" t="s">
        <v>17</v>
      </c>
      <c r="CP146" s="68"/>
      <c r="CQ146" s="69">
        <v>0</v>
      </c>
      <c r="CR146" s="69" t="s">
        <v>197</v>
      </c>
      <c r="CS146" s="69">
        <v>0</v>
      </c>
      <c r="CT146" s="69">
        <v>0</v>
      </c>
      <c r="CU146" s="69">
        <v>0</v>
      </c>
      <c r="CV146" s="69">
        <v>0</v>
      </c>
      <c r="CW146" s="69">
        <v>0</v>
      </c>
      <c r="CX146" s="69">
        <v>0</v>
      </c>
      <c r="CY146" s="69">
        <v>0</v>
      </c>
      <c r="CZ146" s="69">
        <v>0</v>
      </c>
      <c r="DA146" s="69">
        <v>0</v>
      </c>
      <c r="DB146" s="69">
        <v>0</v>
      </c>
      <c r="DC146" s="69">
        <v>0</v>
      </c>
      <c r="DD146" s="69">
        <v>0</v>
      </c>
      <c r="DE146" s="69">
        <v>0</v>
      </c>
      <c r="DF146" s="69" t="s">
        <v>17</v>
      </c>
      <c r="DG146" s="68"/>
      <c r="DH146" s="68"/>
      <c r="DI146" s="69">
        <v>0</v>
      </c>
      <c r="DJ146" s="69">
        <v>0</v>
      </c>
      <c r="DK146" s="69">
        <v>0</v>
      </c>
      <c r="DL146" s="69">
        <v>0</v>
      </c>
      <c r="DM146" s="69"/>
      <c r="DN146" s="69"/>
      <c r="DO146" s="69"/>
      <c r="DP146" s="69"/>
      <c r="DQ146" s="69"/>
      <c r="DR146" s="69"/>
      <c r="DS146" s="69"/>
      <c r="DT146" s="69"/>
      <c r="DU146" s="69"/>
      <c r="DV146" s="69"/>
      <c r="DW146" s="69"/>
      <c r="DX146" s="69"/>
      <c r="DY146" s="20"/>
      <c r="DZ146" s="22">
        <v>7675</v>
      </c>
      <c r="EA146" s="22">
        <v>0</v>
      </c>
      <c r="EB146" s="22">
        <v>0</v>
      </c>
      <c r="EC146" s="22">
        <v>0</v>
      </c>
      <c r="ED146" s="22">
        <v>0</v>
      </c>
      <c r="EE146" s="22">
        <v>0</v>
      </c>
      <c r="EF146" s="22">
        <v>0</v>
      </c>
      <c r="EG146" s="22">
        <v>0</v>
      </c>
      <c r="EH146" s="22">
        <v>0</v>
      </c>
      <c r="EI146" s="22">
        <v>0</v>
      </c>
      <c r="EJ146" s="22">
        <v>0</v>
      </c>
      <c r="EK146" s="22">
        <v>0</v>
      </c>
      <c r="EL146" s="22">
        <v>0</v>
      </c>
      <c r="EM146" s="22">
        <v>0</v>
      </c>
      <c r="EN146" s="22">
        <v>0</v>
      </c>
      <c r="EO146" s="22">
        <v>0</v>
      </c>
      <c r="EP146" s="22">
        <v>0</v>
      </c>
      <c r="EQ146" s="22">
        <v>0</v>
      </c>
      <c r="ER146" s="22">
        <v>0</v>
      </c>
      <c r="ES146" s="22">
        <v>0</v>
      </c>
      <c r="ET146" s="22">
        <v>0</v>
      </c>
      <c r="EU146" s="20"/>
      <c r="EV146" s="126" t="b">
        <f t="shared" si="2"/>
        <v>1</v>
      </c>
    </row>
    <row r="147" spans="1:152" hidden="1" x14ac:dyDescent="0.2">
      <c r="A147" s="68" t="s">
        <v>344</v>
      </c>
      <c r="B147" s="69"/>
      <c r="C147" s="69">
        <v>1</v>
      </c>
      <c r="D147" s="69">
        <v>0</v>
      </c>
      <c r="E147" s="69" t="s">
        <v>998</v>
      </c>
      <c r="F147" s="69" t="s">
        <v>999</v>
      </c>
      <c r="G147" s="69"/>
      <c r="H147" s="69" t="s">
        <v>1000</v>
      </c>
      <c r="I147" s="69">
        <v>2</v>
      </c>
      <c r="J147" s="69" t="s">
        <v>1001</v>
      </c>
      <c r="K147" s="69" t="s">
        <v>190</v>
      </c>
      <c r="L147" s="69" t="s">
        <v>189</v>
      </c>
      <c r="M147" s="69" t="s">
        <v>189</v>
      </c>
      <c r="N147" s="69">
        <v>1</v>
      </c>
      <c r="O147" s="69">
        <v>6</v>
      </c>
      <c r="P147" s="69">
        <v>2</v>
      </c>
      <c r="Q147" s="69" t="s">
        <v>17</v>
      </c>
      <c r="R147" s="69" t="s">
        <v>17</v>
      </c>
      <c r="S147" s="69" t="s">
        <v>17</v>
      </c>
      <c r="T147" s="69" t="s">
        <v>1004</v>
      </c>
      <c r="U147" s="69" t="s">
        <v>17</v>
      </c>
      <c r="V147" s="69" t="s">
        <v>17</v>
      </c>
      <c r="W147" s="69" t="s">
        <v>17</v>
      </c>
      <c r="X147" s="69" t="s">
        <v>17</v>
      </c>
      <c r="Y147" s="69" t="s">
        <v>17</v>
      </c>
      <c r="Z147" s="68"/>
      <c r="AA147" s="68" t="s">
        <v>191</v>
      </c>
      <c r="AB147" s="68"/>
      <c r="AC147" s="68"/>
      <c r="AD147" s="68"/>
      <c r="AE147" s="68"/>
      <c r="AF147" s="68"/>
      <c r="AG147" s="68"/>
      <c r="AH147" s="68"/>
      <c r="AI147" s="68"/>
      <c r="AJ147" s="68"/>
      <c r="AK147" s="68"/>
      <c r="AL147" s="68"/>
      <c r="AM147" s="68"/>
      <c r="AN147" s="68"/>
      <c r="AO147" s="68"/>
      <c r="AP147" s="68"/>
      <c r="AQ147" s="68"/>
      <c r="AR147" s="68"/>
      <c r="AS147" s="68"/>
      <c r="AT147" s="68" t="s">
        <v>17</v>
      </c>
      <c r="AU147" s="68"/>
      <c r="AV147" s="68"/>
      <c r="AW147" s="69"/>
      <c r="AX147" s="69"/>
      <c r="AY147" s="68"/>
      <c r="AZ147" s="69"/>
      <c r="BA147" s="69">
        <v>7675</v>
      </c>
      <c r="BB147" s="69"/>
      <c r="BC147" s="69"/>
      <c r="BD147" s="69"/>
      <c r="BE147" s="69"/>
      <c r="BF147" s="69"/>
      <c r="BG147" s="69"/>
      <c r="BH147" s="69" t="s">
        <v>0</v>
      </c>
      <c r="BI147" s="69"/>
      <c r="BJ147" s="69"/>
      <c r="BK147" s="69"/>
      <c r="BL147" s="69"/>
      <c r="BM147" s="69"/>
      <c r="BN147" s="69"/>
      <c r="BO147" s="69"/>
      <c r="BP147" s="69"/>
      <c r="BQ147" s="69"/>
      <c r="BR147" s="69"/>
      <c r="BS147" s="69"/>
      <c r="BT147" s="69">
        <v>2017</v>
      </c>
      <c r="BU147" s="69" t="s">
        <v>190</v>
      </c>
      <c r="BV147" s="69" t="s">
        <v>196</v>
      </c>
      <c r="BW147" s="69" t="s">
        <v>196</v>
      </c>
      <c r="BX147" s="69" t="s">
        <v>196</v>
      </c>
      <c r="BY147" s="69" t="s">
        <v>196</v>
      </c>
      <c r="BZ147" s="69" t="s">
        <v>197</v>
      </c>
      <c r="CA147" s="69">
        <v>0</v>
      </c>
      <c r="CB147" s="69">
        <v>0</v>
      </c>
      <c r="CC147" s="69">
        <v>0</v>
      </c>
      <c r="CD147" s="69">
        <v>0</v>
      </c>
      <c r="CE147" s="69">
        <v>0</v>
      </c>
      <c r="CF147" s="69">
        <v>0</v>
      </c>
      <c r="CG147" s="69">
        <v>0</v>
      </c>
      <c r="CH147" s="69">
        <v>0</v>
      </c>
      <c r="CI147" s="69">
        <v>0</v>
      </c>
      <c r="CJ147" s="69">
        <v>0</v>
      </c>
      <c r="CK147" s="69">
        <v>0</v>
      </c>
      <c r="CL147" s="69">
        <v>0</v>
      </c>
      <c r="CM147" s="69">
        <v>0</v>
      </c>
      <c r="CN147" s="69" t="s">
        <v>17</v>
      </c>
      <c r="CO147" s="69" t="s">
        <v>17</v>
      </c>
      <c r="CP147" s="68"/>
      <c r="CQ147" s="69">
        <v>0</v>
      </c>
      <c r="CR147" s="69" t="s">
        <v>197</v>
      </c>
      <c r="CS147" s="69">
        <v>0</v>
      </c>
      <c r="CT147" s="69">
        <v>0</v>
      </c>
      <c r="CU147" s="69">
        <v>0</v>
      </c>
      <c r="CV147" s="69">
        <v>0</v>
      </c>
      <c r="CW147" s="69">
        <v>0</v>
      </c>
      <c r="CX147" s="69">
        <v>0</v>
      </c>
      <c r="CY147" s="69">
        <v>0</v>
      </c>
      <c r="CZ147" s="69">
        <v>0</v>
      </c>
      <c r="DA147" s="69">
        <v>0</v>
      </c>
      <c r="DB147" s="69">
        <v>0</v>
      </c>
      <c r="DC147" s="69">
        <v>0</v>
      </c>
      <c r="DD147" s="69">
        <v>0</v>
      </c>
      <c r="DE147" s="69">
        <v>0</v>
      </c>
      <c r="DF147" s="69" t="s">
        <v>17</v>
      </c>
      <c r="DG147" s="68"/>
      <c r="DH147" s="68"/>
      <c r="DI147" s="69">
        <v>0</v>
      </c>
      <c r="DJ147" s="69">
        <v>0</v>
      </c>
      <c r="DK147" s="69">
        <v>0</v>
      </c>
      <c r="DL147" s="69">
        <v>0</v>
      </c>
      <c r="DM147" s="69"/>
      <c r="DN147" s="69"/>
      <c r="DO147" s="69"/>
      <c r="DP147" s="69"/>
      <c r="DQ147" s="69"/>
      <c r="DR147" s="69"/>
      <c r="DS147" s="69"/>
      <c r="DT147" s="69"/>
      <c r="DU147" s="69"/>
      <c r="DV147" s="69"/>
      <c r="DW147" s="69"/>
      <c r="DX147" s="69"/>
      <c r="DY147" s="20"/>
      <c r="DZ147" s="22">
        <v>7675</v>
      </c>
      <c r="EA147" s="22">
        <v>0</v>
      </c>
      <c r="EB147" s="22">
        <v>0</v>
      </c>
      <c r="EC147" s="22">
        <v>0</v>
      </c>
      <c r="ED147" s="22">
        <v>0</v>
      </c>
      <c r="EE147" s="20"/>
      <c r="EF147" s="20"/>
      <c r="EG147" s="20"/>
      <c r="EH147" s="20"/>
      <c r="EI147" s="20"/>
      <c r="EJ147" s="20"/>
      <c r="EK147" s="20"/>
      <c r="EL147" s="20"/>
      <c r="EM147" s="20"/>
      <c r="EN147" s="20"/>
      <c r="EO147" s="20"/>
      <c r="EP147" s="20"/>
      <c r="EQ147" s="20"/>
      <c r="ER147" s="20"/>
      <c r="ES147" s="20"/>
      <c r="ET147" s="20"/>
      <c r="EU147" s="20"/>
      <c r="EV147" s="126" t="b">
        <f t="shared" si="2"/>
        <v>1</v>
      </c>
    </row>
    <row r="148" spans="1:152" x14ac:dyDescent="0.2">
      <c r="A148" s="68" t="s">
        <v>344</v>
      </c>
      <c r="B148" s="69"/>
      <c r="C148" s="69">
        <v>0</v>
      </c>
      <c r="D148" s="69">
        <v>1</v>
      </c>
      <c r="E148" s="69" t="s">
        <v>1008</v>
      </c>
      <c r="F148" s="69" t="s">
        <v>250</v>
      </c>
      <c r="G148" s="69"/>
      <c r="H148" s="69" t="s">
        <v>1009</v>
      </c>
      <c r="I148" s="69">
        <v>2</v>
      </c>
      <c r="J148" s="69" t="s">
        <v>251</v>
      </c>
      <c r="K148" s="69" t="s">
        <v>190</v>
      </c>
      <c r="L148" s="69" t="s">
        <v>189</v>
      </c>
      <c r="M148" s="69" t="s">
        <v>189</v>
      </c>
      <c r="N148" s="69">
        <v>1</v>
      </c>
      <c r="O148" s="69">
        <v>120</v>
      </c>
      <c r="P148" s="69">
        <v>20</v>
      </c>
      <c r="Q148" s="69" t="s">
        <v>17</v>
      </c>
      <c r="R148" s="69" t="s">
        <v>1010</v>
      </c>
      <c r="S148" s="69" t="s">
        <v>1011</v>
      </c>
      <c r="T148" s="69" t="s">
        <v>1012</v>
      </c>
      <c r="U148" s="69" t="s">
        <v>1013</v>
      </c>
      <c r="V148" s="69" t="s">
        <v>1014</v>
      </c>
      <c r="W148" s="69" t="s">
        <v>17</v>
      </c>
      <c r="X148" s="69" t="s">
        <v>1015</v>
      </c>
      <c r="Y148" s="69" t="s">
        <v>230</v>
      </c>
      <c r="Z148" s="68"/>
      <c r="AA148" s="68" t="s">
        <v>191</v>
      </c>
      <c r="AB148" s="68"/>
      <c r="AC148" s="68"/>
      <c r="AD148" s="68"/>
      <c r="AE148" s="68"/>
      <c r="AF148" s="68"/>
      <c r="AG148" s="68"/>
      <c r="AH148" s="68"/>
      <c r="AI148" s="68"/>
      <c r="AJ148" s="68"/>
      <c r="AK148" s="68"/>
      <c r="AL148" s="68"/>
      <c r="AM148" s="68"/>
      <c r="AN148" s="68"/>
      <c r="AO148" s="68"/>
      <c r="AP148" s="68"/>
      <c r="AQ148" s="68"/>
      <c r="AR148" s="68"/>
      <c r="AS148" s="68"/>
      <c r="AT148" s="68" t="s">
        <v>17</v>
      </c>
      <c r="AU148" s="68"/>
      <c r="AV148" s="68"/>
      <c r="AW148" s="69"/>
      <c r="AX148" s="69"/>
      <c r="AY148" s="68"/>
      <c r="AZ148" s="69"/>
      <c r="BA148" s="69">
        <v>8030</v>
      </c>
      <c r="BB148" s="69"/>
      <c r="BC148" s="69"/>
      <c r="BD148" s="69"/>
      <c r="BE148" s="69"/>
      <c r="BF148" s="69"/>
      <c r="BG148" s="69"/>
      <c r="BH148" s="69" t="s">
        <v>228</v>
      </c>
      <c r="BI148" s="69"/>
      <c r="BJ148" s="69"/>
      <c r="BK148" s="69"/>
      <c r="BL148" s="69"/>
      <c r="BM148" s="69"/>
      <c r="BN148" s="69"/>
      <c r="BO148" s="69"/>
      <c r="BP148" s="69"/>
      <c r="BQ148" s="69" t="s">
        <v>194</v>
      </c>
      <c r="BR148" s="69"/>
      <c r="BS148" s="69"/>
      <c r="BT148" s="69">
        <v>2017</v>
      </c>
      <c r="BU148" s="69" t="s">
        <v>190</v>
      </c>
      <c r="BV148" s="69" t="s">
        <v>196</v>
      </c>
      <c r="BW148" s="69" t="s">
        <v>196</v>
      </c>
      <c r="BX148" s="69" t="s">
        <v>196</v>
      </c>
      <c r="BY148" s="69" t="s">
        <v>196</v>
      </c>
      <c r="BZ148" s="69" t="s">
        <v>197</v>
      </c>
      <c r="CA148" s="69">
        <v>0</v>
      </c>
      <c r="CB148" s="69">
        <v>0</v>
      </c>
      <c r="CC148" s="69">
        <v>0</v>
      </c>
      <c r="CD148" s="69">
        <v>0</v>
      </c>
      <c r="CE148" s="69">
        <v>0</v>
      </c>
      <c r="CF148" s="69">
        <v>0</v>
      </c>
      <c r="CG148" s="69">
        <v>0</v>
      </c>
      <c r="CH148" s="69">
        <v>0</v>
      </c>
      <c r="CI148" s="69">
        <v>0</v>
      </c>
      <c r="CJ148" s="69">
        <v>0</v>
      </c>
      <c r="CK148" s="69">
        <v>0</v>
      </c>
      <c r="CL148" s="69">
        <v>0</v>
      </c>
      <c r="CM148" s="69">
        <v>0</v>
      </c>
      <c r="CN148" s="69" t="s">
        <v>17</v>
      </c>
      <c r="CO148" s="69" t="s">
        <v>17</v>
      </c>
      <c r="CP148" s="68"/>
      <c r="CQ148" s="69">
        <v>2</v>
      </c>
      <c r="CR148" s="69" t="s">
        <v>197</v>
      </c>
      <c r="CS148" s="69">
        <v>0</v>
      </c>
      <c r="CT148" s="69">
        <v>0</v>
      </c>
      <c r="CU148" s="69">
        <v>0</v>
      </c>
      <c r="CV148" s="69">
        <v>0</v>
      </c>
      <c r="CW148" s="69">
        <v>0</v>
      </c>
      <c r="CX148" s="69">
        <v>0</v>
      </c>
      <c r="CY148" s="69">
        <v>0</v>
      </c>
      <c r="CZ148" s="69">
        <v>0</v>
      </c>
      <c r="DA148" s="69">
        <v>0</v>
      </c>
      <c r="DB148" s="69">
        <v>0</v>
      </c>
      <c r="DC148" s="69">
        <v>0</v>
      </c>
      <c r="DD148" s="69">
        <v>0</v>
      </c>
      <c r="DE148" s="69">
        <v>0</v>
      </c>
      <c r="DF148" s="69" t="s">
        <v>17</v>
      </c>
      <c r="DG148" s="68"/>
      <c r="DH148" s="68"/>
      <c r="DI148" s="69">
        <v>0</v>
      </c>
      <c r="DJ148" s="69">
        <v>0</v>
      </c>
      <c r="DK148" s="69">
        <v>0</v>
      </c>
      <c r="DL148" s="69">
        <v>0</v>
      </c>
      <c r="DM148" s="69"/>
      <c r="DN148" s="69"/>
      <c r="DO148" s="69"/>
      <c r="DP148" s="69"/>
      <c r="DQ148" s="69"/>
      <c r="DR148" s="69"/>
      <c r="DS148" s="69"/>
      <c r="DT148" s="69"/>
      <c r="DU148" s="69"/>
      <c r="DV148" s="69"/>
      <c r="DW148" s="69"/>
      <c r="DX148" s="69"/>
      <c r="DY148" s="20"/>
      <c r="DZ148" s="22">
        <v>8030</v>
      </c>
      <c r="EA148" s="22">
        <v>0</v>
      </c>
      <c r="EB148" s="22">
        <v>0</v>
      </c>
      <c r="EC148" s="22">
        <v>0</v>
      </c>
      <c r="ED148" s="22">
        <v>0</v>
      </c>
      <c r="EE148" s="22">
        <v>0</v>
      </c>
      <c r="EF148" s="22">
        <v>0</v>
      </c>
      <c r="EG148" s="22">
        <v>0</v>
      </c>
      <c r="EH148" s="22">
        <v>0</v>
      </c>
      <c r="EI148" s="22">
        <v>0</v>
      </c>
      <c r="EJ148" s="22">
        <v>0</v>
      </c>
      <c r="EK148" s="22">
        <v>0</v>
      </c>
      <c r="EL148" s="22">
        <v>0</v>
      </c>
      <c r="EM148" s="22">
        <v>0</v>
      </c>
      <c r="EN148" s="22">
        <v>0</v>
      </c>
      <c r="EO148" s="22">
        <v>0</v>
      </c>
      <c r="EP148" s="22">
        <v>0</v>
      </c>
      <c r="EQ148" s="22">
        <v>0</v>
      </c>
      <c r="ER148" s="22">
        <v>0</v>
      </c>
      <c r="ES148" s="22">
        <v>0</v>
      </c>
      <c r="ET148" s="22">
        <v>0</v>
      </c>
      <c r="EU148" s="20"/>
      <c r="EV148" s="126" t="b">
        <f t="shared" si="2"/>
        <v>1</v>
      </c>
    </row>
    <row r="149" spans="1:152" hidden="1" x14ac:dyDescent="0.2">
      <c r="A149" s="68" t="s">
        <v>344</v>
      </c>
      <c r="B149" s="69"/>
      <c r="C149" s="69">
        <v>1</v>
      </c>
      <c r="D149" s="69">
        <v>0</v>
      </c>
      <c r="E149" s="69" t="s">
        <v>1008</v>
      </c>
      <c r="F149" s="69" t="s">
        <v>250</v>
      </c>
      <c r="G149" s="69"/>
      <c r="H149" s="69" t="s">
        <v>1009</v>
      </c>
      <c r="I149" s="69">
        <v>2</v>
      </c>
      <c r="J149" s="69" t="s">
        <v>251</v>
      </c>
      <c r="K149" s="69" t="s">
        <v>190</v>
      </c>
      <c r="L149" s="69" t="s">
        <v>189</v>
      </c>
      <c r="M149" s="69" t="s">
        <v>189</v>
      </c>
      <c r="N149" s="69">
        <v>1</v>
      </c>
      <c r="O149" s="69">
        <v>120</v>
      </c>
      <c r="P149" s="69">
        <v>20</v>
      </c>
      <c r="Q149" s="69" t="s">
        <v>17</v>
      </c>
      <c r="R149" s="69" t="s">
        <v>17</v>
      </c>
      <c r="S149" s="69" t="s">
        <v>17</v>
      </c>
      <c r="T149" s="69" t="s">
        <v>1012</v>
      </c>
      <c r="U149" s="69" t="s">
        <v>17</v>
      </c>
      <c r="V149" s="69" t="s">
        <v>17</v>
      </c>
      <c r="W149" s="69" t="s">
        <v>17</v>
      </c>
      <c r="X149" s="69" t="s">
        <v>17</v>
      </c>
      <c r="Y149" s="69" t="s">
        <v>17</v>
      </c>
      <c r="Z149" s="68"/>
      <c r="AA149" s="68" t="s">
        <v>191</v>
      </c>
      <c r="AB149" s="68"/>
      <c r="AC149" s="68"/>
      <c r="AD149" s="68"/>
      <c r="AE149" s="68"/>
      <c r="AF149" s="68"/>
      <c r="AG149" s="68"/>
      <c r="AH149" s="68"/>
      <c r="AI149" s="68"/>
      <c r="AJ149" s="68"/>
      <c r="AK149" s="68"/>
      <c r="AL149" s="68"/>
      <c r="AM149" s="68"/>
      <c r="AN149" s="68"/>
      <c r="AO149" s="68"/>
      <c r="AP149" s="68"/>
      <c r="AQ149" s="68"/>
      <c r="AR149" s="68"/>
      <c r="AS149" s="68"/>
      <c r="AT149" s="68" t="s">
        <v>17</v>
      </c>
      <c r="AU149" s="68"/>
      <c r="AV149" s="68"/>
      <c r="AW149" s="69"/>
      <c r="AX149" s="69"/>
      <c r="AY149" s="68"/>
      <c r="AZ149" s="69"/>
      <c r="BA149" s="69">
        <v>8030</v>
      </c>
      <c r="BB149" s="69"/>
      <c r="BC149" s="69"/>
      <c r="BD149" s="69"/>
      <c r="BE149" s="69"/>
      <c r="BF149" s="69"/>
      <c r="BG149" s="69"/>
      <c r="BH149" s="69" t="s">
        <v>228</v>
      </c>
      <c r="BI149" s="69"/>
      <c r="BJ149" s="69"/>
      <c r="BK149" s="69"/>
      <c r="BL149" s="69"/>
      <c r="BM149" s="69"/>
      <c r="BN149" s="69"/>
      <c r="BO149" s="69"/>
      <c r="BP149" s="69"/>
      <c r="BQ149" s="69"/>
      <c r="BR149" s="69"/>
      <c r="BS149" s="69"/>
      <c r="BT149" s="69">
        <v>2017</v>
      </c>
      <c r="BU149" s="69" t="s">
        <v>190</v>
      </c>
      <c r="BV149" s="69" t="s">
        <v>196</v>
      </c>
      <c r="BW149" s="69" t="s">
        <v>196</v>
      </c>
      <c r="BX149" s="69" t="s">
        <v>196</v>
      </c>
      <c r="BY149" s="69" t="s">
        <v>196</v>
      </c>
      <c r="BZ149" s="69" t="s">
        <v>197</v>
      </c>
      <c r="CA149" s="69">
        <v>0</v>
      </c>
      <c r="CB149" s="69">
        <v>0</v>
      </c>
      <c r="CC149" s="69">
        <v>0</v>
      </c>
      <c r="CD149" s="69">
        <v>0</v>
      </c>
      <c r="CE149" s="69">
        <v>0</v>
      </c>
      <c r="CF149" s="69">
        <v>0</v>
      </c>
      <c r="CG149" s="69">
        <v>0</v>
      </c>
      <c r="CH149" s="69">
        <v>0</v>
      </c>
      <c r="CI149" s="69">
        <v>0</v>
      </c>
      <c r="CJ149" s="69">
        <v>0</v>
      </c>
      <c r="CK149" s="69">
        <v>0</v>
      </c>
      <c r="CL149" s="69">
        <v>0</v>
      </c>
      <c r="CM149" s="69">
        <v>0</v>
      </c>
      <c r="CN149" s="69" t="s">
        <v>17</v>
      </c>
      <c r="CO149" s="69" t="s">
        <v>17</v>
      </c>
      <c r="CP149" s="68"/>
      <c r="CQ149" s="69">
        <v>2</v>
      </c>
      <c r="CR149" s="69" t="s">
        <v>197</v>
      </c>
      <c r="CS149" s="69">
        <v>0</v>
      </c>
      <c r="CT149" s="69">
        <v>0</v>
      </c>
      <c r="CU149" s="69">
        <v>0</v>
      </c>
      <c r="CV149" s="69">
        <v>0</v>
      </c>
      <c r="CW149" s="69">
        <v>0</v>
      </c>
      <c r="CX149" s="69">
        <v>0</v>
      </c>
      <c r="CY149" s="69">
        <v>0</v>
      </c>
      <c r="CZ149" s="69">
        <v>0</v>
      </c>
      <c r="DA149" s="69">
        <v>0</v>
      </c>
      <c r="DB149" s="69">
        <v>0</v>
      </c>
      <c r="DC149" s="69">
        <v>0</v>
      </c>
      <c r="DD149" s="69">
        <v>0</v>
      </c>
      <c r="DE149" s="69">
        <v>0</v>
      </c>
      <c r="DF149" s="69" t="s">
        <v>17</v>
      </c>
      <c r="DG149" s="68"/>
      <c r="DH149" s="68"/>
      <c r="DI149" s="69">
        <v>0</v>
      </c>
      <c r="DJ149" s="69">
        <v>0</v>
      </c>
      <c r="DK149" s="69">
        <v>0</v>
      </c>
      <c r="DL149" s="69">
        <v>0</v>
      </c>
      <c r="DM149" s="69"/>
      <c r="DN149" s="69"/>
      <c r="DO149" s="69"/>
      <c r="DP149" s="69"/>
      <c r="DQ149" s="69"/>
      <c r="DR149" s="69"/>
      <c r="DS149" s="69"/>
      <c r="DT149" s="69"/>
      <c r="DU149" s="69"/>
      <c r="DV149" s="69"/>
      <c r="DW149" s="69"/>
      <c r="DX149" s="69"/>
      <c r="DY149" s="20"/>
      <c r="DZ149" s="22">
        <v>8030</v>
      </c>
      <c r="EA149" s="22">
        <v>0</v>
      </c>
      <c r="EB149" s="22">
        <v>0</v>
      </c>
      <c r="EC149" s="22">
        <v>0</v>
      </c>
      <c r="ED149" s="22">
        <v>0</v>
      </c>
      <c r="EE149" s="20"/>
      <c r="EF149" s="20"/>
      <c r="EG149" s="20"/>
      <c r="EH149" s="20"/>
      <c r="EI149" s="20"/>
      <c r="EJ149" s="20"/>
      <c r="EK149" s="20"/>
      <c r="EL149" s="20"/>
      <c r="EM149" s="20"/>
      <c r="EN149" s="20"/>
      <c r="EO149" s="20"/>
      <c r="EP149" s="20"/>
      <c r="EQ149" s="20"/>
      <c r="ER149" s="20"/>
      <c r="ES149" s="20"/>
      <c r="ET149" s="20"/>
      <c r="EU149" s="20"/>
      <c r="EV149" s="126" t="b">
        <f t="shared" si="2"/>
        <v>1</v>
      </c>
    </row>
    <row r="150" spans="1:152" x14ac:dyDescent="0.2">
      <c r="A150" s="68" t="s">
        <v>344</v>
      </c>
      <c r="B150" s="69"/>
      <c r="C150" s="69">
        <v>0</v>
      </c>
      <c r="D150" s="69">
        <v>1</v>
      </c>
      <c r="E150" s="69" t="s">
        <v>1016</v>
      </c>
      <c r="F150" s="69" t="s">
        <v>623</v>
      </c>
      <c r="G150" s="69"/>
      <c r="H150" s="69" t="s">
        <v>1017</v>
      </c>
      <c r="I150" s="69">
        <v>2</v>
      </c>
      <c r="J150" s="69" t="s">
        <v>1018</v>
      </c>
      <c r="K150" s="69" t="s">
        <v>361</v>
      </c>
      <c r="L150" s="69" t="s">
        <v>189</v>
      </c>
      <c r="M150" s="69" t="s">
        <v>189</v>
      </c>
      <c r="N150" s="69">
        <v>1</v>
      </c>
      <c r="O150" s="69">
        <v>102</v>
      </c>
      <c r="P150" s="69">
        <v>75</v>
      </c>
      <c r="Q150" s="69" t="s">
        <v>1019</v>
      </c>
      <c r="R150" s="69" t="s">
        <v>17</v>
      </c>
      <c r="S150" s="69" t="s">
        <v>1020</v>
      </c>
      <c r="T150" s="69" t="s">
        <v>245</v>
      </c>
      <c r="U150" s="69" t="s">
        <v>1021</v>
      </c>
      <c r="V150" s="69" t="s">
        <v>1022</v>
      </c>
      <c r="W150" s="69" t="s">
        <v>17</v>
      </c>
      <c r="X150" s="69" t="s">
        <v>1023</v>
      </c>
      <c r="Y150" s="69" t="s">
        <v>537</v>
      </c>
      <c r="Z150" s="68"/>
      <c r="AA150" s="68" t="s">
        <v>191</v>
      </c>
      <c r="AB150" s="68"/>
      <c r="AC150" s="68"/>
      <c r="AD150" s="68"/>
      <c r="AE150" s="68"/>
      <c r="AF150" s="68"/>
      <c r="AG150" s="68"/>
      <c r="AH150" s="68"/>
      <c r="AI150" s="68"/>
      <c r="AJ150" s="68"/>
      <c r="AK150" s="68"/>
      <c r="AL150" s="68"/>
      <c r="AM150" s="68"/>
      <c r="AN150" s="68"/>
      <c r="AO150" s="68"/>
      <c r="AP150" s="68"/>
      <c r="AQ150" s="68"/>
      <c r="AR150" s="68"/>
      <c r="AS150" s="68"/>
      <c r="AT150" s="68" t="s">
        <v>17</v>
      </c>
      <c r="AU150" s="68"/>
      <c r="AV150" s="68"/>
      <c r="AW150" s="69"/>
      <c r="AX150" s="69"/>
      <c r="AY150" s="68"/>
      <c r="AZ150" s="69"/>
      <c r="BA150" s="69">
        <v>8952</v>
      </c>
      <c r="BB150" s="69"/>
      <c r="BC150" s="69"/>
      <c r="BD150" s="69"/>
      <c r="BE150" s="69"/>
      <c r="BF150" s="69"/>
      <c r="BG150" s="69"/>
      <c r="BH150" s="69" t="s">
        <v>4</v>
      </c>
      <c r="BI150" s="69"/>
      <c r="BJ150" s="69"/>
      <c r="BK150" s="69"/>
      <c r="BL150" s="69"/>
      <c r="BM150" s="69"/>
      <c r="BN150" s="69"/>
      <c r="BO150" s="69"/>
      <c r="BP150" s="69"/>
      <c r="BQ150" s="69" t="s">
        <v>194</v>
      </c>
      <c r="BR150" s="69"/>
      <c r="BS150" s="69"/>
      <c r="BT150" s="69">
        <v>2017</v>
      </c>
      <c r="BU150" s="69" t="s">
        <v>361</v>
      </c>
      <c r="BV150" s="69" t="s">
        <v>195</v>
      </c>
      <c r="BW150" s="69" t="s">
        <v>195</v>
      </c>
      <c r="BX150" s="69" t="s">
        <v>195</v>
      </c>
      <c r="BY150" s="69" t="s">
        <v>195</v>
      </c>
      <c r="BZ150" s="69" t="s">
        <v>197</v>
      </c>
      <c r="CA150" s="69">
        <v>8</v>
      </c>
      <c r="CB150" s="69">
        <v>2</v>
      </c>
      <c r="CC150" s="69">
        <v>0</v>
      </c>
      <c r="CD150" s="69">
        <v>6</v>
      </c>
      <c r="CE150" s="69">
        <v>0</v>
      </c>
      <c r="CF150" s="69">
        <v>0</v>
      </c>
      <c r="CG150" s="69">
        <v>0</v>
      </c>
      <c r="CH150" s="69">
        <v>0</v>
      </c>
      <c r="CI150" s="69">
        <v>0</v>
      </c>
      <c r="CJ150" s="69">
        <v>0</v>
      </c>
      <c r="CK150" s="69">
        <v>0</v>
      </c>
      <c r="CL150" s="69">
        <v>0</v>
      </c>
      <c r="CM150" s="69">
        <v>8</v>
      </c>
      <c r="CN150" s="69" t="s">
        <v>17</v>
      </c>
      <c r="CO150" s="69" t="s">
        <v>17</v>
      </c>
      <c r="CP150" s="68"/>
      <c r="CQ150" s="69">
        <v>2</v>
      </c>
      <c r="CR150" s="69" t="s">
        <v>197</v>
      </c>
      <c r="CS150" s="69">
        <v>8</v>
      </c>
      <c r="CT150" s="69">
        <v>2</v>
      </c>
      <c r="CU150" s="69">
        <v>2</v>
      </c>
      <c r="CV150" s="69">
        <v>4</v>
      </c>
      <c r="CW150" s="69">
        <v>0</v>
      </c>
      <c r="CX150" s="69">
        <v>0</v>
      </c>
      <c r="CY150" s="69">
        <v>0</v>
      </c>
      <c r="CZ150" s="69">
        <v>0</v>
      </c>
      <c r="DA150" s="69">
        <v>0</v>
      </c>
      <c r="DB150" s="69">
        <v>0</v>
      </c>
      <c r="DC150" s="69">
        <v>0</v>
      </c>
      <c r="DD150" s="69">
        <v>0</v>
      </c>
      <c r="DE150" s="69">
        <v>8</v>
      </c>
      <c r="DF150" s="69" t="s">
        <v>17</v>
      </c>
      <c r="DG150" s="68"/>
      <c r="DH150" s="68"/>
      <c r="DI150" s="69">
        <v>0</v>
      </c>
      <c r="DJ150" s="69">
        <v>0</v>
      </c>
      <c r="DK150" s="69">
        <v>0</v>
      </c>
      <c r="DL150" s="69">
        <v>0</v>
      </c>
      <c r="DM150" s="69"/>
      <c r="DN150" s="69"/>
      <c r="DO150" s="69"/>
      <c r="DP150" s="69"/>
      <c r="DQ150" s="69"/>
      <c r="DR150" s="69"/>
      <c r="DS150" s="69"/>
      <c r="DT150" s="69"/>
      <c r="DU150" s="69"/>
      <c r="DV150" s="69"/>
      <c r="DW150" s="69"/>
      <c r="DX150" s="69"/>
      <c r="DY150" s="20"/>
      <c r="DZ150" s="22">
        <v>8952</v>
      </c>
      <c r="EA150" s="22">
        <v>0</v>
      </c>
      <c r="EB150" s="22">
        <v>0</v>
      </c>
      <c r="EC150" s="22">
        <v>0</v>
      </c>
      <c r="ED150" s="22">
        <v>0</v>
      </c>
      <c r="EE150" s="22">
        <v>6</v>
      </c>
      <c r="EF150" s="22">
        <v>6</v>
      </c>
      <c r="EG150" s="22">
        <v>0</v>
      </c>
      <c r="EH150" s="22">
        <v>0</v>
      </c>
      <c r="EI150" s="22">
        <v>0</v>
      </c>
      <c r="EJ150" s="22">
        <v>4</v>
      </c>
      <c r="EK150" s="22">
        <v>4</v>
      </c>
      <c r="EL150" s="22">
        <v>0</v>
      </c>
      <c r="EM150" s="22">
        <v>0</v>
      </c>
      <c r="EN150" s="22">
        <v>0</v>
      </c>
      <c r="EO150" s="22">
        <v>0</v>
      </c>
      <c r="EP150" s="22">
        <v>0</v>
      </c>
      <c r="EQ150" s="22">
        <v>1</v>
      </c>
      <c r="ER150" s="22">
        <v>0</v>
      </c>
      <c r="ES150" s="22">
        <v>0</v>
      </c>
      <c r="ET150" s="22">
        <v>0</v>
      </c>
      <c r="EU150" s="20"/>
      <c r="EV150" s="126" t="b">
        <f t="shared" si="2"/>
        <v>1</v>
      </c>
    </row>
    <row r="151" spans="1:152" hidden="1" x14ac:dyDescent="0.2">
      <c r="A151" s="68" t="s">
        <v>344</v>
      </c>
      <c r="B151" s="69"/>
      <c r="C151" s="69">
        <v>1</v>
      </c>
      <c r="D151" s="69">
        <v>0</v>
      </c>
      <c r="E151" s="69" t="s">
        <v>1016</v>
      </c>
      <c r="F151" s="69" t="s">
        <v>623</v>
      </c>
      <c r="G151" s="69"/>
      <c r="H151" s="69" t="s">
        <v>1017</v>
      </c>
      <c r="I151" s="69">
        <v>2</v>
      </c>
      <c r="J151" s="69" t="s">
        <v>1018</v>
      </c>
      <c r="K151" s="69" t="s">
        <v>361</v>
      </c>
      <c r="L151" s="69" t="s">
        <v>189</v>
      </c>
      <c r="M151" s="69" t="s">
        <v>189</v>
      </c>
      <c r="N151" s="69">
        <v>1</v>
      </c>
      <c r="O151" s="69">
        <v>102</v>
      </c>
      <c r="P151" s="69">
        <v>75</v>
      </c>
      <c r="Q151" s="69" t="s">
        <v>17</v>
      </c>
      <c r="R151" s="69" t="s">
        <v>17</v>
      </c>
      <c r="S151" s="69" t="s">
        <v>17</v>
      </c>
      <c r="T151" s="69" t="s">
        <v>245</v>
      </c>
      <c r="U151" s="69" t="s">
        <v>17</v>
      </c>
      <c r="V151" s="69" t="s">
        <v>17</v>
      </c>
      <c r="W151" s="69" t="s">
        <v>17</v>
      </c>
      <c r="X151" s="69" t="s">
        <v>17</v>
      </c>
      <c r="Y151" s="69" t="s">
        <v>17</v>
      </c>
      <c r="Z151" s="68"/>
      <c r="AA151" s="68" t="s">
        <v>191</v>
      </c>
      <c r="AB151" s="68"/>
      <c r="AC151" s="68"/>
      <c r="AD151" s="68"/>
      <c r="AE151" s="68"/>
      <c r="AF151" s="68"/>
      <c r="AG151" s="68"/>
      <c r="AH151" s="68"/>
      <c r="AI151" s="68"/>
      <c r="AJ151" s="68"/>
      <c r="AK151" s="68"/>
      <c r="AL151" s="68"/>
      <c r="AM151" s="68"/>
      <c r="AN151" s="68"/>
      <c r="AO151" s="68"/>
      <c r="AP151" s="68"/>
      <c r="AQ151" s="68"/>
      <c r="AR151" s="68"/>
      <c r="AS151" s="68"/>
      <c r="AT151" s="68" t="s">
        <v>17</v>
      </c>
      <c r="AU151" s="68"/>
      <c r="AV151" s="68"/>
      <c r="AW151" s="69"/>
      <c r="AX151" s="69"/>
      <c r="AY151" s="68"/>
      <c r="AZ151" s="69"/>
      <c r="BA151" s="69">
        <v>8952</v>
      </c>
      <c r="BB151" s="69"/>
      <c r="BC151" s="69"/>
      <c r="BD151" s="69"/>
      <c r="BE151" s="69"/>
      <c r="BF151" s="69"/>
      <c r="BG151" s="69"/>
      <c r="BH151" s="69" t="s">
        <v>4</v>
      </c>
      <c r="BI151" s="69"/>
      <c r="BJ151" s="69"/>
      <c r="BK151" s="69"/>
      <c r="BL151" s="69"/>
      <c r="BM151" s="69"/>
      <c r="BN151" s="69"/>
      <c r="BO151" s="69"/>
      <c r="BP151" s="69"/>
      <c r="BQ151" s="69"/>
      <c r="BR151" s="69"/>
      <c r="BS151" s="69"/>
      <c r="BT151" s="69">
        <v>2017</v>
      </c>
      <c r="BU151" s="69" t="s">
        <v>361</v>
      </c>
      <c r="BV151" s="69" t="s">
        <v>195</v>
      </c>
      <c r="BW151" s="69" t="s">
        <v>195</v>
      </c>
      <c r="BX151" s="69" t="s">
        <v>195</v>
      </c>
      <c r="BY151" s="69" t="s">
        <v>195</v>
      </c>
      <c r="BZ151" s="69" t="s">
        <v>197</v>
      </c>
      <c r="CA151" s="69">
        <v>8</v>
      </c>
      <c r="CB151" s="69">
        <v>2</v>
      </c>
      <c r="CC151" s="69">
        <v>0</v>
      </c>
      <c r="CD151" s="69">
        <v>6</v>
      </c>
      <c r="CE151" s="69">
        <v>0</v>
      </c>
      <c r="CF151" s="69">
        <v>0</v>
      </c>
      <c r="CG151" s="69">
        <v>0</v>
      </c>
      <c r="CH151" s="69">
        <v>0</v>
      </c>
      <c r="CI151" s="69">
        <v>0</v>
      </c>
      <c r="CJ151" s="69">
        <v>0</v>
      </c>
      <c r="CK151" s="69">
        <v>0</v>
      </c>
      <c r="CL151" s="69">
        <v>0</v>
      </c>
      <c r="CM151" s="69">
        <v>8</v>
      </c>
      <c r="CN151" s="69" t="s">
        <v>17</v>
      </c>
      <c r="CO151" s="69" t="s">
        <v>17</v>
      </c>
      <c r="CP151" s="68"/>
      <c r="CQ151" s="69">
        <v>2</v>
      </c>
      <c r="CR151" s="69" t="s">
        <v>197</v>
      </c>
      <c r="CS151" s="69">
        <v>8</v>
      </c>
      <c r="CT151" s="69">
        <v>2</v>
      </c>
      <c r="CU151" s="69">
        <v>2</v>
      </c>
      <c r="CV151" s="69">
        <v>4</v>
      </c>
      <c r="CW151" s="69">
        <v>0</v>
      </c>
      <c r="CX151" s="69">
        <v>0</v>
      </c>
      <c r="CY151" s="69">
        <v>0</v>
      </c>
      <c r="CZ151" s="69">
        <v>0</v>
      </c>
      <c r="DA151" s="69">
        <v>0</v>
      </c>
      <c r="DB151" s="69">
        <v>0</v>
      </c>
      <c r="DC151" s="69">
        <v>0</v>
      </c>
      <c r="DD151" s="69">
        <v>0</v>
      </c>
      <c r="DE151" s="69">
        <v>8</v>
      </c>
      <c r="DF151" s="69" t="s">
        <v>17</v>
      </c>
      <c r="DG151" s="68"/>
      <c r="DH151" s="68"/>
      <c r="DI151" s="69">
        <v>0</v>
      </c>
      <c r="DJ151" s="69">
        <v>0</v>
      </c>
      <c r="DK151" s="69">
        <v>0</v>
      </c>
      <c r="DL151" s="69">
        <v>0</v>
      </c>
      <c r="DM151" s="69"/>
      <c r="DN151" s="69"/>
      <c r="DO151" s="69"/>
      <c r="DP151" s="69"/>
      <c r="DQ151" s="69"/>
      <c r="DR151" s="69"/>
      <c r="DS151" s="69"/>
      <c r="DT151" s="69"/>
      <c r="DU151" s="69"/>
      <c r="DV151" s="69"/>
      <c r="DW151" s="69"/>
      <c r="DX151" s="69"/>
      <c r="DY151" s="20"/>
      <c r="DZ151" s="22">
        <v>8952</v>
      </c>
      <c r="EA151" s="22">
        <v>0</v>
      </c>
      <c r="EB151" s="22">
        <v>0</v>
      </c>
      <c r="EC151" s="22">
        <v>0</v>
      </c>
      <c r="ED151" s="22">
        <v>0</v>
      </c>
      <c r="EE151" s="20"/>
      <c r="EF151" s="20"/>
      <c r="EG151" s="20"/>
      <c r="EH151" s="20"/>
      <c r="EI151" s="20"/>
      <c r="EJ151" s="20"/>
      <c r="EK151" s="20"/>
      <c r="EL151" s="20"/>
      <c r="EM151" s="20"/>
      <c r="EN151" s="20"/>
      <c r="EO151" s="20"/>
      <c r="EP151" s="20"/>
      <c r="EQ151" s="20"/>
      <c r="ER151" s="20"/>
      <c r="ES151" s="20"/>
      <c r="ET151" s="20"/>
      <c r="EU151" s="20"/>
      <c r="EV151" s="126" t="b">
        <f t="shared" si="2"/>
        <v>1</v>
      </c>
    </row>
    <row r="152" spans="1:152" x14ac:dyDescent="0.2">
      <c r="A152" s="68" t="s">
        <v>344</v>
      </c>
      <c r="B152" s="69"/>
      <c r="C152" s="69">
        <v>0</v>
      </c>
      <c r="D152" s="69">
        <v>1</v>
      </c>
      <c r="E152" s="69" t="s">
        <v>1024</v>
      </c>
      <c r="F152" s="69" t="s">
        <v>261</v>
      </c>
      <c r="G152" s="69"/>
      <c r="H152" s="69" t="s">
        <v>238</v>
      </c>
      <c r="I152" s="69">
        <v>2</v>
      </c>
      <c r="J152" s="69" t="s">
        <v>1025</v>
      </c>
      <c r="K152" s="69" t="s">
        <v>389</v>
      </c>
      <c r="L152" s="69" t="s">
        <v>189</v>
      </c>
      <c r="M152" s="69" t="s">
        <v>189</v>
      </c>
      <c r="N152" s="69">
        <v>1</v>
      </c>
      <c r="O152" s="69">
        <v>585</v>
      </c>
      <c r="P152" s="69">
        <v>100</v>
      </c>
      <c r="Q152" s="69" t="s">
        <v>17</v>
      </c>
      <c r="R152" s="69" t="s">
        <v>17</v>
      </c>
      <c r="S152" s="69" t="s">
        <v>1026</v>
      </c>
      <c r="T152" s="69" t="s">
        <v>206</v>
      </c>
      <c r="U152" s="69" t="s">
        <v>1027</v>
      </c>
      <c r="V152" s="69" t="s">
        <v>1028</v>
      </c>
      <c r="W152" s="69" t="s">
        <v>17</v>
      </c>
      <c r="X152" s="69" t="s">
        <v>1029</v>
      </c>
      <c r="Y152" s="69" t="s">
        <v>1030</v>
      </c>
      <c r="Z152" s="68"/>
      <c r="AA152" s="68" t="s">
        <v>191</v>
      </c>
      <c r="AB152" s="68"/>
      <c r="AC152" s="68"/>
      <c r="AD152" s="68"/>
      <c r="AE152" s="68"/>
      <c r="AF152" s="68"/>
      <c r="AG152" s="68"/>
      <c r="AH152" s="68"/>
      <c r="AI152" s="68"/>
      <c r="AJ152" s="68"/>
      <c r="AK152" s="68"/>
      <c r="AL152" s="68"/>
      <c r="AM152" s="68"/>
      <c r="AN152" s="68"/>
      <c r="AO152" s="68"/>
      <c r="AP152" s="68"/>
      <c r="AQ152" s="68"/>
      <c r="AR152" s="68"/>
      <c r="AS152" s="68"/>
      <c r="AT152" s="68" t="s">
        <v>17</v>
      </c>
      <c r="AU152" s="68"/>
      <c r="AV152" s="68"/>
      <c r="AW152" s="69">
        <v>1</v>
      </c>
      <c r="AX152" s="69">
        <v>1</v>
      </c>
      <c r="AY152" s="68"/>
      <c r="AZ152" s="69"/>
      <c r="BA152" s="69">
        <v>9734</v>
      </c>
      <c r="BB152" s="69"/>
      <c r="BC152" s="69"/>
      <c r="BD152" s="69"/>
      <c r="BE152" s="69"/>
      <c r="BF152" s="69"/>
      <c r="BG152" s="69"/>
      <c r="BH152" s="69" t="s">
        <v>207</v>
      </c>
      <c r="BI152" s="69"/>
      <c r="BJ152" s="69"/>
      <c r="BK152" s="69"/>
      <c r="BL152" s="69"/>
      <c r="BM152" s="69"/>
      <c r="BN152" s="69"/>
      <c r="BO152" s="69"/>
      <c r="BP152" s="69"/>
      <c r="BQ152" s="69" t="s">
        <v>194</v>
      </c>
      <c r="BR152" s="69"/>
      <c r="BS152" s="69"/>
      <c r="BT152" s="69">
        <v>2017</v>
      </c>
      <c r="BU152" s="69" t="s">
        <v>389</v>
      </c>
      <c r="BV152" s="69" t="s">
        <v>196</v>
      </c>
      <c r="BW152" s="69" t="s">
        <v>196</v>
      </c>
      <c r="BX152" s="69" t="s">
        <v>196</v>
      </c>
      <c r="BY152" s="69" t="s">
        <v>196</v>
      </c>
      <c r="BZ152" s="69" t="s">
        <v>197</v>
      </c>
      <c r="CA152" s="69">
        <v>26</v>
      </c>
      <c r="CB152" s="69">
        <v>0</v>
      </c>
      <c r="CC152" s="69">
        <v>26</v>
      </c>
      <c r="CD152" s="69">
        <v>0</v>
      </c>
      <c r="CE152" s="69">
        <v>0</v>
      </c>
      <c r="CF152" s="69">
        <v>0</v>
      </c>
      <c r="CG152" s="69">
        <v>0</v>
      </c>
      <c r="CH152" s="69">
        <v>0</v>
      </c>
      <c r="CI152" s="69">
        <v>0</v>
      </c>
      <c r="CJ152" s="69">
        <v>0</v>
      </c>
      <c r="CK152" s="69">
        <v>26</v>
      </c>
      <c r="CL152" s="69">
        <v>0</v>
      </c>
      <c r="CM152" s="69">
        <v>0</v>
      </c>
      <c r="CN152" s="69" t="s">
        <v>17</v>
      </c>
      <c r="CO152" s="69" t="s">
        <v>17</v>
      </c>
      <c r="CP152" s="68"/>
      <c r="CQ152" s="69">
        <v>30</v>
      </c>
      <c r="CR152" s="69" t="s">
        <v>197</v>
      </c>
      <c r="CS152" s="69">
        <v>20</v>
      </c>
      <c r="CT152" s="69">
        <v>0</v>
      </c>
      <c r="CU152" s="69">
        <v>20</v>
      </c>
      <c r="CV152" s="69">
        <v>0</v>
      </c>
      <c r="CW152" s="69">
        <v>0</v>
      </c>
      <c r="CX152" s="69">
        <v>0</v>
      </c>
      <c r="CY152" s="69">
        <v>0</v>
      </c>
      <c r="CZ152" s="69">
        <v>0</v>
      </c>
      <c r="DA152" s="69">
        <v>0</v>
      </c>
      <c r="DB152" s="69">
        <v>0</v>
      </c>
      <c r="DC152" s="69">
        <v>20</v>
      </c>
      <c r="DD152" s="69">
        <v>0</v>
      </c>
      <c r="DE152" s="69">
        <v>0</v>
      </c>
      <c r="DF152" s="69" t="s">
        <v>17</v>
      </c>
      <c r="DG152" s="68"/>
      <c r="DH152" s="68"/>
      <c r="DI152" s="69">
        <v>20</v>
      </c>
      <c r="DJ152" s="69">
        <v>20</v>
      </c>
      <c r="DK152" s="69">
        <v>1</v>
      </c>
      <c r="DL152" s="69">
        <v>4</v>
      </c>
      <c r="DM152" s="69"/>
      <c r="DN152" s="69"/>
      <c r="DO152" s="69"/>
      <c r="DP152" s="69"/>
      <c r="DQ152" s="69"/>
      <c r="DR152" s="69"/>
      <c r="DS152" s="69">
        <v>-3</v>
      </c>
      <c r="DT152" s="69"/>
      <c r="DU152" s="69"/>
      <c r="DV152" s="69"/>
      <c r="DW152" s="69"/>
      <c r="DX152" s="69"/>
      <c r="DY152" s="20"/>
      <c r="DZ152" s="22">
        <v>9734</v>
      </c>
      <c r="EA152" s="22">
        <v>0</v>
      </c>
      <c r="EB152" s="22">
        <v>0</v>
      </c>
      <c r="EC152" s="22">
        <v>0</v>
      </c>
      <c r="ED152" s="22">
        <v>0</v>
      </c>
      <c r="EE152" s="22">
        <v>0</v>
      </c>
      <c r="EF152" s="22">
        <v>0</v>
      </c>
      <c r="EG152" s="22">
        <v>0</v>
      </c>
      <c r="EH152" s="22">
        <v>0</v>
      </c>
      <c r="EI152" s="22">
        <v>0</v>
      </c>
      <c r="EJ152" s="22">
        <v>0</v>
      </c>
      <c r="EK152" s="22">
        <v>0</v>
      </c>
      <c r="EL152" s="22">
        <v>0</v>
      </c>
      <c r="EM152" s="22">
        <v>0</v>
      </c>
      <c r="EN152" s="22">
        <v>0</v>
      </c>
      <c r="EO152" s="22">
        <v>0</v>
      </c>
      <c r="EP152" s="22">
        <v>0</v>
      </c>
      <c r="EQ152" s="22">
        <v>5</v>
      </c>
      <c r="ER152" s="22">
        <v>0</v>
      </c>
      <c r="ES152" s="22">
        <v>0</v>
      </c>
      <c r="ET152" s="22">
        <v>0</v>
      </c>
      <c r="EU152" s="20"/>
      <c r="EV152" s="126" t="b">
        <f t="shared" si="2"/>
        <v>1</v>
      </c>
    </row>
    <row r="153" spans="1:152" hidden="1" x14ac:dyDescent="0.2">
      <c r="A153" s="68" t="s">
        <v>344</v>
      </c>
      <c r="B153" s="69"/>
      <c r="C153" s="69">
        <v>1</v>
      </c>
      <c r="D153" s="69">
        <v>0</v>
      </c>
      <c r="E153" s="69" t="s">
        <v>1024</v>
      </c>
      <c r="F153" s="69" t="s">
        <v>261</v>
      </c>
      <c r="G153" s="69"/>
      <c r="H153" s="69" t="s">
        <v>238</v>
      </c>
      <c r="I153" s="69">
        <v>2</v>
      </c>
      <c r="J153" s="69" t="s">
        <v>1025</v>
      </c>
      <c r="K153" s="69" t="s">
        <v>389</v>
      </c>
      <c r="L153" s="69" t="s">
        <v>189</v>
      </c>
      <c r="M153" s="69" t="s">
        <v>189</v>
      </c>
      <c r="N153" s="69">
        <v>1</v>
      </c>
      <c r="O153" s="69">
        <v>585</v>
      </c>
      <c r="P153" s="69">
        <v>100</v>
      </c>
      <c r="Q153" s="69" t="s">
        <v>17</v>
      </c>
      <c r="R153" s="69" t="s">
        <v>17</v>
      </c>
      <c r="S153" s="69" t="s">
        <v>17</v>
      </c>
      <c r="T153" s="69" t="s">
        <v>206</v>
      </c>
      <c r="U153" s="69" t="s">
        <v>17</v>
      </c>
      <c r="V153" s="69" t="s">
        <v>17</v>
      </c>
      <c r="W153" s="69" t="s">
        <v>17</v>
      </c>
      <c r="X153" s="69" t="s">
        <v>17</v>
      </c>
      <c r="Y153" s="69" t="s">
        <v>17</v>
      </c>
      <c r="Z153" s="68"/>
      <c r="AA153" s="68" t="s">
        <v>191</v>
      </c>
      <c r="AB153" s="68"/>
      <c r="AC153" s="68"/>
      <c r="AD153" s="68"/>
      <c r="AE153" s="68"/>
      <c r="AF153" s="68"/>
      <c r="AG153" s="68"/>
      <c r="AH153" s="68"/>
      <c r="AI153" s="68"/>
      <c r="AJ153" s="68"/>
      <c r="AK153" s="68"/>
      <c r="AL153" s="68"/>
      <c r="AM153" s="68"/>
      <c r="AN153" s="68"/>
      <c r="AO153" s="68"/>
      <c r="AP153" s="68"/>
      <c r="AQ153" s="68"/>
      <c r="AR153" s="68"/>
      <c r="AS153" s="68"/>
      <c r="AT153" s="68" t="s">
        <v>17</v>
      </c>
      <c r="AU153" s="68"/>
      <c r="AV153" s="68"/>
      <c r="AW153" s="69">
        <v>1</v>
      </c>
      <c r="AX153" s="69">
        <v>1</v>
      </c>
      <c r="AY153" s="68"/>
      <c r="AZ153" s="69"/>
      <c r="BA153" s="69">
        <v>9734</v>
      </c>
      <c r="BB153" s="69"/>
      <c r="BC153" s="69"/>
      <c r="BD153" s="69"/>
      <c r="BE153" s="69"/>
      <c r="BF153" s="69"/>
      <c r="BG153" s="69"/>
      <c r="BH153" s="69" t="s">
        <v>207</v>
      </c>
      <c r="BI153" s="69"/>
      <c r="BJ153" s="69"/>
      <c r="BK153" s="69"/>
      <c r="BL153" s="69"/>
      <c r="BM153" s="69"/>
      <c r="BN153" s="69"/>
      <c r="BO153" s="69"/>
      <c r="BP153" s="69"/>
      <c r="BQ153" s="69"/>
      <c r="BR153" s="69"/>
      <c r="BS153" s="69"/>
      <c r="BT153" s="69">
        <v>2017</v>
      </c>
      <c r="BU153" s="69" t="s">
        <v>389</v>
      </c>
      <c r="BV153" s="69" t="s">
        <v>196</v>
      </c>
      <c r="BW153" s="69" t="s">
        <v>196</v>
      </c>
      <c r="BX153" s="69" t="s">
        <v>196</v>
      </c>
      <c r="BY153" s="69" t="s">
        <v>196</v>
      </c>
      <c r="BZ153" s="69" t="s">
        <v>197</v>
      </c>
      <c r="CA153" s="69">
        <v>26</v>
      </c>
      <c r="CB153" s="69">
        <v>0</v>
      </c>
      <c r="CC153" s="69">
        <v>26</v>
      </c>
      <c r="CD153" s="69">
        <v>0</v>
      </c>
      <c r="CE153" s="69">
        <v>0</v>
      </c>
      <c r="CF153" s="69">
        <v>0</v>
      </c>
      <c r="CG153" s="69">
        <v>0</v>
      </c>
      <c r="CH153" s="69">
        <v>0</v>
      </c>
      <c r="CI153" s="69">
        <v>0</v>
      </c>
      <c r="CJ153" s="69">
        <v>0</v>
      </c>
      <c r="CK153" s="69">
        <v>26</v>
      </c>
      <c r="CL153" s="69">
        <v>0</v>
      </c>
      <c r="CM153" s="69">
        <v>0</v>
      </c>
      <c r="CN153" s="69" t="s">
        <v>17</v>
      </c>
      <c r="CO153" s="69" t="s">
        <v>17</v>
      </c>
      <c r="CP153" s="68"/>
      <c r="CQ153" s="69">
        <v>30</v>
      </c>
      <c r="CR153" s="69" t="s">
        <v>197</v>
      </c>
      <c r="CS153" s="69">
        <v>20</v>
      </c>
      <c r="CT153" s="69">
        <v>0</v>
      </c>
      <c r="CU153" s="69">
        <v>20</v>
      </c>
      <c r="CV153" s="69">
        <v>0</v>
      </c>
      <c r="CW153" s="69">
        <v>0</v>
      </c>
      <c r="CX153" s="69">
        <v>0</v>
      </c>
      <c r="CY153" s="69">
        <v>0</v>
      </c>
      <c r="CZ153" s="69">
        <v>0</v>
      </c>
      <c r="DA153" s="69">
        <v>0</v>
      </c>
      <c r="DB153" s="69">
        <v>0</v>
      </c>
      <c r="DC153" s="69">
        <v>20</v>
      </c>
      <c r="DD153" s="69">
        <v>0</v>
      </c>
      <c r="DE153" s="69">
        <v>0</v>
      </c>
      <c r="DF153" s="69" t="s">
        <v>17</v>
      </c>
      <c r="DG153" s="68"/>
      <c r="DH153" s="68"/>
      <c r="DI153" s="69">
        <v>20</v>
      </c>
      <c r="DJ153" s="69">
        <v>20</v>
      </c>
      <c r="DK153" s="69">
        <v>1</v>
      </c>
      <c r="DL153" s="69">
        <v>4</v>
      </c>
      <c r="DM153" s="69"/>
      <c r="DN153" s="69"/>
      <c r="DO153" s="69"/>
      <c r="DP153" s="69"/>
      <c r="DQ153" s="69"/>
      <c r="DR153" s="69"/>
      <c r="DS153" s="69">
        <v>-3</v>
      </c>
      <c r="DT153" s="69"/>
      <c r="DU153" s="69"/>
      <c r="DV153" s="69"/>
      <c r="DW153" s="69"/>
      <c r="DX153" s="69"/>
      <c r="DY153" s="20"/>
      <c r="DZ153" s="22">
        <v>9734</v>
      </c>
      <c r="EA153" s="22">
        <v>0</v>
      </c>
      <c r="EB153" s="22">
        <v>0</v>
      </c>
      <c r="EC153" s="22">
        <v>0</v>
      </c>
      <c r="ED153" s="22">
        <v>0</v>
      </c>
      <c r="EE153" s="20"/>
      <c r="EF153" s="20"/>
      <c r="EG153" s="20"/>
      <c r="EH153" s="20"/>
      <c r="EI153" s="20"/>
      <c r="EJ153" s="20"/>
      <c r="EK153" s="20"/>
      <c r="EL153" s="20"/>
      <c r="EM153" s="20"/>
      <c r="EN153" s="20"/>
      <c r="EO153" s="20"/>
      <c r="EP153" s="20"/>
      <c r="EQ153" s="20"/>
      <c r="ER153" s="20"/>
      <c r="ES153" s="20"/>
      <c r="ET153" s="20"/>
      <c r="EU153" s="20"/>
      <c r="EV153" s="126" t="b">
        <f t="shared" si="2"/>
        <v>1</v>
      </c>
    </row>
    <row r="154" spans="1:152" x14ac:dyDescent="0.2">
      <c r="A154" s="68" t="s">
        <v>344</v>
      </c>
      <c r="B154" s="69"/>
      <c r="C154" s="69">
        <v>0</v>
      </c>
      <c r="D154" s="69">
        <v>1</v>
      </c>
      <c r="E154" s="69" t="s">
        <v>1031</v>
      </c>
      <c r="F154" s="69" t="s">
        <v>210</v>
      </c>
      <c r="G154" s="69"/>
      <c r="H154" s="69" t="s">
        <v>1032</v>
      </c>
      <c r="I154" s="69">
        <v>2</v>
      </c>
      <c r="J154" s="69" t="s">
        <v>1033</v>
      </c>
      <c r="K154" s="69" t="s">
        <v>190</v>
      </c>
      <c r="L154" s="69" t="s">
        <v>189</v>
      </c>
      <c r="M154" s="69" t="s">
        <v>189</v>
      </c>
      <c r="N154" s="69">
        <v>1</v>
      </c>
      <c r="O154" s="69">
        <v>811</v>
      </c>
      <c r="P154" s="69">
        <v>1</v>
      </c>
      <c r="Q154" s="69" t="s">
        <v>1034</v>
      </c>
      <c r="R154" s="69" t="s">
        <v>17</v>
      </c>
      <c r="S154" s="69" t="s">
        <v>1035</v>
      </c>
      <c r="T154" s="69" t="s">
        <v>1036</v>
      </c>
      <c r="U154" s="69" t="s">
        <v>1037</v>
      </c>
      <c r="V154" s="69" t="s">
        <v>1038</v>
      </c>
      <c r="W154" s="69" t="s">
        <v>17</v>
      </c>
      <c r="X154" s="69" t="s">
        <v>1039</v>
      </c>
      <c r="Y154" s="69" t="s">
        <v>248</v>
      </c>
      <c r="Z154" s="68"/>
      <c r="AA154" s="68" t="s">
        <v>191</v>
      </c>
      <c r="AB154" s="68"/>
      <c r="AC154" s="68"/>
      <c r="AD154" s="68"/>
      <c r="AE154" s="68"/>
      <c r="AF154" s="68"/>
      <c r="AG154" s="68"/>
      <c r="AH154" s="68"/>
      <c r="AI154" s="68"/>
      <c r="AJ154" s="68"/>
      <c r="AK154" s="68"/>
      <c r="AL154" s="68"/>
      <c r="AM154" s="68"/>
      <c r="AN154" s="68"/>
      <c r="AO154" s="68"/>
      <c r="AP154" s="68"/>
      <c r="AQ154" s="68"/>
      <c r="AR154" s="68"/>
      <c r="AS154" s="68"/>
      <c r="AT154" s="68" t="s">
        <v>17</v>
      </c>
      <c r="AU154" s="68"/>
      <c r="AV154" s="68"/>
      <c r="AW154" s="69"/>
      <c r="AX154" s="69"/>
      <c r="AY154" s="68"/>
      <c r="AZ154" s="69"/>
      <c r="BA154" s="69">
        <v>10367</v>
      </c>
      <c r="BB154" s="69"/>
      <c r="BC154" s="69"/>
      <c r="BD154" s="69"/>
      <c r="BE154" s="69"/>
      <c r="BF154" s="69"/>
      <c r="BG154" s="69"/>
      <c r="BH154" s="69" t="s">
        <v>3</v>
      </c>
      <c r="BI154" s="69"/>
      <c r="BJ154" s="69"/>
      <c r="BK154" s="69"/>
      <c r="BL154" s="69"/>
      <c r="BM154" s="69"/>
      <c r="BN154" s="69"/>
      <c r="BO154" s="69"/>
      <c r="BP154" s="69"/>
      <c r="BQ154" s="69" t="s">
        <v>194</v>
      </c>
      <c r="BR154" s="69"/>
      <c r="BS154" s="69"/>
      <c r="BT154" s="69">
        <v>2017</v>
      </c>
      <c r="BU154" s="69" t="s">
        <v>190</v>
      </c>
      <c r="BV154" s="69" t="s">
        <v>199</v>
      </c>
      <c r="BW154" s="69" t="s">
        <v>196</v>
      </c>
      <c r="BX154" s="69" t="s">
        <v>196</v>
      </c>
      <c r="BY154" s="69" t="s">
        <v>196</v>
      </c>
      <c r="BZ154" s="69" t="s">
        <v>197</v>
      </c>
      <c r="CA154" s="69">
        <v>0</v>
      </c>
      <c r="CB154" s="69">
        <v>0</v>
      </c>
      <c r="CC154" s="69">
        <v>0</v>
      </c>
      <c r="CD154" s="69">
        <v>0</v>
      </c>
      <c r="CE154" s="69">
        <v>0</v>
      </c>
      <c r="CF154" s="69">
        <v>0</v>
      </c>
      <c r="CG154" s="69">
        <v>0</v>
      </c>
      <c r="CH154" s="69">
        <v>0</v>
      </c>
      <c r="CI154" s="69">
        <v>0</v>
      </c>
      <c r="CJ154" s="69">
        <v>0</v>
      </c>
      <c r="CK154" s="69">
        <v>0</v>
      </c>
      <c r="CL154" s="69">
        <v>0</v>
      </c>
      <c r="CM154" s="69">
        <v>0</v>
      </c>
      <c r="CN154" s="69" t="s">
        <v>17</v>
      </c>
      <c r="CO154" s="69" t="s">
        <v>17</v>
      </c>
      <c r="CP154" s="68"/>
      <c r="CQ154" s="69">
        <v>0</v>
      </c>
      <c r="CR154" s="69" t="s">
        <v>197</v>
      </c>
      <c r="CS154" s="69">
        <v>0</v>
      </c>
      <c r="CT154" s="69">
        <v>0</v>
      </c>
      <c r="CU154" s="69">
        <v>0</v>
      </c>
      <c r="CV154" s="69">
        <v>0</v>
      </c>
      <c r="CW154" s="69">
        <v>0</v>
      </c>
      <c r="CX154" s="69">
        <v>0</v>
      </c>
      <c r="CY154" s="69">
        <v>0</v>
      </c>
      <c r="CZ154" s="69">
        <v>0</v>
      </c>
      <c r="DA154" s="69">
        <v>0</v>
      </c>
      <c r="DB154" s="69">
        <v>0</v>
      </c>
      <c r="DC154" s="69">
        <v>0</v>
      </c>
      <c r="DD154" s="69">
        <v>0</v>
      </c>
      <c r="DE154" s="69">
        <v>0</v>
      </c>
      <c r="DF154" s="69" t="s">
        <v>17</v>
      </c>
      <c r="DG154" s="68"/>
      <c r="DH154" s="68"/>
      <c r="DI154" s="69">
        <v>0</v>
      </c>
      <c r="DJ154" s="69">
        <v>0</v>
      </c>
      <c r="DK154" s="69">
        <v>0</v>
      </c>
      <c r="DL154" s="69">
        <v>0</v>
      </c>
      <c r="DM154" s="69"/>
      <c r="DN154" s="69"/>
      <c r="DO154" s="69"/>
      <c r="DP154" s="69"/>
      <c r="DQ154" s="69"/>
      <c r="DR154" s="69"/>
      <c r="DS154" s="69"/>
      <c r="DT154" s="69"/>
      <c r="DU154" s="69"/>
      <c r="DV154" s="69"/>
      <c r="DW154" s="69"/>
      <c r="DX154" s="69"/>
      <c r="DY154" s="20"/>
      <c r="DZ154" s="22">
        <v>10367</v>
      </c>
      <c r="EA154" s="22">
        <v>0</v>
      </c>
      <c r="EB154" s="22">
        <v>0</v>
      </c>
      <c r="EC154" s="22">
        <v>0</v>
      </c>
      <c r="ED154" s="22">
        <v>0</v>
      </c>
      <c r="EE154" s="22">
        <v>0</v>
      </c>
      <c r="EF154" s="22">
        <v>0</v>
      </c>
      <c r="EG154" s="22">
        <v>0</v>
      </c>
      <c r="EH154" s="22">
        <v>0</v>
      </c>
      <c r="EI154" s="22">
        <v>0</v>
      </c>
      <c r="EJ154" s="22">
        <v>0</v>
      </c>
      <c r="EK154" s="22">
        <v>0</v>
      </c>
      <c r="EL154" s="22">
        <v>0</v>
      </c>
      <c r="EM154" s="22">
        <v>0</v>
      </c>
      <c r="EN154" s="22">
        <v>0</v>
      </c>
      <c r="EO154" s="22">
        <v>0</v>
      </c>
      <c r="EP154" s="22">
        <v>0</v>
      </c>
      <c r="EQ154" s="22">
        <v>0</v>
      </c>
      <c r="ER154" s="22">
        <v>0</v>
      </c>
      <c r="ES154" s="22">
        <v>0</v>
      </c>
      <c r="ET154" s="22">
        <v>0</v>
      </c>
      <c r="EU154" s="20"/>
      <c r="EV154" s="126" t="b">
        <f t="shared" si="2"/>
        <v>1</v>
      </c>
    </row>
    <row r="155" spans="1:152" hidden="1" x14ac:dyDescent="0.2">
      <c r="A155" s="68" t="s">
        <v>344</v>
      </c>
      <c r="B155" s="69"/>
      <c r="C155" s="69">
        <v>1</v>
      </c>
      <c r="D155" s="69">
        <v>0</v>
      </c>
      <c r="E155" s="69" t="s">
        <v>1031</v>
      </c>
      <c r="F155" s="69" t="s">
        <v>210</v>
      </c>
      <c r="G155" s="69"/>
      <c r="H155" s="69" t="s">
        <v>1032</v>
      </c>
      <c r="I155" s="69">
        <v>2</v>
      </c>
      <c r="J155" s="69" t="s">
        <v>1033</v>
      </c>
      <c r="K155" s="69" t="s">
        <v>190</v>
      </c>
      <c r="L155" s="69" t="s">
        <v>189</v>
      </c>
      <c r="M155" s="69" t="s">
        <v>189</v>
      </c>
      <c r="N155" s="69">
        <v>1</v>
      </c>
      <c r="O155" s="69">
        <v>811</v>
      </c>
      <c r="P155" s="69">
        <v>1</v>
      </c>
      <c r="Q155" s="69" t="s">
        <v>17</v>
      </c>
      <c r="R155" s="69" t="s">
        <v>17</v>
      </c>
      <c r="S155" s="69" t="s">
        <v>17</v>
      </c>
      <c r="T155" s="69" t="s">
        <v>1036</v>
      </c>
      <c r="U155" s="69" t="s">
        <v>17</v>
      </c>
      <c r="V155" s="69" t="s">
        <v>17</v>
      </c>
      <c r="W155" s="69" t="s">
        <v>17</v>
      </c>
      <c r="X155" s="69" t="s">
        <v>17</v>
      </c>
      <c r="Y155" s="69" t="s">
        <v>17</v>
      </c>
      <c r="Z155" s="68"/>
      <c r="AA155" s="68" t="s">
        <v>191</v>
      </c>
      <c r="AB155" s="68"/>
      <c r="AC155" s="68"/>
      <c r="AD155" s="68"/>
      <c r="AE155" s="68"/>
      <c r="AF155" s="68"/>
      <c r="AG155" s="68"/>
      <c r="AH155" s="68"/>
      <c r="AI155" s="68"/>
      <c r="AJ155" s="68"/>
      <c r="AK155" s="68"/>
      <c r="AL155" s="68"/>
      <c r="AM155" s="68"/>
      <c r="AN155" s="68"/>
      <c r="AO155" s="68"/>
      <c r="AP155" s="68"/>
      <c r="AQ155" s="68"/>
      <c r="AR155" s="68"/>
      <c r="AS155" s="68"/>
      <c r="AT155" s="68" t="s">
        <v>17</v>
      </c>
      <c r="AU155" s="68"/>
      <c r="AV155" s="68"/>
      <c r="AW155" s="69"/>
      <c r="AX155" s="69"/>
      <c r="AY155" s="68"/>
      <c r="AZ155" s="69"/>
      <c r="BA155" s="69">
        <v>10367</v>
      </c>
      <c r="BB155" s="69"/>
      <c r="BC155" s="69"/>
      <c r="BD155" s="69"/>
      <c r="BE155" s="69"/>
      <c r="BF155" s="69"/>
      <c r="BG155" s="69"/>
      <c r="BH155" s="69" t="s">
        <v>3</v>
      </c>
      <c r="BI155" s="69"/>
      <c r="BJ155" s="69"/>
      <c r="BK155" s="69"/>
      <c r="BL155" s="69"/>
      <c r="BM155" s="69"/>
      <c r="BN155" s="69"/>
      <c r="BO155" s="69"/>
      <c r="BP155" s="69"/>
      <c r="BQ155" s="69"/>
      <c r="BR155" s="69"/>
      <c r="BS155" s="69"/>
      <c r="BT155" s="69">
        <v>2017</v>
      </c>
      <c r="BU155" s="69" t="s">
        <v>190</v>
      </c>
      <c r="BV155" s="69" t="s">
        <v>199</v>
      </c>
      <c r="BW155" s="69" t="s">
        <v>196</v>
      </c>
      <c r="BX155" s="69" t="s">
        <v>196</v>
      </c>
      <c r="BY155" s="69" t="s">
        <v>196</v>
      </c>
      <c r="BZ155" s="69" t="s">
        <v>197</v>
      </c>
      <c r="CA155" s="69">
        <v>0</v>
      </c>
      <c r="CB155" s="69">
        <v>0</v>
      </c>
      <c r="CC155" s="69">
        <v>0</v>
      </c>
      <c r="CD155" s="69">
        <v>0</v>
      </c>
      <c r="CE155" s="69">
        <v>0</v>
      </c>
      <c r="CF155" s="69">
        <v>0</v>
      </c>
      <c r="CG155" s="69">
        <v>0</v>
      </c>
      <c r="CH155" s="69">
        <v>0</v>
      </c>
      <c r="CI155" s="69">
        <v>0</v>
      </c>
      <c r="CJ155" s="69">
        <v>0</v>
      </c>
      <c r="CK155" s="69">
        <v>0</v>
      </c>
      <c r="CL155" s="69">
        <v>0</v>
      </c>
      <c r="CM155" s="69">
        <v>0</v>
      </c>
      <c r="CN155" s="69" t="s">
        <v>17</v>
      </c>
      <c r="CO155" s="69" t="s">
        <v>17</v>
      </c>
      <c r="CP155" s="68"/>
      <c r="CQ155" s="69">
        <v>0</v>
      </c>
      <c r="CR155" s="69" t="s">
        <v>197</v>
      </c>
      <c r="CS155" s="69">
        <v>0</v>
      </c>
      <c r="CT155" s="69">
        <v>0</v>
      </c>
      <c r="CU155" s="69">
        <v>0</v>
      </c>
      <c r="CV155" s="69">
        <v>0</v>
      </c>
      <c r="CW155" s="69">
        <v>0</v>
      </c>
      <c r="CX155" s="69">
        <v>0</v>
      </c>
      <c r="CY155" s="69">
        <v>0</v>
      </c>
      <c r="CZ155" s="69">
        <v>0</v>
      </c>
      <c r="DA155" s="69">
        <v>0</v>
      </c>
      <c r="DB155" s="69">
        <v>0</v>
      </c>
      <c r="DC155" s="69">
        <v>0</v>
      </c>
      <c r="DD155" s="69">
        <v>0</v>
      </c>
      <c r="DE155" s="69">
        <v>0</v>
      </c>
      <c r="DF155" s="69" t="s">
        <v>17</v>
      </c>
      <c r="DG155" s="68"/>
      <c r="DH155" s="68"/>
      <c r="DI155" s="69">
        <v>0</v>
      </c>
      <c r="DJ155" s="69">
        <v>0</v>
      </c>
      <c r="DK155" s="69">
        <v>0</v>
      </c>
      <c r="DL155" s="69">
        <v>0</v>
      </c>
      <c r="DM155" s="69"/>
      <c r="DN155" s="69"/>
      <c r="DO155" s="69"/>
      <c r="DP155" s="69"/>
      <c r="DQ155" s="69"/>
      <c r="DR155" s="69"/>
      <c r="DS155" s="69"/>
      <c r="DT155" s="69"/>
      <c r="DU155" s="69"/>
      <c r="DV155" s="69"/>
      <c r="DW155" s="69"/>
      <c r="DX155" s="69"/>
      <c r="DY155" s="20"/>
      <c r="DZ155" s="22">
        <v>10367</v>
      </c>
      <c r="EA155" s="22">
        <v>0</v>
      </c>
      <c r="EB155" s="22">
        <v>0</v>
      </c>
      <c r="EC155" s="22">
        <v>0</v>
      </c>
      <c r="ED155" s="22">
        <v>0</v>
      </c>
      <c r="EE155" s="20"/>
      <c r="EF155" s="20"/>
      <c r="EG155" s="20"/>
      <c r="EH155" s="20"/>
      <c r="EI155" s="20"/>
      <c r="EJ155" s="20"/>
      <c r="EK155" s="20"/>
      <c r="EL155" s="20"/>
      <c r="EM155" s="20"/>
      <c r="EN155" s="20"/>
      <c r="EO155" s="20"/>
      <c r="EP155" s="20"/>
      <c r="EQ155" s="20"/>
      <c r="ER155" s="20"/>
      <c r="ES155" s="20"/>
      <c r="ET155" s="20"/>
      <c r="EU155" s="20"/>
      <c r="EV155" s="126" t="b">
        <f t="shared" si="2"/>
        <v>1</v>
      </c>
    </row>
    <row r="156" spans="1:152" x14ac:dyDescent="0.2">
      <c r="A156" s="68" t="s">
        <v>344</v>
      </c>
      <c r="B156" s="69"/>
      <c r="C156" s="69">
        <v>0</v>
      </c>
      <c r="D156" s="69">
        <v>1</v>
      </c>
      <c r="E156" s="69" t="s">
        <v>1040</v>
      </c>
      <c r="F156" s="69" t="s">
        <v>209</v>
      </c>
      <c r="G156" s="69"/>
      <c r="H156" s="69" t="s">
        <v>1041</v>
      </c>
      <c r="I156" s="69">
        <v>2</v>
      </c>
      <c r="J156" s="69" t="s">
        <v>1042</v>
      </c>
      <c r="K156" s="69" t="s">
        <v>190</v>
      </c>
      <c r="L156" s="69" t="s">
        <v>189</v>
      </c>
      <c r="M156" s="69" t="s">
        <v>189</v>
      </c>
      <c r="N156" s="69">
        <v>1</v>
      </c>
      <c r="O156" s="69">
        <v>120</v>
      </c>
      <c r="P156" s="69">
        <v>1</v>
      </c>
      <c r="Q156" s="69" t="s">
        <v>17</v>
      </c>
      <c r="R156" s="69" t="s">
        <v>17</v>
      </c>
      <c r="S156" s="69" t="s">
        <v>1043</v>
      </c>
      <c r="T156" s="69" t="s">
        <v>1044</v>
      </c>
      <c r="U156" s="69" t="s">
        <v>1045</v>
      </c>
      <c r="V156" s="69" t="s">
        <v>1046</v>
      </c>
      <c r="W156" s="69" t="s">
        <v>17</v>
      </c>
      <c r="X156" s="69" t="s">
        <v>1047</v>
      </c>
      <c r="Y156" s="69" t="s">
        <v>230</v>
      </c>
      <c r="Z156" s="68"/>
      <c r="AA156" s="68" t="s">
        <v>191</v>
      </c>
      <c r="AB156" s="68"/>
      <c r="AC156" s="68"/>
      <c r="AD156" s="68"/>
      <c r="AE156" s="68"/>
      <c r="AF156" s="68"/>
      <c r="AG156" s="68"/>
      <c r="AH156" s="68"/>
      <c r="AI156" s="68"/>
      <c r="AJ156" s="68"/>
      <c r="AK156" s="68"/>
      <c r="AL156" s="68"/>
      <c r="AM156" s="68"/>
      <c r="AN156" s="68"/>
      <c r="AO156" s="68"/>
      <c r="AP156" s="68"/>
      <c r="AQ156" s="68"/>
      <c r="AR156" s="68"/>
      <c r="AS156" s="68"/>
      <c r="AT156" s="68" t="s">
        <v>17</v>
      </c>
      <c r="AU156" s="68"/>
      <c r="AV156" s="68"/>
      <c r="AW156" s="69"/>
      <c r="AX156" s="69"/>
      <c r="AY156" s="68"/>
      <c r="AZ156" s="69"/>
      <c r="BA156" s="69">
        <v>10470</v>
      </c>
      <c r="BB156" s="69"/>
      <c r="BC156" s="69"/>
      <c r="BD156" s="69"/>
      <c r="BE156" s="69"/>
      <c r="BF156" s="69"/>
      <c r="BG156" s="69"/>
      <c r="BH156" s="69" t="s">
        <v>15</v>
      </c>
      <c r="BI156" s="69"/>
      <c r="BJ156" s="69"/>
      <c r="BK156" s="69"/>
      <c r="BL156" s="69"/>
      <c r="BM156" s="69"/>
      <c r="BN156" s="69"/>
      <c r="BO156" s="69"/>
      <c r="BP156" s="69"/>
      <c r="BQ156" s="69" t="s">
        <v>194</v>
      </c>
      <c r="BR156" s="69"/>
      <c r="BS156" s="69"/>
      <c r="BT156" s="69">
        <v>2017</v>
      </c>
      <c r="BU156" s="69" t="s">
        <v>190</v>
      </c>
      <c r="BV156" s="69" t="s">
        <v>196</v>
      </c>
      <c r="BW156" s="69" t="s">
        <v>196</v>
      </c>
      <c r="BX156" s="69" t="s">
        <v>196</v>
      </c>
      <c r="BY156" s="69" t="s">
        <v>196</v>
      </c>
      <c r="BZ156" s="69" t="s">
        <v>197</v>
      </c>
      <c r="CA156" s="69">
        <v>0</v>
      </c>
      <c r="CB156" s="69">
        <v>0</v>
      </c>
      <c r="CC156" s="69">
        <v>0</v>
      </c>
      <c r="CD156" s="69">
        <v>0</v>
      </c>
      <c r="CE156" s="69">
        <v>0</v>
      </c>
      <c r="CF156" s="69">
        <v>0</v>
      </c>
      <c r="CG156" s="69">
        <v>0</v>
      </c>
      <c r="CH156" s="69">
        <v>0</v>
      </c>
      <c r="CI156" s="69">
        <v>0</v>
      </c>
      <c r="CJ156" s="69">
        <v>0</v>
      </c>
      <c r="CK156" s="69">
        <v>0</v>
      </c>
      <c r="CL156" s="69">
        <v>0</v>
      </c>
      <c r="CM156" s="69">
        <v>0</v>
      </c>
      <c r="CN156" s="69" t="s">
        <v>17</v>
      </c>
      <c r="CO156" s="69" t="s">
        <v>17</v>
      </c>
      <c r="CP156" s="68"/>
      <c r="CQ156" s="69">
        <v>0</v>
      </c>
      <c r="CR156" s="69" t="s">
        <v>197</v>
      </c>
      <c r="CS156" s="69">
        <v>0</v>
      </c>
      <c r="CT156" s="69">
        <v>0</v>
      </c>
      <c r="CU156" s="69">
        <v>0</v>
      </c>
      <c r="CV156" s="69">
        <v>0</v>
      </c>
      <c r="CW156" s="69">
        <v>0</v>
      </c>
      <c r="CX156" s="69">
        <v>0</v>
      </c>
      <c r="CY156" s="69">
        <v>0</v>
      </c>
      <c r="CZ156" s="69">
        <v>0</v>
      </c>
      <c r="DA156" s="69">
        <v>0</v>
      </c>
      <c r="DB156" s="69">
        <v>0</v>
      </c>
      <c r="DC156" s="69">
        <v>0</v>
      </c>
      <c r="DD156" s="69">
        <v>0</v>
      </c>
      <c r="DE156" s="69">
        <v>0</v>
      </c>
      <c r="DF156" s="69" t="s">
        <v>17</v>
      </c>
      <c r="DG156" s="68"/>
      <c r="DH156" s="68"/>
      <c r="DI156" s="69">
        <v>0</v>
      </c>
      <c r="DJ156" s="69">
        <v>0</v>
      </c>
      <c r="DK156" s="69">
        <v>0</v>
      </c>
      <c r="DL156" s="69">
        <v>0</v>
      </c>
      <c r="DM156" s="69"/>
      <c r="DN156" s="69"/>
      <c r="DO156" s="69"/>
      <c r="DP156" s="69"/>
      <c r="DQ156" s="69"/>
      <c r="DR156" s="69"/>
      <c r="DS156" s="69"/>
      <c r="DT156" s="69"/>
      <c r="DU156" s="69"/>
      <c r="DV156" s="69"/>
      <c r="DW156" s="69"/>
      <c r="DX156" s="69"/>
      <c r="DY156" s="20"/>
      <c r="DZ156" s="22">
        <v>10470</v>
      </c>
      <c r="EA156" s="22">
        <v>0</v>
      </c>
      <c r="EB156" s="22">
        <v>0</v>
      </c>
      <c r="EC156" s="22">
        <v>0</v>
      </c>
      <c r="ED156" s="22">
        <v>0</v>
      </c>
      <c r="EE156" s="22">
        <v>0</v>
      </c>
      <c r="EF156" s="22">
        <v>0</v>
      </c>
      <c r="EG156" s="22">
        <v>0</v>
      </c>
      <c r="EH156" s="22">
        <v>0</v>
      </c>
      <c r="EI156" s="22">
        <v>0</v>
      </c>
      <c r="EJ156" s="22">
        <v>0</v>
      </c>
      <c r="EK156" s="22">
        <v>0</v>
      </c>
      <c r="EL156" s="22">
        <v>0</v>
      </c>
      <c r="EM156" s="22">
        <v>0</v>
      </c>
      <c r="EN156" s="22">
        <v>0</v>
      </c>
      <c r="EO156" s="22">
        <v>0</v>
      </c>
      <c r="EP156" s="22">
        <v>0</v>
      </c>
      <c r="EQ156" s="22">
        <v>0</v>
      </c>
      <c r="ER156" s="22">
        <v>0</v>
      </c>
      <c r="ES156" s="22">
        <v>0</v>
      </c>
      <c r="ET156" s="22">
        <v>0</v>
      </c>
      <c r="EU156" s="20"/>
      <c r="EV156" s="126" t="b">
        <f t="shared" si="2"/>
        <v>1</v>
      </c>
    </row>
    <row r="157" spans="1:152" hidden="1" x14ac:dyDescent="0.2">
      <c r="A157" s="68" t="s">
        <v>344</v>
      </c>
      <c r="B157" s="69"/>
      <c r="C157" s="69">
        <v>1</v>
      </c>
      <c r="D157" s="69">
        <v>0</v>
      </c>
      <c r="E157" s="69" t="s">
        <v>1040</v>
      </c>
      <c r="F157" s="69" t="s">
        <v>209</v>
      </c>
      <c r="G157" s="69"/>
      <c r="H157" s="69" t="s">
        <v>1041</v>
      </c>
      <c r="I157" s="69">
        <v>2</v>
      </c>
      <c r="J157" s="69" t="s">
        <v>1042</v>
      </c>
      <c r="K157" s="69" t="s">
        <v>190</v>
      </c>
      <c r="L157" s="69" t="s">
        <v>189</v>
      </c>
      <c r="M157" s="69" t="s">
        <v>189</v>
      </c>
      <c r="N157" s="69">
        <v>1</v>
      </c>
      <c r="O157" s="69">
        <v>120</v>
      </c>
      <c r="P157" s="69">
        <v>1</v>
      </c>
      <c r="Q157" s="69" t="s">
        <v>17</v>
      </c>
      <c r="R157" s="69" t="s">
        <v>17</v>
      </c>
      <c r="S157" s="69" t="s">
        <v>17</v>
      </c>
      <c r="T157" s="69" t="s">
        <v>1044</v>
      </c>
      <c r="U157" s="69" t="s">
        <v>17</v>
      </c>
      <c r="V157" s="69" t="s">
        <v>17</v>
      </c>
      <c r="W157" s="69" t="s">
        <v>17</v>
      </c>
      <c r="X157" s="69" t="s">
        <v>17</v>
      </c>
      <c r="Y157" s="69" t="s">
        <v>17</v>
      </c>
      <c r="Z157" s="68"/>
      <c r="AA157" s="68" t="s">
        <v>191</v>
      </c>
      <c r="AB157" s="68"/>
      <c r="AC157" s="68"/>
      <c r="AD157" s="68"/>
      <c r="AE157" s="68"/>
      <c r="AF157" s="68"/>
      <c r="AG157" s="68"/>
      <c r="AH157" s="68"/>
      <c r="AI157" s="68"/>
      <c r="AJ157" s="68"/>
      <c r="AK157" s="68"/>
      <c r="AL157" s="68"/>
      <c r="AM157" s="68"/>
      <c r="AN157" s="68"/>
      <c r="AO157" s="68"/>
      <c r="AP157" s="68"/>
      <c r="AQ157" s="68"/>
      <c r="AR157" s="68"/>
      <c r="AS157" s="68"/>
      <c r="AT157" s="68" t="s">
        <v>17</v>
      </c>
      <c r="AU157" s="68"/>
      <c r="AV157" s="68"/>
      <c r="AW157" s="69"/>
      <c r="AX157" s="69"/>
      <c r="AY157" s="68"/>
      <c r="AZ157" s="69"/>
      <c r="BA157" s="69">
        <v>10470</v>
      </c>
      <c r="BB157" s="69"/>
      <c r="BC157" s="69"/>
      <c r="BD157" s="69"/>
      <c r="BE157" s="69"/>
      <c r="BF157" s="69"/>
      <c r="BG157" s="69"/>
      <c r="BH157" s="69" t="s">
        <v>15</v>
      </c>
      <c r="BI157" s="69"/>
      <c r="BJ157" s="69"/>
      <c r="BK157" s="69"/>
      <c r="BL157" s="69"/>
      <c r="BM157" s="69"/>
      <c r="BN157" s="69"/>
      <c r="BO157" s="69"/>
      <c r="BP157" s="69"/>
      <c r="BQ157" s="69"/>
      <c r="BR157" s="69"/>
      <c r="BS157" s="69"/>
      <c r="BT157" s="69">
        <v>2017</v>
      </c>
      <c r="BU157" s="69" t="s">
        <v>190</v>
      </c>
      <c r="BV157" s="69" t="s">
        <v>196</v>
      </c>
      <c r="BW157" s="69" t="s">
        <v>196</v>
      </c>
      <c r="BX157" s="69" t="s">
        <v>196</v>
      </c>
      <c r="BY157" s="69" t="s">
        <v>196</v>
      </c>
      <c r="BZ157" s="69" t="s">
        <v>197</v>
      </c>
      <c r="CA157" s="69">
        <v>0</v>
      </c>
      <c r="CB157" s="69">
        <v>0</v>
      </c>
      <c r="CC157" s="69">
        <v>0</v>
      </c>
      <c r="CD157" s="69">
        <v>0</v>
      </c>
      <c r="CE157" s="69">
        <v>0</v>
      </c>
      <c r="CF157" s="69">
        <v>0</v>
      </c>
      <c r="CG157" s="69">
        <v>0</v>
      </c>
      <c r="CH157" s="69">
        <v>0</v>
      </c>
      <c r="CI157" s="69">
        <v>0</v>
      </c>
      <c r="CJ157" s="69">
        <v>0</v>
      </c>
      <c r="CK157" s="69">
        <v>0</v>
      </c>
      <c r="CL157" s="69">
        <v>0</v>
      </c>
      <c r="CM157" s="69">
        <v>0</v>
      </c>
      <c r="CN157" s="69" t="s">
        <v>17</v>
      </c>
      <c r="CO157" s="69" t="s">
        <v>17</v>
      </c>
      <c r="CP157" s="68"/>
      <c r="CQ157" s="69">
        <v>0</v>
      </c>
      <c r="CR157" s="69" t="s">
        <v>197</v>
      </c>
      <c r="CS157" s="69">
        <v>0</v>
      </c>
      <c r="CT157" s="69">
        <v>0</v>
      </c>
      <c r="CU157" s="69">
        <v>0</v>
      </c>
      <c r="CV157" s="69">
        <v>0</v>
      </c>
      <c r="CW157" s="69">
        <v>0</v>
      </c>
      <c r="CX157" s="69">
        <v>0</v>
      </c>
      <c r="CY157" s="69">
        <v>0</v>
      </c>
      <c r="CZ157" s="69">
        <v>0</v>
      </c>
      <c r="DA157" s="69">
        <v>0</v>
      </c>
      <c r="DB157" s="69">
        <v>0</v>
      </c>
      <c r="DC157" s="69">
        <v>0</v>
      </c>
      <c r="DD157" s="69">
        <v>0</v>
      </c>
      <c r="DE157" s="69">
        <v>0</v>
      </c>
      <c r="DF157" s="69" t="s">
        <v>17</v>
      </c>
      <c r="DG157" s="68"/>
      <c r="DH157" s="68"/>
      <c r="DI157" s="69">
        <v>0</v>
      </c>
      <c r="DJ157" s="69">
        <v>0</v>
      </c>
      <c r="DK157" s="69">
        <v>0</v>
      </c>
      <c r="DL157" s="69">
        <v>0</v>
      </c>
      <c r="DM157" s="69"/>
      <c r="DN157" s="69"/>
      <c r="DO157" s="69"/>
      <c r="DP157" s="69"/>
      <c r="DQ157" s="69"/>
      <c r="DR157" s="69"/>
      <c r="DS157" s="69"/>
      <c r="DT157" s="69"/>
      <c r="DU157" s="69"/>
      <c r="DV157" s="69"/>
      <c r="DW157" s="69"/>
      <c r="DX157" s="69"/>
      <c r="DY157" s="20"/>
      <c r="DZ157" s="22">
        <v>10470</v>
      </c>
      <c r="EA157" s="22">
        <v>0</v>
      </c>
      <c r="EB157" s="22">
        <v>0</v>
      </c>
      <c r="EC157" s="22">
        <v>0</v>
      </c>
      <c r="ED157" s="22">
        <v>0</v>
      </c>
      <c r="EE157" s="20"/>
      <c r="EF157" s="20"/>
      <c r="EG157" s="20"/>
      <c r="EH157" s="20"/>
      <c r="EI157" s="20"/>
      <c r="EJ157" s="20"/>
      <c r="EK157" s="20"/>
      <c r="EL157" s="20"/>
      <c r="EM157" s="20"/>
      <c r="EN157" s="20"/>
      <c r="EO157" s="20"/>
      <c r="EP157" s="20"/>
      <c r="EQ157" s="20"/>
      <c r="ER157" s="20"/>
      <c r="ES157" s="20"/>
      <c r="ET157" s="20"/>
      <c r="EU157" s="20"/>
      <c r="EV157" s="126" t="b">
        <f t="shared" si="2"/>
        <v>1</v>
      </c>
    </row>
    <row r="158" spans="1:152" x14ac:dyDescent="0.2">
      <c r="A158" s="68" t="s">
        <v>344</v>
      </c>
      <c r="B158" s="69"/>
      <c r="C158" s="69">
        <v>0</v>
      </c>
      <c r="D158" s="69">
        <v>1</v>
      </c>
      <c r="E158" s="69" t="s">
        <v>1048</v>
      </c>
      <c r="F158" s="69" t="s">
        <v>1049</v>
      </c>
      <c r="G158" s="69"/>
      <c r="H158" s="69" t="s">
        <v>255</v>
      </c>
      <c r="I158" s="69">
        <v>2</v>
      </c>
      <c r="J158" s="69" t="s">
        <v>1050</v>
      </c>
      <c r="K158" s="69" t="s">
        <v>389</v>
      </c>
      <c r="L158" s="69" t="s">
        <v>189</v>
      </c>
      <c r="M158" s="69" t="s">
        <v>189</v>
      </c>
      <c r="N158" s="69">
        <v>1</v>
      </c>
      <c r="O158" s="69">
        <v>60</v>
      </c>
      <c r="P158" s="69">
        <v>0</v>
      </c>
      <c r="Q158" s="69" t="s">
        <v>17</v>
      </c>
      <c r="R158" s="69" t="s">
        <v>17</v>
      </c>
      <c r="S158" s="69" t="s">
        <v>1051</v>
      </c>
      <c r="T158" s="69" t="s">
        <v>256</v>
      </c>
      <c r="U158" s="69" t="s">
        <v>1052</v>
      </c>
      <c r="V158" s="69" t="s">
        <v>1053</v>
      </c>
      <c r="W158" s="69" t="s">
        <v>17</v>
      </c>
      <c r="X158" s="69" t="s">
        <v>1054</v>
      </c>
      <c r="Y158" s="69" t="s">
        <v>230</v>
      </c>
      <c r="Z158" s="68"/>
      <c r="AA158" s="68" t="s">
        <v>191</v>
      </c>
      <c r="AB158" s="68"/>
      <c r="AC158" s="68"/>
      <c r="AD158" s="68"/>
      <c r="AE158" s="68"/>
      <c r="AF158" s="68"/>
      <c r="AG158" s="68"/>
      <c r="AH158" s="68"/>
      <c r="AI158" s="68"/>
      <c r="AJ158" s="68"/>
      <c r="AK158" s="68"/>
      <c r="AL158" s="68"/>
      <c r="AM158" s="68"/>
      <c r="AN158" s="68"/>
      <c r="AO158" s="68"/>
      <c r="AP158" s="68"/>
      <c r="AQ158" s="68"/>
      <c r="AR158" s="68"/>
      <c r="AS158" s="68"/>
      <c r="AT158" s="68" t="s">
        <v>17</v>
      </c>
      <c r="AU158" s="68"/>
      <c r="AV158" s="68"/>
      <c r="AW158" s="69"/>
      <c r="AX158" s="69"/>
      <c r="AY158" s="68"/>
      <c r="AZ158" s="69"/>
      <c r="BA158" s="69">
        <v>10543</v>
      </c>
      <c r="BB158" s="69"/>
      <c r="BC158" s="69"/>
      <c r="BD158" s="69"/>
      <c r="BE158" s="69"/>
      <c r="BF158" s="69"/>
      <c r="BG158" s="69"/>
      <c r="BH158" s="69" t="s">
        <v>208</v>
      </c>
      <c r="BI158" s="69"/>
      <c r="BJ158" s="69"/>
      <c r="BK158" s="69"/>
      <c r="BL158" s="69"/>
      <c r="BM158" s="69"/>
      <c r="BN158" s="69"/>
      <c r="BO158" s="69"/>
      <c r="BP158" s="69"/>
      <c r="BQ158" s="69" t="s">
        <v>194</v>
      </c>
      <c r="BR158" s="69"/>
      <c r="BS158" s="69"/>
      <c r="BT158" s="69">
        <v>2017</v>
      </c>
      <c r="BU158" s="69" t="s">
        <v>389</v>
      </c>
      <c r="BV158" s="69" t="s">
        <v>195</v>
      </c>
      <c r="BW158" s="69" t="s">
        <v>196</v>
      </c>
      <c r="BX158" s="69" t="s">
        <v>195</v>
      </c>
      <c r="BY158" s="69" t="s">
        <v>196</v>
      </c>
      <c r="BZ158" s="69" t="s">
        <v>197</v>
      </c>
      <c r="CA158" s="69">
        <v>0</v>
      </c>
      <c r="CB158" s="69">
        <v>0</v>
      </c>
      <c r="CC158" s="69">
        <v>0</v>
      </c>
      <c r="CD158" s="69">
        <v>0</v>
      </c>
      <c r="CE158" s="69">
        <v>0</v>
      </c>
      <c r="CF158" s="69">
        <v>0</v>
      </c>
      <c r="CG158" s="69">
        <v>0</v>
      </c>
      <c r="CH158" s="69">
        <v>0</v>
      </c>
      <c r="CI158" s="69">
        <v>0</v>
      </c>
      <c r="CJ158" s="69">
        <v>0</v>
      </c>
      <c r="CK158" s="69">
        <v>0</v>
      </c>
      <c r="CL158" s="69">
        <v>0</v>
      </c>
      <c r="CM158" s="69">
        <v>0</v>
      </c>
      <c r="CN158" s="69" t="s">
        <v>17</v>
      </c>
      <c r="CO158" s="69" t="s">
        <v>17</v>
      </c>
      <c r="CP158" s="68"/>
      <c r="CQ158" s="69">
        <v>0</v>
      </c>
      <c r="CR158" s="69" t="s">
        <v>197</v>
      </c>
      <c r="CS158" s="69">
        <v>0</v>
      </c>
      <c r="CT158" s="69">
        <v>0</v>
      </c>
      <c r="CU158" s="69">
        <v>0</v>
      </c>
      <c r="CV158" s="69">
        <v>0</v>
      </c>
      <c r="CW158" s="69">
        <v>0</v>
      </c>
      <c r="CX158" s="69">
        <v>0</v>
      </c>
      <c r="CY158" s="69">
        <v>0</v>
      </c>
      <c r="CZ158" s="69">
        <v>0</v>
      </c>
      <c r="DA158" s="69">
        <v>0</v>
      </c>
      <c r="DB158" s="69">
        <v>0</v>
      </c>
      <c r="DC158" s="69">
        <v>0</v>
      </c>
      <c r="DD158" s="69">
        <v>0</v>
      </c>
      <c r="DE158" s="69">
        <v>0</v>
      </c>
      <c r="DF158" s="69" t="s">
        <v>17</v>
      </c>
      <c r="DG158" s="68"/>
      <c r="DH158" s="68"/>
      <c r="DI158" s="69">
        <v>0</v>
      </c>
      <c r="DJ158" s="69">
        <v>0</v>
      </c>
      <c r="DK158" s="69">
        <v>0</v>
      </c>
      <c r="DL158" s="69">
        <v>0</v>
      </c>
      <c r="DM158" s="69"/>
      <c r="DN158" s="69"/>
      <c r="DO158" s="69"/>
      <c r="DP158" s="69"/>
      <c r="DQ158" s="69"/>
      <c r="DR158" s="69"/>
      <c r="DS158" s="69"/>
      <c r="DT158" s="69"/>
      <c r="DU158" s="69"/>
      <c r="DV158" s="69"/>
      <c r="DW158" s="69"/>
      <c r="DX158" s="69"/>
      <c r="DY158" s="20"/>
      <c r="DZ158" s="22">
        <v>10543</v>
      </c>
      <c r="EA158" s="22">
        <v>0</v>
      </c>
      <c r="EB158" s="22">
        <v>0</v>
      </c>
      <c r="EC158" s="22">
        <v>0</v>
      </c>
      <c r="ED158" s="22">
        <v>0</v>
      </c>
      <c r="EE158" s="22">
        <v>0</v>
      </c>
      <c r="EF158" s="22">
        <v>0</v>
      </c>
      <c r="EG158" s="22">
        <v>0</v>
      </c>
      <c r="EH158" s="22">
        <v>0</v>
      </c>
      <c r="EI158" s="22">
        <v>0</v>
      </c>
      <c r="EJ158" s="22">
        <v>0</v>
      </c>
      <c r="EK158" s="22">
        <v>0</v>
      </c>
      <c r="EL158" s="22">
        <v>0</v>
      </c>
      <c r="EM158" s="22">
        <v>0</v>
      </c>
      <c r="EN158" s="22">
        <v>0</v>
      </c>
      <c r="EO158" s="22">
        <v>0</v>
      </c>
      <c r="EP158" s="22">
        <v>0</v>
      </c>
      <c r="EQ158" s="22">
        <v>0</v>
      </c>
      <c r="ER158" s="22">
        <v>0</v>
      </c>
      <c r="ES158" s="22">
        <v>0</v>
      </c>
      <c r="ET158" s="22">
        <v>0</v>
      </c>
      <c r="EU158" s="20"/>
      <c r="EV158" s="126" t="b">
        <f t="shared" si="2"/>
        <v>1</v>
      </c>
    </row>
    <row r="159" spans="1:152" hidden="1" x14ac:dyDescent="0.2">
      <c r="A159" s="68" t="s">
        <v>344</v>
      </c>
      <c r="B159" s="69"/>
      <c r="C159" s="69">
        <v>1</v>
      </c>
      <c r="D159" s="69">
        <v>0</v>
      </c>
      <c r="E159" s="69" t="s">
        <v>1048</v>
      </c>
      <c r="F159" s="69" t="s">
        <v>1049</v>
      </c>
      <c r="G159" s="69"/>
      <c r="H159" s="69" t="s">
        <v>255</v>
      </c>
      <c r="I159" s="69">
        <v>2</v>
      </c>
      <c r="J159" s="69" t="s">
        <v>1050</v>
      </c>
      <c r="K159" s="69" t="s">
        <v>389</v>
      </c>
      <c r="L159" s="69" t="s">
        <v>189</v>
      </c>
      <c r="M159" s="69" t="s">
        <v>189</v>
      </c>
      <c r="N159" s="69">
        <v>1</v>
      </c>
      <c r="O159" s="69">
        <v>60</v>
      </c>
      <c r="P159" s="69">
        <v>0</v>
      </c>
      <c r="Q159" s="69" t="s">
        <v>17</v>
      </c>
      <c r="R159" s="69" t="s">
        <v>17</v>
      </c>
      <c r="S159" s="69" t="s">
        <v>17</v>
      </c>
      <c r="T159" s="69" t="s">
        <v>256</v>
      </c>
      <c r="U159" s="69" t="s">
        <v>17</v>
      </c>
      <c r="V159" s="69" t="s">
        <v>17</v>
      </c>
      <c r="W159" s="69" t="s">
        <v>17</v>
      </c>
      <c r="X159" s="69" t="s">
        <v>17</v>
      </c>
      <c r="Y159" s="69" t="s">
        <v>17</v>
      </c>
      <c r="Z159" s="68"/>
      <c r="AA159" s="68" t="s">
        <v>191</v>
      </c>
      <c r="AB159" s="68"/>
      <c r="AC159" s="68"/>
      <c r="AD159" s="68"/>
      <c r="AE159" s="68"/>
      <c r="AF159" s="68"/>
      <c r="AG159" s="68"/>
      <c r="AH159" s="68"/>
      <c r="AI159" s="68"/>
      <c r="AJ159" s="68"/>
      <c r="AK159" s="68"/>
      <c r="AL159" s="68"/>
      <c r="AM159" s="68"/>
      <c r="AN159" s="68"/>
      <c r="AO159" s="68"/>
      <c r="AP159" s="68"/>
      <c r="AQ159" s="68"/>
      <c r="AR159" s="68"/>
      <c r="AS159" s="68"/>
      <c r="AT159" s="68" t="s">
        <v>17</v>
      </c>
      <c r="AU159" s="68"/>
      <c r="AV159" s="68"/>
      <c r="AW159" s="69"/>
      <c r="AX159" s="69"/>
      <c r="AY159" s="68"/>
      <c r="AZ159" s="69"/>
      <c r="BA159" s="69">
        <v>10543</v>
      </c>
      <c r="BB159" s="69"/>
      <c r="BC159" s="69"/>
      <c r="BD159" s="69"/>
      <c r="BE159" s="69"/>
      <c r="BF159" s="69"/>
      <c r="BG159" s="69"/>
      <c r="BH159" s="69" t="s">
        <v>208</v>
      </c>
      <c r="BI159" s="69"/>
      <c r="BJ159" s="69"/>
      <c r="BK159" s="69"/>
      <c r="BL159" s="69"/>
      <c r="BM159" s="69"/>
      <c r="BN159" s="69"/>
      <c r="BO159" s="69"/>
      <c r="BP159" s="69"/>
      <c r="BQ159" s="69"/>
      <c r="BR159" s="69"/>
      <c r="BS159" s="69"/>
      <c r="BT159" s="69">
        <v>2017</v>
      </c>
      <c r="BU159" s="69" t="s">
        <v>389</v>
      </c>
      <c r="BV159" s="69" t="s">
        <v>195</v>
      </c>
      <c r="BW159" s="69" t="s">
        <v>196</v>
      </c>
      <c r="BX159" s="69" t="s">
        <v>195</v>
      </c>
      <c r="BY159" s="69" t="s">
        <v>196</v>
      </c>
      <c r="BZ159" s="69" t="s">
        <v>197</v>
      </c>
      <c r="CA159" s="69">
        <v>0</v>
      </c>
      <c r="CB159" s="69">
        <v>0</v>
      </c>
      <c r="CC159" s="69">
        <v>0</v>
      </c>
      <c r="CD159" s="69">
        <v>0</v>
      </c>
      <c r="CE159" s="69">
        <v>0</v>
      </c>
      <c r="CF159" s="69">
        <v>0</v>
      </c>
      <c r="CG159" s="69">
        <v>0</v>
      </c>
      <c r="CH159" s="69">
        <v>0</v>
      </c>
      <c r="CI159" s="69">
        <v>0</v>
      </c>
      <c r="CJ159" s="69">
        <v>0</v>
      </c>
      <c r="CK159" s="69">
        <v>0</v>
      </c>
      <c r="CL159" s="69">
        <v>0</v>
      </c>
      <c r="CM159" s="69">
        <v>0</v>
      </c>
      <c r="CN159" s="69" t="s">
        <v>17</v>
      </c>
      <c r="CO159" s="69" t="s">
        <v>17</v>
      </c>
      <c r="CP159" s="68"/>
      <c r="CQ159" s="69">
        <v>0</v>
      </c>
      <c r="CR159" s="69" t="s">
        <v>197</v>
      </c>
      <c r="CS159" s="69">
        <v>0</v>
      </c>
      <c r="CT159" s="69">
        <v>0</v>
      </c>
      <c r="CU159" s="69">
        <v>0</v>
      </c>
      <c r="CV159" s="69">
        <v>0</v>
      </c>
      <c r="CW159" s="69">
        <v>0</v>
      </c>
      <c r="CX159" s="69">
        <v>0</v>
      </c>
      <c r="CY159" s="69">
        <v>0</v>
      </c>
      <c r="CZ159" s="69">
        <v>0</v>
      </c>
      <c r="DA159" s="69">
        <v>0</v>
      </c>
      <c r="DB159" s="69">
        <v>0</v>
      </c>
      <c r="DC159" s="69">
        <v>0</v>
      </c>
      <c r="DD159" s="69">
        <v>0</v>
      </c>
      <c r="DE159" s="69">
        <v>0</v>
      </c>
      <c r="DF159" s="69" t="s">
        <v>17</v>
      </c>
      <c r="DG159" s="68"/>
      <c r="DH159" s="68"/>
      <c r="DI159" s="69">
        <v>0</v>
      </c>
      <c r="DJ159" s="69">
        <v>0</v>
      </c>
      <c r="DK159" s="69">
        <v>0</v>
      </c>
      <c r="DL159" s="69">
        <v>0</v>
      </c>
      <c r="DM159" s="69"/>
      <c r="DN159" s="69"/>
      <c r="DO159" s="69"/>
      <c r="DP159" s="69"/>
      <c r="DQ159" s="69"/>
      <c r="DR159" s="69"/>
      <c r="DS159" s="69"/>
      <c r="DT159" s="69"/>
      <c r="DU159" s="69"/>
      <c r="DV159" s="69"/>
      <c r="DW159" s="69"/>
      <c r="DX159" s="69"/>
      <c r="DY159" s="20"/>
      <c r="DZ159" s="22">
        <v>10543</v>
      </c>
      <c r="EA159" s="22">
        <v>0</v>
      </c>
      <c r="EB159" s="22">
        <v>0</v>
      </c>
      <c r="EC159" s="22">
        <v>0</v>
      </c>
      <c r="ED159" s="22">
        <v>0</v>
      </c>
      <c r="EE159" s="20"/>
      <c r="EF159" s="20"/>
      <c r="EG159" s="20"/>
      <c r="EH159" s="20"/>
      <c r="EI159" s="20"/>
      <c r="EJ159" s="20"/>
      <c r="EK159" s="20"/>
      <c r="EL159" s="20"/>
      <c r="EM159" s="20"/>
      <c r="EN159" s="20"/>
      <c r="EO159" s="20"/>
      <c r="EP159" s="20"/>
      <c r="EQ159" s="20"/>
      <c r="ER159" s="20"/>
      <c r="ES159" s="20"/>
      <c r="ET159" s="20"/>
      <c r="EU159" s="20"/>
      <c r="EV159" s="126" t="b">
        <f t="shared" si="2"/>
        <v>1</v>
      </c>
    </row>
    <row r="160" spans="1:152" x14ac:dyDescent="0.2">
      <c r="A160" s="68" t="s">
        <v>344</v>
      </c>
      <c r="B160" s="69"/>
      <c r="C160" s="69">
        <v>0</v>
      </c>
      <c r="D160" s="69">
        <v>1</v>
      </c>
      <c r="E160" s="69" t="s">
        <v>1055</v>
      </c>
      <c r="F160" s="69" t="s">
        <v>291</v>
      </c>
      <c r="G160" s="69"/>
      <c r="H160" s="69" t="s">
        <v>238</v>
      </c>
      <c r="I160" s="69">
        <v>2</v>
      </c>
      <c r="J160" s="69" t="s">
        <v>1056</v>
      </c>
      <c r="K160" s="69" t="s">
        <v>389</v>
      </c>
      <c r="L160" s="69" t="s">
        <v>189</v>
      </c>
      <c r="M160" s="69" t="s">
        <v>189</v>
      </c>
      <c r="N160" s="69">
        <v>1</v>
      </c>
      <c r="O160" s="69">
        <v>170</v>
      </c>
      <c r="P160" s="69">
        <v>155</v>
      </c>
      <c r="Q160" s="69" t="s">
        <v>17</v>
      </c>
      <c r="R160" s="69" t="s">
        <v>17</v>
      </c>
      <c r="S160" s="69" t="s">
        <v>1057</v>
      </c>
      <c r="T160" s="69" t="s">
        <v>206</v>
      </c>
      <c r="U160" s="69" t="s">
        <v>1058</v>
      </c>
      <c r="V160" s="69" t="s">
        <v>1059</v>
      </c>
      <c r="W160" s="69" t="s">
        <v>17</v>
      </c>
      <c r="X160" s="69" t="s">
        <v>1060</v>
      </c>
      <c r="Y160" s="69" t="s">
        <v>759</v>
      </c>
      <c r="Z160" s="68"/>
      <c r="AA160" s="68" t="s">
        <v>191</v>
      </c>
      <c r="AB160" s="68"/>
      <c r="AC160" s="68"/>
      <c r="AD160" s="68"/>
      <c r="AE160" s="68"/>
      <c r="AF160" s="68"/>
      <c r="AG160" s="68"/>
      <c r="AH160" s="68"/>
      <c r="AI160" s="68"/>
      <c r="AJ160" s="68"/>
      <c r="AK160" s="68"/>
      <c r="AL160" s="68"/>
      <c r="AM160" s="68"/>
      <c r="AN160" s="68"/>
      <c r="AO160" s="68"/>
      <c r="AP160" s="68"/>
      <c r="AQ160" s="68"/>
      <c r="AR160" s="68"/>
      <c r="AS160" s="68"/>
      <c r="AT160" s="68" t="s">
        <v>17</v>
      </c>
      <c r="AU160" s="68"/>
      <c r="AV160" s="68"/>
      <c r="AW160" s="69"/>
      <c r="AX160" s="69"/>
      <c r="AY160" s="68"/>
      <c r="AZ160" s="69"/>
      <c r="BA160" s="69">
        <v>10586</v>
      </c>
      <c r="BB160" s="69"/>
      <c r="BC160" s="69"/>
      <c r="BD160" s="69"/>
      <c r="BE160" s="69"/>
      <c r="BF160" s="69"/>
      <c r="BG160" s="69"/>
      <c r="BH160" s="69" t="s">
        <v>16</v>
      </c>
      <c r="BI160" s="69"/>
      <c r="BJ160" s="69"/>
      <c r="BK160" s="69"/>
      <c r="BL160" s="69"/>
      <c r="BM160" s="69"/>
      <c r="BN160" s="69"/>
      <c r="BO160" s="69"/>
      <c r="BP160" s="69"/>
      <c r="BQ160" s="69" t="s">
        <v>194</v>
      </c>
      <c r="BR160" s="69"/>
      <c r="BS160" s="69"/>
      <c r="BT160" s="69">
        <v>2017</v>
      </c>
      <c r="BU160" s="69" t="s">
        <v>389</v>
      </c>
      <c r="BV160" s="69" t="s">
        <v>195</v>
      </c>
      <c r="BW160" s="69" t="s">
        <v>195</v>
      </c>
      <c r="BX160" s="69" t="s">
        <v>195</v>
      </c>
      <c r="BY160" s="69" t="s">
        <v>195</v>
      </c>
      <c r="BZ160" s="69" t="s">
        <v>197</v>
      </c>
      <c r="CA160" s="69">
        <v>51</v>
      </c>
      <c r="CB160" s="69">
        <v>24</v>
      </c>
      <c r="CC160" s="69">
        <v>27</v>
      </c>
      <c r="CD160" s="69">
        <v>0</v>
      </c>
      <c r="CE160" s="69">
        <v>0</v>
      </c>
      <c r="CF160" s="69">
        <v>50</v>
      </c>
      <c r="CG160" s="69">
        <v>0</v>
      </c>
      <c r="CH160" s="69">
        <v>0</v>
      </c>
      <c r="CI160" s="69">
        <v>0</v>
      </c>
      <c r="CJ160" s="69">
        <v>0</v>
      </c>
      <c r="CK160" s="69">
        <v>0</v>
      </c>
      <c r="CL160" s="69">
        <v>1</v>
      </c>
      <c r="CM160" s="69">
        <v>0</v>
      </c>
      <c r="CN160" s="69" t="s">
        <v>17</v>
      </c>
      <c r="CO160" s="69" t="s">
        <v>17</v>
      </c>
      <c r="CP160" s="68"/>
      <c r="CQ160" s="69">
        <v>0</v>
      </c>
      <c r="CR160" s="69" t="s">
        <v>197</v>
      </c>
      <c r="CS160" s="69">
        <v>60</v>
      </c>
      <c r="CT160" s="69">
        <v>30</v>
      </c>
      <c r="CU160" s="69">
        <v>25</v>
      </c>
      <c r="CV160" s="69">
        <v>5</v>
      </c>
      <c r="CW160" s="69">
        <v>0</v>
      </c>
      <c r="CX160" s="69">
        <v>60</v>
      </c>
      <c r="CY160" s="69">
        <v>0</v>
      </c>
      <c r="CZ160" s="69">
        <v>0</v>
      </c>
      <c r="DA160" s="69">
        <v>0</v>
      </c>
      <c r="DB160" s="69">
        <v>0</v>
      </c>
      <c r="DC160" s="69">
        <v>0</v>
      </c>
      <c r="DD160" s="69">
        <v>0</v>
      </c>
      <c r="DE160" s="69">
        <v>0</v>
      </c>
      <c r="DF160" s="69" t="s">
        <v>17</v>
      </c>
      <c r="DG160" s="68"/>
      <c r="DH160" s="68"/>
      <c r="DI160" s="69">
        <v>0</v>
      </c>
      <c r="DJ160" s="69">
        <v>24</v>
      </c>
      <c r="DK160" s="69">
        <v>0</v>
      </c>
      <c r="DL160" s="69">
        <v>0</v>
      </c>
      <c r="DM160" s="69"/>
      <c r="DN160" s="69"/>
      <c r="DO160" s="69"/>
      <c r="DP160" s="69"/>
      <c r="DQ160" s="69"/>
      <c r="DR160" s="69"/>
      <c r="DS160" s="69"/>
      <c r="DT160" s="69"/>
      <c r="DU160" s="69"/>
      <c r="DV160" s="69"/>
      <c r="DW160" s="69"/>
      <c r="DX160" s="69"/>
      <c r="DY160" s="20"/>
      <c r="DZ160" s="22">
        <v>10586</v>
      </c>
      <c r="EA160" s="22">
        <v>0</v>
      </c>
      <c r="EB160" s="22">
        <v>0</v>
      </c>
      <c r="EC160" s="22">
        <v>0</v>
      </c>
      <c r="ED160" s="22">
        <v>0</v>
      </c>
      <c r="EE160" s="22">
        <v>0</v>
      </c>
      <c r="EF160" s="22">
        <v>0</v>
      </c>
      <c r="EG160" s="22">
        <v>0</v>
      </c>
      <c r="EH160" s="22">
        <v>0</v>
      </c>
      <c r="EI160" s="22">
        <v>0</v>
      </c>
      <c r="EJ160" s="22">
        <v>5</v>
      </c>
      <c r="EK160" s="22">
        <v>5</v>
      </c>
      <c r="EL160" s="22">
        <v>0</v>
      </c>
      <c r="EM160" s="22">
        <v>0</v>
      </c>
      <c r="EN160" s="22">
        <v>0</v>
      </c>
      <c r="EO160" s="22">
        <v>0</v>
      </c>
      <c r="EP160" s="22">
        <v>0</v>
      </c>
      <c r="EQ160" s="22">
        <v>0</v>
      </c>
      <c r="ER160" s="22">
        <v>0</v>
      </c>
      <c r="ES160" s="22">
        <v>0</v>
      </c>
      <c r="ET160" s="22">
        <v>0</v>
      </c>
      <c r="EU160" s="20"/>
      <c r="EV160" s="126" t="b">
        <f t="shared" si="2"/>
        <v>1</v>
      </c>
    </row>
    <row r="161" spans="1:206" hidden="1" x14ac:dyDescent="0.2">
      <c r="A161" s="68" t="s">
        <v>344</v>
      </c>
      <c r="B161" s="69"/>
      <c r="C161" s="69">
        <v>1</v>
      </c>
      <c r="D161" s="69">
        <v>0</v>
      </c>
      <c r="E161" s="69" t="s">
        <v>1055</v>
      </c>
      <c r="F161" s="69" t="s">
        <v>291</v>
      </c>
      <c r="G161" s="69"/>
      <c r="H161" s="69" t="s">
        <v>238</v>
      </c>
      <c r="I161" s="69">
        <v>2</v>
      </c>
      <c r="J161" s="69" t="s">
        <v>1056</v>
      </c>
      <c r="K161" s="69" t="s">
        <v>389</v>
      </c>
      <c r="L161" s="69" t="s">
        <v>189</v>
      </c>
      <c r="M161" s="69" t="s">
        <v>189</v>
      </c>
      <c r="N161" s="69">
        <v>1</v>
      </c>
      <c r="O161" s="69">
        <v>170</v>
      </c>
      <c r="P161" s="69">
        <v>155</v>
      </c>
      <c r="Q161" s="69" t="s">
        <v>17</v>
      </c>
      <c r="R161" s="69" t="s">
        <v>17</v>
      </c>
      <c r="S161" s="69" t="s">
        <v>17</v>
      </c>
      <c r="T161" s="69" t="s">
        <v>206</v>
      </c>
      <c r="U161" s="69" t="s">
        <v>17</v>
      </c>
      <c r="V161" s="69" t="s">
        <v>17</v>
      </c>
      <c r="W161" s="69" t="s">
        <v>17</v>
      </c>
      <c r="X161" s="69" t="s">
        <v>17</v>
      </c>
      <c r="Y161" s="69" t="s">
        <v>17</v>
      </c>
      <c r="Z161" s="68"/>
      <c r="AA161" s="68" t="s">
        <v>191</v>
      </c>
      <c r="AB161" s="68"/>
      <c r="AC161" s="68"/>
      <c r="AD161" s="68"/>
      <c r="AE161" s="68"/>
      <c r="AF161" s="68"/>
      <c r="AG161" s="68"/>
      <c r="AH161" s="68"/>
      <c r="AI161" s="68"/>
      <c r="AJ161" s="68"/>
      <c r="AK161" s="68"/>
      <c r="AL161" s="68"/>
      <c r="AM161" s="68"/>
      <c r="AN161" s="68"/>
      <c r="AO161" s="68"/>
      <c r="AP161" s="68"/>
      <c r="AQ161" s="68"/>
      <c r="AR161" s="68"/>
      <c r="AS161" s="68"/>
      <c r="AT161" s="68" t="s">
        <v>17</v>
      </c>
      <c r="AU161" s="68"/>
      <c r="AV161" s="68"/>
      <c r="AW161" s="69"/>
      <c r="AX161" s="69"/>
      <c r="AY161" s="68"/>
      <c r="AZ161" s="69"/>
      <c r="BA161" s="69">
        <v>10586</v>
      </c>
      <c r="BB161" s="69"/>
      <c r="BC161" s="69"/>
      <c r="BD161" s="69"/>
      <c r="BE161" s="69"/>
      <c r="BF161" s="69"/>
      <c r="BG161" s="69"/>
      <c r="BH161" s="69" t="s">
        <v>16</v>
      </c>
      <c r="BI161" s="69"/>
      <c r="BJ161" s="69"/>
      <c r="BK161" s="69"/>
      <c r="BL161" s="69"/>
      <c r="BM161" s="69"/>
      <c r="BN161" s="69"/>
      <c r="BO161" s="69"/>
      <c r="BP161" s="69"/>
      <c r="BQ161" s="69"/>
      <c r="BR161" s="69"/>
      <c r="BS161" s="69"/>
      <c r="BT161" s="69">
        <v>2017</v>
      </c>
      <c r="BU161" s="69" t="s">
        <v>389</v>
      </c>
      <c r="BV161" s="69" t="s">
        <v>195</v>
      </c>
      <c r="BW161" s="69" t="s">
        <v>195</v>
      </c>
      <c r="BX161" s="69" t="s">
        <v>195</v>
      </c>
      <c r="BY161" s="69" t="s">
        <v>195</v>
      </c>
      <c r="BZ161" s="69" t="s">
        <v>197</v>
      </c>
      <c r="CA161" s="69">
        <v>51</v>
      </c>
      <c r="CB161" s="69">
        <v>24</v>
      </c>
      <c r="CC161" s="69">
        <v>27</v>
      </c>
      <c r="CD161" s="69">
        <v>0</v>
      </c>
      <c r="CE161" s="69">
        <v>0</v>
      </c>
      <c r="CF161" s="69">
        <v>50</v>
      </c>
      <c r="CG161" s="69">
        <v>0</v>
      </c>
      <c r="CH161" s="69">
        <v>0</v>
      </c>
      <c r="CI161" s="69">
        <v>0</v>
      </c>
      <c r="CJ161" s="69">
        <v>0</v>
      </c>
      <c r="CK161" s="69">
        <v>0</v>
      </c>
      <c r="CL161" s="69">
        <v>1</v>
      </c>
      <c r="CM161" s="69">
        <v>0</v>
      </c>
      <c r="CN161" s="69" t="s">
        <v>17</v>
      </c>
      <c r="CO161" s="69" t="s">
        <v>17</v>
      </c>
      <c r="CP161" s="68"/>
      <c r="CQ161" s="69">
        <v>0</v>
      </c>
      <c r="CR161" s="69" t="s">
        <v>197</v>
      </c>
      <c r="CS161" s="69">
        <v>60</v>
      </c>
      <c r="CT161" s="69">
        <v>30</v>
      </c>
      <c r="CU161" s="69">
        <v>25</v>
      </c>
      <c r="CV161" s="69">
        <v>5</v>
      </c>
      <c r="CW161" s="69">
        <v>0</v>
      </c>
      <c r="CX161" s="69">
        <v>60</v>
      </c>
      <c r="CY161" s="69">
        <v>0</v>
      </c>
      <c r="CZ161" s="69">
        <v>0</v>
      </c>
      <c r="DA161" s="69">
        <v>0</v>
      </c>
      <c r="DB161" s="69">
        <v>0</v>
      </c>
      <c r="DC161" s="69">
        <v>0</v>
      </c>
      <c r="DD161" s="69">
        <v>0</v>
      </c>
      <c r="DE161" s="69">
        <v>0</v>
      </c>
      <c r="DF161" s="69" t="s">
        <v>17</v>
      </c>
      <c r="DG161" s="68"/>
      <c r="DH161" s="68"/>
      <c r="DI161" s="69">
        <v>0</v>
      </c>
      <c r="DJ161" s="69">
        <v>24</v>
      </c>
      <c r="DK161" s="69">
        <v>0</v>
      </c>
      <c r="DL161" s="69">
        <v>0</v>
      </c>
      <c r="DM161" s="69"/>
      <c r="DN161" s="69"/>
      <c r="DO161" s="69"/>
      <c r="DP161" s="69"/>
      <c r="DQ161" s="69"/>
      <c r="DR161" s="69"/>
      <c r="DS161" s="69"/>
      <c r="DT161" s="69"/>
      <c r="DU161" s="69"/>
      <c r="DV161" s="69"/>
      <c r="DW161" s="69"/>
      <c r="DX161" s="69"/>
      <c r="DY161" s="20"/>
      <c r="DZ161" s="22">
        <v>10586</v>
      </c>
      <c r="EA161" s="22">
        <v>0</v>
      </c>
      <c r="EB161" s="22">
        <v>0</v>
      </c>
      <c r="EC161" s="22">
        <v>0</v>
      </c>
      <c r="ED161" s="22">
        <v>0</v>
      </c>
      <c r="EE161" s="20"/>
      <c r="EF161" s="20"/>
      <c r="EG161" s="20"/>
      <c r="EH161" s="20"/>
      <c r="EI161" s="20"/>
      <c r="EJ161" s="20"/>
      <c r="EK161" s="20"/>
      <c r="EL161" s="20"/>
      <c r="EM161" s="20"/>
      <c r="EN161" s="20"/>
      <c r="EO161" s="20"/>
      <c r="EP161" s="20"/>
      <c r="EQ161" s="20"/>
      <c r="ER161" s="20"/>
      <c r="ES161" s="20"/>
      <c r="ET161" s="20"/>
      <c r="EU161" s="20"/>
      <c r="EV161" s="126" t="b">
        <f t="shared" si="2"/>
        <v>1</v>
      </c>
    </row>
    <row r="162" spans="1:206" x14ac:dyDescent="0.2">
      <c r="A162" s="68" t="s">
        <v>344</v>
      </c>
      <c r="B162" s="69"/>
      <c r="C162" s="69">
        <v>0</v>
      </c>
      <c r="D162" s="69">
        <v>1</v>
      </c>
      <c r="E162" s="69" t="s">
        <v>1061</v>
      </c>
      <c r="F162" s="69" t="s">
        <v>243</v>
      </c>
      <c r="G162" s="69"/>
      <c r="H162" s="69" t="s">
        <v>224</v>
      </c>
      <c r="I162" s="69">
        <v>2</v>
      </c>
      <c r="J162" s="69" t="s">
        <v>1062</v>
      </c>
      <c r="K162" s="69" t="s">
        <v>190</v>
      </c>
      <c r="L162" s="69" t="s">
        <v>189</v>
      </c>
      <c r="M162" s="69" t="s">
        <v>189</v>
      </c>
      <c r="N162" s="69">
        <v>1</v>
      </c>
      <c r="O162" s="69">
        <v>40</v>
      </c>
      <c r="P162" s="69">
        <v>15</v>
      </c>
      <c r="Q162" s="69" t="s">
        <v>17</v>
      </c>
      <c r="R162" s="69" t="s">
        <v>1063</v>
      </c>
      <c r="S162" s="69" t="s">
        <v>1064</v>
      </c>
      <c r="T162" s="69" t="s">
        <v>225</v>
      </c>
      <c r="U162" s="69" t="s">
        <v>1065</v>
      </c>
      <c r="V162" s="69" t="s">
        <v>1066</v>
      </c>
      <c r="W162" s="69" t="s">
        <v>17</v>
      </c>
      <c r="X162" s="69" t="s">
        <v>1067</v>
      </c>
      <c r="Y162" s="69" t="s">
        <v>1068</v>
      </c>
      <c r="Z162" s="68"/>
      <c r="AA162" s="68" t="s">
        <v>191</v>
      </c>
      <c r="AB162" s="68"/>
      <c r="AC162" s="68"/>
      <c r="AD162" s="68"/>
      <c r="AE162" s="68"/>
      <c r="AF162" s="68"/>
      <c r="AG162" s="68"/>
      <c r="AH162" s="68"/>
      <c r="AI162" s="68"/>
      <c r="AJ162" s="68"/>
      <c r="AK162" s="68"/>
      <c r="AL162" s="68"/>
      <c r="AM162" s="68"/>
      <c r="AN162" s="68"/>
      <c r="AO162" s="68"/>
      <c r="AP162" s="68"/>
      <c r="AQ162" s="68"/>
      <c r="AR162" s="68"/>
      <c r="AS162" s="68"/>
      <c r="AT162" s="68" t="s">
        <v>17</v>
      </c>
      <c r="AU162" s="68"/>
      <c r="AV162" s="68"/>
      <c r="AW162" s="69">
        <v>1</v>
      </c>
      <c r="AX162" s="69"/>
      <c r="AY162" s="68"/>
      <c r="AZ162" s="69"/>
      <c r="BA162" s="69">
        <v>11305</v>
      </c>
      <c r="BB162" s="69"/>
      <c r="BC162" s="69"/>
      <c r="BD162" s="69"/>
      <c r="BE162" s="69"/>
      <c r="BF162" s="69"/>
      <c r="BG162" s="69"/>
      <c r="BH162" s="69" t="s">
        <v>13</v>
      </c>
      <c r="BI162" s="69"/>
      <c r="BJ162" s="69"/>
      <c r="BK162" s="69"/>
      <c r="BL162" s="69"/>
      <c r="BM162" s="69"/>
      <c r="BN162" s="69"/>
      <c r="BO162" s="69"/>
      <c r="BP162" s="69"/>
      <c r="BQ162" s="69" t="s">
        <v>194</v>
      </c>
      <c r="BR162" s="69"/>
      <c r="BS162" s="69"/>
      <c r="BT162" s="69">
        <v>2017</v>
      </c>
      <c r="BU162" s="69" t="s">
        <v>190</v>
      </c>
      <c r="BV162" s="69" t="s">
        <v>195</v>
      </c>
      <c r="BW162" s="69" t="s">
        <v>195</v>
      </c>
      <c r="BX162" s="69" t="s">
        <v>196</v>
      </c>
      <c r="BY162" s="69" t="s">
        <v>196</v>
      </c>
      <c r="BZ162" s="69" t="s">
        <v>197</v>
      </c>
      <c r="CA162" s="69">
        <v>2</v>
      </c>
      <c r="CB162" s="69">
        <v>0</v>
      </c>
      <c r="CC162" s="69">
        <v>2</v>
      </c>
      <c r="CD162" s="69">
        <v>0</v>
      </c>
      <c r="CE162" s="69">
        <v>0</v>
      </c>
      <c r="CF162" s="69">
        <v>0</v>
      </c>
      <c r="CG162" s="69">
        <v>0</v>
      </c>
      <c r="CH162" s="69">
        <v>0</v>
      </c>
      <c r="CI162" s="69">
        <v>0</v>
      </c>
      <c r="CJ162" s="69">
        <v>0</v>
      </c>
      <c r="CK162" s="69">
        <v>2</v>
      </c>
      <c r="CL162" s="69">
        <v>0</v>
      </c>
      <c r="CM162" s="69">
        <v>0</v>
      </c>
      <c r="CN162" s="69" t="s">
        <v>1069</v>
      </c>
      <c r="CO162" s="69" t="s">
        <v>1070</v>
      </c>
      <c r="CP162" s="68"/>
      <c r="CQ162" s="69">
        <v>0</v>
      </c>
      <c r="CR162" s="69" t="s">
        <v>197</v>
      </c>
      <c r="CS162" s="69">
        <v>0</v>
      </c>
      <c r="CT162" s="69">
        <v>0</v>
      </c>
      <c r="CU162" s="69">
        <v>0</v>
      </c>
      <c r="CV162" s="69">
        <v>0</v>
      </c>
      <c r="CW162" s="69">
        <v>0</v>
      </c>
      <c r="CX162" s="69">
        <v>0</v>
      </c>
      <c r="CY162" s="69">
        <v>0</v>
      </c>
      <c r="CZ162" s="69">
        <v>0</v>
      </c>
      <c r="DA162" s="69">
        <v>0</v>
      </c>
      <c r="DB162" s="69">
        <v>0</v>
      </c>
      <c r="DC162" s="69">
        <v>0</v>
      </c>
      <c r="DD162" s="69">
        <v>0</v>
      </c>
      <c r="DE162" s="69">
        <v>0</v>
      </c>
      <c r="DF162" s="69" t="s">
        <v>17</v>
      </c>
      <c r="DG162" s="68"/>
      <c r="DH162" s="68"/>
      <c r="DI162" s="69">
        <v>0</v>
      </c>
      <c r="DJ162" s="69">
        <v>1</v>
      </c>
      <c r="DK162" s="69">
        <v>1</v>
      </c>
      <c r="DL162" s="69">
        <v>0</v>
      </c>
      <c r="DM162" s="69"/>
      <c r="DN162" s="69"/>
      <c r="DO162" s="69"/>
      <c r="DP162" s="69"/>
      <c r="DQ162" s="69"/>
      <c r="DR162" s="69"/>
      <c r="DS162" s="69">
        <v>1</v>
      </c>
      <c r="DT162" s="69"/>
      <c r="DU162" s="69"/>
      <c r="DV162" s="69"/>
      <c r="DW162" s="69"/>
      <c r="DX162" s="69"/>
      <c r="DY162" s="20"/>
      <c r="DZ162" s="22">
        <v>11305</v>
      </c>
      <c r="EA162" s="22">
        <v>0</v>
      </c>
      <c r="EB162" s="22">
        <v>0</v>
      </c>
      <c r="EC162" s="22">
        <v>0</v>
      </c>
      <c r="ED162" s="22">
        <v>0</v>
      </c>
      <c r="EE162" s="22">
        <v>0</v>
      </c>
      <c r="EF162" s="22">
        <v>0</v>
      </c>
      <c r="EG162" s="22">
        <v>0</v>
      </c>
      <c r="EH162" s="22">
        <v>0</v>
      </c>
      <c r="EI162" s="22">
        <v>0</v>
      </c>
      <c r="EJ162" s="22">
        <v>0</v>
      </c>
      <c r="EK162" s="22">
        <v>0</v>
      </c>
      <c r="EL162" s="22">
        <v>0</v>
      </c>
      <c r="EM162" s="22">
        <v>0</v>
      </c>
      <c r="EN162" s="22">
        <v>0</v>
      </c>
      <c r="EO162" s="22">
        <v>0</v>
      </c>
      <c r="EP162" s="22">
        <v>0</v>
      </c>
      <c r="EQ162" s="22">
        <v>0</v>
      </c>
      <c r="ER162" s="22">
        <v>0</v>
      </c>
      <c r="ES162" s="22">
        <v>0</v>
      </c>
      <c r="ET162" s="22">
        <v>0</v>
      </c>
      <c r="EU162" s="20"/>
      <c r="EV162" s="126" t="b">
        <f t="shared" si="2"/>
        <v>1</v>
      </c>
    </row>
    <row r="163" spans="1:206" hidden="1" x14ac:dyDescent="0.2">
      <c r="A163" s="68" t="s">
        <v>344</v>
      </c>
      <c r="B163" s="69"/>
      <c r="C163" s="69">
        <v>1</v>
      </c>
      <c r="D163" s="69">
        <v>0</v>
      </c>
      <c r="E163" s="69" t="s">
        <v>1061</v>
      </c>
      <c r="F163" s="69" t="s">
        <v>243</v>
      </c>
      <c r="G163" s="69"/>
      <c r="H163" s="69" t="s">
        <v>224</v>
      </c>
      <c r="I163" s="69">
        <v>2</v>
      </c>
      <c r="J163" s="69" t="s">
        <v>1062</v>
      </c>
      <c r="K163" s="69" t="s">
        <v>190</v>
      </c>
      <c r="L163" s="69" t="s">
        <v>189</v>
      </c>
      <c r="M163" s="69" t="s">
        <v>189</v>
      </c>
      <c r="N163" s="69">
        <v>1</v>
      </c>
      <c r="O163" s="69">
        <v>40</v>
      </c>
      <c r="P163" s="69">
        <v>15</v>
      </c>
      <c r="Q163" s="69" t="s">
        <v>17</v>
      </c>
      <c r="R163" s="69" t="s">
        <v>17</v>
      </c>
      <c r="S163" s="69" t="s">
        <v>17</v>
      </c>
      <c r="T163" s="69" t="s">
        <v>225</v>
      </c>
      <c r="U163" s="69" t="s">
        <v>17</v>
      </c>
      <c r="V163" s="69" t="s">
        <v>17</v>
      </c>
      <c r="W163" s="69" t="s">
        <v>17</v>
      </c>
      <c r="X163" s="69" t="s">
        <v>17</v>
      </c>
      <c r="Y163" s="69" t="s">
        <v>17</v>
      </c>
      <c r="Z163" s="68"/>
      <c r="AA163" s="68" t="s">
        <v>191</v>
      </c>
      <c r="AB163" s="68"/>
      <c r="AC163" s="68"/>
      <c r="AD163" s="68"/>
      <c r="AE163" s="68"/>
      <c r="AF163" s="68"/>
      <c r="AG163" s="68"/>
      <c r="AH163" s="68"/>
      <c r="AI163" s="68"/>
      <c r="AJ163" s="68"/>
      <c r="AK163" s="68"/>
      <c r="AL163" s="68"/>
      <c r="AM163" s="68"/>
      <c r="AN163" s="68"/>
      <c r="AO163" s="68"/>
      <c r="AP163" s="68"/>
      <c r="AQ163" s="68"/>
      <c r="AR163" s="68"/>
      <c r="AS163" s="68"/>
      <c r="AT163" s="68" t="s">
        <v>17</v>
      </c>
      <c r="AU163" s="68"/>
      <c r="AV163" s="68"/>
      <c r="AW163" s="69">
        <v>1</v>
      </c>
      <c r="AX163" s="69"/>
      <c r="AY163" s="68"/>
      <c r="AZ163" s="69"/>
      <c r="BA163" s="69">
        <v>11305</v>
      </c>
      <c r="BB163" s="69"/>
      <c r="BC163" s="69"/>
      <c r="BD163" s="69"/>
      <c r="BE163" s="69"/>
      <c r="BF163" s="69"/>
      <c r="BG163" s="69"/>
      <c r="BH163" s="69" t="s">
        <v>13</v>
      </c>
      <c r="BI163" s="69"/>
      <c r="BJ163" s="69"/>
      <c r="BK163" s="69"/>
      <c r="BL163" s="69"/>
      <c r="BM163" s="69"/>
      <c r="BN163" s="69"/>
      <c r="BO163" s="69"/>
      <c r="BP163" s="69"/>
      <c r="BQ163" s="69"/>
      <c r="BR163" s="69"/>
      <c r="BS163" s="69"/>
      <c r="BT163" s="69">
        <v>2017</v>
      </c>
      <c r="BU163" s="69" t="s">
        <v>190</v>
      </c>
      <c r="BV163" s="69" t="s">
        <v>195</v>
      </c>
      <c r="BW163" s="69" t="s">
        <v>195</v>
      </c>
      <c r="BX163" s="69" t="s">
        <v>196</v>
      </c>
      <c r="BY163" s="69" t="s">
        <v>196</v>
      </c>
      <c r="BZ163" s="69" t="s">
        <v>197</v>
      </c>
      <c r="CA163" s="69">
        <v>2</v>
      </c>
      <c r="CB163" s="69">
        <v>0</v>
      </c>
      <c r="CC163" s="69">
        <v>2</v>
      </c>
      <c r="CD163" s="69">
        <v>0</v>
      </c>
      <c r="CE163" s="69">
        <v>0</v>
      </c>
      <c r="CF163" s="69">
        <v>0</v>
      </c>
      <c r="CG163" s="69">
        <v>0</v>
      </c>
      <c r="CH163" s="69">
        <v>0</v>
      </c>
      <c r="CI163" s="69">
        <v>0</v>
      </c>
      <c r="CJ163" s="69">
        <v>0</v>
      </c>
      <c r="CK163" s="69">
        <v>2</v>
      </c>
      <c r="CL163" s="69">
        <v>0</v>
      </c>
      <c r="CM163" s="69">
        <v>0</v>
      </c>
      <c r="CN163" s="69" t="s">
        <v>1069</v>
      </c>
      <c r="CO163" s="69" t="s">
        <v>1070</v>
      </c>
      <c r="CP163" s="68"/>
      <c r="CQ163" s="69">
        <v>0</v>
      </c>
      <c r="CR163" s="69" t="s">
        <v>197</v>
      </c>
      <c r="CS163" s="69">
        <v>0</v>
      </c>
      <c r="CT163" s="69">
        <v>0</v>
      </c>
      <c r="CU163" s="69">
        <v>0</v>
      </c>
      <c r="CV163" s="69">
        <v>0</v>
      </c>
      <c r="CW163" s="69">
        <v>0</v>
      </c>
      <c r="CX163" s="69">
        <v>0</v>
      </c>
      <c r="CY163" s="69">
        <v>0</v>
      </c>
      <c r="CZ163" s="69">
        <v>0</v>
      </c>
      <c r="DA163" s="69">
        <v>0</v>
      </c>
      <c r="DB163" s="69">
        <v>0</v>
      </c>
      <c r="DC163" s="69">
        <v>0</v>
      </c>
      <c r="DD163" s="69">
        <v>0</v>
      </c>
      <c r="DE163" s="69">
        <v>0</v>
      </c>
      <c r="DF163" s="69" t="s">
        <v>17</v>
      </c>
      <c r="DG163" s="68"/>
      <c r="DH163" s="68"/>
      <c r="DI163" s="69">
        <v>0</v>
      </c>
      <c r="DJ163" s="69">
        <v>1</v>
      </c>
      <c r="DK163" s="69">
        <v>1</v>
      </c>
      <c r="DL163" s="69">
        <v>0</v>
      </c>
      <c r="DM163" s="69"/>
      <c r="DN163" s="69"/>
      <c r="DO163" s="69"/>
      <c r="DP163" s="69"/>
      <c r="DQ163" s="69"/>
      <c r="DR163" s="69"/>
      <c r="DS163" s="69">
        <v>1</v>
      </c>
      <c r="DT163" s="69"/>
      <c r="DU163" s="69"/>
      <c r="DV163" s="69"/>
      <c r="DW163" s="69"/>
      <c r="DX163" s="69"/>
      <c r="DY163" s="20"/>
      <c r="DZ163" s="22">
        <v>11305</v>
      </c>
      <c r="EA163" s="22">
        <v>0</v>
      </c>
      <c r="EB163" s="22">
        <v>0</v>
      </c>
      <c r="EC163" s="22">
        <v>0</v>
      </c>
      <c r="ED163" s="22">
        <v>0</v>
      </c>
      <c r="EE163" s="20"/>
      <c r="EF163" s="20"/>
      <c r="EG163" s="20"/>
      <c r="EH163" s="20"/>
      <c r="EI163" s="20"/>
      <c r="EJ163" s="20"/>
      <c r="EK163" s="20"/>
      <c r="EL163" s="20"/>
      <c r="EM163" s="20"/>
      <c r="EN163" s="20"/>
      <c r="EO163" s="20"/>
      <c r="EP163" s="20"/>
      <c r="EQ163" s="20"/>
      <c r="ER163" s="20"/>
      <c r="ES163" s="20"/>
      <c r="ET163" s="20"/>
      <c r="EU163" s="20"/>
      <c r="EV163" s="126" t="b">
        <f t="shared" si="2"/>
        <v>1</v>
      </c>
    </row>
    <row r="164" spans="1:206" x14ac:dyDescent="0.2">
      <c r="GX164" s="23" t="s">
        <v>1072</v>
      </c>
    </row>
  </sheetData>
  <autoFilter ref="A1:XAF163">
    <filterColumn colId="2">
      <filters>
        <filter val="0"/>
      </filters>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M28"/>
  <sheetViews>
    <sheetView topLeftCell="AA1" workbookViewId="0">
      <selection activeCell="AN2" sqref="AN2"/>
    </sheetView>
  </sheetViews>
  <sheetFormatPr baseColWidth="10" defaultRowHeight="12.75" x14ac:dyDescent="0.2"/>
  <cols>
    <col min="10" max="10" width="38.140625" bestFit="1" customWidth="1"/>
    <col min="11" max="11" width="78.7109375" bestFit="1" customWidth="1"/>
    <col min="12" max="12" width="77.42578125" bestFit="1" customWidth="1"/>
    <col min="13" max="13" width="37.140625" bestFit="1" customWidth="1"/>
    <col min="14" max="14" width="30.85546875" bestFit="1" customWidth="1"/>
    <col min="15" max="15" width="61.42578125" bestFit="1" customWidth="1"/>
    <col min="23" max="23" width="50.7109375" bestFit="1" customWidth="1"/>
    <col min="26" max="26" width="53.140625" bestFit="1" customWidth="1"/>
    <col min="33" max="33" width="17.140625" bestFit="1" customWidth="1"/>
    <col min="34" max="34" width="38" bestFit="1" customWidth="1"/>
    <col min="42" max="42" width="17.85546875" customWidth="1"/>
    <col min="43" max="43" width="29.5703125" customWidth="1"/>
    <col min="44" max="44" width="17" customWidth="1"/>
    <col min="45" max="45" width="17.42578125" customWidth="1"/>
    <col min="46" max="47" width="11.42578125" customWidth="1"/>
    <col min="60" max="60" width="25.7109375" customWidth="1"/>
    <col min="65" max="65" width="14.42578125" customWidth="1"/>
  </cols>
  <sheetData>
    <row r="1" spans="1:65" x14ac:dyDescent="0.2">
      <c r="A1" s="23" t="s">
        <v>268</v>
      </c>
      <c r="B1" s="18" t="s">
        <v>98</v>
      </c>
      <c r="C1" s="18"/>
      <c r="G1" s="23"/>
      <c r="H1" s="23"/>
      <c r="I1" s="23"/>
      <c r="P1" s="23"/>
      <c r="Q1" s="23"/>
      <c r="R1" s="23"/>
      <c r="S1" s="23"/>
      <c r="T1" s="23"/>
      <c r="U1" s="23"/>
      <c r="V1" s="23"/>
      <c r="X1" s="23"/>
      <c r="Y1" s="23"/>
      <c r="AA1" s="23"/>
      <c r="AB1" s="23"/>
      <c r="AD1" s="23"/>
      <c r="AF1" s="23"/>
      <c r="AN1" t="s">
        <v>273</v>
      </c>
      <c r="AQ1" s="17"/>
      <c r="AR1" s="17"/>
      <c r="AS1" s="67"/>
      <c r="AT1" s="17"/>
      <c r="AU1" s="17"/>
      <c r="AV1" s="17"/>
      <c r="AW1" s="17"/>
      <c r="AX1" s="17"/>
      <c r="AY1" s="17"/>
      <c r="AZ1" s="17"/>
      <c r="BA1" s="17"/>
      <c r="BB1" s="17"/>
      <c r="BC1" s="17"/>
      <c r="BE1" s="121"/>
      <c r="BF1" s="121"/>
      <c r="BG1" s="121"/>
      <c r="BH1" s="121"/>
      <c r="BI1" s="123" t="s">
        <v>38</v>
      </c>
      <c r="BJ1" s="123" t="s">
        <v>334</v>
      </c>
      <c r="BM1" s="123" t="s">
        <v>335</v>
      </c>
    </row>
    <row r="2" spans="1:65" ht="15" x14ac:dyDescent="0.2">
      <c r="A2">
        <v>1</v>
      </c>
      <c r="B2" t="s">
        <v>213</v>
      </c>
      <c r="G2" s="23"/>
      <c r="H2" s="23"/>
      <c r="I2" s="23"/>
      <c r="N2" s="23"/>
      <c r="P2" s="23"/>
      <c r="Q2" s="23"/>
      <c r="R2" s="23"/>
      <c r="S2" s="23"/>
      <c r="T2" s="23"/>
      <c r="U2" s="23"/>
      <c r="V2" s="23"/>
      <c r="X2" s="23"/>
      <c r="Y2" s="23"/>
      <c r="AA2" s="23"/>
      <c r="AB2" s="23"/>
      <c r="AC2" s="18"/>
      <c r="AD2" s="23"/>
      <c r="AE2" s="18"/>
      <c r="AF2" s="23"/>
      <c r="AG2" s="18"/>
      <c r="AI2" s="18"/>
      <c r="AJ2" s="18"/>
      <c r="AN2">
        <f>(SUBTOTAL(3,'Base panel'!A:A)-1)/2</f>
        <v>40.5</v>
      </c>
      <c r="AQ2" s="23"/>
      <c r="BI2" s="124">
        <f>MATCH("A saisir",'Base panel'!1:1,0)</f>
        <v>153</v>
      </c>
      <c r="BJ2" s="124">
        <f>MATCH(" A rappeler",'Base panel'!1:1,0)</f>
        <v>154</v>
      </c>
      <c r="BM2" s="125">
        <f>SUBTOTAL(3,'Base panel'!A:A)-1</f>
        <v>81</v>
      </c>
    </row>
    <row r="3" spans="1:65" x14ac:dyDescent="0.2">
      <c r="A3">
        <v>2</v>
      </c>
      <c r="B3" t="s">
        <v>4</v>
      </c>
    </row>
    <row r="4" spans="1:65" x14ac:dyDescent="0.2">
      <c r="B4" t="s">
        <v>5</v>
      </c>
    </row>
    <row r="5" spans="1:65" x14ac:dyDescent="0.2">
      <c r="B5" t="s">
        <v>228</v>
      </c>
    </row>
    <row r="6" spans="1:65" x14ac:dyDescent="0.2">
      <c r="B6" t="s">
        <v>252</v>
      </c>
    </row>
    <row r="7" spans="1:65" x14ac:dyDescent="0.2">
      <c r="B7" t="s">
        <v>208</v>
      </c>
    </row>
    <row r="8" spans="1:65" x14ac:dyDescent="0.2">
      <c r="B8" t="s">
        <v>239</v>
      </c>
    </row>
    <row r="9" spans="1:65" x14ac:dyDescent="0.2">
      <c r="B9" t="s">
        <v>216</v>
      </c>
    </row>
    <row r="10" spans="1:65" x14ac:dyDescent="0.2">
      <c r="B10" t="s">
        <v>232</v>
      </c>
    </row>
    <row r="11" spans="1:65" x14ac:dyDescent="0.2">
      <c r="B11" t="s">
        <v>18</v>
      </c>
    </row>
    <row r="12" spans="1:65" x14ac:dyDescent="0.2">
      <c r="B12" t="s">
        <v>223</v>
      </c>
    </row>
    <row r="13" spans="1:65" x14ac:dyDescent="0.2">
      <c r="B13" t="s">
        <v>242</v>
      </c>
    </row>
    <row r="14" spans="1:65" x14ac:dyDescent="0.2">
      <c r="B14" t="s">
        <v>201</v>
      </c>
    </row>
    <row r="15" spans="1:65" x14ac:dyDescent="0.2">
      <c r="B15" t="s">
        <v>214</v>
      </c>
    </row>
    <row r="16" spans="1:65" x14ac:dyDescent="0.2">
      <c r="B16" t="s">
        <v>12</v>
      </c>
    </row>
    <row r="17" spans="2:2" x14ac:dyDescent="0.2">
      <c r="B17" t="s">
        <v>13</v>
      </c>
    </row>
    <row r="18" spans="2:2" x14ac:dyDescent="0.2">
      <c r="B18" t="s">
        <v>207</v>
      </c>
    </row>
    <row r="19" spans="2:2" x14ac:dyDescent="0.2">
      <c r="B19" t="s">
        <v>215</v>
      </c>
    </row>
    <row r="20" spans="2:2" x14ac:dyDescent="0.2">
      <c r="B20" t="s">
        <v>11</v>
      </c>
    </row>
    <row r="21" spans="2:2" x14ac:dyDescent="0.2">
      <c r="B21" t="s">
        <v>0</v>
      </c>
    </row>
    <row r="22" spans="2:2" x14ac:dyDescent="0.2">
      <c r="B22" t="s">
        <v>229</v>
      </c>
    </row>
    <row r="23" spans="2:2" x14ac:dyDescent="0.2">
      <c r="B23" t="s">
        <v>220</v>
      </c>
    </row>
    <row r="24" spans="2:2" x14ac:dyDescent="0.2">
      <c r="B24" t="s">
        <v>7</v>
      </c>
    </row>
    <row r="25" spans="2:2" x14ac:dyDescent="0.2">
      <c r="B25" t="s">
        <v>193</v>
      </c>
    </row>
    <row r="26" spans="2:2" x14ac:dyDescent="0.2">
      <c r="B26" t="s">
        <v>3</v>
      </c>
    </row>
    <row r="27" spans="2:2" x14ac:dyDescent="0.2">
      <c r="B27" t="s">
        <v>15</v>
      </c>
    </row>
    <row r="28" spans="2:2" x14ac:dyDescent="0.2">
      <c r="B28" t="s">
        <v>203</v>
      </c>
    </row>
  </sheetData>
  <sortState ref="B2:B363">
    <sortCondition ref="B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72</vt:i4>
      </vt:variant>
    </vt:vector>
  </HeadingPairs>
  <TitlesOfParts>
    <vt:vector size="76" baseType="lpstr">
      <vt:lpstr>Signalétique</vt:lpstr>
      <vt:lpstr>Réponse</vt:lpstr>
      <vt:lpstr>Base panel</vt:lpstr>
      <vt:lpstr>Params</vt:lpstr>
      <vt:lpstr>ActiviteN</vt:lpstr>
      <vt:lpstr>Adr002N</vt:lpstr>
      <vt:lpstr>Adr003N</vt:lpstr>
      <vt:lpstr>Adr004N</vt:lpstr>
      <vt:lpstr>AnnéeN</vt:lpstr>
      <vt:lpstr>ChampReponseN</vt:lpstr>
      <vt:lpstr>Commentaire</vt:lpstr>
      <vt:lpstr>CommentaireN</vt:lpstr>
      <vt:lpstr>CPN</vt:lpstr>
      <vt:lpstr>EffectifCadreN</vt:lpstr>
      <vt:lpstr>EffectifSalN</vt:lpstr>
      <vt:lpstr>FonctionN</vt:lpstr>
      <vt:lpstr>Idpanel</vt:lpstr>
      <vt:lpstr>MailN</vt:lpstr>
      <vt:lpstr>NAF_N</vt:lpstr>
      <vt:lpstr>NAUTRES1_FUT_VALEUR</vt:lpstr>
      <vt:lpstr>NAUTRES1_PAS_VALEUR</vt:lpstr>
      <vt:lpstr>NAUTRES2_FUT_VALEUR</vt:lpstr>
      <vt:lpstr>NAUTRES2_PAS_VALEUR</vt:lpstr>
      <vt:lpstr>NAUTRES3_FUT_VALEUR</vt:lpstr>
      <vt:lpstr>NAUTRES3_PAS_VALEUR</vt:lpstr>
      <vt:lpstr>Nbentreprises</vt:lpstr>
      <vt:lpstr>NBR_RET_FUT_VAL</vt:lpstr>
      <vt:lpstr>NBR_RET_PAS_VAL</vt:lpstr>
      <vt:lpstr>NBR_SOR_CAD_VAL</vt:lpstr>
      <vt:lpstr>NomN</vt:lpstr>
      <vt:lpstr>PRM_CAD_FUT_VAL</vt:lpstr>
      <vt:lpstr>PRM_CAD_PAS_VAL</vt:lpstr>
      <vt:lpstr>Rappeler</vt:lpstr>
      <vt:lpstr>Rappeler_COL</vt:lpstr>
      <vt:lpstr>Rappeler_Rep</vt:lpstr>
      <vt:lpstr>REC_ADM_FUT_VALEUR</vt:lpstr>
      <vt:lpstr>REC_ADM_PAS_VALEUR</vt:lpstr>
      <vt:lpstr>REC_COM_FUT_VALEUR</vt:lpstr>
      <vt:lpstr>REC_COM_PAS_VALEUR</vt:lpstr>
      <vt:lpstr>REC_COX_FUT_VALEUR</vt:lpstr>
      <vt:lpstr>REC_COX_PAS_VALEUR</vt:lpstr>
      <vt:lpstr>REC_DIR_FUT_VALEUR</vt:lpstr>
      <vt:lpstr>REC_DIR_PAS_VALEUR</vt:lpstr>
      <vt:lpstr>REC_EXL_FUT_VALEUR</vt:lpstr>
      <vt:lpstr>REC_EXL_PAS_VALEUR</vt:lpstr>
      <vt:lpstr>REC_FIN_FUT_VALEUR</vt:lpstr>
      <vt:lpstr>REC_FIN_PAS_VALEUR</vt:lpstr>
      <vt:lpstr>REC_FUT_CC11_15</vt:lpstr>
      <vt:lpstr>REC_FUT_CC16_20</vt:lpstr>
      <vt:lpstr>REC_FUT_CC21</vt:lpstr>
      <vt:lpstr>REC_FUT_CC6_10</vt:lpstr>
      <vt:lpstr>REC_FUT_VAL</vt:lpstr>
      <vt:lpstr>REC_FUT_VALEUR</vt:lpstr>
      <vt:lpstr>REC_INF_FUT_VALEUR</vt:lpstr>
      <vt:lpstr>REC_INF_PAS_VALEUR</vt:lpstr>
      <vt:lpstr>REC_JC_FUT_VALEUR</vt:lpstr>
      <vt:lpstr>REC_JC_PAS_VALEUR</vt:lpstr>
      <vt:lpstr>REC_JD_FUT_VALEUR</vt:lpstr>
      <vt:lpstr>REC_JD_PAS_VALEUR</vt:lpstr>
      <vt:lpstr>REC_PAS_CC11_15</vt:lpstr>
      <vt:lpstr>REC_PAS_CC16_20</vt:lpstr>
      <vt:lpstr>REC_PAS_CC21</vt:lpstr>
      <vt:lpstr>REC_PAS_CC6_10</vt:lpstr>
      <vt:lpstr>REC_PAS_VAL</vt:lpstr>
      <vt:lpstr>REC_PAS_VALEUR</vt:lpstr>
      <vt:lpstr>REC_PRD_FUT_VALEUR</vt:lpstr>
      <vt:lpstr>REC_PRD_PAS_VALEUR</vt:lpstr>
      <vt:lpstr>REC_RED_FUT_VALEUR</vt:lpstr>
      <vt:lpstr>REC_RED_PAS_VALEUR</vt:lpstr>
      <vt:lpstr>RSON</vt:lpstr>
      <vt:lpstr>Saisir</vt:lpstr>
      <vt:lpstr>Saisir_COL</vt:lpstr>
      <vt:lpstr>Saisir_Rep</vt:lpstr>
      <vt:lpstr>SiretN</vt:lpstr>
      <vt:lpstr>Test</vt:lpstr>
      <vt:lpstr>VilleN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THERNISIEN</dc:creator>
  <cp:lastModifiedBy>Kamel YAHYAOUI</cp:lastModifiedBy>
  <cp:lastPrinted>2012-03-23T11:03:17Z</cp:lastPrinted>
  <dcterms:created xsi:type="dcterms:W3CDTF">2012-03-23T17:43:14Z</dcterms:created>
  <dcterms:modified xsi:type="dcterms:W3CDTF">2017-10-17T10:59:30Z</dcterms:modified>
</cp:coreProperties>
</file>