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109"/>
  <workbookPr codeName="ThisWorkbook"/>
  <mc:AlternateContent xmlns:mc="http://schemas.openxmlformats.org/markup-compatibility/2006">
    <mc:Choice Requires="x15">
      <x15ac:absPath xmlns:x15ac="http://schemas.microsoft.com/office/spreadsheetml/2010/11/ac" url="/Users/giorgijf/Desktop/"/>
    </mc:Choice>
  </mc:AlternateContent>
  <bookViews>
    <workbookView xWindow="0" yWindow="460" windowWidth="33600" windowHeight="19660" activeTab="2"/>
  </bookViews>
  <sheets>
    <sheet name="TÂCHES" sheetId="1" r:id="rId1"/>
    <sheet name="Procedure d'implantation" sheetId="3" r:id="rId2"/>
    <sheet name="Epmlacement et numero" sheetId="4" r:id="rId3"/>
    <sheet name="Feuil1" sheetId="5" r:id="rId4"/>
  </sheets>
  <definedNames>
    <definedName name="_xlnm.Print_Titles" localSheetId="0">TÂCHES!$2:$2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4" l="1"/>
  <c r="C5" i="4"/>
  <c r="C10" i="4"/>
  <c r="C9" i="4"/>
  <c r="C8" i="4"/>
  <c r="C7" i="4"/>
  <c r="C6" i="4"/>
  <c r="G8" i="3"/>
  <c r="G11" i="3"/>
  <c r="G10" i="3"/>
  <c r="G9" i="3"/>
  <c r="G7" i="3"/>
  <c r="G6" i="3"/>
  <c r="G5" i="3"/>
  <c r="G4" i="3"/>
  <c r="G3" i="3"/>
  <c r="F5" i="1"/>
  <c r="F7" i="1"/>
  <c r="F8" i="1"/>
  <c r="F9" i="1"/>
  <c r="F10" i="1"/>
  <c r="F3" i="1"/>
  <c r="F4" i="1"/>
  <c r="F6" i="1"/>
</calcChain>
</file>

<file path=xl/sharedStrings.xml><?xml version="1.0" encoding="utf-8"?>
<sst xmlns="http://schemas.openxmlformats.org/spreadsheetml/2006/main" count="79" uniqueCount="51">
  <si>
    <t>DATE DE DÉBUT</t>
  </si>
  <si>
    <t>DATE D’ÉCHÉANCE</t>
  </si>
  <si>
    <t>% ACHÈVEMENT</t>
  </si>
  <si>
    <t>TERMINÉ</t>
  </si>
  <si>
    <t>NOTES</t>
  </si>
  <si>
    <t>LISTE DES TÂCHES COMMERCIAL</t>
  </si>
  <si>
    <t>LES TÂCHES</t>
  </si>
  <si>
    <t>attente de proposition</t>
  </si>
  <si>
    <t>Mise en place des procedures de permutation</t>
  </si>
  <si>
    <t>Etat du reseau</t>
  </si>
  <si>
    <t>Fiche materiel-insersion-suspention-arret</t>
  </si>
  <si>
    <t>Mise en place des procedures d'implantations</t>
  </si>
  <si>
    <t>Numéroter chaque point de vente</t>
  </si>
  <si>
    <t>Redefinir les zones</t>
  </si>
  <si>
    <t>trouver l'emplacement et nogocier la pose avec l'environement du lieu</t>
  </si>
  <si>
    <t>Sergio-Francisco</t>
  </si>
  <si>
    <t>Verlaine-Sergio-Francisco</t>
  </si>
  <si>
    <t>Informer et montrer les nouveaux emplacements au chef d'agence et Edouardo (se mettre d'accord sur un jour fixe)</t>
  </si>
  <si>
    <t>Formation</t>
  </si>
  <si>
    <t>Contrat RH finalisés</t>
  </si>
  <si>
    <t>En charge?</t>
  </si>
  <si>
    <t>Avec qui?</t>
  </si>
  <si>
    <t>Verlaine</t>
  </si>
  <si>
    <t>Edouardo-chef d'agence</t>
  </si>
  <si>
    <t>RH</t>
  </si>
  <si>
    <t>Materiels dispo dans les agences (fiche de depot)</t>
  </si>
  <si>
    <t>chez d'agence-commercial</t>
  </si>
  <si>
    <t>Service terrain-cherf d'agence</t>
  </si>
  <si>
    <t>Chef d'agence-Commercial</t>
  </si>
  <si>
    <t>Création vendeur BO</t>
  </si>
  <si>
    <t>verlaine</t>
  </si>
  <si>
    <t>Lebo-Jonathan</t>
  </si>
  <si>
    <t>Nombre</t>
  </si>
  <si>
    <t xml:space="preserve"> Nouveaux vendeur en poste</t>
  </si>
  <si>
    <t xml:space="preserve">Trouver un vendeur pour chaque emplacement </t>
  </si>
  <si>
    <t>un jour de formation pratique du vendeur sur un point de vente excistant sans son telpo</t>
  </si>
  <si>
    <t>semaine 1</t>
  </si>
  <si>
    <t>numero</t>
  </si>
  <si>
    <t>emplacement</t>
  </si>
  <si>
    <t>Procédure d'implantation (semaine 1 octobre) 20</t>
  </si>
  <si>
    <t>AGENCE</t>
  </si>
  <si>
    <t>nbr de PV</t>
  </si>
  <si>
    <t>Agence</t>
  </si>
  <si>
    <t>Palanca (1)</t>
  </si>
  <si>
    <t>Golf (4)</t>
  </si>
  <si>
    <t>Viana (6)</t>
  </si>
  <si>
    <t>Congo (5)</t>
  </si>
  <si>
    <t>Mutanba (7)</t>
  </si>
  <si>
    <t>Cazenga (2)</t>
  </si>
  <si>
    <t>Creation</t>
  </si>
  <si>
    <t>Martires (3)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</si>
</sst>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&quot; &quot;%"/>
  </numFmts>
  <fonts count="6" x14ac:knownFonts="1">
    <font>
      <sz val="13"/>
      <color theme="4" tint="0.39991454817346722"/>
      <name val="Calibri"/>
      <family val="2"/>
      <scheme val="minor"/>
    </font>
    <font>
      <sz val="13"/>
      <color theme="2"/>
      <name val="Calibri"/>
      <family val="2"/>
      <scheme val="minor"/>
    </font>
    <font>
      <b/>
      <sz val="13"/>
      <color theme="2"/>
      <name val="Calibri"/>
      <family val="2"/>
      <scheme val="minor"/>
    </font>
    <font>
      <b/>
      <sz val="13"/>
      <color theme="4" tint="0.39991454817346722"/>
      <name val="Calibri"/>
      <family val="2"/>
      <scheme val="minor"/>
    </font>
    <font>
      <b/>
      <sz val="10"/>
      <color theme="4"/>
      <name val="Courier New"/>
      <family val="3"/>
      <scheme val="major"/>
    </font>
    <font>
      <sz val="13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theme="0" tint="-0.1499679555650502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2" fillId="2" borderId="0" applyNumberFormat="0" applyBorder="0" applyProtection="0">
      <alignment horizontal="left"/>
    </xf>
    <xf numFmtId="0" fontId="4" fillId="0" borderId="1" applyNumberFormat="0" applyFill="0" applyProtection="0">
      <alignment horizontal="left" vertical="center"/>
    </xf>
  </cellStyleXfs>
  <cellXfs count="40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14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/>
    </xf>
    <xf numFmtId="0" fontId="0" fillId="0" borderId="0" xfId="0" applyFont="1" applyBorder="1" applyAlignment="1">
      <alignment vertical="center" wrapText="1"/>
    </xf>
    <xf numFmtId="14" fontId="0" fillId="0" borderId="0" xfId="0" applyNumberFormat="1" applyFont="1" applyBorder="1" applyAlignment="1">
      <alignment horizontal="left" vertical="center"/>
    </xf>
    <xf numFmtId="9" fontId="0" fillId="0" borderId="0" xfId="0" applyNumberFormat="1" applyFont="1" applyBorder="1" applyAlignment="1">
      <alignment horizontal="center" vertical="center"/>
    </xf>
    <xf numFmtId="0" fontId="1" fillId="2" borderId="0" xfId="1" applyFont="1" applyFill="1">
      <alignment horizontal="left"/>
    </xf>
    <xf numFmtId="0" fontId="2" fillId="2" borderId="0" xfId="1" applyFill="1">
      <alignment horizontal="left"/>
    </xf>
    <xf numFmtId="14" fontId="1" fillId="2" borderId="0" xfId="1" applyNumberFormat="1" applyFont="1" applyFill="1" applyAlignment="1">
      <alignment horizontal="left"/>
    </xf>
    <xf numFmtId="9" fontId="1" fillId="2" borderId="0" xfId="1" applyNumberFormat="1" applyFont="1" applyFill="1">
      <alignment horizontal="left"/>
    </xf>
    <xf numFmtId="0" fontId="4" fillId="0" borderId="1" xfId="2">
      <alignment horizontal="left" vertical="center"/>
    </xf>
    <xf numFmtId="164" fontId="3" fillId="0" borderId="0" xfId="0" applyNumberFormat="1" applyFont="1" applyBorder="1" applyAlignment="1">
      <alignment vertical="center"/>
    </xf>
    <xf numFmtId="164" fontId="3" fillId="0" borderId="0" xfId="0" applyNumberFormat="1" applyFont="1" applyAlignment="1">
      <alignment vertical="center"/>
    </xf>
    <xf numFmtId="9" fontId="0" fillId="0" borderId="0" xfId="0" applyNumberFormat="1" applyFont="1" applyAlignment="1">
      <alignment horizontal="center" vertical="center"/>
    </xf>
    <xf numFmtId="0" fontId="5" fillId="3" borderId="0" xfId="0" applyFont="1" applyFill="1">
      <alignment vertical="center"/>
    </xf>
    <xf numFmtId="0" fontId="2" fillId="4" borderId="0" xfId="1" applyFill="1">
      <alignment horizontal="left"/>
    </xf>
    <xf numFmtId="14" fontId="1" fillId="4" borderId="0" xfId="1" applyNumberFormat="1" applyFont="1" applyFill="1" applyAlignment="1">
      <alignment horizontal="left"/>
    </xf>
    <xf numFmtId="9" fontId="1" fillId="4" borderId="0" xfId="1" applyNumberFormat="1" applyFont="1" applyFill="1">
      <alignment horizontal="left"/>
    </xf>
    <xf numFmtId="0" fontId="1" fillId="4" borderId="0" xfId="1" applyFont="1" applyFill="1">
      <alignment horizontal="left"/>
    </xf>
    <xf numFmtId="0" fontId="3" fillId="4" borderId="0" xfId="0" applyFont="1" applyFill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5" borderId="0" xfId="0" applyFont="1" applyFill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5" fillId="9" borderId="0" xfId="0" applyFont="1" applyFill="1" applyAlignment="1">
      <alignment horizontal="center" vertical="center"/>
    </xf>
    <xf numFmtId="0" fontId="5" fillId="10" borderId="0" xfId="0" applyFont="1" applyFill="1" applyAlignment="1">
      <alignment horizontal="center" vertical="center"/>
    </xf>
    <xf numFmtId="0" fontId="5" fillId="11" borderId="0" xfId="0" applyFont="1" applyFill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</cellXfs>
  <cellStyles count="3">
    <cellStyle name="Normal" xfId="0" builtinId="0" customBuiltin="1"/>
    <cellStyle name="Titre" xfId="1" builtinId="15" customBuiltin="1"/>
    <cellStyle name="Titre 1" xfId="2" builtinId="16" customBuiltin="1"/>
  </cellStyles>
  <dxfs count="87"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 patternType="solid">
          <bgColor rgb="FFFFC0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 patternType="solid"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00B0F0"/>
        </patternFill>
      </fill>
    </dxf>
    <dxf>
      <font>
        <color auto="1"/>
      </font>
      <fill>
        <patternFill>
          <bgColor rgb="FF0070C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 patternType="solid">
          <bgColor rgb="FFFFC0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 patternType="solid"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00B0F0"/>
        </patternFill>
      </fill>
    </dxf>
    <dxf>
      <font>
        <color auto="1"/>
      </font>
      <fill>
        <patternFill>
          <bgColor rgb="FF0070C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 patternType="solid">
          <bgColor rgb="FFFFC0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 patternType="solid"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00B0F0"/>
        </patternFill>
      </fill>
    </dxf>
    <dxf>
      <font>
        <color auto="1"/>
      </font>
      <fill>
        <patternFill>
          <bgColor rgb="FF0070C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 patternType="solid">
          <bgColor rgb="FFFFC0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 patternType="solid"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00B0F0"/>
        </patternFill>
      </fill>
    </dxf>
    <dxf>
      <font>
        <color auto="1"/>
      </font>
      <fill>
        <patternFill>
          <bgColor rgb="FF0070C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 patternType="solid">
          <bgColor rgb="FFFFC0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 patternType="solid"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00B0F0"/>
        </patternFill>
      </fill>
    </dxf>
    <dxf>
      <font>
        <color auto="1"/>
      </font>
      <fill>
        <patternFill>
          <bgColor rgb="FF0070C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 patternType="solid">
          <bgColor rgb="FFFFC0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 patternType="solid"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00B0F0"/>
        </patternFill>
      </fill>
    </dxf>
    <dxf>
      <font>
        <color auto="1"/>
      </font>
      <fill>
        <patternFill>
          <bgColor rgb="FF0070C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 patternType="solid">
          <bgColor rgb="FFFFC0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 patternType="solid"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00B0F0"/>
        </patternFill>
      </fill>
    </dxf>
    <dxf>
      <font>
        <color auto="1"/>
      </font>
      <fill>
        <patternFill>
          <bgColor rgb="FF0070C0"/>
        </patternFill>
      </fill>
    </dxf>
    <dxf>
      <font>
        <color auto="1"/>
      </font>
      <fill>
        <patternFill>
          <bgColor theme="7"/>
        </patternFill>
      </fill>
    </dxf>
    <dxf>
      <font>
        <color auto="1"/>
      </font>
      <fill>
        <patternFill>
          <bgColor rgb="FF00B0F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 patternType="solid"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 patternType="solid"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 patternType="solid"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 patternType="solid"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 patternType="solid"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 patternType="solid"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 patternType="solid"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 patternType="solid"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4" tint="0.39991454817346722"/>
        <name val="Calibri"/>
        <scheme val="minor"/>
      </font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numFmt numFmtId="13" formatCode="0%"/>
      <alignment horizontal="center" vertical="center" textRotation="0" wrapText="0" indent="0" justifyLastLine="0" shrinkToFit="0" readingOrder="0"/>
    </dxf>
    <dxf>
      <font>
        <b/>
      </font>
      <numFmt numFmtId="164" formatCode="0&quot; &quot;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4" tint="0.39991454817346722"/>
        <name val="Calibri"/>
        <scheme val="minor"/>
      </font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numFmt numFmtId="13" formatCode="0%"/>
      <alignment horizontal="center" vertical="center" textRotation="0" wrapText="0" indent="0" justifyLastLine="0" shrinkToFit="0" readingOrder="0"/>
    </dxf>
    <dxf>
      <font>
        <b/>
      </font>
      <numFmt numFmtId="164" formatCode="0&quot; &quot;%"/>
    </dxf>
    <dxf>
      <alignment horizontal="general" vertical="center" textRotation="0" wrapText="1" indent="0" justifyLastLine="0" shrinkToFit="0" readingOrder="0"/>
    </dxf>
    <dxf>
      <font>
        <b/>
        <i val="0"/>
        <color theme="3"/>
      </font>
    </dxf>
    <dxf>
      <font>
        <b/>
        <i val="0"/>
        <color theme="5"/>
      </font>
    </dxf>
    <dxf>
      <font>
        <b/>
        <i val="0"/>
        <color theme="4"/>
      </font>
      <border>
        <bottom style="thin">
          <color theme="2"/>
        </bottom>
      </border>
    </dxf>
    <dxf>
      <font>
        <b val="0"/>
        <i val="0"/>
        <color theme="3"/>
      </font>
      <border diagonalUp="0" diagonalDown="1">
        <left/>
        <right/>
        <top style="thin">
          <color theme="0" tint="-0.14996795556505021"/>
        </top>
        <bottom style="thin">
          <color theme="0" tint="-0.14996795556505021"/>
        </bottom>
        <diagonal style="thin">
          <color theme="2"/>
        </diagonal>
        <vertical/>
        <horizontal style="thin">
          <color theme="0" tint="-0.14996795556505021"/>
        </horizontal>
      </border>
    </dxf>
  </dxfs>
  <tableStyles count="1" defaultTableStyle="Liste des tâches" defaultPivotStyle="PivotStyleLight16">
    <tableStyle name="Liste des tâches" pivot="0" count="4">
      <tableStyleElement type="wholeTable" dxfId="86"/>
      <tableStyleElement type="headerRow" dxfId="85"/>
      <tableStyleElement type="totalRow" dxfId="84"/>
      <tableStyleElement type="firstColumn" dxfId="8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ables/table1.xml><?xml version="1.0" encoding="utf-8"?>
<table xmlns="http://schemas.openxmlformats.org/spreadsheetml/2006/main" id="1" name="Tableau1" displayName="Tableau1" ref="B2:G10" totalsRowShown="0">
  <autoFilter ref="B2:G10"/>
  <tableColumns count="6">
    <tableColumn id="1" name="LES TÂCHES" dataDxfId="82"/>
    <tableColumn id="4" name="DATE DE DÉBUT"/>
    <tableColumn id="5" name="DATE D’ÉCHÉANCE"/>
    <tableColumn id="6" name="% ACHÈVEMENT" dataDxfId="81"/>
    <tableColumn id="7" name="TERMINÉ" dataDxfId="80">
      <calculatedColumnFormula>--(Tableau1[[#This Row],[% ACHÈVEMENT]]&gt;=1)</calculatedColumnFormula>
    </tableColumn>
    <tableColumn id="8" name="NOTES" dataDxfId="79"/>
  </tableColumns>
  <tableStyleInfo name="Liste des tâches" showFirstColumn="1" showLastColumn="0" showRowStripes="1" showColumnStripes="0"/>
  <extLst>
    <ext xmlns:x14="http://schemas.microsoft.com/office/spreadsheetml/2009/9/main" uri="{504A1905-F514-4f6f-8877-14C23A59335A}">
      <x14:table altText="Tableau Liste de tâches" altTextSummary="Entrez les noms des tâches, ainsi que leurs priorité, état, dates de début et de fin, pourcentage d’achèvement et d’éventuelles notes."/>
    </ext>
  </extLst>
</table>
</file>

<file path=xl/tables/table2.xml><?xml version="1.0" encoding="utf-8"?>
<table xmlns="http://schemas.openxmlformats.org/spreadsheetml/2006/main" id="2" name="Tableau13" displayName="Tableau13" ref="B2:I11" totalsRowShown="0">
  <autoFilter ref="B2:I11"/>
  <tableColumns count="8">
    <tableColumn id="1" name="LES TÂCHES" dataDxfId="78"/>
    <tableColumn id="3" name="Nombre" dataDxfId="77"/>
    <tableColumn id="4" name="DATE DE DÉBUT"/>
    <tableColumn id="5" name="DATE D’ÉCHÉANCE"/>
    <tableColumn id="6" name="% ACHÈVEMENT" dataDxfId="76"/>
    <tableColumn id="7" name="TERMINÉ" dataDxfId="75">
      <calculatedColumnFormula>--(Tableau13[[#This Row],[% ACHÈVEMENT]]&gt;=1)</calculatedColumnFormula>
    </tableColumn>
    <tableColumn id="8" name="En charge?" dataDxfId="74"/>
    <tableColumn id="2" name="Avec qui?" dataDxfId="73"/>
  </tableColumns>
  <tableStyleInfo name="Liste des tâches" showFirstColumn="1" showLastColumn="0" showRowStripes="1" showColumnStripes="0"/>
  <extLst>
    <ext xmlns:x14="http://schemas.microsoft.com/office/spreadsheetml/2009/9/main" uri="{504A1905-F514-4f6f-8877-14C23A59335A}">
      <x14:table altText="Tableau Liste de tâches" altTextSummary="Entrez les noms des tâches, ainsi que leurs priorité, état, dates de début et de fin, pourcentage d’achèvement et d’éventuelles notes."/>
    </ext>
  </extLst>
</table>
</file>

<file path=xl/theme/theme1.xml><?xml version="1.0" encoding="utf-8"?>
<a:theme xmlns:a="http://schemas.openxmlformats.org/drawingml/2006/main" name="Office Theme">
  <a:themeElements>
    <a:clrScheme name="Task List">
      <a:dk1>
        <a:sysClr val="windowText" lastClr="000000"/>
      </a:dk1>
      <a:lt1>
        <a:sysClr val="window" lastClr="FFFFFF"/>
      </a:lt1>
      <a:dk2>
        <a:srgbClr val="07181B"/>
      </a:dk2>
      <a:lt2>
        <a:srgbClr val="F9F8F3"/>
      </a:lt2>
      <a:accent1>
        <a:srgbClr val="39BCD2"/>
      </a:accent1>
      <a:accent2>
        <a:srgbClr val="F1C94D"/>
      </a:accent2>
      <a:accent3>
        <a:srgbClr val="FD9330"/>
      </a:accent3>
      <a:accent4>
        <a:srgbClr val="F1424D"/>
      </a:accent4>
      <a:accent5>
        <a:srgbClr val="22B183"/>
      </a:accent5>
      <a:accent6>
        <a:srgbClr val="8963A7"/>
      </a:accent6>
      <a:hlink>
        <a:srgbClr val="39BCD2"/>
      </a:hlink>
      <a:folHlink>
        <a:srgbClr val="8963A7"/>
      </a:folHlink>
    </a:clrScheme>
    <a:fontScheme name="Task list 2">
      <a:majorFont>
        <a:latin typeface="Courier New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tabColor theme="4"/>
    <pageSetUpPr autoPageBreaks="0" fitToPage="1"/>
  </sheetPr>
  <dimension ref="B1:G10"/>
  <sheetViews>
    <sheetView showGridLines="0" zoomScale="160" zoomScaleNormal="160" zoomScalePageLayoutView="160" workbookViewId="0">
      <selection activeCell="B8" sqref="B8"/>
    </sheetView>
  </sheetViews>
  <sheetFormatPr baseColWidth="10" defaultColWidth="8.85546875" defaultRowHeight="33" customHeight="1" x14ac:dyDescent="0.2"/>
  <cols>
    <col min="1" max="1" width="2.42578125" style="1" customWidth="1"/>
    <col min="2" max="2" width="40.7109375" style="2" bestFit="1" customWidth="1"/>
    <col min="3" max="3" width="14.7109375" style="3" customWidth="1"/>
    <col min="4" max="4" width="15.85546875" style="3" bestFit="1" customWidth="1"/>
    <col min="5" max="5" width="13.5703125" style="14" customWidth="1"/>
    <col min="6" max="6" width="12.85546875" style="4" customWidth="1"/>
    <col min="7" max="7" width="29.7109375" style="4" customWidth="1"/>
    <col min="8" max="8" width="2.42578125" style="1" customWidth="1"/>
    <col min="9" max="16384" width="8.85546875" style="1"/>
  </cols>
  <sheetData>
    <row r="1" spans="2:7" s="8" customFormat="1" ht="30" customHeight="1" x14ac:dyDescent="0.2">
      <c r="B1" s="9" t="s">
        <v>5</v>
      </c>
      <c r="C1" s="10"/>
      <c r="D1" s="10"/>
      <c r="E1" s="11"/>
    </row>
    <row r="2" spans="2:7" ht="25" customHeight="1" x14ac:dyDescent="0.2">
      <c r="B2" s="12" t="s">
        <v>6</v>
      </c>
      <c r="C2" s="12" t="s">
        <v>0</v>
      </c>
      <c r="D2" s="12" t="s">
        <v>1</v>
      </c>
      <c r="E2" s="12" t="s">
        <v>2</v>
      </c>
      <c r="F2" s="12" t="s">
        <v>3</v>
      </c>
      <c r="G2" s="12" t="s">
        <v>4</v>
      </c>
    </row>
    <row r="3" spans="2:7" ht="25" customHeight="1" x14ac:dyDescent="0.2">
      <c r="B3" s="5" t="s">
        <v>13</v>
      </c>
      <c r="C3" s="6">
        <v>43011</v>
      </c>
      <c r="D3" s="6">
        <v>43028</v>
      </c>
      <c r="E3" s="13">
        <v>0</v>
      </c>
      <c r="F3" s="7">
        <f>--(Tableau1[[#This Row],[% ACHÈVEMENT]]&gt;=1)</f>
        <v>0</v>
      </c>
      <c r="G3" s="5"/>
    </row>
    <row r="4" spans="2:7" ht="25" customHeight="1" x14ac:dyDescent="0.2">
      <c r="B4" s="5" t="s">
        <v>12</v>
      </c>
      <c r="C4" s="6">
        <v>43011</v>
      </c>
      <c r="D4" s="6">
        <v>43029</v>
      </c>
      <c r="E4" s="13">
        <v>0</v>
      </c>
      <c r="F4" s="7">
        <f>--(Tableau1[[#This Row],[% ACHÈVEMENT]]&gt;=1)</f>
        <v>0</v>
      </c>
      <c r="G4" s="5"/>
    </row>
    <row r="5" spans="2:7" ht="25" customHeight="1" x14ac:dyDescent="0.2">
      <c r="B5" s="5" t="s">
        <v>11</v>
      </c>
      <c r="C5" s="6">
        <v>43011</v>
      </c>
      <c r="D5" s="6">
        <v>43030</v>
      </c>
      <c r="E5" s="14">
        <v>1</v>
      </c>
      <c r="F5" s="7">
        <f>--(Tableau1[[#This Row],[% ACHÈVEMENT]]&gt;=1)</f>
        <v>1</v>
      </c>
      <c r="G5" s="2"/>
    </row>
    <row r="6" spans="2:7" ht="25" customHeight="1" x14ac:dyDescent="0.2">
      <c r="B6" s="2" t="s">
        <v>10</v>
      </c>
      <c r="C6" s="6">
        <v>43011</v>
      </c>
      <c r="D6" s="6">
        <v>43031</v>
      </c>
      <c r="E6" s="14">
        <v>0</v>
      </c>
      <c r="F6" s="7">
        <f>--(Tableau1[[#This Row],[% ACHÈVEMENT]]&gt;=1)</f>
        <v>0</v>
      </c>
      <c r="G6" s="2"/>
    </row>
    <row r="7" spans="2:7" ht="33" customHeight="1" x14ac:dyDescent="0.2">
      <c r="B7" s="2" t="s">
        <v>9</v>
      </c>
      <c r="C7" s="6">
        <v>43011</v>
      </c>
      <c r="D7" s="6">
        <v>43032</v>
      </c>
      <c r="E7" s="14">
        <v>0</v>
      </c>
      <c r="F7" s="15">
        <f>--(Tableau1[[#This Row],[% ACHÈVEMENT]]&gt;=1)</f>
        <v>0</v>
      </c>
      <c r="G7" s="2"/>
    </row>
    <row r="8" spans="2:7" ht="33" customHeight="1" x14ac:dyDescent="0.2">
      <c r="B8" s="2" t="s">
        <v>8</v>
      </c>
      <c r="C8" s="6">
        <v>43011</v>
      </c>
      <c r="D8" s="6">
        <v>43033</v>
      </c>
      <c r="E8" s="14">
        <v>0</v>
      </c>
      <c r="F8" s="15">
        <f>--(Tableau1[[#This Row],[% ACHÈVEMENT]]&gt;=1)</f>
        <v>0</v>
      </c>
      <c r="G8" s="2" t="s">
        <v>7</v>
      </c>
    </row>
    <row r="9" spans="2:7" ht="33" customHeight="1" x14ac:dyDescent="0.2">
      <c r="F9" s="15">
        <f>--(Tableau1[[#This Row],[% ACHÈVEMENT]]&gt;=1)</f>
        <v>0</v>
      </c>
      <c r="G9" s="2"/>
    </row>
    <row r="10" spans="2:7" ht="33" customHeight="1" x14ac:dyDescent="0.2">
      <c r="F10" s="15">
        <f>--(Tableau1[[#This Row],[% ACHÈVEMENT]]&gt;=1)</f>
        <v>0</v>
      </c>
      <c r="G10" s="2"/>
    </row>
  </sheetData>
  <conditionalFormatting sqref="E3:E10">
    <cfRule type="dataBar" priority="6">
      <dataBar>
        <cfvo type="num" val="0"/>
        <cfvo type="num" val="1"/>
        <color theme="5"/>
      </dataBar>
      <extLst>
        <ext xmlns:x14="http://schemas.microsoft.com/office/spreadsheetml/2009/9/main" uri="{B025F937-C7B1-47D3-B67F-A62EFF666E3E}">
          <x14:id>{E45B70CA-B6A0-4E88-BB95-1D31570318B9}</x14:id>
        </ext>
      </extLst>
    </cfRule>
  </conditionalFormatting>
  <dataValidations count="3">
    <dataValidation type="decimal" allowBlank="1" showInputMessage="1" showErrorMessage="1" sqref="E2">
      <formula1>"0"</formula1>
      <formula2>100</formula2>
    </dataValidation>
    <dataValidation type="list" allowBlank="1" showErrorMessage="1" errorTitle="Valeur non répertoriée." error="Veuillez sélectionner une valeur dans la liste." sqref="E3:E8">
      <formula1>"0 %,25 %,50 %,75 %,100 %"</formula1>
    </dataValidation>
    <dataValidation type="list" allowBlank="1" showInputMessage="1" showErrorMessage="1" errorTitle="Valeur non répertoriée." error="Veuillez sélectionner une valeur dans la liste." sqref="E9:E1048576">
      <formula1>"0%, 25%, 50%, 75%, 100%"</formula1>
    </dataValidation>
  </dataValidations>
  <printOptions horizontalCentered="1"/>
  <pageMargins left="0.4" right="0.4" top="0.4" bottom="0.4" header="0.25" footer="0.25"/>
  <pageSetup paperSize="9" fitToHeight="0" orientation="landscape" r:id="rId1"/>
  <headerFooter differentFirst="1">
    <oddFooter>&amp;CPage &amp;P of &amp;N</oddFooter>
  </headerFooter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45B70CA-B6A0-4E88-BB95-1D31570318B9}">
            <x14:dataBar minLength="0" maxLength="100" border="1" gradient="0" negativeBarBorderColorSameAsPositive="0">
              <x14:cfvo type="num">
                <xm:f>0</xm:f>
              </x14:cfvo>
              <x14:cfvo type="num">
                <xm:f>1</xm:f>
              </x14:cfvo>
              <x14:borderColor theme="5"/>
              <x14:negativeFillColor rgb="FFFF0000"/>
              <x14:negativeBorderColor rgb="FFFF0000"/>
              <x14:axisColor rgb="FF000000"/>
            </x14:dataBar>
          </x14:cfRule>
          <xm:sqref>E3:E10</xm:sqref>
        </x14:conditionalFormatting>
        <x14:conditionalFormatting xmlns:xm="http://schemas.microsoft.com/office/excel/2006/main">
          <x14:cfRule type="iconSet" priority="8" id="{04B8B5C2-C7B5-4FE5-B018-764654046486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4TrafficLights" iconId="0"/>
            </x14:iconSet>
          </x14:cfRule>
          <xm:sqref>F3:F10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zoomScale="130" zoomScaleNormal="130" zoomScalePageLayoutView="130" workbookViewId="0">
      <selection activeCell="C11" sqref="C11"/>
    </sheetView>
  </sheetViews>
  <sheetFormatPr baseColWidth="10" defaultColWidth="8.85546875" defaultRowHeight="33" customHeight="1" x14ac:dyDescent="0.2"/>
  <cols>
    <col min="1" max="1" width="2.42578125" style="1" customWidth="1"/>
    <col min="2" max="2" width="92.28515625" style="2" bestFit="1" customWidth="1"/>
    <col min="3" max="3" width="9.140625" style="2" customWidth="1"/>
    <col min="4" max="4" width="14.7109375" style="3" customWidth="1"/>
    <col min="5" max="5" width="15.85546875" style="3" bestFit="1" customWidth="1"/>
    <col min="6" max="6" width="13.5703125" style="14" customWidth="1"/>
    <col min="7" max="7" width="12.85546875" style="4" customWidth="1"/>
    <col min="8" max="8" width="24.85546875" style="4" customWidth="1"/>
    <col min="9" max="9" width="27.7109375" style="4" customWidth="1"/>
    <col min="10" max="16384" width="8.85546875" style="1"/>
  </cols>
  <sheetData>
    <row r="1" spans="1:9" s="20" customFormat="1" ht="30" customHeight="1" x14ac:dyDescent="0.2">
      <c r="B1" s="17" t="s">
        <v>39</v>
      </c>
      <c r="C1" s="17"/>
      <c r="D1" s="18"/>
      <c r="E1" s="18"/>
      <c r="F1" s="19"/>
    </row>
    <row r="2" spans="1:9" ht="25" customHeight="1" x14ac:dyDescent="0.2">
      <c r="B2" s="12" t="s">
        <v>6</v>
      </c>
      <c r="C2" s="12" t="s">
        <v>32</v>
      </c>
      <c r="D2" s="12" t="s">
        <v>0</v>
      </c>
      <c r="E2" s="12" t="s">
        <v>1</v>
      </c>
      <c r="F2" s="12" t="s">
        <v>2</v>
      </c>
      <c r="G2" s="12" t="s">
        <v>3</v>
      </c>
      <c r="H2" s="12" t="s">
        <v>20</v>
      </c>
      <c r="I2" s="12" t="s">
        <v>21</v>
      </c>
    </row>
    <row r="3" spans="1:9" ht="30" customHeight="1" x14ac:dyDescent="0.2">
      <c r="A3" s="21">
        <v>1</v>
      </c>
      <c r="B3" s="16" t="s">
        <v>14</v>
      </c>
      <c r="C3" s="16">
        <v>20</v>
      </c>
      <c r="D3" s="6"/>
      <c r="E3" s="6"/>
      <c r="F3" s="13">
        <v>1</v>
      </c>
      <c r="G3" s="7">
        <f>--(Tableau13[[#This Row],[% ACHÈVEMENT]]&gt;=1)</f>
        <v>1</v>
      </c>
      <c r="H3" s="16" t="s">
        <v>15</v>
      </c>
      <c r="I3" s="16" t="s">
        <v>22</v>
      </c>
    </row>
    <row r="4" spans="1:9" ht="30" customHeight="1" x14ac:dyDescent="0.2">
      <c r="A4" s="21">
        <v>2</v>
      </c>
      <c r="B4" s="16" t="s">
        <v>34</v>
      </c>
      <c r="C4" s="16">
        <v>20</v>
      </c>
      <c r="D4" s="6"/>
      <c r="E4" s="6"/>
      <c r="F4" s="13">
        <v>1</v>
      </c>
      <c r="G4" s="7">
        <f>--(Tableau13[[#This Row],[% ACHÈVEMENT]]&gt;=1)</f>
        <v>1</v>
      </c>
      <c r="H4" s="16" t="s">
        <v>15</v>
      </c>
      <c r="I4" s="16" t="s">
        <v>22</v>
      </c>
    </row>
    <row r="5" spans="1:9" ht="30" customHeight="1" x14ac:dyDescent="0.2">
      <c r="A5" s="21">
        <v>3</v>
      </c>
      <c r="B5" s="16" t="s">
        <v>17</v>
      </c>
      <c r="C5" s="16">
        <v>20</v>
      </c>
      <c r="D5" s="6">
        <v>43013</v>
      </c>
      <c r="E5" s="6">
        <v>43014</v>
      </c>
      <c r="F5" s="14">
        <v>1</v>
      </c>
      <c r="G5" s="7">
        <f>--(Tableau13[[#This Row],[% ACHÈVEMENT]]&gt;=1)</f>
        <v>1</v>
      </c>
      <c r="H5" s="16" t="s">
        <v>16</v>
      </c>
      <c r="I5" s="16" t="s">
        <v>23</v>
      </c>
    </row>
    <row r="6" spans="1:9" ht="30" customHeight="1" x14ac:dyDescent="0.2">
      <c r="A6" s="21">
        <v>4</v>
      </c>
      <c r="B6" s="16" t="s">
        <v>18</v>
      </c>
      <c r="C6" s="16">
        <v>20</v>
      </c>
      <c r="D6" s="6">
        <v>43014</v>
      </c>
      <c r="E6" s="6">
        <v>43014</v>
      </c>
      <c r="F6" s="14">
        <v>1</v>
      </c>
      <c r="G6" s="7">
        <f>--(Tableau13[[#This Row],[% ACHÈVEMENT]]&gt;=1)</f>
        <v>1</v>
      </c>
      <c r="H6" s="16" t="s">
        <v>22</v>
      </c>
      <c r="I6" s="16" t="s">
        <v>15</v>
      </c>
    </row>
    <row r="7" spans="1:9" ht="30" customHeight="1" x14ac:dyDescent="0.2">
      <c r="A7" s="21">
        <v>5</v>
      </c>
      <c r="B7" s="2" t="s">
        <v>19</v>
      </c>
      <c r="C7" s="2">
        <v>10</v>
      </c>
      <c r="D7" s="6">
        <v>43015</v>
      </c>
      <c r="E7" s="6"/>
      <c r="F7" s="14">
        <v>0.5</v>
      </c>
      <c r="G7" s="15">
        <f>--(Tableau13[[#This Row],[% ACHÈVEMENT]]&gt;=1)</f>
        <v>0</v>
      </c>
      <c r="H7" s="2" t="s">
        <v>22</v>
      </c>
      <c r="I7" s="2" t="s">
        <v>24</v>
      </c>
    </row>
    <row r="8" spans="1:9" ht="30" customHeight="1" x14ac:dyDescent="0.2">
      <c r="A8" s="21">
        <v>6</v>
      </c>
      <c r="B8" s="2" t="s">
        <v>29</v>
      </c>
      <c r="C8" s="2">
        <v>20</v>
      </c>
      <c r="D8" s="6"/>
      <c r="E8" s="6"/>
      <c r="F8" s="14">
        <v>1</v>
      </c>
      <c r="G8" s="15">
        <f>--(Tableau13[[#This Row],[% ACHÈVEMENT]]&gt;=1)</f>
        <v>1</v>
      </c>
      <c r="H8" s="2" t="s">
        <v>30</v>
      </c>
      <c r="I8" s="2" t="s">
        <v>31</v>
      </c>
    </row>
    <row r="9" spans="1:9" ht="30" customHeight="1" x14ac:dyDescent="0.2">
      <c r="A9" s="21">
        <v>7</v>
      </c>
      <c r="B9" s="2" t="s">
        <v>35</v>
      </c>
      <c r="C9" s="2">
        <v>20</v>
      </c>
      <c r="D9" s="6"/>
      <c r="E9" s="6"/>
      <c r="F9" s="14">
        <v>1</v>
      </c>
      <c r="G9" s="15">
        <f>--(Tableau13[[#This Row],[% ACHÈVEMENT]]&gt;=1)</f>
        <v>1</v>
      </c>
      <c r="H9" s="2" t="s">
        <v>22</v>
      </c>
      <c r="I9" s="2" t="s">
        <v>26</v>
      </c>
    </row>
    <row r="10" spans="1:9" ht="30" customHeight="1" x14ac:dyDescent="0.2">
      <c r="A10" s="21">
        <v>8</v>
      </c>
      <c r="B10" s="2" t="s">
        <v>25</v>
      </c>
      <c r="C10" s="2">
        <v>20</v>
      </c>
      <c r="F10" s="14">
        <v>1</v>
      </c>
      <c r="G10" s="15">
        <f>--(Tableau13[[#This Row],[% ACHÈVEMENT]]&gt;=1)</f>
        <v>1</v>
      </c>
      <c r="H10" s="2" t="s">
        <v>22</v>
      </c>
      <c r="I10" s="2" t="s">
        <v>27</v>
      </c>
    </row>
    <row r="11" spans="1:9" ht="30" customHeight="1" x14ac:dyDescent="0.2">
      <c r="A11" s="21">
        <v>9</v>
      </c>
      <c r="B11" s="2" t="s">
        <v>33</v>
      </c>
      <c r="F11" s="14">
        <v>0</v>
      </c>
      <c r="G11" s="15">
        <f>--(Tableau13[[#This Row],[% ACHÈVEMENT]]&gt;=1)</f>
        <v>0</v>
      </c>
      <c r="H11" s="2" t="s">
        <v>22</v>
      </c>
      <c r="I11" s="2" t="s">
        <v>28</v>
      </c>
    </row>
  </sheetData>
  <conditionalFormatting sqref="F3:F11">
    <cfRule type="dataBar" priority="1">
      <dataBar>
        <cfvo type="num" val="0"/>
        <cfvo type="num" val="1"/>
        <color theme="5"/>
      </dataBar>
      <extLst>
        <ext xmlns:x14="http://schemas.microsoft.com/office/spreadsheetml/2009/9/main" uri="{B025F937-C7B1-47D3-B67F-A62EFF666E3E}">
          <x14:id>{D6F2A075-7740-854E-A173-68FAC3F9BECC}</x14:id>
        </ext>
      </extLst>
    </cfRule>
  </conditionalFormatting>
  <dataValidations count="3">
    <dataValidation type="list" allowBlank="1" showInputMessage="1" showErrorMessage="1" errorTitle="Valeur non répertoriée." error="Veuillez sélectionner une valeur dans la liste." sqref="F12:F1048576">
      <formula1>"0%, 25%, 50%, 75%, 100%"</formula1>
    </dataValidation>
    <dataValidation type="list" allowBlank="1" showErrorMessage="1" errorTitle="Valeur non répertoriée." error="Veuillez sélectionner une valeur dans la liste." sqref="F3:F11">
      <formula1>"0 %,25 %,50 %,75 %,100 %"</formula1>
    </dataValidation>
    <dataValidation type="decimal" allowBlank="1" showInputMessage="1" showErrorMessage="1" sqref="F2">
      <formula1>"0"</formula1>
      <formula2>100</formula2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6F2A075-7740-854E-A173-68FAC3F9BECC}">
            <x14:dataBar minLength="0" maxLength="100" border="1" gradient="0" negativeBarBorderColorSameAsPositive="0">
              <x14:cfvo type="num">
                <xm:f>0</xm:f>
              </x14:cfvo>
              <x14:cfvo type="num">
                <xm:f>1</xm:f>
              </x14:cfvo>
              <x14:borderColor theme="5"/>
              <x14:negativeFillColor rgb="FFFF0000"/>
              <x14:negativeBorderColor rgb="FFFF0000"/>
              <x14:axisColor rgb="FF000000"/>
            </x14:dataBar>
          </x14:cfRule>
          <xm:sqref>F3:F11</xm:sqref>
        </x14:conditionalFormatting>
        <x14:conditionalFormatting xmlns:xm="http://schemas.microsoft.com/office/excel/2006/main">
          <x14:cfRule type="iconSet" priority="2" id="{FFA446AD-32A5-E34B-8A03-D5AFAD580D86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4TrafficLights" iconId="0"/>
            </x14:iconSet>
          </x14:cfRule>
          <xm:sqref>G3:G11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W25"/>
  <sheetViews>
    <sheetView tabSelected="1" zoomScale="110" zoomScaleNormal="110" zoomScalePageLayoutView="110" workbookViewId="0">
      <selection activeCell="U8" sqref="U8"/>
    </sheetView>
  </sheetViews>
  <sheetFormatPr baseColWidth="10" defaultRowHeight="17" x14ac:dyDescent="0.2"/>
  <cols>
    <col min="1" max="1" width="4.5703125" style="22" customWidth="1"/>
    <col min="2" max="3" width="10.7109375" style="22"/>
    <col min="4" max="4" width="6" style="22" customWidth="1"/>
    <col min="5" max="7" width="10.7109375" style="22"/>
    <col min="8" max="8" width="11.28515625" style="22" bestFit="1" customWidth="1"/>
    <col min="9" max="9" width="2.7109375" style="22" customWidth="1"/>
    <col min="10" max="13" width="10.7109375" style="22"/>
    <col min="14" max="14" width="2.7109375" style="22" customWidth="1"/>
    <col min="15" max="18" width="10.7109375" style="22"/>
    <col min="19" max="19" width="2.7109375" style="22" customWidth="1"/>
    <col min="20" max="16384" width="10.7109375" style="22"/>
  </cols>
  <sheetData>
    <row r="4" spans="2:23" x14ac:dyDescent="0.2">
      <c r="B4" s="22" t="s">
        <v>42</v>
      </c>
      <c r="C4" s="22" t="s">
        <v>49</v>
      </c>
      <c r="E4" s="31" t="s">
        <v>36</v>
      </c>
      <c r="F4" s="32"/>
      <c r="G4" s="32"/>
      <c r="H4" s="33"/>
      <c r="I4" s="23"/>
      <c r="J4" s="31" t="s">
        <v>36</v>
      </c>
      <c r="K4" s="32"/>
      <c r="L4" s="32"/>
      <c r="M4" s="33"/>
      <c r="O4" s="31" t="s">
        <v>36</v>
      </c>
      <c r="P4" s="32"/>
      <c r="Q4" s="32"/>
      <c r="R4" s="33"/>
      <c r="T4" s="31" t="s">
        <v>36</v>
      </c>
      <c r="U4" s="32"/>
      <c r="V4" s="32"/>
      <c r="W4" s="33"/>
    </row>
    <row r="5" spans="2:23" x14ac:dyDescent="0.2">
      <c r="B5" s="26" t="s">
        <v>43</v>
      </c>
      <c r="C5" s="26">
        <f>COUNTIF(F6:F25,1)</f>
        <v>1</v>
      </c>
      <c r="E5" s="34" t="s">
        <v>41</v>
      </c>
      <c r="F5" s="35" t="s">
        <v>40</v>
      </c>
      <c r="G5" s="35" t="s">
        <v>37</v>
      </c>
      <c r="H5" s="36" t="s">
        <v>38</v>
      </c>
      <c r="J5" s="34" t="s">
        <v>41</v>
      </c>
      <c r="K5" s="35" t="s">
        <v>40</v>
      </c>
      <c r="L5" s="35" t="s">
        <v>37</v>
      </c>
      <c r="M5" s="36" t="s">
        <v>38</v>
      </c>
      <c r="O5" s="34" t="s">
        <v>41</v>
      </c>
      <c r="P5" s="35" t="s">
        <v>40</v>
      </c>
      <c r="Q5" s="35" t="s">
        <v>37</v>
      </c>
      <c r="R5" s="36" t="s">
        <v>38</v>
      </c>
      <c r="T5" s="34" t="s">
        <v>41</v>
      </c>
      <c r="U5" s="35" t="s">
        <v>40</v>
      </c>
      <c r="V5" s="35" t="s">
        <v>37</v>
      </c>
      <c r="W5" s="36" t="s">
        <v>38</v>
      </c>
    </row>
    <row r="6" spans="2:23" x14ac:dyDescent="0.2">
      <c r="B6" s="27" t="s">
        <v>48</v>
      </c>
      <c r="C6" s="27">
        <f>COUNTIF(F6:F25,2)</f>
        <v>0</v>
      </c>
      <c r="E6" s="34">
        <v>1</v>
      </c>
      <c r="F6" s="35">
        <v>1</v>
      </c>
      <c r="G6" s="35">
        <v>4220</v>
      </c>
      <c r="H6" s="36"/>
      <c r="J6" s="34">
        <v>1</v>
      </c>
      <c r="K6" s="35">
        <v>1</v>
      </c>
      <c r="L6" s="35">
        <v>4220</v>
      </c>
      <c r="M6" s="36"/>
      <c r="O6" s="34">
        <v>1</v>
      </c>
      <c r="P6" s="35">
        <v>1</v>
      </c>
      <c r="Q6" s="35">
        <v>4220</v>
      </c>
      <c r="R6" s="36"/>
      <c r="T6" s="34">
        <v>1</v>
      </c>
      <c r="U6" s="35">
        <v>1</v>
      </c>
      <c r="V6" s="35">
        <v>4220</v>
      </c>
      <c r="W6" s="36"/>
    </row>
    <row r="7" spans="2:23" x14ac:dyDescent="0.2">
      <c r="B7" s="28" t="s">
        <v>50</v>
      </c>
      <c r="C7" s="28">
        <f>COUNTIF(F6:F25,3)</f>
        <v>0</v>
      </c>
      <c r="E7" s="34">
        <v>2</v>
      </c>
      <c r="F7" s="35">
        <v>5</v>
      </c>
      <c r="G7" s="35"/>
      <c r="H7" s="36"/>
      <c r="J7" s="34">
        <v>2</v>
      </c>
      <c r="K7" s="35">
        <v>2</v>
      </c>
      <c r="L7" s="35"/>
      <c r="M7" s="36"/>
      <c r="O7" s="34">
        <v>2</v>
      </c>
      <c r="P7" s="35">
        <v>4</v>
      </c>
      <c r="Q7" s="35"/>
      <c r="R7" s="36"/>
      <c r="T7" s="34">
        <v>2</v>
      </c>
      <c r="U7" s="35">
        <v>2</v>
      </c>
      <c r="V7" s="35"/>
      <c r="W7" s="36"/>
    </row>
    <row r="8" spans="2:23" x14ac:dyDescent="0.2">
      <c r="B8" s="29" t="s">
        <v>44</v>
      </c>
      <c r="C8" s="29">
        <f>COUNTIF(F6:F25,4)</f>
        <v>0</v>
      </c>
      <c r="E8" s="34">
        <v>3</v>
      </c>
      <c r="F8" s="35">
        <v>7</v>
      </c>
      <c r="G8" s="35"/>
      <c r="H8" s="36"/>
      <c r="J8" s="34">
        <v>3</v>
      </c>
      <c r="K8" s="35">
        <v>5</v>
      </c>
      <c r="L8" s="35"/>
      <c r="M8" s="36"/>
      <c r="O8" s="34">
        <v>3</v>
      </c>
      <c r="P8" s="35">
        <v>7</v>
      </c>
      <c r="Q8" s="35"/>
      <c r="R8" s="36"/>
      <c r="T8" s="34">
        <v>3</v>
      </c>
      <c r="U8" s="35">
        <v>7</v>
      </c>
      <c r="V8" s="35"/>
      <c r="W8" s="36"/>
    </row>
    <row r="9" spans="2:23" x14ac:dyDescent="0.2">
      <c r="B9" s="30" t="s">
        <v>46</v>
      </c>
      <c r="C9" s="30">
        <f>COUNTIF(F6:F25,5)</f>
        <v>1</v>
      </c>
      <c r="E9" s="34">
        <v>4</v>
      </c>
      <c r="F9" s="35"/>
      <c r="G9" s="35"/>
      <c r="H9" s="36"/>
      <c r="J9" s="34">
        <v>4</v>
      </c>
      <c r="K9" s="35"/>
      <c r="L9" s="35"/>
      <c r="M9" s="36"/>
      <c r="O9" s="34">
        <v>4</v>
      </c>
      <c r="P9" s="35"/>
      <c r="Q9" s="35"/>
      <c r="R9" s="36"/>
      <c r="T9" s="34">
        <v>4</v>
      </c>
      <c r="U9" s="35"/>
      <c r="V9" s="35"/>
      <c r="W9" s="36"/>
    </row>
    <row r="10" spans="2:23" x14ac:dyDescent="0.2">
      <c r="B10" s="25" t="s">
        <v>45</v>
      </c>
      <c r="C10" s="25">
        <f>COUNTIF(F6:F25,6)</f>
        <v>0</v>
      </c>
      <c r="E10" s="34">
        <v>5</v>
      </c>
      <c r="F10" s="35"/>
      <c r="G10" s="35"/>
      <c r="H10" s="36"/>
      <c r="J10" s="34">
        <v>5</v>
      </c>
      <c r="K10" s="35"/>
      <c r="L10" s="35"/>
      <c r="M10" s="36"/>
      <c r="O10" s="34">
        <v>5</v>
      </c>
      <c r="P10" s="35"/>
      <c r="Q10" s="35"/>
      <c r="R10" s="36"/>
      <c r="T10" s="34">
        <v>5</v>
      </c>
      <c r="U10" s="35"/>
      <c r="V10" s="35"/>
      <c r="W10" s="36"/>
    </row>
    <row r="11" spans="2:23" x14ac:dyDescent="0.2">
      <c r="B11" s="24" t="s">
        <v>47</v>
      </c>
      <c r="C11" s="24">
        <f>COUNTIFS(F6:F25,7,K6:K25,7,P6:P25,7)</f>
        <v>0</v>
      </c>
      <c r="E11" s="34">
        <v>6</v>
      </c>
      <c r="F11" s="35"/>
      <c r="G11" s="35"/>
      <c r="H11" s="36"/>
      <c r="J11" s="34">
        <v>6</v>
      </c>
      <c r="K11" s="35"/>
      <c r="L11" s="35"/>
      <c r="M11" s="36"/>
      <c r="O11" s="34">
        <v>6</v>
      </c>
      <c r="P11" s="35"/>
      <c r="Q11" s="35"/>
      <c r="R11" s="36"/>
      <c r="T11" s="34">
        <v>6</v>
      </c>
      <c r="U11" s="35"/>
      <c r="V11" s="35"/>
      <c r="W11" s="36"/>
    </row>
    <row r="12" spans="2:23" x14ac:dyDescent="0.2">
      <c r="E12" s="34">
        <v>7</v>
      </c>
      <c r="F12" s="35"/>
      <c r="G12" s="35"/>
      <c r="H12" s="36"/>
      <c r="J12" s="34">
        <v>7</v>
      </c>
      <c r="K12" s="35"/>
      <c r="L12" s="35"/>
      <c r="M12" s="36"/>
      <c r="O12" s="34">
        <v>7</v>
      </c>
      <c r="P12" s="35"/>
      <c r="Q12" s="35"/>
      <c r="R12" s="36"/>
      <c r="T12" s="34">
        <v>7</v>
      </c>
      <c r="U12" s="35"/>
      <c r="V12" s="35"/>
      <c r="W12" s="36"/>
    </row>
    <row r="13" spans="2:23" x14ac:dyDescent="0.2">
      <c r="E13" s="34">
        <v>8</v>
      </c>
      <c r="F13" s="35"/>
      <c r="G13" s="35"/>
      <c r="H13" s="36"/>
      <c r="J13" s="34">
        <v>8</v>
      </c>
      <c r="K13" s="35"/>
      <c r="L13" s="35"/>
      <c r="M13" s="36"/>
      <c r="O13" s="34">
        <v>8</v>
      </c>
      <c r="P13" s="35"/>
      <c r="Q13" s="35"/>
      <c r="R13" s="36"/>
      <c r="T13" s="34">
        <v>8</v>
      </c>
      <c r="U13" s="35"/>
      <c r="V13" s="35"/>
      <c r="W13" s="36"/>
    </row>
    <row r="14" spans="2:23" x14ac:dyDescent="0.2">
      <c r="E14" s="34">
        <v>9</v>
      </c>
      <c r="F14" s="35"/>
      <c r="G14" s="35"/>
      <c r="H14" s="36"/>
      <c r="J14" s="34">
        <v>9</v>
      </c>
      <c r="K14" s="35"/>
      <c r="L14" s="35"/>
      <c r="M14" s="36"/>
      <c r="O14" s="34">
        <v>9</v>
      </c>
      <c r="P14" s="35"/>
      <c r="Q14" s="35"/>
      <c r="R14" s="36"/>
      <c r="T14" s="34">
        <v>9</v>
      </c>
      <c r="U14" s="35"/>
      <c r="V14" s="35"/>
      <c r="W14" s="36"/>
    </row>
    <row r="15" spans="2:23" x14ac:dyDescent="0.2">
      <c r="E15" s="34">
        <v>10</v>
      </c>
      <c r="F15" s="35"/>
      <c r="G15" s="35"/>
      <c r="H15" s="36"/>
      <c r="J15" s="34">
        <v>10</v>
      </c>
      <c r="K15" s="35"/>
      <c r="L15" s="35"/>
      <c r="M15" s="36"/>
      <c r="O15" s="34">
        <v>10</v>
      </c>
      <c r="P15" s="35"/>
      <c r="Q15" s="35"/>
      <c r="R15" s="36"/>
      <c r="T15" s="34">
        <v>10</v>
      </c>
      <c r="U15" s="35"/>
      <c r="V15" s="35"/>
      <c r="W15" s="36"/>
    </row>
    <row r="16" spans="2:23" x14ac:dyDescent="0.2">
      <c r="E16" s="34">
        <v>11</v>
      </c>
      <c r="F16" s="35"/>
      <c r="G16" s="35"/>
      <c r="H16" s="36"/>
      <c r="J16" s="34">
        <v>11</v>
      </c>
      <c r="K16" s="35"/>
      <c r="L16" s="35"/>
      <c r="M16" s="36"/>
      <c r="O16" s="34">
        <v>11</v>
      </c>
      <c r="P16" s="35"/>
      <c r="Q16" s="35"/>
      <c r="R16" s="36"/>
      <c r="T16" s="34">
        <v>11</v>
      </c>
      <c r="U16" s="35"/>
      <c r="V16" s="35"/>
      <c r="W16" s="36"/>
    </row>
    <row r="17" spans="5:23" x14ac:dyDescent="0.2">
      <c r="E17" s="34">
        <v>12</v>
      </c>
      <c r="F17" s="35"/>
      <c r="G17" s="35"/>
      <c r="H17" s="36"/>
      <c r="J17" s="34">
        <v>12</v>
      </c>
      <c r="K17" s="35"/>
      <c r="L17" s="35"/>
      <c r="M17" s="36"/>
      <c r="O17" s="34">
        <v>12</v>
      </c>
      <c r="P17" s="35"/>
      <c r="Q17" s="35"/>
      <c r="R17" s="36"/>
      <c r="T17" s="34">
        <v>12</v>
      </c>
      <c r="U17" s="35"/>
      <c r="V17" s="35"/>
      <c r="W17" s="36"/>
    </row>
    <row r="18" spans="5:23" x14ac:dyDescent="0.2">
      <c r="E18" s="34">
        <v>13</v>
      </c>
      <c r="F18" s="35"/>
      <c r="G18" s="35"/>
      <c r="H18" s="36"/>
      <c r="J18" s="34">
        <v>13</v>
      </c>
      <c r="K18" s="35"/>
      <c r="L18" s="35"/>
      <c r="M18" s="36"/>
      <c r="O18" s="34">
        <v>13</v>
      </c>
      <c r="P18" s="35"/>
      <c r="Q18" s="35"/>
      <c r="R18" s="36"/>
      <c r="T18" s="34">
        <v>13</v>
      </c>
      <c r="U18" s="35"/>
      <c r="V18" s="35"/>
      <c r="W18" s="36"/>
    </row>
    <row r="19" spans="5:23" x14ac:dyDescent="0.2">
      <c r="E19" s="34">
        <v>14</v>
      </c>
      <c r="F19" s="35"/>
      <c r="G19" s="35"/>
      <c r="H19" s="36"/>
      <c r="J19" s="34">
        <v>14</v>
      </c>
      <c r="K19" s="35"/>
      <c r="L19" s="35"/>
      <c r="M19" s="36"/>
      <c r="O19" s="34">
        <v>14</v>
      </c>
      <c r="P19" s="35"/>
      <c r="Q19" s="35"/>
      <c r="R19" s="36"/>
      <c r="T19" s="34">
        <v>14</v>
      </c>
      <c r="U19" s="35"/>
      <c r="V19" s="35"/>
      <c r="W19" s="36"/>
    </row>
    <row r="20" spans="5:23" x14ac:dyDescent="0.2">
      <c r="E20" s="34">
        <v>15</v>
      </c>
      <c r="F20" s="35"/>
      <c r="G20" s="35"/>
      <c r="H20" s="36"/>
      <c r="J20" s="34">
        <v>15</v>
      </c>
      <c r="K20" s="35"/>
      <c r="L20" s="35"/>
      <c r="M20" s="36"/>
      <c r="O20" s="34">
        <v>15</v>
      </c>
      <c r="P20" s="35"/>
      <c r="Q20" s="35"/>
      <c r="R20" s="36"/>
      <c r="T20" s="34">
        <v>15</v>
      </c>
      <c r="U20" s="35"/>
      <c r="V20" s="35"/>
      <c r="W20" s="36"/>
    </row>
    <row r="21" spans="5:23" x14ac:dyDescent="0.2">
      <c r="E21" s="34">
        <v>16</v>
      </c>
      <c r="F21" s="35"/>
      <c r="G21" s="35"/>
      <c r="H21" s="36"/>
      <c r="J21" s="34">
        <v>16</v>
      </c>
      <c r="K21" s="35"/>
      <c r="L21" s="35"/>
      <c r="M21" s="36"/>
      <c r="O21" s="34">
        <v>16</v>
      </c>
      <c r="P21" s="35"/>
      <c r="Q21" s="35"/>
      <c r="R21" s="36"/>
      <c r="T21" s="34">
        <v>16</v>
      </c>
      <c r="U21" s="35"/>
      <c r="V21" s="35"/>
      <c r="W21" s="36"/>
    </row>
    <row r="22" spans="5:23" x14ac:dyDescent="0.2">
      <c r="E22" s="34">
        <v>17</v>
      </c>
      <c r="F22" s="35"/>
      <c r="G22" s="35"/>
      <c r="H22" s="36"/>
      <c r="J22" s="34">
        <v>17</v>
      </c>
      <c r="K22" s="35"/>
      <c r="L22" s="35"/>
      <c r="M22" s="36"/>
      <c r="O22" s="34">
        <v>17</v>
      </c>
      <c r="P22" s="35"/>
      <c r="Q22" s="35"/>
      <c r="R22" s="36"/>
      <c r="T22" s="34">
        <v>17</v>
      </c>
      <c r="U22" s="35"/>
      <c r="V22" s="35"/>
      <c r="W22" s="36"/>
    </row>
    <row r="23" spans="5:23" x14ac:dyDescent="0.2">
      <c r="E23" s="34">
        <v>18</v>
      </c>
      <c r="F23" s="35"/>
      <c r="G23" s="35"/>
      <c r="H23" s="36"/>
      <c r="J23" s="34">
        <v>18</v>
      </c>
      <c r="K23" s="35"/>
      <c r="L23" s="35"/>
      <c r="M23" s="36"/>
      <c r="O23" s="34">
        <v>18</v>
      </c>
      <c r="P23" s="35"/>
      <c r="Q23" s="35"/>
      <c r="R23" s="36"/>
      <c r="T23" s="34">
        <v>18</v>
      </c>
      <c r="U23" s="35"/>
      <c r="V23" s="35"/>
      <c r="W23" s="36"/>
    </row>
    <row r="24" spans="5:23" x14ac:dyDescent="0.2">
      <c r="E24" s="34">
        <v>19</v>
      </c>
      <c r="F24" s="35"/>
      <c r="G24" s="35"/>
      <c r="H24" s="36"/>
      <c r="J24" s="34">
        <v>19</v>
      </c>
      <c r="K24" s="35"/>
      <c r="L24" s="35"/>
      <c r="M24" s="36"/>
      <c r="O24" s="34">
        <v>19</v>
      </c>
      <c r="P24" s="35"/>
      <c r="Q24" s="35"/>
      <c r="R24" s="36"/>
      <c r="T24" s="34">
        <v>19</v>
      </c>
      <c r="U24" s="35"/>
      <c r="V24" s="35"/>
      <c r="W24" s="36"/>
    </row>
    <row r="25" spans="5:23" x14ac:dyDescent="0.2">
      <c r="E25" s="37">
        <v>20</v>
      </c>
      <c r="F25" s="38"/>
      <c r="G25" s="38"/>
      <c r="H25" s="39"/>
      <c r="J25" s="37">
        <v>20</v>
      </c>
      <c r="K25" s="38"/>
      <c r="L25" s="38"/>
      <c r="M25" s="39"/>
      <c r="O25" s="37">
        <v>20</v>
      </c>
      <c r="P25" s="38"/>
      <c r="Q25" s="38"/>
      <c r="R25" s="39"/>
      <c r="T25" s="37">
        <v>20</v>
      </c>
      <c r="U25" s="38"/>
      <c r="V25" s="38"/>
      <c r="W25" s="39"/>
    </row>
  </sheetData>
  <mergeCells count="4">
    <mergeCell ref="O4:R4"/>
    <mergeCell ref="T4:W4"/>
    <mergeCell ref="E4:H4"/>
    <mergeCell ref="J4:M4"/>
  </mergeCells>
  <conditionalFormatting sqref="F6:F25">
    <cfRule type="containsText" dxfId="48" priority="22" operator="containsText" text="7">
      <formula>NOT(ISERROR(SEARCH("7",F6)))</formula>
    </cfRule>
    <cfRule type="containsText" dxfId="47" priority="23" operator="containsText" text="6">
      <formula>NOT(ISERROR(SEARCH("6",F6)))</formula>
    </cfRule>
    <cfRule type="containsText" dxfId="46" priority="24" operator="containsText" text="5">
      <formula>NOT(ISERROR(SEARCH("5",F6)))</formula>
    </cfRule>
    <cfRule type="containsText" dxfId="45" priority="25" operator="containsText" text="4">
      <formula>NOT(ISERROR(SEARCH("4",F6)))</formula>
    </cfRule>
    <cfRule type="containsText" dxfId="44" priority="26" operator="containsText" text="3">
      <formula>NOT(ISERROR(SEARCH("3",F6)))</formula>
    </cfRule>
    <cfRule type="containsText" dxfId="43" priority="27" operator="containsText" text="2">
      <formula>NOT(ISERROR(SEARCH("2",F6)))</formula>
    </cfRule>
    <cfRule type="containsText" dxfId="42" priority="28" operator="containsText" text="1">
      <formula>NOT(ISERROR(SEARCH("1",F6)))</formula>
    </cfRule>
  </conditionalFormatting>
  <conditionalFormatting sqref="K6:K25">
    <cfRule type="containsText" dxfId="41" priority="15" operator="containsText" text="7">
      <formula>NOT(ISERROR(SEARCH("7",K6)))</formula>
    </cfRule>
    <cfRule type="containsText" dxfId="40" priority="16" operator="containsText" text="6">
      <formula>NOT(ISERROR(SEARCH("6",K6)))</formula>
    </cfRule>
    <cfRule type="containsText" dxfId="39" priority="17" operator="containsText" text="5">
      <formula>NOT(ISERROR(SEARCH("5",K6)))</formula>
    </cfRule>
    <cfRule type="containsText" dxfId="38" priority="18" operator="containsText" text="4">
      <formula>NOT(ISERROR(SEARCH("4",K6)))</formula>
    </cfRule>
    <cfRule type="containsText" dxfId="37" priority="19" operator="containsText" text="3">
      <formula>NOT(ISERROR(SEARCH("3",K6)))</formula>
    </cfRule>
    <cfRule type="containsText" dxfId="36" priority="20" operator="containsText" text="2">
      <formula>NOT(ISERROR(SEARCH("2",K6)))</formula>
    </cfRule>
    <cfRule type="containsText" dxfId="35" priority="21" operator="containsText" text="1">
      <formula>NOT(ISERROR(SEARCH("1",K6)))</formula>
    </cfRule>
  </conditionalFormatting>
  <conditionalFormatting sqref="P6:P25">
    <cfRule type="containsText" dxfId="27" priority="8" operator="containsText" text="7">
      <formula>NOT(ISERROR(SEARCH("7",P6)))</formula>
    </cfRule>
    <cfRule type="containsText" dxfId="26" priority="9" operator="containsText" text="6">
      <formula>NOT(ISERROR(SEARCH("6",P6)))</formula>
    </cfRule>
    <cfRule type="containsText" dxfId="25" priority="10" operator="containsText" text="5">
      <formula>NOT(ISERROR(SEARCH("5",P6)))</formula>
    </cfRule>
    <cfRule type="containsText" dxfId="24" priority="11" operator="containsText" text="4">
      <formula>NOT(ISERROR(SEARCH("4",P6)))</formula>
    </cfRule>
    <cfRule type="containsText" dxfId="23" priority="12" operator="containsText" text="3">
      <formula>NOT(ISERROR(SEARCH("3",P6)))</formula>
    </cfRule>
    <cfRule type="containsText" dxfId="22" priority="13" operator="containsText" text="2">
      <formula>NOT(ISERROR(SEARCH("2",P6)))</formula>
    </cfRule>
    <cfRule type="containsText" dxfId="21" priority="14" operator="containsText" text="1">
      <formula>NOT(ISERROR(SEARCH("1",P6)))</formula>
    </cfRule>
  </conditionalFormatting>
  <conditionalFormatting sqref="U6:U25">
    <cfRule type="containsText" dxfId="13" priority="1" operator="containsText" text="7">
      <formula>NOT(ISERROR(SEARCH("7",U6)))</formula>
    </cfRule>
    <cfRule type="containsText" dxfId="12" priority="2" operator="containsText" text="6">
      <formula>NOT(ISERROR(SEARCH("6",U6)))</formula>
    </cfRule>
    <cfRule type="containsText" dxfId="11" priority="3" operator="containsText" text="5">
      <formula>NOT(ISERROR(SEARCH("5",U6)))</formula>
    </cfRule>
    <cfRule type="containsText" dxfId="10" priority="4" operator="containsText" text="4">
      <formula>NOT(ISERROR(SEARCH("4",U6)))</formula>
    </cfRule>
    <cfRule type="containsText" dxfId="9" priority="5" operator="containsText" text="3">
      <formula>NOT(ISERROR(SEARCH("3",U6)))</formula>
    </cfRule>
    <cfRule type="containsText" dxfId="8" priority="6" operator="containsText" text="2">
      <formula>NOT(ISERROR(SEARCH("2",U6)))</formula>
    </cfRule>
    <cfRule type="containsText" dxfId="7" priority="7" operator="containsText" text="1">
      <formula>NOT(ISERROR(SEARCH("1",U6)))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7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TÂCHES</vt:lpstr>
      <vt:lpstr>Procedure d'implantation</vt:lpstr>
      <vt:lpstr>Epmlacement et numero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Utilisateur de Microsoft Office</cp:lastModifiedBy>
  <dcterms:created xsi:type="dcterms:W3CDTF">2014-09-11T17:22:12Z</dcterms:created>
  <dcterms:modified xsi:type="dcterms:W3CDTF">2017-10-05T12:44:06Z</dcterms:modified>
</cp:coreProperties>
</file>