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jerbouap\Desktop\"/>
    </mc:Choice>
  </mc:AlternateContent>
  <bookViews>
    <workbookView xWindow="0" yWindow="0" windowWidth="16380" windowHeight="8190" activeTab="3"/>
  </bookViews>
  <sheets>
    <sheet name="Analyse technique  " sheetId="7" r:id="rId1"/>
    <sheet name="Analyse délais" sheetId="4" r:id="rId2"/>
    <sheet name="Analyse prix" sheetId="2" r:id="rId3"/>
    <sheet name="Récap" sheetId="3" r:id="rId4"/>
  </sheets>
  <calcPr calcId="152511" calcMode="manual"/>
</workbook>
</file>

<file path=xl/calcChain.xml><?xml version="1.0" encoding="utf-8"?>
<calcChain xmlns="http://schemas.openxmlformats.org/spreadsheetml/2006/main">
  <c r="E4" i="3" l="1"/>
  <c r="E6" i="3"/>
  <c r="E8" i="3"/>
  <c r="C10" i="3"/>
  <c r="C11" i="3"/>
  <c r="E10" i="3"/>
  <c r="C6" i="3"/>
  <c r="C4" i="3"/>
  <c r="D7" i="2"/>
  <c r="E8" i="7"/>
  <c r="E9" i="4"/>
  <c r="E9" i="7"/>
  <c r="D8" i="2"/>
  <c r="E10" i="4"/>
</calcChain>
</file>

<file path=xl/sharedStrings.xml><?xml version="1.0" encoding="utf-8"?>
<sst xmlns="http://schemas.openxmlformats.org/spreadsheetml/2006/main" count="32" uniqueCount="20">
  <si>
    <t>Tableau d'analyse de la valeur technique sur la base du mémoire technique</t>
  </si>
  <si>
    <t>Valeur Technique de l'Offre</t>
  </si>
  <si>
    <t>Mémoire technique</t>
  </si>
  <si>
    <t>TOTAL sur 20</t>
  </si>
  <si>
    <t>Classement</t>
  </si>
  <si>
    <t>Récapitulatif</t>
  </si>
  <si>
    <t xml:space="preserve">coefficient pondérateur </t>
  </si>
  <si>
    <t>coefficient pondérateur prix</t>
  </si>
  <si>
    <t>Prix des prestations</t>
  </si>
  <si>
    <t>Note mémoire technique /20</t>
  </si>
  <si>
    <r>
      <t xml:space="preserve">Note globale /20 =
</t>
    </r>
    <r>
      <rPr>
        <sz val="12"/>
        <rFont val="Arial"/>
        <family val="2"/>
      </rPr>
      <t>(note mémoire X coéff mémoire)
+ (note prix X coéff prix)
+ (note délai X coéff délai)</t>
    </r>
  </si>
  <si>
    <t>pts</t>
  </si>
  <si>
    <t>2.A</t>
  </si>
  <si>
    <t>2.C</t>
  </si>
  <si>
    <t>Délai d'intervention</t>
  </si>
  <si>
    <t>sous total DPGF /60</t>
  </si>
  <si>
    <t>Note délais /20</t>
  </si>
  <si>
    <t>Note prix BPU /20</t>
  </si>
  <si>
    <t>commentaire</t>
  </si>
  <si>
    <t>2.B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</si>
</sst>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8">
    <font>
      <sz val="10"/>
      <name val="Arial"/>
      <family val="2"/>
    </font>
    <font>
      <sz val="10"/>
      <name val="Arial"/>
    </font>
    <font>
      <b/>
      <sz val="2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i/>
      <sz val="12"/>
      <color indexed="8"/>
      <name val="Arial"/>
      <family val="2"/>
    </font>
    <font>
      <b/>
      <sz val="14"/>
      <color indexed="8"/>
      <name val="Arial"/>
      <family val="2"/>
    </font>
    <font>
      <b/>
      <i/>
      <sz val="16"/>
      <color indexed="8"/>
      <name val="Arial"/>
      <family val="2"/>
    </font>
    <font>
      <b/>
      <sz val="16"/>
      <color indexed="8"/>
      <name val="Arial"/>
      <family val="2"/>
    </font>
    <font>
      <b/>
      <sz val="16"/>
      <name val="Arial"/>
      <family val="2"/>
    </font>
    <font>
      <u/>
      <sz val="12"/>
      <name val="Arial"/>
      <family val="2"/>
    </font>
    <font>
      <b/>
      <sz val="24"/>
      <name val="Arial"/>
      <family val="2"/>
    </font>
    <font>
      <sz val="11"/>
      <name val="Arial"/>
      <family val="2"/>
    </font>
    <font>
      <b/>
      <sz val="20"/>
      <name val="Arial"/>
      <family val="2"/>
    </font>
    <font>
      <sz val="11"/>
      <color rgb="FF000000"/>
      <name val="Arial1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22"/>
      </patternFill>
    </fill>
  </fills>
  <borders count="2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/>
    <xf numFmtId="0" fontId="17" fillId="0" borderId="0" applyNumberFormat="0" applyBorder="0" applyProtection="0"/>
    <xf numFmtId="44" fontId="1" fillId="0" borderId="0" applyFill="0" applyBorder="0" applyAlignment="0" applyProtection="0"/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2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12" fillId="0" borderId="0" xfId="0" applyFont="1" applyAlignment="1">
      <alignment horizontal="center" vertical="center"/>
    </xf>
    <xf numFmtId="0" fontId="0" fillId="0" borderId="2" xfId="0" applyBorder="1"/>
    <xf numFmtId="0" fontId="7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5" xfId="0" applyFont="1" applyFill="1" applyBorder="1" applyAlignment="1">
      <alignment horizontal="right" vertical="center" wrapText="1"/>
    </xf>
    <xf numFmtId="0" fontId="0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right" vertical="center" wrapText="1"/>
    </xf>
    <xf numFmtId="0" fontId="11" fillId="0" borderId="7" xfId="0" applyFon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0" fontId="9" fillId="2" borderId="10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2" borderId="10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horizontal="right" vertical="center" wrapText="1"/>
    </xf>
    <xf numFmtId="0" fontId="10" fillId="0" borderId="13" xfId="0" applyFont="1" applyFill="1" applyBorder="1" applyAlignment="1">
      <alignment horizontal="center" vertical="center" wrapText="1"/>
    </xf>
    <xf numFmtId="49" fontId="11" fillId="0" borderId="13" xfId="0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right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3" fillId="2" borderId="5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righ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vertical="center"/>
    </xf>
    <xf numFmtId="0" fontId="4" fillId="2" borderId="12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4" fontId="5" fillId="0" borderId="5" xfId="2" applyFont="1" applyFill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right" vertical="center"/>
    </xf>
    <xf numFmtId="0" fontId="5" fillId="0" borderId="19" xfId="0" applyFont="1" applyFill="1" applyBorder="1" applyAlignment="1">
      <alignment horizontal="right" vertical="center" wrapText="1"/>
    </xf>
    <xf numFmtId="2" fontId="3" fillId="0" borderId="17" xfId="0" applyNumberFormat="1" applyFont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9" fontId="15" fillId="2" borderId="20" xfId="0" applyNumberFormat="1" applyFont="1" applyFill="1" applyBorder="1" applyAlignment="1">
      <alignment horizontal="center" vertical="center"/>
    </xf>
    <xf numFmtId="9" fontId="15" fillId="2" borderId="2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right" vertical="center" wrapText="1"/>
    </xf>
    <xf numFmtId="2" fontId="5" fillId="0" borderId="5" xfId="0" applyNumberFormat="1" applyFont="1" applyFill="1" applyBorder="1" applyAlignment="1">
      <alignment horizontal="center" vertical="center"/>
    </xf>
    <xf numFmtId="1" fontId="3" fillId="0" borderId="10" xfId="0" applyNumberFormat="1" applyFont="1" applyFill="1" applyBorder="1" applyAlignment="1">
      <alignment horizontal="center" vertical="center"/>
    </xf>
    <xf numFmtId="1" fontId="3" fillId="0" borderId="12" xfId="0" applyNumberFormat="1" applyFont="1" applyFill="1" applyBorder="1" applyAlignment="1">
      <alignment horizontal="center" vertical="center"/>
    </xf>
    <xf numFmtId="1" fontId="12" fillId="0" borderId="13" xfId="0" applyNumberFormat="1" applyFont="1" applyFill="1" applyBorder="1" applyAlignment="1">
      <alignment horizontal="center" vertical="center"/>
    </xf>
    <xf numFmtId="1" fontId="3" fillId="0" borderId="7" xfId="0" applyNumberFormat="1" applyFont="1" applyFill="1" applyBorder="1" applyAlignment="1">
      <alignment horizontal="center" vertical="center"/>
    </xf>
    <xf numFmtId="2" fontId="12" fillId="0" borderId="2" xfId="0" applyNumberFormat="1" applyFont="1" applyBorder="1" applyAlignment="1" applyProtection="1">
      <alignment horizontal="center" vertical="center"/>
      <protection locked="0"/>
    </xf>
    <xf numFmtId="2" fontId="12" fillId="0" borderId="22" xfId="0" applyNumberFormat="1" applyFont="1" applyBorder="1" applyAlignment="1" applyProtection="1">
      <alignment horizontal="center" vertical="center"/>
      <protection locked="0"/>
    </xf>
  </cellXfs>
  <cellStyles count="3">
    <cellStyle name="Excel Built-in Normal" xfId="1"/>
    <cellStyle name="Monétaire" xfId="2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91C3D5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4198AF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zoomScale="70" zoomScaleNormal="70" workbookViewId="0">
      <selection activeCell="I6" sqref="I6"/>
    </sheetView>
  </sheetViews>
  <sheetFormatPr baseColWidth="10" defaultColWidth="11.5703125" defaultRowHeight="12.75"/>
  <cols>
    <col min="1" max="1" width="6.42578125" style="1" customWidth="1"/>
    <col min="2" max="2" width="48.140625" style="2" customWidth="1"/>
    <col min="3" max="3" width="5.85546875" style="1" customWidth="1"/>
    <col min="4" max="4" width="41.140625" customWidth="1"/>
    <col min="5" max="5" width="20" customWidth="1"/>
    <col min="6" max="233" width="11.42578125" customWidth="1"/>
  </cols>
  <sheetData>
    <row r="1" spans="1:5" ht="30" customHeight="1">
      <c r="A1" s="59" t="s">
        <v>0</v>
      </c>
      <c r="B1" s="59"/>
      <c r="C1" s="59"/>
      <c r="D1" s="59"/>
      <c r="E1" s="59"/>
    </row>
    <row r="2" spans="1:5" ht="30.75" customHeight="1" thickBot="1">
      <c r="A2" s="3"/>
      <c r="B2" s="4"/>
      <c r="C2" s="4"/>
      <c r="D2" s="4"/>
      <c r="E2" s="4"/>
    </row>
    <row r="3" spans="1:5" s="26" customFormat="1" ht="45.75" customHeight="1" thickBot="1">
      <c r="A3" s="57"/>
      <c r="B3" s="58"/>
      <c r="C3" s="58"/>
      <c r="D3" s="63"/>
      <c r="E3" s="63"/>
    </row>
    <row r="4" spans="1:5" ht="26.25" customHeight="1" thickBot="1">
      <c r="A4" s="39">
        <v>2</v>
      </c>
      <c r="B4" s="40" t="s">
        <v>1</v>
      </c>
      <c r="C4" s="56" t="s">
        <v>11</v>
      </c>
      <c r="D4" s="40" t="s">
        <v>2</v>
      </c>
      <c r="E4" s="40" t="s">
        <v>11</v>
      </c>
    </row>
    <row r="5" spans="1:5" ht="228.75" customHeight="1" thickBot="1">
      <c r="A5" s="35" t="s">
        <v>12</v>
      </c>
      <c r="B5" s="41"/>
      <c r="C5" s="37">
        <v>5</v>
      </c>
      <c r="D5" s="38"/>
      <c r="E5" s="85">
        <v>3</v>
      </c>
    </row>
    <row r="6" spans="1:5" ht="228.75" customHeight="1" thickBot="1">
      <c r="A6" s="35" t="s">
        <v>19</v>
      </c>
      <c r="B6" s="60"/>
      <c r="C6" s="61">
        <v>5</v>
      </c>
      <c r="D6" s="62"/>
      <c r="E6" s="86">
        <v>4</v>
      </c>
    </row>
    <row r="7" spans="1:5" ht="216.75" customHeight="1" thickBot="1">
      <c r="A7" s="45"/>
      <c r="B7" s="46"/>
      <c r="C7" s="47"/>
      <c r="D7" s="48"/>
      <c r="E7" s="85"/>
    </row>
    <row r="8" spans="1:5" ht="34.5" customHeight="1">
      <c r="A8" s="34"/>
      <c r="B8" s="42" t="s">
        <v>3</v>
      </c>
      <c r="C8" s="43"/>
      <c r="D8" s="44"/>
      <c r="E8" s="87">
        <f>(E6+E5)/10*20</f>
        <v>14</v>
      </c>
    </row>
    <row r="9" spans="1:5" ht="34.5" customHeight="1" thickBot="1">
      <c r="A9" s="28"/>
      <c r="B9" s="29" t="s">
        <v>4</v>
      </c>
      <c r="C9" s="30"/>
      <c r="D9" s="31"/>
      <c r="E9" s="88">
        <f>RANK(E8,$E$8:$E$8)</f>
        <v>1</v>
      </c>
    </row>
    <row r="10" spans="1:5" ht="15.75">
      <c r="A10" s="9"/>
      <c r="B10" s="10"/>
      <c r="C10" s="11"/>
      <c r="D10" s="9"/>
      <c r="E10" s="7"/>
    </row>
    <row r="11" spans="1:5" ht="15.75">
      <c r="A11" s="9"/>
      <c r="B11" s="10"/>
      <c r="C11" s="11"/>
      <c r="D11" s="9"/>
      <c r="E11" s="7"/>
    </row>
    <row r="12" spans="1:5" ht="15">
      <c r="A12" s="9"/>
      <c r="B12" s="12"/>
      <c r="C12" s="13"/>
      <c r="D12" s="9"/>
    </row>
    <row r="13" spans="1:5" ht="15.75">
      <c r="A13" s="9"/>
      <c r="B13" s="14"/>
      <c r="C13" s="15"/>
      <c r="D13" s="9"/>
      <c r="E13" s="7"/>
    </row>
    <row r="14" spans="1:5" ht="15.75">
      <c r="A14" s="9"/>
      <c r="B14" s="14"/>
      <c r="C14" s="15"/>
      <c r="D14" s="9"/>
      <c r="E14" s="16"/>
    </row>
    <row r="15" spans="1:5" ht="15">
      <c r="A15" s="9"/>
      <c r="B15" s="14"/>
      <c r="C15" s="15"/>
      <c r="D15" s="9"/>
      <c r="E15" s="17"/>
    </row>
    <row r="16" spans="1:5" ht="15.75">
      <c r="A16" s="9"/>
      <c r="B16" s="14"/>
      <c r="C16" s="15"/>
      <c r="D16" s="9"/>
      <c r="E16" s="7"/>
    </row>
    <row r="17" spans="1:5" ht="15">
      <c r="A17" s="9"/>
      <c r="B17" s="14"/>
      <c r="C17" s="15"/>
      <c r="D17" s="9"/>
      <c r="E17" s="17"/>
    </row>
    <row r="18" spans="1:5" ht="15">
      <c r="A18" s="18"/>
      <c r="B18" s="14"/>
      <c r="C18" s="15"/>
      <c r="D18" s="6"/>
      <c r="E18" s="6"/>
    </row>
    <row r="19" spans="1:5">
      <c r="A19" s="18"/>
      <c r="B19" s="19"/>
      <c r="C19" s="18"/>
      <c r="D19" s="6"/>
      <c r="E19" s="6"/>
    </row>
    <row r="20" spans="1:5">
      <c r="A20" s="20"/>
      <c r="B20" s="21"/>
      <c r="C20" s="20"/>
      <c r="D20" s="22"/>
      <c r="E20" s="22"/>
    </row>
    <row r="21" spans="1:5">
      <c r="A21" s="20"/>
      <c r="B21" s="21"/>
      <c r="C21" s="20"/>
      <c r="D21" s="22"/>
      <c r="E21" s="22"/>
    </row>
  </sheetData>
  <sheetProtection selectLockedCells="1" selectUnlockedCells="1"/>
  <mergeCells count="1">
    <mergeCell ref="D3:E3"/>
  </mergeCells>
  <printOptions horizontalCentered="1" verticalCentered="1"/>
  <pageMargins left="0.25" right="0.25" top="0.63402777777777775" bottom="0.63402777777777775" header="0.51180555555555551" footer="0.51180555555555551"/>
  <pageSetup paperSize="8" scale="87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zoomScale="50" zoomScaleNormal="50" workbookViewId="0">
      <selection activeCell="D3" sqref="D3:E3"/>
    </sheetView>
  </sheetViews>
  <sheetFormatPr baseColWidth="10" defaultColWidth="11.5703125" defaultRowHeight="12.75"/>
  <cols>
    <col min="1" max="1" width="6.42578125" style="1" customWidth="1"/>
    <col min="2" max="2" width="48.140625" style="2" customWidth="1"/>
    <col min="3" max="3" width="5.85546875" style="1" customWidth="1"/>
    <col min="4" max="4" width="41.140625" customWidth="1"/>
    <col min="5" max="5" width="20" customWidth="1"/>
    <col min="6" max="233" width="11.42578125" customWidth="1"/>
  </cols>
  <sheetData>
    <row r="1" spans="1:5" ht="30" customHeight="1">
      <c r="A1" s="59"/>
      <c r="B1" s="59"/>
      <c r="C1" s="59"/>
      <c r="D1" s="59"/>
      <c r="E1" s="59"/>
    </row>
    <row r="2" spans="1:5" ht="30.75" customHeight="1" thickBot="1">
      <c r="A2" s="3"/>
      <c r="B2" s="4"/>
      <c r="C2" s="4"/>
      <c r="D2" s="4"/>
      <c r="E2" s="4"/>
    </row>
    <row r="3" spans="1:5" s="26" customFormat="1" ht="45.75" customHeight="1" thickBot="1">
      <c r="A3" s="57"/>
      <c r="B3" s="58"/>
      <c r="C3" s="58"/>
      <c r="D3" s="63"/>
      <c r="E3" s="63"/>
    </row>
    <row r="4" spans="1:5" ht="26.25" customHeight="1" thickBot="1">
      <c r="A4" s="39">
        <v>2</v>
      </c>
      <c r="B4" s="40" t="s">
        <v>14</v>
      </c>
      <c r="C4" s="56" t="s">
        <v>11</v>
      </c>
      <c r="D4" s="40" t="s">
        <v>2</v>
      </c>
      <c r="E4" s="40" t="s">
        <v>11</v>
      </c>
    </row>
    <row r="5" spans="1:5" ht="249.75" customHeight="1" thickBot="1">
      <c r="A5" s="35" t="s">
        <v>13</v>
      </c>
      <c r="B5" s="36"/>
      <c r="C5" s="37">
        <v>10</v>
      </c>
      <c r="D5" s="38"/>
      <c r="E5" s="85">
        <v>10</v>
      </c>
    </row>
    <row r="6" spans="1:5" ht="249.75" customHeight="1" thickBot="1">
      <c r="A6" s="35"/>
      <c r="B6" s="36"/>
      <c r="C6" s="37">
        <v>10</v>
      </c>
      <c r="D6" s="38"/>
      <c r="E6" s="85">
        <v>10</v>
      </c>
    </row>
    <row r="7" spans="1:5" ht="249.75" customHeight="1" thickBot="1">
      <c r="A7" s="35"/>
      <c r="B7" s="36"/>
      <c r="C7" s="37">
        <v>10</v>
      </c>
      <c r="D7" s="38"/>
      <c r="E7" s="85">
        <v>10</v>
      </c>
    </row>
    <row r="8" spans="1:5" ht="216.75" customHeight="1" thickBot="1">
      <c r="A8" s="45"/>
      <c r="B8" s="46"/>
      <c r="C8" s="47"/>
      <c r="D8" s="48"/>
      <c r="E8" s="85"/>
    </row>
    <row r="9" spans="1:5" ht="34.5" customHeight="1">
      <c r="A9" s="34"/>
      <c r="B9" s="42" t="s">
        <v>3</v>
      </c>
      <c r="C9" s="43"/>
      <c r="D9" s="44"/>
      <c r="E9" s="87">
        <f>(E6+E5+E7)/30*20</f>
        <v>20</v>
      </c>
    </row>
    <row r="10" spans="1:5" ht="34.5" customHeight="1" thickBot="1">
      <c r="A10" s="28"/>
      <c r="B10" s="29" t="s">
        <v>4</v>
      </c>
      <c r="C10" s="30"/>
      <c r="D10" s="31"/>
      <c r="E10" s="88">
        <f>RANK(E9,$E$9:$E$9)</f>
        <v>1</v>
      </c>
    </row>
    <row r="11" spans="1:5" ht="15.75">
      <c r="A11" s="9"/>
      <c r="B11" s="10"/>
      <c r="C11" s="11"/>
      <c r="D11" s="9"/>
      <c r="E11" s="7"/>
    </row>
    <row r="12" spans="1:5" ht="15.75">
      <c r="A12" s="9"/>
      <c r="B12" s="10"/>
      <c r="C12" s="11"/>
      <c r="D12" s="9"/>
      <c r="E12" s="7"/>
    </row>
    <row r="13" spans="1:5" ht="15">
      <c r="A13" s="9"/>
      <c r="B13" s="12"/>
      <c r="C13" s="13"/>
      <c r="D13" s="9"/>
    </row>
    <row r="14" spans="1:5" ht="15.75">
      <c r="A14" s="9"/>
      <c r="B14" s="14"/>
      <c r="C14" s="15"/>
      <c r="D14" s="9"/>
      <c r="E14" s="7"/>
    </row>
    <row r="15" spans="1:5" ht="15.75">
      <c r="A15" s="9"/>
      <c r="B15" s="14"/>
      <c r="C15" s="15"/>
      <c r="D15" s="9"/>
      <c r="E15" s="16"/>
    </row>
    <row r="16" spans="1:5" ht="15">
      <c r="A16" s="9"/>
      <c r="B16" s="14"/>
      <c r="C16" s="15"/>
      <c r="D16" s="9"/>
      <c r="E16" s="17"/>
    </row>
    <row r="17" spans="1:5" ht="15.75">
      <c r="A17" s="9"/>
      <c r="B17" s="14"/>
      <c r="C17" s="15"/>
      <c r="D17" s="9"/>
      <c r="E17" s="7"/>
    </row>
    <row r="18" spans="1:5" ht="15">
      <c r="A18" s="9"/>
      <c r="B18" s="14"/>
      <c r="C18" s="15"/>
      <c r="D18" s="9"/>
      <c r="E18" s="17"/>
    </row>
    <row r="19" spans="1:5" ht="15">
      <c r="A19" s="18"/>
      <c r="B19" s="14"/>
      <c r="C19" s="15"/>
      <c r="D19" s="6"/>
      <c r="E19" s="6"/>
    </row>
    <row r="20" spans="1:5">
      <c r="A20" s="18"/>
      <c r="B20" s="19"/>
      <c r="C20" s="18"/>
      <c r="D20" s="6"/>
      <c r="E20" s="6"/>
    </row>
    <row r="21" spans="1:5">
      <c r="A21" s="20"/>
      <c r="B21" s="21"/>
      <c r="C21" s="20"/>
      <c r="D21" s="22"/>
      <c r="E21" s="22"/>
    </row>
    <row r="22" spans="1:5">
      <c r="A22" s="20"/>
      <c r="B22" s="21"/>
      <c r="C22" s="20"/>
      <c r="D22" s="22"/>
      <c r="E22" s="22"/>
    </row>
  </sheetData>
  <sheetProtection selectLockedCells="1" selectUnlockedCells="1"/>
  <mergeCells count="1">
    <mergeCell ref="D3:E3"/>
  </mergeCells>
  <printOptions horizontalCentered="1" verticalCentered="1"/>
  <pageMargins left="0.25" right="0.25" top="0.63402777777777775" bottom="0.63402777777777775" header="0.51180555555555551" footer="0.51180555555555551"/>
  <pageSetup paperSize="8" scale="65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zoomScale="80" zoomScaleNormal="80" workbookViewId="0">
      <selection activeCell="B5" sqref="B5"/>
    </sheetView>
  </sheetViews>
  <sheetFormatPr baseColWidth="10" defaultColWidth="11.5703125" defaultRowHeight="12.75"/>
  <cols>
    <col min="1" max="1" width="6.42578125" style="1" customWidth="1"/>
    <col min="2" max="2" width="41.140625" style="2" customWidth="1"/>
    <col min="3" max="3" width="4.42578125" style="1" customWidth="1"/>
    <col min="4" max="4" width="22.5703125" customWidth="1"/>
    <col min="5" max="5" width="29.85546875" customWidth="1"/>
    <col min="6" max="234" width="11.42578125" customWidth="1"/>
  </cols>
  <sheetData>
    <row r="1" spans="1:5" ht="69" customHeight="1">
      <c r="A1" s="64" t="s">
        <v>0</v>
      </c>
      <c r="B1" s="64"/>
      <c r="C1" s="64"/>
      <c r="D1" s="64"/>
      <c r="E1" s="64"/>
    </row>
    <row r="2" spans="1:5" ht="30.75" customHeight="1" thickBot="1">
      <c r="A2" s="3"/>
      <c r="B2" s="4"/>
      <c r="C2" s="4"/>
      <c r="D2" s="4"/>
      <c r="E2" s="4"/>
    </row>
    <row r="3" spans="1:5" ht="63.75" customHeight="1" thickBot="1">
      <c r="A3" s="5"/>
      <c r="B3" s="4"/>
      <c r="C3" s="4"/>
      <c r="D3" s="65"/>
      <c r="E3" s="66"/>
    </row>
    <row r="4" spans="1:5" ht="31.5" customHeight="1">
      <c r="A4" s="52">
        <v>3</v>
      </c>
      <c r="B4" s="67" t="s">
        <v>8</v>
      </c>
      <c r="C4" s="67"/>
      <c r="D4" s="68" t="s">
        <v>8</v>
      </c>
      <c r="E4" s="68"/>
    </row>
    <row r="5" spans="1:5" ht="196.5" customHeight="1">
      <c r="A5" s="50"/>
      <c r="B5" s="53"/>
      <c r="C5" s="25"/>
      <c r="D5" s="70">
        <v>23494</v>
      </c>
      <c r="E5" s="70"/>
    </row>
    <row r="6" spans="1:5" ht="15.75">
      <c r="A6" s="32"/>
      <c r="B6" s="49" t="s">
        <v>15</v>
      </c>
      <c r="C6" s="49"/>
      <c r="D6" s="71">
        <v>60</v>
      </c>
      <c r="E6" s="71"/>
    </row>
    <row r="7" spans="1:5" ht="34.5" customHeight="1">
      <c r="A7" s="32"/>
      <c r="B7" s="27" t="s">
        <v>3</v>
      </c>
      <c r="C7" s="51"/>
      <c r="D7" s="84">
        <f>D6/60*20</f>
        <v>20</v>
      </c>
      <c r="E7" s="84"/>
    </row>
    <row r="8" spans="1:5" ht="34.5" customHeight="1" thickBot="1">
      <c r="A8" s="33"/>
      <c r="B8" s="54" t="s">
        <v>4</v>
      </c>
      <c r="C8" s="55"/>
      <c r="D8" s="69">
        <f>RANK(D7,$D$7:$E$7)</f>
        <v>1</v>
      </c>
      <c r="E8" s="69"/>
    </row>
    <row r="9" spans="1:5" ht="15.75">
      <c r="A9" s="9"/>
      <c r="B9" s="10"/>
      <c r="C9" s="11"/>
      <c r="D9" s="9"/>
      <c r="E9" s="7"/>
    </row>
    <row r="10" spans="1:5" ht="15.75">
      <c r="A10" s="9"/>
      <c r="B10" s="10"/>
      <c r="C10" s="11"/>
      <c r="D10" s="9"/>
      <c r="E10" s="7"/>
    </row>
    <row r="11" spans="1:5" ht="15.75">
      <c r="A11" s="9"/>
      <c r="B11" s="12"/>
      <c r="C11" s="13"/>
      <c r="D11" s="9"/>
      <c r="E11" s="7"/>
    </row>
    <row r="12" spans="1:5" ht="15.75">
      <c r="A12" s="9"/>
      <c r="B12" s="14"/>
      <c r="C12" s="15"/>
      <c r="D12" s="9"/>
      <c r="E12" s="7"/>
    </row>
    <row r="13" spans="1:5" ht="15.75">
      <c r="A13" s="9"/>
      <c r="B13" s="14"/>
      <c r="C13" s="15"/>
      <c r="D13" s="9"/>
      <c r="E13" s="16"/>
    </row>
    <row r="14" spans="1:5" ht="15">
      <c r="A14" s="9"/>
      <c r="B14" s="14"/>
      <c r="C14" s="15"/>
      <c r="D14" s="9"/>
      <c r="E14" s="17"/>
    </row>
    <row r="15" spans="1:5" ht="15.75">
      <c r="A15" s="9"/>
      <c r="B15" s="14"/>
      <c r="C15" s="15"/>
      <c r="D15" s="9"/>
      <c r="E15" s="7"/>
    </row>
    <row r="16" spans="1:5" ht="15">
      <c r="A16" s="9"/>
      <c r="B16" s="14"/>
      <c r="C16" s="15"/>
      <c r="D16" s="9"/>
      <c r="E16" s="17"/>
    </row>
    <row r="17" spans="1:5" ht="15">
      <c r="A17" s="18"/>
      <c r="B17" s="14"/>
      <c r="C17" s="15"/>
      <c r="D17" s="6"/>
      <c r="E17" s="6"/>
    </row>
    <row r="18" spans="1:5">
      <c r="A18" s="18"/>
      <c r="B18" s="19"/>
      <c r="C18" s="18"/>
      <c r="D18" s="6"/>
      <c r="E18" s="6"/>
    </row>
    <row r="19" spans="1:5">
      <c r="A19" s="20"/>
      <c r="B19" s="21"/>
      <c r="C19" s="20"/>
      <c r="D19" s="22"/>
      <c r="E19" s="22"/>
    </row>
    <row r="20" spans="1:5">
      <c r="A20" s="20"/>
      <c r="B20" s="21"/>
      <c r="C20" s="20"/>
      <c r="D20" s="22"/>
      <c r="E20" s="22"/>
    </row>
  </sheetData>
  <sheetProtection selectLockedCells="1" selectUnlockedCells="1"/>
  <mergeCells count="8">
    <mergeCell ref="A1:E1"/>
    <mergeCell ref="D3:E3"/>
    <mergeCell ref="B4:C4"/>
    <mergeCell ref="D4:E4"/>
    <mergeCell ref="D8:E8"/>
    <mergeCell ref="D7:E7"/>
    <mergeCell ref="D5:E5"/>
    <mergeCell ref="D6:E6"/>
  </mergeCells>
  <printOptions horizontalCentered="1" verticalCentered="1"/>
  <pageMargins left="0.25" right="0.25" top="0.63402777777777775" bottom="0.63402777777777775" header="0.51180555555555551" footer="0.51180555555555551"/>
  <pageSetup paperSize="8" firstPageNumber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zoomScale="60" zoomScaleNormal="60" workbookViewId="0">
      <selection activeCell="I12" sqref="I12"/>
    </sheetView>
  </sheetViews>
  <sheetFormatPr baseColWidth="10" defaultColWidth="11.5703125" defaultRowHeight="12.75"/>
  <cols>
    <col min="1" max="1" width="11.42578125" customWidth="1"/>
    <col min="2" max="2" width="34.5703125" customWidth="1"/>
    <col min="3" max="3" width="39.42578125" customWidth="1"/>
    <col min="4" max="4" width="7.85546875" customWidth="1"/>
    <col min="5" max="218" width="11.42578125" customWidth="1"/>
  </cols>
  <sheetData>
    <row r="1" spans="1:5" ht="23.85" customHeight="1">
      <c r="A1" s="72" t="s">
        <v>5</v>
      </c>
      <c r="B1" s="72"/>
      <c r="C1" s="72"/>
      <c r="D1" s="72"/>
    </row>
    <row r="2" spans="1:5" ht="30" customHeight="1" thickBot="1">
      <c r="A2" s="23"/>
      <c r="B2" s="23"/>
      <c r="C2" s="23"/>
      <c r="D2" s="23"/>
    </row>
    <row r="3" spans="1:5" ht="55.5" customHeight="1" thickBot="1">
      <c r="A3" s="23"/>
      <c r="B3" s="23"/>
      <c r="C3" s="65"/>
      <c r="D3" s="66"/>
    </row>
    <row r="4" spans="1:5" ht="35.1" customHeight="1">
      <c r="A4" s="73" t="s">
        <v>9</v>
      </c>
      <c r="B4" s="73"/>
      <c r="C4" s="75">
        <f>'Analyse technique  '!E8</f>
        <v>14</v>
      </c>
      <c r="D4" s="76"/>
      <c r="E4">
        <f>C4*10%</f>
        <v>1.4000000000000001</v>
      </c>
    </row>
    <row r="5" spans="1:5" ht="27.75" customHeight="1" thickBot="1">
      <c r="A5" s="74" t="s">
        <v>6</v>
      </c>
      <c r="B5" s="74"/>
      <c r="C5" s="77">
        <v>0.1</v>
      </c>
      <c r="D5" s="78"/>
    </row>
    <row r="6" spans="1:5" ht="35.1" customHeight="1">
      <c r="A6" s="73" t="s">
        <v>16</v>
      </c>
      <c r="B6" s="73"/>
      <c r="C6" s="75">
        <f>'Analyse délais'!E9</f>
        <v>20</v>
      </c>
      <c r="D6" s="76"/>
      <c r="E6">
        <f>C6*30%</f>
        <v>6</v>
      </c>
    </row>
    <row r="7" spans="1:5" ht="27.75" customHeight="1" thickBot="1">
      <c r="A7" s="74" t="s">
        <v>7</v>
      </c>
      <c r="B7" s="74"/>
      <c r="C7" s="77">
        <v>0.3</v>
      </c>
      <c r="D7" s="78"/>
    </row>
    <row r="8" spans="1:5" ht="35.1" customHeight="1">
      <c r="A8" s="73" t="s">
        <v>17</v>
      </c>
      <c r="B8" s="73"/>
      <c r="C8" s="75">
        <v>20</v>
      </c>
      <c r="D8" s="76"/>
      <c r="E8">
        <f>C8*60%</f>
        <v>12</v>
      </c>
    </row>
    <row r="9" spans="1:5" ht="27.75" customHeight="1" thickBot="1">
      <c r="A9" s="74" t="s">
        <v>7</v>
      </c>
      <c r="B9" s="74"/>
      <c r="C9" s="77">
        <v>0.6</v>
      </c>
      <c r="D9" s="78"/>
    </row>
    <row r="10" spans="1:5" ht="75.75" customHeight="1" thickBot="1">
      <c r="A10" s="83" t="s">
        <v>10</v>
      </c>
      <c r="B10" s="83"/>
      <c r="C10" s="89">
        <f>(C6*10%)+(C4*30%)+(C8*60%)</f>
        <v>18.2</v>
      </c>
      <c r="D10" s="90"/>
      <c r="E10">
        <f>SUM(E4:E9)</f>
        <v>19.399999999999999</v>
      </c>
    </row>
    <row r="11" spans="1:5" ht="34.5" customHeight="1" thickBot="1">
      <c r="A11" s="24"/>
      <c r="B11" s="8" t="s">
        <v>4</v>
      </c>
      <c r="C11" s="81">
        <f>RANK(C10,$C$10:$D$10)</f>
        <v>1</v>
      </c>
      <c r="D11" s="82"/>
    </row>
    <row r="12" spans="1:5" ht="117" customHeight="1" thickBot="1">
      <c r="A12" s="24"/>
      <c r="B12" s="8" t="s">
        <v>18</v>
      </c>
      <c r="C12" s="79"/>
      <c r="D12" s="80"/>
    </row>
  </sheetData>
  <sheetProtection selectLockedCells="1" selectUnlockedCells="1"/>
  <mergeCells count="18">
    <mergeCell ref="A8:B8"/>
    <mergeCell ref="C8:D8"/>
    <mergeCell ref="A9:B9"/>
    <mergeCell ref="C9:D9"/>
    <mergeCell ref="C12:D12"/>
    <mergeCell ref="C7:D7"/>
    <mergeCell ref="C10:D10"/>
    <mergeCell ref="C11:D11"/>
    <mergeCell ref="A10:B10"/>
    <mergeCell ref="A1:D1"/>
    <mergeCell ref="A4:B4"/>
    <mergeCell ref="A5:B5"/>
    <mergeCell ref="A6:B6"/>
    <mergeCell ref="A7:B7"/>
    <mergeCell ref="C3:D3"/>
    <mergeCell ref="C4:D4"/>
    <mergeCell ref="C5:D5"/>
    <mergeCell ref="C6:D6"/>
  </mergeCells>
  <printOptions horizontalCentered="1" verticalCentered="1"/>
  <pageMargins left="0.39374999999999999" right="0" top="0.39374999999999999" bottom="0" header="0.51180555555555551" footer="0.51180555555555551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Analyse technique  </vt:lpstr>
      <vt:lpstr>Analyse délais</vt:lpstr>
      <vt:lpstr>Analyse prix</vt:lpstr>
      <vt:lpstr>Récap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Djerboua</dc:creator>
  <cp:lastModifiedBy>Patrick Djerboua</cp:lastModifiedBy>
  <cp:lastPrinted>2017-06-06T10:43:37Z</cp:lastPrinted>
  <dcterms:created xsi:type="dcterms:W3CDTF">2017-02-14T09:09:57Z</dcterms:created>
  <dcterms:modified xsi:type="dcterms:W3CDTF">2017-06-06T15:57:29Z</dcterms:modified>
</cp:coreProperties>
</file>