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SESA458093\Desktop\"/>
    </mc:Choice>
  </mc:AlternateContent>
  <bookViews>
    <workbookView xWindow="0" yWindow="0" windowWidth="20490" windowHeight="7020" activeTab="1"/>
  </bookViews>
  <sheets>
    <sheet name="BD" sheetId="1" r:id="rId1"/>
    <sheet name="TCD" sheetId="3" r:id="rId2"/>
    <sheet name="Parametres" sheetId="2" r:id="rId3"/>
  </sheets>
  <calcPr calcId="162913"/>
  <pivotCaches>
    <pivotCache cacheId="52" r:id="rId4"/>
    <pivotCache cacheId="5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2" i="3" l="1"/>
  <c r="D72" i="3"/>
  <c r="E72" i="3"/>
  <c r="C73" i="3"/>
  <c r="D73" i="3"/>
  <c r="E73" i="3"/>
  <c r="C74" i="3"/>
  <c r="D74" i="3"/>
  <c r="E74" i="3"/>
  <c r="B73" i="3"/>
  <c r="B74" i="3"/>
  <c r="B72" i="3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2" i="1"/>
</calcChain>
</file>

<file path=xl/comments1.xml><?xml version="1.0" encoding="utf-8"?>
<comments xmlns="http://schemas.openxmlformats.org/spreadsheetml/2006/main">
  <authors>
    <author>VINCENT MAAREK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VINCENT MAAREK:</t>
        </r>
        <r>
          <rPr>
            <sz val="9"/>
            <color indexed="81"/>
            <rFont val="Tahoma"/>
            <family val="2"/>
          </rPr>
          <t xml:space="preserve">
TCD de la première base de données. LES DATES SONT FILTREES DU 01/06/16 au 31/05/17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VINCENT MAAREK:</t>
        </r>
        <r>
          <rPr>
            <sz val="9"/>
            <color indexed="81"/>
            <rFont val="Tahoma"/>
            <family val="2"/>
          </rPr>
          <t xml:space="preserve">
TCD de la seconde base de données. LES DATES SONT FILTREES DU 01/06/17 au 31/05/18</t>
        </r>
      </text>
    </comment>
    <comment ref="B70" authorId="0" shapeId="0">
      <text>
        <r>
          <rPr>
            <b/>
            <sz val="9"/>
            <color indexed="81"/>
            <rFont val="Tahoma"/>
            <family val="2"/>
          </rPr>
          <t>VINCENT MAAREK:</t>
        </r>
        <r>
          <rPr>
            <sz val="9"/>
            <color indexed="81"/>
            <rFont val="Tahoma"/>
            <family val="2"/>
          </rPr>
          <t xml:space="preserve">
Je souhaiterais avoir les petits "+" sur ce tableau, comme sur le TCD
</t>
        </r>
      </text>
    </comment>
    <comment ref="A72" authorId="0" shapeId="0">
      <text>
        <r>
          <rPr>
            <b/>
            <sz val="9"/>
            <color indexed="81"/>
            <rFont val="Tahoma"/>
            <family val="2"/>
          </rPr>
          <t>VINCENT MAAREK:</t>
        </r>
        <r>
          <rPr>
            <sz val="9"/>
            <color indexed="81"/>
            <rFont val="Tahoma"/>
            <family val="2"/>
          </rPr>
          <t xml:space="preserve">
Je souhaiterais avoir le petit "+" pour ce tableau comme sur les TCD
</t>
        </r>
      </text>
    </comment>
  </commentList>
</comments>
</file>

<file path=xl/sharedStrings.xml><?xml version="1.0" encoding="utf-8"?>
<sst xmlns="http://schemas.openxmlformats.org/spreadsheetml/2006/main" count="160" uniqueCount="23">
  <si>
    <t>Date</t>
  </si>
  <si>
    <t>Montant</t>
  </si>
  <si>
    <t>Vert</t>
  </si>
  <si>
    <t>Jaune</t>
  </si>
  <si>
    <t>Rouge</t>
  </si>
  <si>
    <t>Categorie</t>
  </si>
  <si>
    <t>Légume</t>
  </si>
  <si>
    <t>Poivron</t>
  </si>
  <si>
    <t>Haricot</t>
  </si>
  <si>
    <t>Pois</t>
  </si>
  <si>
    <t>Salade</t>
  </si>
  <si>
    <t>Piment</t>
  </si>
  <si>
    <t>Tomate</t>
  </si>
  <si>
    <t>Étiquettes de lignes</t>
  </si>
  <si>
    <t>Total général</t>
  </si>
  <si>
    <t>2016</t>
  </si>
  <si>
    <t>2017</t>
  </si>
  <si>
    <t>Somme de Montant</t>
  </si>
  <si>
    <t>Étiquettes de colonnes</t>
  </si>
  <si>
    <t>Catégorie</t>
  </si>
  <si>
    <t>2018</t>
  </si>
  <si>
    <t>Comp1617</t>
  </si>
  <si>
    <t>Comp1718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</si>
</sst>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1" fillId="2" borderId="0" xfId="0" applyFont="1" applyFill="1"/>
    <xf numFmtId="9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Totaux.xlsx]TCD!Tableau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TCD!$B$1:$B$3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TCD!$A$4:$A$6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TCD!$B$4:$B$6</c:f>
              <c:numCache>
                <c:formatCode>General</c:formatCode>
                <c:ptCount val="2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B6-40FD-94EC-834D933838E4}"/>
            </c:ext>
          </c:extLst>
        </c:ser>
        <c:ser>
          <c:idx val="1"/>
          <c:order val="1"/>
          <c:tx>
            <c:strRef>
              <c:f>TCD!$C$1:$C$3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TCD!$A$4:$A$6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TCD!$C$4:$C$6</c:f>
              <c:numCache>
                <c:formatCode>General</c:formatCode>
                <c:ptCount val="2"/>
                <c:pt idx="0">
                  <c:v>140</c:v>
                </c:pt>
                <c:pt idx="1">
                  <c:v>171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B6-40FD-94EC-834D933838E4}"/>
            </c:ext>
          </c:extLst>
        </c:ser>
        <c:ser>
          <c:idx val="2"/>
          <c:order val="2"/>
          <c:tx>
            <c:strRef>
              <c:f>TCD!$D$1:$D$3</c:f>
              <c:strCache>
                <c:ptCount val="1"/>
                <c:pt idx="0">
                  <c:v>Vert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TCD!$A$4:$A$6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TCD!$D$4:$D$6</c:f>
              <c:numCache>
                <c:formatCode>General</c:formatCode>
                <c:ptCount val="2"/>
                <c:pt idx="0">
                  <c:v>160</c:v>
                </c:pt>
                <c:pt idx="1">
                  <c:v>116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B6-40FD-94EC-834D933838E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100"/>
        <c:axId val="362635976"/>
        <c:axId val="362636304"/>
      </c:barChart>
      <c:catAx>
        <c:axId val="362635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2636304"/>
        <c:crosses val="autoZero"/>
        <c:auto val="1"/>
        <c:lblAlgn val="ctr"/>
        <c:lblOffset val="100"/>
        <c:noMultiLvlLbl val="0"/>
      </c:catAx>
      <c:valAx>
        <c:axId val="36263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2635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Totaux.xlsx]TCD!Tableau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TCD!$B$36:$B$38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TCD!$A$39:$A$41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TCD!$B$39:$B$41</c:f>
              <c:numCache>
                <c:formatCode>General</c:formatCode>
                <c:ptCount val="2"/>
                <c:pt idx="0">
                  <c:v>109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AA-4C11-899E-EAD74E5AC494}"/>
            </c:ext>
          </c:extLst>
        </c:ser>
        <c:ser>
          <c:idx val="1"/>
          <c:order val="1"/>
          <c:tx>
            <c:strRef>
              <c:f>TCD!$C$36:$C$38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TCD!$A$39:$A$41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TCD!$C$39:$C$41</c:f>
              <c:numCache>
                <c:formatCode>General</c:formatCode>
                <c:ptCount val="2"/>
                <c:pt idx="0">
                  <c:v>7</c:v>
                </c:pt>
                <c:pt idx="1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7AA-4C11-899E-EAD74E5AC494}"/>
            </c:ext>
          </c:extLst>
        </c:ser>
        <c:ser>
          <c:idx val="2"/>
          <c:order val="2"/>
          <c:tx>
            <c:strRef>
              <c:f>TCD!$D$36:$D$38</c:f>
              <c:strCache>
                <c:ptCount val="1"/>
                <c:pt idx="0">
                  <c:v>Vert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TCD!$A$39:$A$41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TCD!$D$39:$D$41</c:f>
              <c:numCache>
                <c:formatCode>General</c:formatCode>
                <c:ptCount val="2"/>
                <c:pt idx="0">
                  <c:v>124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7AA-4C11-899E-EAD74E5AC49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44503088"/>
        <c:axId val="444503416"/>
      </c:barChart>
      <c:catAx>
        <c:axId val="444503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4503416"/>
        <c:crosses val="autoZero"/>
        <c:auto val="1"/>
        <c:lblAlgn val="ctr"/>
        <c:lblOffset val="100"/>
        <c:noMultiLvlLbl val="0"/>
      </c:catAx>
      <c:valAx>
        <c:axId val="444503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4503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0</xdr:rowOff>
    </xdr:from>
    <xdr:to>
      <xdr:col>11</xdr:col>
      <xdr:colOff>476250</xdr:colOff>
      <xdr:row>13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23812</xdr:colOff>
      <xdr:row>34</xdr:row>
      <xdr:rowOff>180975</xdr:rowOff>
    </xdr:from>
    <xdr:to>
      <xdr:col>13</xdr:col>
      <xdr:colOff>576262</xdr:colOff>
      <xdr:row>49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MAAREK" refreshedDate="42892.677179976854" createdVersion="6" refreshedVersion="6" minRefreshableVersion="3" recordCount="29">
  <cacheSource type="worksheet">
    <worksheetSource ref="F1:I30" sheet="BD"/>
  </cacheSource>
  <cacheFields count="6">
    <cacheField name="Date" numFmtId="14">
      <sharedItems containsSemiMixedTypes="0" containsNonDate="0" containsDate="1" containsString="0" minDate="2016-01-07T00:00:00" maxDate="2017-12-23T00:00:00" count="29">
        <d v="2016-02-23T00:00:00"/>
        <d v="2017-09-03T00:00:00"/>
        <d v="2017-02-03T00:00:00"/>
        <d v="2016-03-07T00:00:00"/>
        <d v="2017-03-18T00:00:00"/>
        <d v="2016-02-22T00:00:00"/>
        <d v="2017-12-22T00:00:00"/>
        <d v="2017-08-09T00:00:00"/>
        <d v="2016-05-04T00:00:00"/>
        <d v="2016-09-26T00:00:00"/>
        <d v="2017-07-27T00:00:00"/>
        <d v="2016-04-21T00:00:00"/>
        <d v="2017-03-17T00:00:00"/>
        <d v="2016-01-20T00:00:00"/>
        <d v="2016-03-24T00:00:00"/>
        <d v="2016-01-07T00:00:00"/>
        <d v="2016-06-02T00:00:00"/>
        <d v="2017-03-21T00:00:00"/>
        <d v="2016-08-08T00:00:00"/>
        <d v="2016-06-01T00:00:00"/>
        <d v="2017-12-16T00:00:00"/>
        <d v="2017-08-26T00:00:00"/>
        <d v="2017-09-15T00:00:00"/>
        <d v="2016-11-20T00:00:00"/>
        <d v="2017-11-12T00:00:00"/>
        <d v="2016-04-23T00:00:00"/>
        <d v="2017-03-14T00:00:00"/>
        <d v="2016-09-18T00:00:00"/>
        <d v="2017-12-05T00:00:00"/>
      </sharedItems>
      <fieldGroup par="5" base="0">
        <rangePr groupBy="months" startDate="2016-01-07T00:00:00" endDate="2017-12-23T00:00:00"/>
        <groupItems count="14">
          <s v="&lt;07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2/2017"/>
        </groupItems>
      </fieldGroup>
    </cacheField>
    <cacheField name="Montant" numFmtId="0">
      <sharedItems containsSemiMixedTypes="0" containsString="0" containsNumber="1" containsInteger="1" minValue="1" maxValue="95"/>
    </cacheField>
    <cacheField name="Categorie" numFmtId="0">
      <sharedItems count="3">
        <s v="Rouge"/>
        <s v="Vert"/>
        <s v="Jaune"/>
      </sharedItems>
    </cacheField>
    <cacheField name="Légume" numFmtId="0">
      <sharedItems count="6">
        <s v="Poivron"/>
        <s v="Haricot"/>
        <s v="Pois"/>
        <s v="Salade"/>
        <s v="Piment"/>
        <s v="Tomate"/>
      </sharedItems>
    </cacheField>
    <cacheField name="Trimestres" numFmtId="0" databaseField="0">
      <fieldGroup base="0">
        <rangePr groupBy="quarters" startDate="2016-01-07T00:00:00" endDate="2017-12-23T00:00:00"/>
        <groupItems count="6">
          <s v="&lt;07/01/2016"/>
          <s v="Trimestre1"/>
          <s v="Trimestre2"/>
          <s v="Trimestre3"/>
          <s v="Trimestre4"/>
          <s v="&gt;23/12/2017"/>
        </groupItems>
      </fieldGroup>
    </cacheField>
    <cacheField name="Années" numFmtId="0" databaseField="0">
      <fieldGroup base="0">
        <rangePr groupBy="years" startDate="2016-01-07T00:00:00" endDate="2017-12-23T00:00:00"/>
        <groupItems count="4">
          <s v="&lt;07/01/2016"/>
          <s v="2016"/>
          <s v="2017"/>
          <s v="&gt;23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INCENT MAAREK" refreshedDate="42892.677225925923" createdVersion="6" refreshedVersion="6" minRefreshableVersion="3" recordCount="29">
  <cacheSource type="worksheet">
    <worksheetSource ref="L1:O30" sheet="BD"/>
  </cacheSource>
  <cacheFields count="6">
    <cacheField name="Date" numFmtId="14">
      <sharedItems containsSemiMixedTypes="0" containsNonDate="0" containsDate="1" containsString="0" minDate="2017-02-07T00:00:00" maxDate="2018-12-21T00:00:00" count="29">
        <d v="2017-04-13T00:00:00"/>
        <d v="2018-06-06T00:00:00"/>
        <d v="2018-09-24T00:00:00"/>
        <d v="2017-04-04T00:00:00"/>
        <d v="2017-05-25T00:00:00"/>
        <d v="2017-05-17T00:00:00"/>
        <d v="2017-03-10T00:00:00"/>
        <d v="2017-02-16T00:00:00"/>
        <d v="2018-11-23T00:00:00"/>
        <d v="2018-12-20T00:00:00"/>
        <d v="2017-12-01T00:00:00"/>
        <d v="2018-04-24T00:00:00"/>
        <d v="2017-02-07T00:00:00"/>
        <d v="2017-05-22T00:00:00"/>
        <d v="2018-02-07T00:00:00"/>
        <d v="2017-03-19T00:00:00"/>
        <d v="2017-06-21T00:00:00"/>
        <d v="2018-12-10T00:00:00"/>
        <d v="2017-06-12T00:00:00"/>
        <d v="2017-09-16T00:00:00"/>
        <d v="2017-10-10T00:00:00"/>
        <d v="2018-07-15T00:00:00"/>
        <d v="2018-10-26T00:00:00"/>
        <d v="2018-12-18T00:00:00"/>
        <d v="2017-06-05T00:00:00"/>
        <d v="2018-07-26T00:00:00"/>
        <d v="2018-10-27T00:00:00"/>
        <d v="2018-07-25T00:00:00"/>
        <d v="2017-05-16T00:00:00"/>
      </sharedItems>
      <fieldGroup par="5" base="0">
        <rangePr groupBy="months" startDate="2017-02-07T00:00:00" endDate="2018-12-21T00:00:00"/>
        <groupItems count="14">
          <s v="&lt;07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8"/>
        </groupItems>
      </fieldGroup>
    </cacheField>
    <cacheField name="Montant" numFmtId="0">
      <sharedItems containsSemiMixedTypes="0" containsString="0" containsNumber="1" containsInteger="1" minValue="1" maxValue="98"/>
    </cacheField>
    <cacheField name="Catégorie" numFmtId="0">
      <sharedItems count="3">
        <s v="Rouge"/>
        <s v="Vert"/>
        <s v="Jaune"/>
      </sharedItems>
    </cacheField>
    <cacheField name="Légume" numFmtId="0">
      <sharedItems count="5">
        <s v="Poivron"/>
        <s v="Piment"/>
        <s v="Haricot"/>
        <s v="Tomate"/>
        <s v="Pois"/>
      </sharedItems>
    </cacheField>
    <cacheField name="Trimestres" numFmtId="0" databaseField="0">
      <fieldGroup base="0">
        <rangePr groupBy="quarters" startDate="2017-02-07T00:00:00" endDate="2018-12-21T00:00:00"/>
        <groupItems count="6">
          <s v="&lt;07/02/2017"/>
          <s v="Trimestre1"/>
          <s v="Trimestre2"/>
          <s v="Trimestre3"/>
          <s v="Trimestre4"/>
          <s v="&gt;21/12/2018"/>
        </groupItems>
      </fieldGroup>
    </cacheField>
    <cacheField name="Années" numFmtId="0" databaseField="0">
      <fieldGroup base="0">
        <rangePr groupBy="years" startDate="2017-02-07T00:00:00" endDate="2018-12-21T00:00:00"/>
        <groupItems count="4">
          <s v="&lt;07/02/2017"/>
          <s v="2017"/>
          <s v="2018"/>
          <s v="&gt;21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95"/>
    <x v="0"/>
    <x v="0"/>
  </r>
  <r>
    <x v="1"/>
    <n v="25"/>
    <x v="1"/>
    <x v="1"/>
  </r>
  <r>
    <x v="2"/>
    <n v="71"/>
    <x v="0"/>
    <x v="1"/>
  </r>
  <r>
    <x v="3"/>
    <n v="7"/>
    <x v="1"/>
    <x v="2"/>
  </r>
  <r>
    <x v="4"/>
    <n v="59"/>
    <x v="1"/>
    <x v="3"/>
  </r>
  <r>
    <x v="5"/>
    <n v="76"/>
    <x v="0"/>
    <x v="4"/>
  </r>
  <r>
    <x v="6"/>
    <n v="67"/>
    <x v="0"/>
    <x v="0"/>
  </r>
  <r>
    <x v="7"/>
    <n v="43"/>
    <x v="0"/>
    <x v="4"/>
  </r>
  <r>
    <x v="8"/>
    <n v="1"/>
    <x v="2"/>
    <x v="0"/>
  </r>
  <r>
    <x v="9"/>
    <n v="45"/>
    <x v="0"/>
    <x v="0"/>
  </r>
  <r>
    <x v="10"/>
    <n v="4"/>
    <x v="2"/>
    <x v="5"/>
  </r>
  <r>
    <x v="11"/>
    <n v="3"/>
    <x v="2"/>
    <x v="5"/>
  </r>
  <r>
    <x v="12"/>
    <n v="66"/>
    <x v="0"/>
    <x v="4"/>
  </r>
  <r>
    <x v="13"/>
    <n v="4"/>
    <x v="1"/>
    <x v="1"/>
  </r>
  <r>
    <x v="14"/>
    <n v="51"/>
    <x v="1"/>
    <x v="2"/>
  </r>
  <r>
    <x v="15"/>
    <n v="9"/>
    <x v="1"/>
    <x v="2"/>
  </r>
  <r>
    <x v="16"/>
    <n v="95"/>
    <x v="0"/>
    <x v="4"/>
  </r>
  <r>
    <x v="17"/>
    <n v="34"/>
    <x v="0"/>
    <x v="0"/>
  </r>
  <r>
    <x v="18"/>
    <n v="58"/>
    <x v="1"/>
    <x v="2"/>
  </r>
  <r>
    <x v="19"/>
    <n v="6"/>
    <x v="2"/>
    <x v="5"/>
  </r>
  <r>
    <x v="20"/>
    <n v="29"/>
    <x v="1"/>
    <x v="1"/>
  </r>
  <r>
    <x v="21"/>
    <n v="24"/>
    <x v="2"/>
    <x v="0"/>
  </r>
  <r>
    <x v="22"/>
    <n v="19"/>
    <x v="1"/>
    <x v="1"/>
  </r>
  <r>
    <x v="23"/>
    <n v="44"/>
    <x v="1"/>
    <x v="2"/>
  </r>
  <r>
    <x v="24"/>
    <n v="29"/>
    <x v="2"/>
    <x v="0"/>
  </r>
  <r>
    <x v="25"/>
    <n v="59"/>
    <x v="0"/>
    <x v="4"/>
  </r>
  <r>
    <x v="26"/>
    <n v="57"/>
    <x v="1"/>
    <x v="1"/>
  </r>
  <r>
    <x v="27"/>
    <n v="58"/>
    <x v="1"/>
    <x v="2"/>
  </r>
  <r>
    <x v="28"/>
    <n v="5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">
  <r>
    <x v="0"/>
    <n v="90"/>
    <x v="0"/>
    <x v="0"/>
  </r>
  <r>
    <x v="1"/>
    <n v="57"/>
    <x v="0"/>
    <x v="1"/>
  </r>
  <r>
    <x v="2"/>
    <n v="5"/>
    <x v="0"/>
    <x v="1"/>
  </r>
  <r>
    <x v="3"/>
    <n v="65"/>
    <x v="1"/>
    <x v="2"/>
  </r>
  <r>
    <x v="4"/>
    <n v="40"/>
    <x v="0"/>
    <x v="0"/>
  </r>
  <r>
    <x v="5"/>
    <n v="29"/>
    <x v="2"/>
    <x v="3"/>
  </r>
  <r>
    <x v="6"/>
    <n v="74"/>
    <x v="2"/>
    <x v="0"/>
  </r>
  <r>
    <x v="7"/>
    <n v="59"/>
    <x v="1"/>
    <x v="4"/>
  </r>
  <r>
    <x v="8"/>
    <n v="20"/>
    <x v="2"/>
    <x v="0"/>
  </r>
  <r>
    <x v="9"/>
    <n v="76"/>
    <x v="2"/>
    <x v="0"/>
  </r>
  <r>
    <x v="10"/>
    <n v="91"/>
    <x v="2"/>
    <x v="3"/>
  </r>
  <r>
    <x v="11"/>
    <n v="15"/>
    <x v="2"/>
    <x v="3"/>
  </r>
  <r>
    <x v="12"/>
    <n v="84"/>
    <x v="1"/>
    <x v="4"/>
  </r>
  <r>
    <x v="13"/>
    <n v="5"/>
    <x v="2"/>
    <x v="2"/>
  </r>
  <r>
    <x v="14"/>
    <n v="30"/>
    <x v="0"/>
    <x v="0"/>
  </r>
  <r>
    <x v="15"/>
    <n v="94"/>
    <x v="0"/>
    <x v="0"/>
  </r>
  <r>
    <x v="16"/>
    <n v="1"/>
    <x v="0"/>
    <x v="1"/>
  </r>
  <r>
    <x v="17"/>
    <n v="28"/>
    <x v="0"/>
    <x v="0"/>
  </r>
  <r>
    <x v="18"/>
    <n v="74"/>
    <x v="1"/>
    <x v="4"/>
  </r>
  <r>
    <x v="19"/>
    <n v="18"/>
    <x v="2"/>
    <x v="3"/>
  </r>
  <r>
    <x v="20"/>
    <n v="50"/>
    <x v="1"/>
    <x v="4"/>
  </r>
  <r>
    <x v="21"/>
    <n v="98"/>
    <x v="0"/>
    <x v="0"/>
  </r>
  <r>
    <x v="22"/>
    <n v="71"/>
    <x v="0"/>
    <x v="1"/>
  </r>
  <r>
    <x v="23"/>
    <n v="13"/>
    <x v="1"/>
    <x v="2"/>
  </r>
  <r>
    <x v="24"/>
    <n v="6"/>
    <x v="0"/>
    <x v="2"/>
  </r>
  <r>
    <x v="25"/>
    <n v="88"/>
    <x v="2"/>
    <x v="3"/>
  </r>
  <r>
    <x v="26"/>
    <n v="96"/>
    <x v="1"/>
    <x v="4"/>
  </r>
  <r>
    <x v="27"/>
    <n v="49"/>
    <x v="1"/>
    <x v="0"/>
  </r>
  <r>
    <x v="28"/>
    <n v="32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6:E41" firstHeaderRow="1" firstDataRow="3" firstDataCol="1"/>
  <pivotFields count="6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>
      <items count="4">
        <item sd="0" x="2"/>
        <item sd="0" x="0"/>
        <item sd="0" x="1"/>
        <item t="default"/>
      </items>
    </pivotField>
    <pivotField axis="axisCol" showAll="0">
      <items count="6">
        <item x="2"/>
        <item x="1"/>
        <item x="4"/>
        <item x="0"/>
        <item x="3"/>
        <item t="default"/>
      </items>
    </pivotField>
    <pivotField axis="axisRow" showAll="0" defaultSubtotal="0">
      <items count="6">
        <item sd="0" x="1"/>
        <item sd="0" x="2"/>
        <item sd="0" x="3"/>
        <item sd="0" x="4"/>
        <item x="0"/>
        <item x="5"/>
      </items>
    </pivotField>
    <pivotField axis="axisRow" showAll="0" defaultSubtotal="0">
      <items count="4">
        <item x="0"/>
        <item sd="0" x="1"/>
        <item sd="0" x="2"/>
        <item x="3"/>
      </items>
    </pivotField>
  </pivotFields>
  <rowFields count="3">
    <field x="5"/>
    <field x="4"/>
    <field x="0"/>
  </rowFields>
  <rowItems count="3">
    <i>
      <x v="1"/>
    </i>
    <i>
      <x v="2"/>
    </i>
    <i t="grand">
      <x/>
    </i>
  </rowItems>
  <colFields count="2">
    <field x="2"/>
    <field x="3"/>
  </colFields>
  <colItems count="4">
    <i>
      <x/>
    </i>
    <i>
      <x v="1"/>
    </i>
    <i>
      <x v="2"/>
    </i>
    <i t="grand">
      <x/>
    </i>
  </colItems>
  <dataFields count="1">
    <dataField name="Somme de Montant" fld="1" baseField="0" baseItem="0"/>
  </dataFields>
  <chartFormats count="3"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">
      <autoFilter ref="A1">
        <filterColumn colId="0">
          <customFilters and="1">
            <customFilter operator="greaterThanOrEqual" val="42887"/>
            <customFilter operator="lessThanOrEqual" val="4325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E6" firstHeaderRow="1" firstDataRow="3" firstDataCol="1"/>
  <pivotFields count="6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>
      <items count="4">
        <item sd="0" x="2"/>
        <item sd="0" x="0"/>
        <item sd="0" x="1"/>
        <item t="default"/>
      </items>
    </pivotField>
    <pivotField axis="axisCol" showAll="0">
      <items count="7">
        <item x="1"/>
        <item x="4"/>
        <item x="2"/>
        <item x="0"/>
        <item x="3"/>
        <item x="5"/>
        <item t="default"/>
      </items>
    </pivotField>
    <pivotField axis="axisRow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Row" showAll="0" defaultSubtotal="0">
      <items count="4">
        <item sd="0" x="0"/>
        <item sd="0" x="1"/>
        <item sd="0" x="2"/>
        <item sd="0" x="3"/>
      </items>
    </pivotField>
  </pivotFields>
  <rowFields count="3">
    <field x="5"/>
    <field x="4"/>
    <field x="0"/>
  </rowFields>
  <rowItems count="3">
    <i>
      <x v="1"/>
    </i>
    <i>
      <x v="2"/>
    </i>
    <i t="grand">
      <x/>
    </i>
  </rowItems>
  <colFields count="2">
    <field x="2"/>
    <field x="3"/>
  </colFields>
  <colItems count="4">
    <i>
      <x/>
    </i>
    <i>
      <x v="1"/>
    </i>
    <i>
      <x v="2"/>
    </i>
    <i t="grand">
      <x/>
    </i>
  </colItems>
  <dataFields count="1">
    <dataField name="Somme de Montant" fld="1" baseField="0" baseItem="0"/>
  </dataFields>
  <chartFormats count="3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">
      <autoFilter ref="A1">
        <filterColumn colId="0">
          <customFilters and="1">
            <customFilter operator="greaterThanOrEqual" val="42522"/>
            <customFilter operator="lessThanOrEqual" val="4288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F1:I30" totalsRowShown="0">
  <autoFilter ref="F1:I30"/>
  <tableColumns count="4">
    <tableColumn id="1" name="Date" dataDxfId="1"/>
    <tableColumn id="2" name="Montant"/>
    <tableColumn id="3" name="Categorie"/>
    <tableColumn id="4" name="Légu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O30" totalsRowShown="0">
  <autoFilter ref="L1:O30"/>
  <tableColumns count="4">
    <tableColumn id="1" name="Date" dataDxfId="0"/>
    <tableColumn id="2" name="Montant"/>
    <tableColumn id="3" name="Catégorie"/>
    <tableColumn id="4" name="Légu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activeCell="K11" sqref="K11"/>
    </sheetView>
  </sheetViews>
  <sheetFormatPr baseColWidth="10" defaultRowHeight="15" x14ac:dyDescent="0.25"/>
  <cols>
    <col min="8" max="8" width="11.7109375" customWidth="1"/>
    <col min="14" max="14" width="11.7109375" customWidth="1"/>
  </cols>
  <sheetData>
    <row r="1" spans="1:15" x14ac:dyDescent="0.25">
      <c r="A1" t="s">
        <v>0</v>
      </c>
      <c r="B1" t="s">
        <v>1</v>
      </c>
      <c r="C1" t="s">
        <v>5</v>
      </c>
      <c r="F1" t="s">
        <v>0</v>
      </c>
      <c r="G1" t="s">
        <v>1</v>
      </c>
      <c r="H1" t="s">
        <v>5</v>
      </c>
      <c r="I1" t="s">
        <v>6</v>
      </c>
      <c r="L1" t="s">
        <v>0</v>
      </c>
      <c r="M1" t="s">
        <v>1</v>
      </c>
      <c r="N1" t="s">
        <v>19</v>
      </c>
      <c r="O1" t="s">
        <v>6</v>
      </c>
    </row>
    <row r="2" spans="1:15" x14ac:dyDescent="0.25">
      <c r="A2" s="1">
        <f ca="1">DATE(RANDBETWEEN(2017,2018),RANDBETWEEN(1,12),RANDBETWEEN(1,28))</f>
        <v>43011</v>
      </c>
      <c r="B2">
        <f ca="1">RANDBETWEEN(1,100)</f>
        <v>4</v>
      </c>
      <c r="C2" t="str">
        <f ca="1">CHOOSE(RANDBETWEEN(1,3),Parametres!$A$1,Parametres!$A$2,Parametres!$A$3)</f>
        <v>Jaune</v>
      </c>
      <c r="F2" s="1">
        <v>42423</v>
      </c>
      <c r="G2">
        <v>95</v>
      </c>
      <c r="H2" t="s">
        <v>4</v>
      </c>
      <c r="I2" t="s">
        <v>7</v>
      </c>
      <c r="L2" s="1">
        <v>42838</v>
      </c>
      <c r="M2">
        <v>90</v>
      </c>
      <c r="N2" t="s">
        <v>4</v>
      </c>
      <c r="O2" t="s">
        <v>7</v>
      </c>
    </row>
    <row r="3" spans="1:15" x14ac:dyDescent="0.25">
      <c r="A3" s="1">
        <f t="shared" ref="A3:A30" ca="1" si="0">DATE(RANDBETWEEN(2017,2018),RANDBETWEEN(1,12),RANDBETWEEN(1,28))</f>
        <v>42922</v>
      </c>
      <c r="B3">
        <f t="shared" ref="B3:B30" ca="1" si="1">RANDBETWEEN(1,100)</f>
        <v>2</v>
      </c>
      <c r="C3" t="str">
        <f ca="1">CHOOSE(RANDBETWEEN(1,3),Parametres!$A$1,Parametres!$A$2,Parametres!$A$3)</f>
        <v>Jaune</v>
      </c>
      <c r="F3" s="1">
        <v>42981</v>
      </c>
      <c r="G3">
        <v>25</v>
      </c>
      <c r="H3" t="s">
        <v>2</v>
      </c>
      <c r="I3" t="s">
        <v>8</v>
      </c>
      <c r="L3" s="1">
        <v>43257</v>
      </c>
      <c r="M3">
        <v>57</v>
      </c>
      <c r="N3" t="s">
        <v>4</v>
      </c>
      <c r="O3" t="s">
        <v>11</v>
      </c>
    </row>
    <row r="4" spans="1:15" x14ac:dyDescent="0.25">
      <c r="A4" s="1">
        <f t="shared" ca="1" si="0"/>
        <v>43147</v>
      </c>
      <c r="B4">
        <f t="shared" ca="1" si="1"/>
        <v>90</v>
      </c>
      <c r="C4" t="str">
        <f ca="1">CHOOSE(RANDBETWEEN(1,3),Parametres!$A$1,Parametres!$A$2,Parametres!$A$3)</f>
        <v>Jaune</v>
      </c>
      <c r="F4" s="1">
        <v>42769</v>
      </c>
      <c r="G4">
        <v>71</v>
      </c>
      <c r="H4" t="s">
        <v>4</v>
      </c>
      <c r="I4" t="s">
        <v>8</v>
      </c>
      <c r="L4" s="1">
        <v>43367</v>
      </c>
      <c r="M4">
        <v>5</v>
      </c>
      <c r="N4" t="s">
        <v>4</v>
      </c>
      <c r="O4" t="s">
        <v>11</v>
      </c>
    </row>
    <row r="5" spans="1:15" x14ac:dyDescent="0.25">
      <c r="A5" s="1">
        <f t="shared" ca="1" si="0"/>
        <v>42742</v>
      </c>
      <c r="B5">
        <f t="shared" ca="1" si="1"/>
        <v>71</v>
      </c>
      <c r="C5" t="str">
        <f ca="1">CHOOSE(RANDBETWEEN(1,3),Parametres!$A$1,Parametres!$A$2,Parametres!$A$3)</f>
        <v>Jaune</v>
      </c>
      <c r="F5" s="1">
        <v>42436</v>
      </c>
      <c r="G5">
        <v>7</v>
      </c>
      <c r="H5" t="s">
        <v>2</v>
      </c>
      <c r="I5" t="s">
        <v>9</v>
      </c>
      <c r="L5" s="1">
        <v>42829</v>
      </c>
      <c r="M5">
        <v>65</v>
      </c>
      <c r="N5" t="s">
        <v>2</v>
      </c>
      <c r="O5" t="s">
        <v>8</v>
      </c>
    </row>
    <row r="6" spans="1:15" x14ac:dyDescent="0.25">
      <c r="A6" s="1">
        <f t="shared" ca="1" si="0"/>
        <v>42832</v>
      </c>
      <c r="B6">
        <f t="shared" ca="1" si="1"/>
        <v>91</v>
      </c>
      <c r="C6" t="str">
        <f ca="1">CHOOSE(RANDBETWEEN(1,3),Parametres!$A$1,Parametres!$A$2,Parametres!$A$3)</f>
        <v>Jaune</v>
      </c>
      <c r="F6" s="1">
        <v>42812</v>
      </c>
      <c r="G6">
        <v>59</v>
      </c>
      <c r="H6" t="s">
        <v>2</v>
      </c>
      <c r="I6" t="s">
        <v>10</v>
      </c>
      <c r="L6" s="1">
        <v>42880</v>
      </c>
      <c r="M6">
        <v>40</v>
      </c>
      <c r="N6" t="s">
        <v>4</v>
      </c>
      <c r="O6" t="s">
        <v>7</v>
      </c>
    </row>
    <row r="7" spans="1:15" x14ac:dyDescent="0.25">
      <c r="A7" s="1">
        <f t="shared" ca="1" si="0"/>
        <v>42751</v>
      </c>
      <c r="B7">
        <f t="shared" ca="1" si="1"/>
        <v>75</v>
      </c>
      <c r="C7" t="str">
        <f ca="1">CHOOSE(RANDBETWEEN(1,3),Parametres!$A$1,Parametres!$A$2,Parametres!$A$3)</f>
        <v>Vert</v>
      </c>
      <c r="F7" s="1">
        <v>42422</v>
      </c>
      <c r="G7">
        <v>76</v>
      </c>
      <c r="H7" t="s">
        <v>4</v>
      </c>
      <c r="I7" t="s">
        <v>11</v>
      </c>
      <c r="L7" s="1">
        <v>42872</v>
      </c>
      <c r="M7">
        <v>29</v>
      </c>
      <c r="N7" t="s">
        <v>3</v>
      </c>
      <c r="O7" t="s">
        <v>12</v>
      </c>
    </row>
    <row r="8" spans="1:15" x14ac:dyDescent="0.25">
      <c r="A8" s="1">
        <f t="shared" ca="1" si="0"/>
        <v>42844</v>
      </c>
      <c r="B8">
        <f t="shared" ca="1" si="1"/>
        <v>8</v>
      </c>
      <c r="C8" t="str">
        <f ca="1">CHOOSE(RANDBETWEEN(1,3),Parametres!$A$1,Parametres!$A$2,Parametres!$A$3)</f>
        <v>Jaune</v>
      </c>
      <c r="F8" s="1">
        <v>43091</v>
      </c>
      <c r="G8">
        <v>67</v>
      </c>
      <c r="H8" t="s">
        <v>4</v>
      </c>
      <c r="I8" t="s">
        <v>7</v>
      </c>
      <c r="L8" s="1">
        <v>42804</v>
      </c>
      <c r="M8">
        <v>74</v>
      </c>
      <c r="N8" t="s">
        <v>3</v>
      </c>
      <c r="O8" t="s">
        <v>7</v>
      </c>
    </row>
    <row r="9" spans="1:15" x14ac:dyDescent="0.25">
      <c r="A9" s="1">
        <f t="shared" ca="1" si="0"/>
        <v>42794</v>
      </c>
      <c r="B9">
        <f t="shared" ca="1" si="1"/>
        <v>39</v>
      </c>
      <c r="C9" t="str">
        <f ca="1">CHOOSE(RANDBETWEEN(1,3),Parametres!$A$1,Parametres!$A$2,Parametres!$A$3)</f>
        <v>Vert</v>
      </c>
      <c r="F9" s="1">
        <v>42956</v>
      </c>
      <c r="G9">
        <v>43</v>
      </c>
      <c r="H9" t="s">
        <v>4</v>
      </c>
      <c r="I9" t="s">
        <v>11</v>
      </c>
      <c r="L9" s="1">
        <v>42782</v>
      </c>
      <c r="M9">
        <v>59</v>
      </c>
      <c r="N9" t="s">
        <v>2</v>
      </c>
      <c r="O9" t="s">
        <v>9</v>
      </c>
    </row>
    <row r="10" spans="1:15" x14ac:dyDescent="0.25">
      <c r="A10" s="1">
        <f t="shared" ca="1" si="0"/>
        <v>43029</v>
      </c>
      <c r="B10">
        <f t="shared" ca="1" si="1"/>
        <v>100</v>
      </c>
      <c r="C10" t="str">
        <f ca="1">CHOOSE(RANDBETWEEN(1,3),Parametres!$A$1,Parametres!$A$2,Parametres!$A$3)</f>
        <v>Rouge</v>
      </c>
      <c r="F10" s="1">
        <v>42494</v>
      </c>
      <c r="G10">
        <v>1</v>
      </c>
      <c r="H10" t="s">
        <v>3</v>
      </c>
      <c r="I10" t="s">
        <v>7</v>
      </c>
      <c r="L10" s="1">
        <v>43427</v>
      </c>
      <c r="M10">
        <v>20</v>
      </c>
      <c r="N10" t="s">
        <v>3</v>
      </c>
      <c r="O10" t="s">
        <v>7</v>
      </c>
    </row>
    <row r="11" spans="1:15" x14ac:dyDescent="0.25">
      <c r="A11" s="1">
        <f t="shared" ca="1" si="0"/>
        <v>43006</v>
      </c>
      <c r="B11">
        <f t="shared" ca="1" si="1"/>
        <v>43</v>
      </c>
      <c r="C11" t="str">
        <f ca="1">CHOOSE(RANDBETWEEN(1,3),Parametres!$A$1,Parametres!$A$2,Parametres!$A$3)</f>
        <v>Vert</v>
      </c>
      <c r="F11" s="1">
        <v>42639</v>
      </c>
      <c r="G11">
        <v>45</v>
      </c>
      <c r="H11" t="s">
        <v>4</v>
      </c>
      <c r="I11" t="s">
        <v>7</v>
      </c>
      <c r="L11" s="1">
        <v>43454</v>
      </c>
      <c r="M11">
        <v>76</v>
      </c>
      <c r="N11" t="s">
        <v>3</v>
      </c>
      <c r="O11" t="s">
        <v>7</v>
      </c>
    </row>
    <row r="12" spans="1:15" x14ac:dyDescent="0.25">
      <c r="A12" s="1">
        <f t="shared" ca="1" si="0"/>
        <v>43197</v>
      </c>
      <c r="B12">
        <f t="shared" ca="1" si="1"/>
        <v>30</v>
      </c>
      <c r="C12" t="str">
        <f ca="1">CHOOSE(RANDBETWEEN(1,3),Parametres!$A$1,Parametres!$A$2,Parametres!$A$3)</f>
        <v>Rouge</v>
      </c>
      <c r="F12" s="1">
        <v>42943</v>
      </c>
      <c r="G12">
        <v>4</v>
      </c>
      <c r="H12" t="s">
        <v>3</v>
      </c>
      <c r="I12" t="s">
        <v>12</v>
      </c>
      <c r="L12" s="1">
        <v>43070</v>
      </c>
      <c r="M12">
        <v>91</v>
      </c>
      <c r="N12" t="s">
        <v>3</v>
      </c>
      <c r="O12" t="s">
        <v>12</v>
      </c>
    </row>
    <row r="13" spans="1:15" x14ac:dyDescent="0.25">
      <c r="A13" s="1">
        <f t="shared" ca="1" si="0"/>
        <v>42919</v>
      </c>
      <c r="B13">
        <f t="shared" ca="1" si="1"/>
        <v>27</v>
      </c>
      <c r="C13" t="str">
        <f ca="1">CHOOSE(RANDBETWEEN(1,3),Parametres!$A$1,Parametres!$A$2,Parametres!$A$3)</f>
        <v>Vert</v>
      </c>
      <c r="F13" s="1">
        <v>42481</v>
      </c>
      <c r="G13">
        <v>3</v>
      </c>
      <c r="H13" t="s">
        <v>3</v>
      </c>
      <c r="I13" t="s">
        <v>12</v>
      </c>
      <c r="L13" s="1">
        <v>43214</v>
      </c>
      <c r="M13">
        <v>15</v>
      </c>
      <c r="N13" t="s">
        <v>3</v>
      </c>
      <c r="O13" t="s">
        <v>12</v>
      </c>
    </row>
    <row r="14" spans="1:15" x14ac:dyDescent="0.25">
      <c r="A14" s="1">
        <f t="shared" ca="1" si="0"/>
        <v>43156</v>
      </c>
      <c r="B14">
        <f t="shared" ca="1" si="1"/>
        <v>32</v>
      </c>
      <c r="C14" t="str">
        <f ca="1">CHOOSE(RANDBETWEEN(1,3),Parametres!$A$1,Parametres!$A$2,Parametres!$A$3)</f>
        <v>Jaune</v>
      </c>
      <c r="F14" s="1">
        <v>42811</v>
      </c>
      <c r="G14">
        <v>66</v>
      </c>
      <c r="H14" t="s">
        <v>4</v>
      </c>
      <c r="I14" t="s">
        <v>11</v>
      </c>
      <c r="L14" s="1">
        <v>42773</v>
      </c>
      <c r="M14">
        <v>84</v>
      </c>
      <c r="N14" t="s">
        <v>2</v>
      </c>
      <c r="O14" t="s">
        <v>9</v>
      </c>
    </row>
    <row r="15" spans="1:15" x14ac:dyDescent="0.25">
      <c r="A15" s="1">
        <f t="shared" ca="1" si="0"/>
        <v>43350</v>
      </c>
      <c r="B15">
        <f t="shared" ca="1" si="1"/>
        <v>89</v>
      </c>
      <c r="C15" t="str">
        <f ca="1">CHOOSE(RANDBETWEEN(1,3),Parametres!$A$1,Parametres!$A$2,Parametres!$A$3)</f>
        <v>Jaune</v>
      </c>
      <c r="F15" s="1">
        <v>42389</v>
      </c>
      <c r="G15">
        <v>4</v>
      </c>
      <c r="H15" t="s">
        <v>2</v>
      </c>
      <c r="I15" t="s">
        <v>8</v>
      </c>
      <c r="L15" s="1">
        <v>42877</v>
      </c>
      <c r="M15">
        <v>5</v>
      </c>
      <c r="N15" t="s">
        <v>3</v>
      </c>
      <c r="O15" t="s">
        <v>8</v>
      </c>
    </row>
    <row r="16" spans="1:15" x14ac:dyDescent="0.25">
      <c r="A16" s="1">
        <f t="shared" ca="1" si="0"/>
        <v>42742</v>
      </c>
      <c r="B16">
        <f t="shared" ca="1" si="1"/>
        <v>65</v>
      </c>
      <c r="C16" t="str">
        <f ca="1">CHOOSE(RANDBETWEEN(1,3),Parametres!$A$1,Parametres!$A$2,Parametres!$A$3)</f>
        <v>Jaune</v>
      </c>
      <c r="F16" s="1">
        <v>42453</v>
      </c>
      <c r="G16">
        <v>51</v>
      </c>
      <c r="H16" t="s">
        <v>2</v>
      </c>
      <c r="I16" t="s">
        <v>9</v>
      </c>
      <c r="L16" s="1">
        <v>43138</v>
      </c>
      <c r="M16">
        <v>30</v>
      </c>
      <c r="N16" t="s">
        <v>4</v>
      </c>
      <c r="O16" t="s">
        <v>7</v>
      </c>
    </row>
    <row r="17" spans="1:15" x14ac:dyDescent="0.25">
      <c r="A17" s="1">
        <f t="shared" ca="1" si="0"/>
        <v>43042</v>
      </c>
      <c r="B17">
        <f t="shared" ca="1" si="1"/>
        <v>32</v>
      </c>
      <c r="C17" t="str">
        <f ca="1">CHOOSE(RANDBETWEEN(1,3),Parametres!$A$1,Parametres!$A$2,Parametres!$A$3)</f>
        <v>Jaune</v>
      </c>
      <c r="F17" s="1">
        <v>42376</v>
      </c>
      <c r="G17">
        <v>9</v>
      </c>
      <c r="H17" t="s">
        <v>2</v>
      </c>
      <c r="I17" t="s">
        <v>9</v>
      </c>
      <c r="L17" s="1">
        <v>42813</v>
      </c>
      <c r="M17">
        <v>94</v>
      </c>
      <c r="N17" t="s">
        <v>4</v>
      </c>
      <c r="O17" t="s">
        <v>7</v>
      </c>
    </row>
    <row r="18" spans="1:15" x14ac:dyDescent="0.25">
      <c r="A18" s="1">
        <f t="shared" ca="1" si="0"/>
        <v>43270</v>
      </c>
      <c r="B18">
        <f t="shared" ca="1" si="1"/>
        <v>92</v>
      </c>
      <c r="C18" t="str">
        <f ca="1">CHOOSE(RANDBETWEEN(1,3),Parametres!$A$1,Parametres!$A$2,Parametres!$A$3)</f>
        <v>Vert</v>
      </c>
      <c r="F18" s="1">
        <v>42523</v>
      </c>
      <c r="G18">
        <v>95</v>
      </c>
      <c r="H18" t="s">
        <v>4</v>
      </c>
      <c r="I18" t="s">
        <v>11</v>
      </c>
      <c r="L18" s="1">
        <v>42907</v>
      </c>
      <c r="M18">
        <v>1</v>
      </c>
      <c r="N18" t="s">
        <v>4</v>
      </c>
      <c r="O18" t="s">
        <v>11</v>
      </c>
    </row>
    <row r="19" spans="1:15" x14ac:dyDescent="0.25">
      <c r="A19" s="1">
        <f t="shared" ca="1" si="0"/>
        <v>43128</v>
      </c>
      <c r="B19">
        <f t="shared" ca="1" si="1"/>
        <v>35</v>
      </c>
      <c r="C19" t="str">
        <f ca="1">CHOOSE(RANDBETWEEN(1,3),Parametres!$A$1,Parametres!$A$2,Parametres!$A$3)</f>
        <v>Jaune</v>
      </c>
      <c r="F19" s="1">
        <v>42815</v>
      </c>
      <c r="G19">
        <v>34</v>
      </c>
      <c r="H19" t="s">
        <v>4</v>
      </c>
      <c r="I19" t="s">
        <v>7</v>
      </c>
      <c r="L19" s="1">
        <v>43444</v>
      </c>
      <c r="M19">
        <v>28</v>
      </c>
      <c r="N19" t="s">
        <v>4</v>
      </c>
      <c r="O19" t="s">
        <v>7</v>
      </c>
    </row>
    <row r="20" spans="1:15" x14ac:dyDescent="0.25">
      <c r="A20" s="1">
        <f t="shared" ca="1" si="0"/>
        <v>43093</v>
      </c>
      <c r="B20">
        <f t="shared" ca="1" si="1"/>
        <v>77</v>
      </c>
      <c r="C20" t="str">
        <f ca="1">CHOOSE(RANDBETWEEN(1,3),Parametres!$A$1,Parametres!$A$2,Parametres!$A$3)</f>
        <v>Jaune</v>
      </c>
      <c r="F20" s="1">
        <v>42590</v>
      </c>
      <c r="G20">
        <v>58</v>
      </c>
      <c r="H20" t="s">
        <v>2</v>
      </c>
      <c r="I20" t="s">
        <v>9</v>
      </c>
      <c r="L20" s="1">
        <v>42898</v>
      </c>
      <c r="M20">
        <v>74</v>
      </c>
      <c r="N20" t="s">
        <v>2</v>
      </c>
      <c r="O20" t="s">
        <v>9</v>
      </c>
    </row>
    <row r="21" spans="1:15" x14ac:dyDescent="0.25">
      <c r="A21" s="1">
        <f t="shared" ca="1" si="0"/>
        <v>43450</v>
      </c>
      <c r="B21">
        <f t="shared" ca="1" si="1"/>
        <v>10</v>
      </c>
      <c r="C21" t="str">
        <f ca="1">CHOOSE(RANDBETWEEN(1,3),Parametres!$A$1,Parametres!$A$2,Parametres!$A$3)</f>
        <v>Rouge</v>
      </c>
      <c r="F21" s="1">
        <v>42522</v>
      </c>
      <c r="G21">
        <v>6</v>
      </c>
      <c r="H21" t="s">
        <v>3</v>
      </c>
      <c r="I21" t="s">
        <v>12</v>
      </c>
      <c r="L21" s="1">
        <v>42994</v>
      </c>
      <c r="M21">
        <v>18</v>
      </c>
      <c r="N21" t="s">
        <v>3</v>
      </c>
      <c r="O21" t="s">
        <v>12</v>
      </c>
    </row>
    <row r="22" spans="1:15" x14ac:dyDescent="0.25">
      <c r="A22" s="1">
        <f t="shared" ca="1" si="0"/>
        <v>43247</v>
      </c>
      <c r="B22">
        <f t="shared" ca="1" si="1"/>
        <v>95</v>
      </c>
      <c r="C22" t="str">
        <f ca="1">CHOOSE(RANDBETWEEN(1,3),Parametres!$A$1,Parametres!$A$2,Parametres!$A$3)</f>
        <v>Rouge</v>
      </c>
      <c r="F22" s="1">
        <v>43085</v>
      </c>
      <c r="G22">
        <v>29</v>
      </c>
      <c r="H22" t="s">
        <v>2</v>
      </c>
      <c r="I22" t="s">
        <v>8</v>
      </c>
      <c r="L22" s="1">
        <v>43018</v>
      </c>
      <c r="M22">
        <v>50</v>
      </c>
      <c r="N22" t="s">
        <v>2</v>
      </c>
      <c r="O22" t="s">
        <v>9</v>
      </c>
    </row>
    <row r="23" spans="1:15" x14ac:dyDescent="0.25">
      <c r="A23" s="1">
        <f t="shared" ca="1" si="0"/>
        <v>43041</v>
      </c>
      <c r="B23">
        <f t="shared" ca="1" si="1"/>
        <v>39</v>
      </c>
      <c r="C23" t="str">
        <f ca="1">CHOOSE(RANDBETWEEN(1,3),Parametres!$A$1,Parametres!$A$2,Parametres!$A$3)</f>
        <v>Jaune</v>
      </c>
      <c r="F23" s="1">
        <v>42973</v>
      </c>
      <c r="G23">
        <v>24</v>
      </c>
      <c r="H23" t="s">
        <v>3</v>
      </c>
      <c r="I23" t="s">
        <v>7</v>
      </c>
      <c r="L23" s="1">
        <v>43296</v>
      </c>
      <c r="M23">
        <v>98</v>
      </c>
      <c r="N23" t="s">
        <v>4</v>
      </c>
      <c r="O23" t="s">
        <v>7</v>
      </c>
    </row>
    <row r="24" spans="1:15" x14ac:dyDescent="0.25">
      <c r="A24" s="1">
        <f t="shared" ca="1" si="0"/>
        <v>43079</v>
      </c>
      <c r="B24">
        <f t="shared" ca="1" si="1"/>
        <v>56</v>
      </c>
      <c r="C24" t="str">
        <f ca="1">CHOOSE(RANDBETWEEN(1,3),Parametres!$A$1,Parametres!$A$2,Parametres!$A$3)</f>
        <v>Jaune</v>
      </c>
      <c r="F24" s="1">
        <v>42993</v>
      </c>
      <c r="G24">
        <v>19</v>
      </c>
      <c r="H24" t="s">
        <v>2</v>
      </c>
      <c r="I24" t="s">
        <v>8</v>
      </c>
      <c r="L24" s="1">
        <v>43399</v>
      </c>
      <c r="M24">
        <v>71</v>
      </c>
      <c r="N24" t="s">
        <v>4</v>
      </c>
      <c r="O24" t="s">
        <v>11</v>
      </c>
    </row>
    <row r="25" spans="1:15" x14ac:dyDescent="0.25">
      <c r="A25" s="1">
        <f t="shared" ca="1" si="0"/>
        <v>43327</v>
      </c>
      <c r="B25">
        <f t="shared" ca="1" si="1"/>
        <v>29</v>
      </c>
      <c r="C25" t="str">
        <f ca="1">CHOOSE(RANDBETWEEN(1,3),Parametres!$A$1,Parametres!$A$2,Parametres!$A$3)</f>
        <v>Jaune</v>
      </c>
      <c r="F25" s="1">
        <v>42694</v>
      </c>
      <c r="G25">
        <v>44</v>
      </c>
      <c r="H25" t="s">
        <v>2</v>
      </c>
      <c r="I25" t="s">
        <v>9</v>
      </c>
      <c r="L25" s="1">
        <v>43452</v>
      </c>
      <c r="M25">
        <v>13</v>
      </c>
      <c r="N25" t="s">
        <v>2</v>
      </c>
      <c r="O25" t="s">
        <v>8</v>
      </c>
    </row>
    <row r="26" spans="1:15" x14ac:dyDescent="0.25">
      <c r="A26" s="1">
        <f t="shared" ca="1" si="0"/>
        <v>43358</v>
      </c>
      <c r="B26">
        <f t="shared" ca="1" si="1"/>
        <v>27</v>
      </c>
      <c r="C26" t="str">
        <f ca="1">CHOOSE(RANDBETWEEN(1,3),Parametres!$A$1,Parametres!$A$2,Parametres!$A$3)</f>
        <v>Vert</v>
      </c>
      <c r="F26" s="1">
        <v>43051</v>
      </c>
      <c r="G26">
        <v>29</v>
      </c>
      <c r="H26" t="s">
        <v>3</v>
      </c>
      <c r="I26" t="s">
        <v>7</v>
      </c>
      <c r="L26" s="1">
        <v>42891</v>
      </c>
      <c r="M26">
        <v>6</v>
      </c>
      <c r="N26" t="s">
        <v>4</v>
      </c>
      <c r="O26" t="s">
        <v>8</v>
      </c>
    </row>
    <row r="27" spans="1:15" x14ac:dyDescent="0.25">
      <c r="A27" s="1">
        <f t="shared" ca="1" si="0"/>
        <v>43318</v>
      </c>
      <c r="B27">
        <f t="shared" ca="1" si="1"/>
        <v>91</v>
      </c>
      <c r="C27" t="str">
        <f ca="1">CHOOSE(RANDBETWEEN(1,3),Parametres!$A$1,Parametres!$A$2,Parametres!$A$3)</f>
        <v>Jaune</v>
      </c>
      <c r="F27" s="1">
        <v>42483</v>
      </c>
      <c r="G27">
        <v>59</v>
      </c>
      <c r="H27" t="s">
        <v>4</v>
      </c>
      <c r="I27" t="s">
        <v>11</v>
      </c>
      <c r="L27" s="1">
        <v>43307</v>
      </c>
      <c r="M27">
        <v>88</v>
      </c>
      <c r="N27" t="s">
        <v>3</v>
      </c>
      <c r="O27" t="s">
        <v>12</v>
      </c>
    </row>
    <row r="28" spans="1:15" x14ac:dyDescent="0.25">
      <c r="A28" s="1">
        <f t="shared" ca="1" si="0"/>
        <v>42760</v>
      </c>
      <c r="B28">
        <f t="shared" ca="1" si="1"/>
        <v>75</v>
      </c>
      <c r="C28" t="str">
        <f ca="1">CHOOSE(RANDBETWEEN(1,3),Parametres!$A$1,Parametres!$A$2,Parametres!$A$3)</f>
        <v>Vert</v>
      </c>
      <c r="F28" s="1">
        <v>42808</v>
      </c>
      <c r="G28">
        <v>57</v>
      </c>
      <c r="H28" t="s">
        <v>2</v>
      </c>
      <c r="I28" t="s">
        <v>8</v>
      </c>
      <c r="L28" s="1">
        <v>43400</v>
      </c>
      <c r="M28">
        <v>96</v>
      </c>
      <c r="N28" t="s">
        <v>2</v>
      </c>
      <c r="O28" t="s">
        <v>9</v>
      </c>
    </row>
    <row r="29" spans="1:15" x14ac:dyDescent="0.25">
      <c r="A29" s="1">
        <f t="shared" ca="1" si="0"/>
        <v>43392</v>
      </c>
      <c r="B29">
        <f t="shared" ca="1" si="1"/>
        <v>54</v>
      </c>
      <c r="C29" t="str">
        <f ca="1">CHOOSE(RANDBETWEEN(1,3),Parametres!$A$1,Parametres!$A$2,Parametres!$A$3)</f>
        <v>Vert</v>
      </c>
      <c r="F29" s="1">
        <v>42631</v>
      </c>
      <c r="G29">
        <v>58</v>
      </c>
      <c r="H29" t="s">
        <v>2</v>
      </c>
      <c r="I29" t="s">
        <v>9</v>
      </c>
      <c r="L29" s="1">
        <v>43306</v>
      </c>
      <c r="M29">
        <v>49</v>
      </c>
      <c r="N29" t="s">
        <v>2</v>
      </c>
      <c r="O29" t="s">
        <v>7</v>
      </c>
    </row>
    <row r="30" spans="1:15" x14ac:dyDescent="0.25">
      <c r="A30" s="1">
        <f t="shared" ca="1" si="0"/>
        <v>43269</v>
      </c>
      <c r="B30">
        <f t="shared" ca="1" si="1"/>
        <v>12</v>
      </c>
      <c r="C30" t="str">
        <f ca="1">CHOOSE(RANDBETWEEN(1,3),Parametres!$A$1,Parametres!$A$2,Parametres!$A$3)</f>
        <v>Jaune</v>
      </c>
      <c r="F30" s="1">
        <v>43074</v>
      </c>
      <c r="G30">
        <v>51</v>
      </c>
      <c r="H30" t="s">
        <v>4</v>
      </c>
      <c r="I30" t="s">
        <v>7</v>
      </c>
      <c r="L30" s="1">
        <v>42871</v>
      </c>
      <c r="M30">
        <v>32</v>
      </c>
      <c r="N30" t="s">
        <v>2</v>
      </c>
      <c r="O30" t="s">
        <v>7</v>
      </c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74"/>
  <sheetViews>
    <sheetView tabSelected="1" topLeftCell="A68" workbookViewId="0">
      <selection activeCell="A77" sqref="A77"/>
    </sheetView>
  </sheetViews>
  <sheetFormatPr baseColWidth="10" defaultRowHeight="15" x14ac:dyDescent="0.25"/>
  <cols>
    <col min="1" max="1" width="21" customWidth="1"/>
    <col min="2" max="2" width="23.85546875" customWidth="1"/>
    <col min="3" max="3" width="8.42578125" customWidth="1"/>
    <col min="4" max="4" width="6.7109375" customWidth="1"/>
    <col min="5" max="5" width="12.5703125" customWidth="1"/>
    <col min="6" max="6" width="7.85546875" customWidth="1"/>
    <col min="7" max="7" width="9.7109375" customWidth="1"/>
    <col min="8" max="8" width="12.5703125" customWidth="1"/>
    <col min="9" max="9" width="7.85546875" customWidth="1"/>
    <col min="10" max="10" width="9.7109375" customWidth="1"/>
    <col min="11" max="11" width="12.5703125" customWidth="1"/>
    <col min="12" max="12" width="7.85546875" customWidth="1"/>
    <col min="13" max="13" width="9.7109375" customWidth="1"/>
    <col min="14" max="14" width="12.5703125" bestFit="1" customWidth="1"/>
  </cols>
  <sheetData>
    <row r="1" spans="1:5" x14ac:dyDescent="0.25">
      <c r="A1" s="2" t="s">
        <v>17</v>
      </c>
      <c r="B1" s="2" t="s">
        <v>18</v>
      </c>
    </row>
    <row r="2" spans="1:5" x14ac:dyDescent="0.25">
      <c r="B2" t="s">
        <v>3</v>
      </c>
      <c r="C2" t="s">
        <v>4</v>
      </c>
      <c r="D2" t="s">
        <v>2</v>
      </c>
      <c r="E2" t="s">
        <v>14</v>
      </c>
    </row>
    <row r="3" spans="1:5" x14ac:dyDescent="0.25">
      <c r="A3" s="2" t="s">
        <v>13</v>
      </c>
    </row>
    <row r="4" spans="1:5" x14ac:dyDescent="0.25">
      <c r="A4" s="3" t="s">
        <v>15</v>
      </c>
      <c r="B4" s="6">
        <v>6</v>
      </c>
      <c r="C4" s="6">
        <v>140</v>
      </c>
      <c r="D4" s="6">
        <v>160</v>
      </c>
      <c r="E4" s="6">
        <v>306</v>
      </c>
    </row>
    <row r="5" spans="1:5" x14ac:dyDescent="0.25">
      <c r="A5" s="3" t="s">
        <v>16</v>
      </c>
      <c r="B5" s="6"/>
      <c r="C5" s="6">
        <v>171</v>
      </c>
      <c r="D5" s="6">
        <v>116</v>
      </c>
      <c r="E5" s="6">
        <v>287</v>
      </c>
    </row>
    <row r="6" spans="1:5" x14ac:dyDescent="0.25">
      <c r="A6" s="3" t="s">
        <v>14</v>
      </c>
      <c r="B6" s="6">
        <v>6</v>
      </c>
      <c r="C6" s="6">
        <v>311</v>
      </c>
      <c r="D6" s="6">
        <v>276</v>
      </c>
      <c r="E6" s="6">
        <v>593</v>
      </c>
    </row>
    <row r="8" spans="1:5" x14ac:dyDescent="0.25"/>
    <row r="36" spans="1:5" x14ac:dyDescent="0.25">
      <c r="A36" s="2" t="s">
        <v>17</v>
      </c>
      <c r="B36" s="2" t="s">
        <v>18</v>
      </c>
    </row>
    <row r="37" spans="1:5" x14ac:dyDescent="0.25">
      <c r="B37" t="s">
        <v>3</v>
      </c>
      <c r="C37" t="s">
        <v>4</v>
      </c>
      <c r="D37" t="s">
        <v>2</v>
      </c>
      <c r="E37" t="s">
        <v>14</v>
      </c>
    </row>
    <row r="38" spans="1:5" x14ac:dyDescent="0.25">
      <c r="A38" s="2" t="s">
        <v>13</v>
      </c>
    </row>
    <row r="39" spans="1:5" x14ac:dyDescent="0.25">
      <c r="A39" s="3" t="s">
        <v>16</v>
      </c>
      <c r="B39" s="6">
        <v>109</v>
      </c>
      <c r="C39" s="6">
        <v>7</v>
      </c>
      <c r="D39" s="6">
        <v>124</v>
      </c>
      <c r="E39" s="6">
        <v>240</v>
      </c>
    </row>
    <row r="40" spans="1:5" x14ac:dyDescent="0.25">
      <c r="A40" s="3" t="s">
        <v>20</v>
      </c>
      <c r="B40" s="6">
        <v>15</v>
      </c>
      <c r="C40" s="6">
        <v>30</v>
      </c>
      <c r="D40" s="6"/>
      <c r="E40" s="6">
        <v>45</v>
      </c>
    </row>
    <row r="41" spans="1:5" x14ac:dyDescent="0.25">
      <c r="A41" s="3" t="s">
        <v>14</v>
      </c>
      <c r="B41" s="6">
        <v>124</v>
      </c>
      <c r="C41" s="6">
        <v>37</v>
      </c>
      <c r="D41" s="6">
        <v>124</v>
      </c>
      <c r="E41" s="6">
        <v>285</v>
      </c>
    </row>
    <row r="69" spans="1:5" x14ac:dyDescent="0.25">
      <c r="A69" s="8" t="s">
        <v>17</v>
      </c>
      <c r="B69" s="8" t="s">
        <v>18</v>
      </c>
      <c r="C69" s="8"/>
      <c r="D69" s="8"/>
      <c r="E69" s="8"/>
    </row>
    <row r="70" spans="1:5" x14ac:dyDescent="0.25">
      <c r="A70" s="8"/>
      <c r="B70" s="8" t="s">
        <v>3</v>
      </c>
      <c r="C70" s="8" t="s">
        <v>4</v>
      </c>
      <c r="D70" s="8" t="s">
        <v>2</v>
      </c>
      <c r="E70" s="8" t="s">
        <v>14</v>
      </c>
    </row>
    <row r="71" spans="1:5" x14ac:dyDescent="0.25">
      <c r="A71" s="7" t="s">
        <v>13</v>
      </c>
      <c r="B71" s="7"/>
      <c r="C71" s="7"/>
      <c r="D71" s="7"/>
      <c r="E71" s="7"/>
    </row>
    <row r="72" spans="1:5" x14ac:dyDescent="0.25">
      <c r="A72" s="4" t="s">
        <v>21</v>
      </c>
      <c r="B72" s="9">
        <f>B39/B4-1</f>
        <v>17.166666666666668</v>
      </c>
      <c r="C72" s="9">
        <f t="shared" ref="C72:E72" si="0">C39/C4-1</f>
        <v>-0.95</v>
      </c>
      <c r="D72" s="9">
        <f t="shared" si="0"/>
        <v>-0.22499999999999998</v>
      </c>
      <c r="E72" s="9">
        <f t="shared" si="0"/>
        <v>-0.21568627450980393</v>
      </c>
    </row>
    <row r="73" spans="1:5" x14ac:dyDescent="0.25">
      <c r="A73" s="4" t="s">
        <v>22</v>
      </c>
      <c r="B73" s="9" t="e">
        <f t="shared" ref="B73:E74" si="1">B40/B5-1</f>
        <v>#DIV/0!</v>
      </c>
      <c r="C73" s="9">
        <f t="shared" si="1"/>
        <v>-0.82456140350877194</v>
      </c>
      <c r="D73" s="9">
        <f t="shared" si="1"/>
        <v>-1</v>
      </c>
      <c r="E73" s="9">
        <f t="shared" si="1"/>
        <v>-0.84320557491289194</v>
      </c>
    </row>
    <row r="74" spans="1:5" x14ac:dyDescent="0.25">
      <c r="A74" s="5" t="s">
        <v>14</v>
      </c>
      <c r="B74" s="9">
        <f t="shared" si="1"/>
        <v>19.666666666666668</v>
      </c>
      <c r="C74" s="9">
        <f t="shared" si="1"/>
        <v>-0.88102893890675238</v>
      </c>
      <c r="D74" s="9">
        <f t="shared" si="1"/>
        <v>-0.55072463768115942</v>
      </c>
      <c r="E74" s="9">
        <f t="shared" si="1"/>
        <v>-0.51939291736930859</v>
      </c>
    </row>
  </sheetData>
  <pageMargins left="0.7" right="0.7" top="0.75" bottom="0.75" header="0.3" footer="0.3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TCD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MAAREK</dc:creator>
  <cp:lastModifiedBy>VINCENT MAAREK</cp:lastModifiedBy>
  <dcterms:created xsi:type="dcterms:W3CDTF">2017-06-06T13:53:24Z</dcterms:created>
  <dcterms:modified xsi:type="dcterms:W3CDTF">2017-06-06T14:47:17Z</dcterms:modified>
</cp:coreProperties>
</file>