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25" windowHeight="11025" activeTab="1"/>
  </bookViews>
  <sheets>
    <sheet name="Data" sheetId="1" r:id="rId1"/>
    <sheet name="Inventaire" sheetId="2" r:id="rId2"/>
  </sheets>
  <definedNames>
    <definedName name="dept">Data!$C$13</definedName>
    <definedName name="liste1">Tab_Type[Type]</definedName>
    <definedName name="transfo">Data!$C$11:$N$11</definedName>
    <definedName name="Transformateur1">Data!$C$13:$F$15</definedName>
    <definedName name="Transformateur2">Data!$G$13:$J$15</definedName>
    <definedName name="Transformateur3">Data!$K$13:$N$15</definedName>
  </definedNames>
  <calcPr calcId="145621"/>
</workbook>
</file>

<file path=xl/calcChain.xml><?xml version="1.0" encoding="utf-8"?>
<calcChain xmlns="http://schemas.openxmlformats.org/spreadsheetml/2006/main">
  <c r="G8" i="2" l="1"/>
  <c r="H8" i="2"/>
  <c r="F8" i="2"/>
</calcChain>
</file>

<file path=xl/sharedStrings.xml><?xml version="1.0" encoding="utf-8"?>
<sst xmlns="http://schemas.openxmlformats.org/spreadsheetml/2006/main" count="42" uniqueCount="28">
  <si>
    <t>Transformateur1</t>
  </si>
  <si>
    <t>Transformateur2</t>
  </si>
  <si>
    <t>Transformateur3</t>
  </si>
  <si>
    <t>Puissance</t>
  </si>
  <si>
    <t>Tension HT</t>
  </si>
  <si>
    <t>Tension BT</t>
  </si>
  <si>
    <t>Code</t>
  </si>
  <si>
    <t>B14535</t>
  </si>
  <si>
    <t>B54645</t>
  </si>
  <si>
    <t>B51854</t>
  </si>
  <si>
    <t>R10011</t>
  </si>
  <si>
    <t>R16414</t>
  </si>
  <si>
    <t>R15315</t>
  </si>
  <si>
    <t>D5465</t>
  </si>
  <si>
    <t>D5464</t>
  </si>
  <si>
    <t>D9416</t>
  </si>
  <si>
    <t>Choix de transformateur</t>
  </si>
  <si>
    <t>HT</t>
  </si>
  <si>
    <t>BT</t>
  </si>
  <si>
    <t>Type</t>
  </si>
  <si>
    <t>j'ai volontairement laisser les NA#</t>
  </si>
  <si>
    <t xml:space="preserve">afin d'obliger le choix de puissance </t>
  </si>
  <si>
    <t>B84654</t>
  </si>
  <si>
    <t>R485641</t>
  </si>
  <si>
    <t>D951</t>
  </si>
  <si>
    <t>B15444</t>
  </si>
  <si>
    <t>R121331</t>
  </si>
  <si>
    <t>D952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</si>
</sst>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2" fillId="3" borderId="2" xfId="2" applyBorder="1" applyAlignment="1">
      <alignment horizontal="center" vertical="center"/>
    </xf>
    <xf numFmtId="0" fontId="2" fillId="3" borderId="3" xfId="2" applyBorder="1" applyAlignment="1">
      <alignment horizontal="center" vertical="center"/>
    </xf>
    <xf numFmtId="0" fontId="2" fillId="3" borderId="4" xfId="2" applyBorder="1" applyAlignment="1">
      <alignment horizontal="center" vertical="center"/>
    </xf>
    <xf numFmtId="0" fontId="3" fillId="4" borderId="2" xfId="3" applyBorder="1" applyAlignment="1">
      <alignment horizontal="center" vertical="center"/>
    </xf>
    <xf numFmtId="0" fontId="3" fillId="4" borderId="3" xfId="3" applyBorder="1" applyAlignment="1">
      <alignment horizontal="center" vertical="center"/>
    </xf>
    <xf numFmtId="0" fontId="3" fillId="4" borderId="4" xfId="3" applyBorder="1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3" fillId="4" borderId="1" xfId="3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2" fillId="3" borderId="5" xfId="2" applyBorder="1" applyAlignment="1">
      <alignment horizontal="center" vertical="center"/>
    </xf>
    <xf numFmtId="0" fontId="3" fillId="4" borderId="5" xfId="3" applyBorder="1" applyAlignment="1">
      <alignment horizontal="center" vertic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30"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Type" displayName="Tab_Type" ref="A1:A4" totalsRowShown="0">
  <autoFilter ref="A1:A4"/>
  <tableColumns count="1">
    <tableColumn id="1" name="Typ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_P_T1" displayName="Tab_P_T1" ref="C12:C17" totalsRowShown="0" headerRowDxfId="29" dataDxfId="27" headerRowBorderDxfId="28" tableBorderDxfId="26" totalsRowBorderDxfId="25" headerRowCellStyle="Satisfaisant" dataCellStyle="Satisfaisant">
  <autoFilter ref="C12:C17"/>
  <tableColumns count="1">
    <tableColumn id="1" name="Puissance" dataDxfId="24" dataCellStyle="Satisfaisa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_HT_T1" displayName="Tab_HT_T1" ref="D12:D17" totalsRowShown="0" headerRowDxfId="23" dataDxfId="21" headerRowBorderDxfId="22" tableBorderDxfId="20" totalsRowBorderDxfId="19" headerRowCellStyle="Satisfaisant" dataCellStyle="Satisfaisant">
  <autoFilter ref="D12:D17"/>
  <tableColumns count="1">
    <tableColumn id="1" name="Tension HT" dataDxfId="18" dataCellStyle="Satisfaisa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_BT_T1" displayName="Tab_BT_T1" ref="E12:E17" totalsRowShown="0" headerRowDxfId="17" dataDxfId="15" headerRowBorderDxfId="16" tableBorderDxfId="14" totalsRowBorderDxfId="13" headerRowCellStyle="Satisfaisant" dataCellStyle="Satisfaisant">
  <autoFilter ref="E12:E17"/>
  <tableColumns count="1">
    <tableColumn id="1" name="Tension BT" dataDxfId="12" dataCellStyle="Satisfaisant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_P_T2" displayName="Tab_P_T2" ref="G12:G17" totalsRowShown="0" headerRowDxfId="11" dataDxfId="9" headerRowBorderDxfId="10" tableBorderDxfId="8" totalsRowBorderDxfId="7" headerRowCellStyle="Insatisfaisant" dataCellStyle="Insatisfaisant">
  <autoFilter ref="G12:G17"/>
  <tableColumns count="1">
    <tableColumn id="1" name="Puissance" dataDxfId="6" dataCellStyle="Insatisfaisant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_P_T3" displayName="Tab_P_T3" ref="K12:K17" totalsRowShown="0" headerRowDxfId="5" dataDxfId="3" headerRowBorderDxfId="4" tableBorderDxfId="2" totalsRowBorderDxfId="1" headerRowCellStyle="Neutre" dataCellStyle="Neutre">
  <autoFilter ref="K12:K17"/>
  <tableColumns count="1">
    <tableColumn id="1" name="Puissance" dataDxfId="0" dataCellStyle="Ne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L18" sqref="L18"/>
    </sheetView>
  </sheetViews>
  <sheetFormatPr baseColWidth="10" defaultRowHeight="12.75" x14ac:dyDescent="0.2"/>
  <cols>
    <col min="1" max="1" width="14.28515625" bestFit="1" customWidth="1"/>
    <col min="3" max="3" width="11.85546875" customWidth="1"/>
    <col min="4" max="4" width="14.28515625" bestFit="1" customWidth="1"/>
    <col min="5" max="5" width="12.42578125" customWidth="1"/>
    <col min="7" max="7" width="11.85546875" customWidth="1"/>
    <col min="11" max="11" width="11.85546875" customWidth="1"/>
  </cols>
  <sheetData>
    <row r="1" spans="1:14" x14ac:dyDescent="0.2">
      <c r="A1" t="s">
        <v>19</v>
      </c>
    </row>
    <row r="2" spans="1:14" x14ac:dyDescent="0.2">
      <c r="A2" t="s">
        <v>0</v>
      </c>
    </row>
    <row r="3" spans="1:14" x14ac:dyDescent="0.2">
      <c r="A3" t="s">
        <v>1</v>
      </c>
    </row>
    <row r="4" spans="1:14" x14ac:dyDescent="0.2">
      <c r="A4" t="s">
        <v>2</v>
      </c>
    </row>
    <row r="11" spans="1:14" x14ac:dyDescent="0.2">
      <c r="C11" s="14" t="s">
        <v>0</v>
      </c>
      <c r="D11" s="14"/>
      <c r="E11" s="14"/>
      <c r="F11" s="14"/>
      <c r="G11" s="15" t="s">
        <v>1</v>
      </c>
      <c r="H11" s="15"/>
      <c r="I11" s="15"/>
      <c r="J11" s="15"/>
      <c r="K11" s="16" t="s">
        <v>2</v>
      </c>
      <c r="L11" s="16"/>
      <c r="M11" s="16"/>
      <c r="N11" s="16"/>
    </row>
    <row r="12" spans="1:14" x14ac:dyDescent="0.2">
      <c r="C12" s="6" t="s">
        <v>3</v>
      </c>
      <c r="D12" s="6" t="s">
        <v>4</v>
      </c>
      <c r="E12" s="6" t="s">
        <v>5</v>
      </c>
      <c r="F12" s="3" t="s">
        <v>6</v>
      </c>
      <c r="G12" s="9" t="s">
        <v>3</v>
      </c>
      <c r="H12" s="2" t="s">
        <v>4</v>
      </c>
      <c r="I12" s="2" t="s">
        <v>5</v>
      </c>
      <c r="J12" s="2" t="s">
        <v>6</v>
      </c>
      <c r="K12" s="12" t="s">
        <v>3</v>
      </c>
      <c r="L12" s="4" t="s">
        <v>4</v>
      </c>
      <c r="M12" s="4" t="s">
        <v>5</v>
      </c>
      <c r="N12" s="4" t="s">
        <v>6</v>
      </c>
    </row>
    <row r="13" spans="1:14" x14ac:dyDescent="0.2">
      <c r="C13" s="5">
        <v>10</v>
      </c>
      <c r="D13" s="5">
        <v>120</v>
      </c>
      <c r="E13" s="5">
        <v>100</v>
      </c>
      <c r="F13" s="3" t="s">
        <v>7</v>
      </c>
      <c r="G13" s="8">
        <v>24</v>
      </c>
      <c r="H13" s="2">
        <v>54</v>
      </c>
      <c r="I13" s="2">
        <v>844</v>
      </c>
      <c r="J13" s="2" t="s">
        <v>10</v>
      </c>
      <c r="K13" s="11">
        <v>185</v>
      </c>
      <c r="L13" s="4">
        <v>148</v>
      </c>
      <c r="M13" s="4">
        <v>54</v>
      </c>
      <c r="N13" s="4" t="s">
        <v>13</v>
      </c>
    </row>
    <row r="14" spans="1:14" x14ac:dyDescent="0.2">
      <c r="C14" s="5">
        <v>20</v>
      </c>
      <c r="D14" s="5">
        <v>240</v>
      </c>
      <c r="E14" s="5">
        <v>200</v>
      </c>
      <c r="F14" s="3" t="s">
        <v>9</v>
      </c>
      <c r="G14" s="8">
        <v>32</v>
      </c>
      <c r="H14" s="2">
        <v>16</v>
      </c>
      <c r="I14" s="2">
        <v>51</v>
      </c>
      <c r="J14" s="2" t="s">
        <v>11</v>
      </c>
      <c r="K14" s="11">
        <v>156</v>
      </c>
      <c r="L14" s="4">
        <v>556</v>
      </c>
      <c r="M14" s="4">
        <v>21</v>
      </c>
      <c r="N14" s="4" t="s">
        <v>14</v>
      </c>
    </row>
    <row r="15" spans="1:14" x14ac:dyDescent="0.2">
      <c r="C15" s="7">
        <v>30</v>
      </c>
      <c r="D15" s="7">
        <v>360</v>
      </c>
      <c r="E15" s="7">
        <v>300</v>
      </c>
      <c r="F15" s="3" t="s">
        <v>8</v>
      </c>
      <c r="G15" s="10">
        <v>48</v>
      </c>
      <c r="H15" s="2">
        <v>29</v>
      </c>
      <c r="I15" s="2">
        <v>854</v>
      </c>
      <c r="J15" s="2" t="s">
        <v>12</v>
      </c>
      <c r="K15" s="13">
        <v>15</v>
      </c>
      <c r="L15" s="4">
        <v>745</v>
      </c>
      <c r="M15" s="4">
        <v>12</v>
      </c>
      <c r="N15" s="4" t="s">
        <v>15</v>
      </c>
    </row>
    <row r="16" spans="1:14" x14ac:dyDescent="0.2">
      <c r="C16" s="7">
        <v>30</v>
      </c>
      <c r="D16" s="7">
        <v>400</v>
      </c>
      <c r="E16" s="7">
        <v>200</v>
      </c>
      <c r="F16" s="17" t="s">
        <v>22</v>
      </c>
      <c r="G16" s="10">
        <v>48</v>
      </c>
      <c r="H16" s="18">
        <v>30</v>
      </c>
      <c r="I16" s="18">
        <v>543</v>
      </c>
      <c r="J16" s="18" t="s">
        <v>23</v>
      </c>
      <c r="K16" s="13">
        <v>156</v>
      </c>
      <c r="L16" s="19">
        <v>569</v>
      </c>
      <c r="M16" s="19">
        <v>55</v>
      </c>
      <c r="N16" s="19" t="s">
        <v>24</v>
      </c>
    </row>
    <row r="17" spans="3:14" x14ac:dyDescent="0.2">
      <c r="C17" s="7">
        <v>38</v>
      </c>
      <c r="D17" s="7">
        <v>240</v>
      </c>
      <c r="E17" s="7">
        <v>200</v>
      </c>
      <c r="F17" s="17" t="s">
        <v>25</v>
      </c>
      <c r="G17" s="10">
        <v>32</v>
      </c>
      <c r="H17" s="18">
        <v>52</v>
      </c>
      <c r="I17" s="18">
        <v>59</v>
      </c>
      <c r="J17" s="18" t="s">
        <v>26</v>
      </c>
      <c r="K17" s="13">
        <v>185</v>
      </c>
      <c r="L17" s="19">
        <v>154</v>
      </c>
      <c r="M17" s="19">
        <v>44</v>
      </c>
      <c r="N17" s="19" t="s">
        <v>27</v>
      </c>
    </row>
  </sheetData>
  <mergeCells count="3">
    <mergeCell ref="C11:F11"/>
    <mergeCell ref="G11:J11"/>
    <mergeCell ref="K11:N11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9"/>
  <sheetViews>
    <sheetView tabSelected="1" workbookViewId="0">
      <selection activeCell="G8" sqref="G8"/>
    </sheetView>
  </sheetViews>
  <sheetFormatPr baseColWidth="10" defaultRowHeight="12.75" x14ac:dyDescent="0.2"/>
  <cols>
    <col min="4" max="4" width="20.85546875" bestFit="1" customWidth="1"/>
  </cols>
  <sheetData>
    <row r="7" spans="4:10" x14ac:dyDescent="0.2">
      <c r="D7" s="1" t="s">
        <v>16</v>
      </c>
      <c r="E7" s="1" t="s">
        <v>3</v>
      </c>
      <c r="F7" s="1" t="s">
        <v>17</v>
      </c>
      <c r="G7" s="1" t="s">
        <v>18</v>
      </c>
      <c r="H7" s="1" t="s">
        <v>6</v>
      </c>
    </row>
    <row r="8" spans="4:10" x14ac:dyDescent="0.2">
      <c r="D8" t="s">
        <v>1</v>
      </c>
      <c r="E8">
        <v>32</v>
      </c>
      <c r="F8">
        <f ca="1">VLOOKUP($E8,INDIRECT($D8),2,0)</f>
        <v>16</v>
      </c>
      <c r="G8">
        <f ca="1">VLOOKUP($E8,INDIRECT($D8),3,0)</f>
        <v>51</v>
      </c>
      <c r="H8" t="str">
        <f ca="1">VLOOKUP($E8,INDIRECT($D8),4,0)</f>
        <v>R16414</v>
      </c>
      <c r="J8" t="s">
        <v>20</v>
      </c>
    </row>
    <row r="9" spans="4:10" x14ac:dyDescent="0.2">
      <c r="J9" t="s">
        <v>21</v>
      </c>
    </row>
  </sheetData>
  <dataValidations count="2">
    <dataValidation type="list" allowBlank="1" showInputMessage="1" showErrorMessage="1" sqref="D8">
      <formula1>liste1</formula1>
    </dataValidation>
    <dataValidation type="list" allowBlank="1" showInputMessage="1" showErrorMessage="1" sqref="E8">
      <formula1>OFFSET(dept,,MATCH($D$8,transfo,0)-1,3,)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Data</vt:lpstr>
      <vt:lpstr>Inventaire</vt:lpstr>
      <vt:lpstr>dept</vt:lpstr>
      <vt:lpstr>liste1</vt:lpstr>
      <vt:lpstr>transfo</vt:lpstr>
      <vt:lpstr>Transformateur1</vt:lpstr>
      <vt:lpstr>Transformateur2</vt:lpstr>
      <vt:lpstr>Transformateur3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Le, Michel</cp:lastModifiedBy>
  <dcterms:created xsi:type="dcterms:W3CDTF">2017-06-06T12:36:47Z</dcterms:created>
  <dcterms:modified xsi:type="dcterms:W3CDTF">2017-06-06T15:32:55Z</dcterms:modified>
</cp:coreProperties>
</file>