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120" windowWidth="25200" windowHeight="11130" activeTab="3"/>
  </bookViews>
  <sheets>
    <sheet name="Demande d'Intervention" sheetId="3" r:id="rId1"/>
    <sheet name="Table des matières" sheetId="2" r:id="rId2"/>
    <sheet name="Demandes reçues" sheetId="9" r:id="rId3"/>
    <sheet name="Demande clôturée" sheetId="10" r:id="rId4"/>
  </sheets>
  <externalReferences>
    <externalReference r:id="rId5"/>
  </externalReferences>
  <definedNames>
    <definedName name="_xlnm._FilterDatabase" localSheetId="2" hidden="1">'Demandes reçues'!$A$4:$Y$4</definedName>
    <definedName name="Activité">'[1]D.I. 2017 GTP-UIISC 5'!$P$7:$P$9</definedName>
    <definedName name="Demandeur">'Table des matières'!$D$3:$D$36</definedName>
    <definedName name="dernièrecellule" localSheetId="3">#REF!</definedName>
    <definedName name="dernièrecellule" localSheetId="2">'Demandes reçues'!#REF!</definedName>
    <definedName name="dernièrecellule">#REF!</definedName>
    <definedName name="Excel_BuiltIn__FilterDatabase" localSheetId="2">'Demandes reçues'!$A$4:$Y$4</definedName>
    <definedName name="premiereCelluleApresTableau" localSheetId="3">#REF!</definedName>
    <definedName name="premiereCelluleApresTableau" localSheetId="2">'Demandes reçues'!$A$28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reçues'!$A$4:$Y$4</definedName>
    <definedName name="Z_CF909ABC_ADE3_413E_B945_F4A0ED67B49A_.wvu.PrintArea" localSheetId="3" hidden="1">'Demande clôturée'!$A$1:$I$60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reçues'!$A$1:$Y$29</definedName>
    <definedName name="_xlnm.Print_Area" localSheetId="3">'Demande clôturée'!$A$1:$I$60</definedName>
    <definedName name="_xlnm.Print_Area" localSheetId="0">'Demande d''Intervention'!$A$1:$I$60</definedName>
    <definedName name="_xlnm.Print_Area" localSheetId="2">'Demandes reçues'!$A$1:$Y$29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10" l="1"/>
  <c r="D29" i="10"/>
  <c r="G16" i="10"/>
  <c r="Y29" i="9" l="1"/>
  <c r="W29" i="9"/>
  <c r="K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<sst xmlns="http://schemas.openxmlformats.org/spreadsheetml/2006/main" count="300" uniqueCount="169">
  <si>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</si>
  <si>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</si>
  <si>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</si>
  <si>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</si>
  <si>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</si>
  <si>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</si>
  <si>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</si>
  <si>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</si>
  <si>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</si>
  <si>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</si>
  <si>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</si>
  <si>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</si>
  <si>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</si>
  <si>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</si>
  <si>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</si>
  <si>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</si>
  <si>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</si>
  <si>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</si>
  <si>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</si>
  <si>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</si>
  <si>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</si>
  <si>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</si>
  <si>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</si>
  <si>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</si>
  <si>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</si>
  <si>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</si>
  <si>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</si>
  <si>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</si>
  <si>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</si>
  <si>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</si>
  <si>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</si>
  <si>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</si>
  <si>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</si>
  <si>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</si>
  <si>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</si>
  <si>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</si>
  <si>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</si>
  <si>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</si>
  <si>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</si>
  <si>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</si>
  <si>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</si>
  <si>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</si>
  <si>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</si>
  <si>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</si>
  <si>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</si>
  <si>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</si>
  <si>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</si>
  <si>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</si>
  <si>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</si>
  <si>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</si>
  <si>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</si>
  <si>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</si>
  <si>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</si>
  <si>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</si>
  <si>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</si>
  <si>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</si>
  <si>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</si>
  <si>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</si>
  <si>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</si>
  <si>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</si>
  <si>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</si>
  <si>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</si>
  <si>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</si>
  <si>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</si>
  <si>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</si>
  <si>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</si>
  <si>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</si>
  <si>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</si>
  <si>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</si>
  <si>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</si>
  <si>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</si>
  <si>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</si>
  <si>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</si>
  <si>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</si>
  <si>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</si>
  <si>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</si>
  <si>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</si>
  <si>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</si>
  <si>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</si>
  <si>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</si>
  <si>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</si>
  <si>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</si>
  <si>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</si>
  <si>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</si>
  <si>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</si>
  <si>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</si>
  <si>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</si>
  <si>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</si>
  <si>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</si>
  <si>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</si>
  <si>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</si>
  <si>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</si>
  <si>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</si>
  <si>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</si>
  <si>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</si>
  <si>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</si>
  <si>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</si>
  <si>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</si>
  <si>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</si>
  <si>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</si>
  <si>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</si>
  <si>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</si>
  <si>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</si>
  <si>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</si>
  <si>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</si>
  <si>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</si>
  <si>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</si>
  <si>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</si>
  <si>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</si>
  <si>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</si>
  <si>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</si>
  <si>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</si>
  <si>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</si>
  <si>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</si>
  <si>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</si>
  <si>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</si>
  <si>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</si>
  <si>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</si>
  <si>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</si>
  <si>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</si>
  <si>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</si>
  <si>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</si>
  <si>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</si>
  <si>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</si>
  <si>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</si>
  <si>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</si>
  <si>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</si>
  <si>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</si>
  <si>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</si>
  <si>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</si>
  <si>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</si>
  <si>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</si>
  <si>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</si>
  <si>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</si>
  <si>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</si>
  <si>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</si>
  <si>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</si>
  <si>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</si>
  <si>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</si>
  <si>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</si>
  <si>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</si>
  <si>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</si>
  <si>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</si>
  <si>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</si>
  <si>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</si>
  <si>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</si>
  <si>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</si>
  <si>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</si>
  <si>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</si>
  <si>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</si>
  <si>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</si>
  <si>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</si>
  <si>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</si>
  <si>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</si>
  <si>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</si>
  <si>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</si>
  <si>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</si>
  <si>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</si>
  <si>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</si>
  <si>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</si>
  <si>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</si>
  <si>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</si>
  <si>
    <t>Indicateurs</t>
  </si>
  <si>
    <t>Danger</t>
  </si>
  <si>
    <t>Blocage</t>
  </si>
  <si>
    <t>5/RESTO</t>
  </si>
  <si>
    <t>8 chevilles S8 + 8 vis cruci 4X50</t>
  </si>
  <si>
    <t>Ludo: 2H</t>
  </si>
  <si>
    <t>INTERNE: A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</si>
</sst>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  <numFmt numFmtId="174" formatCode="00000"/>
  </numFmts>
  <fonts count="37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  <font>
      <b/>
      <sz val="24"/>
      <name val="Arial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13"/>
      </patternFill>
    </fill>
  </fills>
  <borders count="7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84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0" fontId="22" fillId="0" borderId="37" xfId="2" applyFont="1" applyBorder="1" applyAlignment="1">
      <alignment horizontal="center" vertical="center"/>
    </xf>
    <xf numFmtId="173" fontId="22" fillId="12" borderId="62" xfId="2" applyNumberFormat="1" applyFont="1" applyFill="1" applyBorder="1" applyAlignment="1">
      <alignment horizontal="center" vertical="center" wrapText="1"/>
    </xf>
    <xf numFmtId="171" fontId="22" fillId="12" borderId="63" xfId="2" applyNumberFormat="1" applyFont="1" applyFill="1" applyBorder="1" applyAlignment="1">
      <alignment horizontal="center" vertical="center" wrapText="1"/>
    </xf>
    <xf numFmtId="14" fontId="19" fillId="12" borderId="43" xfId="0" applyNumberFormat="1" applyFont="1" applyFill="1" applyBorder="1" applyAlignment="1">
      <alignment horizontal="center" vertical="center" wrapText="1"/>
    </xf>
    <xf numFmtId="0" fontId="19" fillId="12" borderId="6" xfId="2" applyFont="1" applyFill="1" applyBorder="1" applyAlignment="1">
      <alignment horizontal="center" vertical="center" wrapText="1"/>
    </xf>
    <xf numFmtId="164" fontId="19" fillId="12" borderId="6" xfId="2" applyNumberFormat="1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 wrapText="1"/>
    </xf>
    <xf numFmtId="0" fontId="14" fillId="12" borderId="6" xfId="2" applyFont="1" applyFill="1" applyBorder="1" applyAlignment="1">
      <alignment horizontal="center" vertical="center" wrapText="1"/>
    </xf>
    <xf numFmtId="14" fontId="19" fillId="12" borderId="6" xfId="2" applyNumberFormat="1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vertical="top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72" fontId="19" fillId="12" borderId="23" xfId="2" applyNumberFormat="1" applyFont="1" applyFill="1" applyBorder="1" applyAlignment="1">
      <alignment horizontal="center" vertical="center" wrapText="1"/>
    </xf>
    <xf numFmtId="49" fontId="33" fillId="12" borderId="26" xfId="0" applyNumberFormat="1" applyFont="1" applyFill="1" applyBorder="1" applyAlignment="1">
      <alignment horizontal="center" vertical="center" wrapText="1"/>
    </xf>
    <xf numFmtId="0" fontId="19" fillId="12" borderId="42" xfId="2" applyFont="1" applyFill="1" applyBorder="1" applyAlignment="1">
      <alignment horizontal="center" vertical="center" wrapText="1"/>
    </xf>
    <xf numFmtId="0" fontId="19" fillId="12" borderId="10" xfId="0" applyFont="1" applyFill="1" applyBorder="1" applyAlignment="1">
      <alignment horizontal="center" vertical="center" wrapText="1"/>
    </xf>
    <xf numFmtId="0" fontId="19" fillId="12" borderId="14" xfId="2" applyFont="1" applyFill="1" applyBorder="1" applyAlignment="1">
      <alignment horizontal="center" vertical="center" wrapText="1"/>
    </xf>
    <xf numFmtId="164" fontId="19" fillId="12" borderId="14" xfId="2" applyNumberFormat="1" applyFont="1" applyFill="1" applyBorder="1" applyAlignment="1">
      <alignment horizontal="center" vertical="center" wrapText="1"/>
    </xf>
    <xf numFmtId="0" fontId="14" fillId="12" borderId="14" xfId="2" applyFont="1" applyFill="1" applyBorder="1" applyAlignment="1">
      <alignment horizontal="center" vertical="center" wrapText="1"/>
    </xf>
    <xf numFmtId="14" fontId="19" fillId="12" borderId="14" xfId="2" applyNumberFormat="1" applyFont="1" applyFill="1" applyBorder="1" applyAlignment="1">
      <alignment horizontal="center" vertical="center" wrapText="1"/>
    </xf>
    <xf numFmtId="49" fontId="33" fillId="12" borderId="68" xfId="2" applyNumberFormat="1" applyFont="1" applyFill="1" applyBorder="1" applyAlignment="1">
      <alignment horizontal="center" vertical="center" wrapText="1"/>
    </xf>
    <xf numFmtId="14" fontId="19" fillId="12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2" borderId="43" xfId="2" applyNumberFormat="1" applyFont="1" applyFill="1" applyBorder="1" applyAlignment="1">
      <alignment horizontal="center" vertical="center" wrapText="1"/>
    </xf>
    <xf numFmtId="171" fontId="22" fillId="12" borderId="23" xfId="2" applyNumberFormat="1" applyFont="1" applyFill="1" applyBorder="1" applyAlignment="1">
      <alignment horizontal="center" vertical="center" wrapText="1"/>
    </xf>
    <xf numFmtId="49" fontId="33" fillId="12" borderId="69" xfId="2" applyNumberFormat="1" applyFont="1" applyFill="1" applyBorder="1" applyAlignment="1">
      <alignment horizontal="center" vertical="center" wrapText="1"/>
    </xf>
    <xf numFmtId="14" fontId="19" fillId="12" borderId="43" xfId="2" applyNumberFormat="1" applyFont="1" applyFill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 wrapText="1"/>
    </xf>
    <xf numFmtId="0" fontId="34" fillId="13" borderId="23" xfId="0" applyFont="1" applyFill="1" applyBorder="1" applyAlignment="1">
      <alignment vertical="top" wrapText="1"/>
    </xf>
    <xf numFmtId="0" fontId="19" fillId="12" borderId="1" xfId="0" applyFont="1" applyFill="1" applyBorder="1" applyAlignment="1">
      <alignment horizontal="center" vertical="center" wrapText="1"/>
    </xf>
    <xf numFmtId="0" fontId="34" fillId="13" borderId="63" xfId="0" applyFont="1" applyFill="1" applyBorder="1" applyAlignment="1">
      <alignment vertical="top" wrapText="1"/>
    </xf>
    <xf numFmtId="174" fontId="22" fillId="12" borderId="70" xfId="2" applyNumberFormat="1" applyFont="1" applyFill="1" applyBorder="1" applyAlignment="1">
      <alignment horizontal="center" vertical="center" wrapText="1"/>
    </xf>
    <xf numFmtId="174" fontId="22" fillId="12" borderId="23" xfId="2" applyNumberFormat="1" applyFont="1" applyFill="1" applyBorder="1" applyAlignment="1">
      <alignment horizontal="center" vertical="center" wrapText="1"/>
    </xf>
    <xf numFmtId="171" fontId="22" fillId="12" borderId="43" xfId="2" applyNumberFormat="1" applyFont="1" applyFill="1" applyBorder="1" applyAlignment="1">
      <alignment horizontal="center" vertical="center" wrapText="1"/>
    </xf>
    <xf numFmtId="0" fontId="3" fillId="0" borderId="72" xfId="2" applyFont="1" applyBorder="1" applyAlignment="1">
      <alignment horizontal="center" vertical="center" wrapText="1"/>
    </xf>
    <xf numFmtId="171" fontId="22" fillId="12" borderId="25" xfId="2" applyNumberFormat="1" applyFont="1" applyFill="1" applyBorder="1" applyAlignment="1">
      <alignment horizontal="center" vertical="center" wrapText="1"/>
    </xf>
    <xf numFmtId="174" fontId="22" fillId="12" borderId="73" xfId="2" applyNumberFormat="1" applyFont="1" applyFill="1" applyBorder="1" applyAlignment="1">
      <alignment horizontal="center" vertical="center" wrapText="1"/>
    </xf>
    <xf numFmtId="174" fontId="22" fillId="12" borderId="6" xfId="2" applyNumberFormat="1" applyFont="1" applyFill="1" applyBorder="1" applyAlignment="1">
      <alignment horizontal="center" vertical="center" wrapText="1"/>
    </xf>
    <xf numFmtId="171" fontId="22" fillId="12" borderId="62" xfId="2" applyNumberFormat="1" applyFont="1" applyFill="1" applyBorder="1" applyAlignment="1">
      <alignment horizontal="center" vertical="center" wrapText="1"/>
    </xf>
    <xf numFmtId="171" fontId="22" fillId="12" borderId="6" xfId="2" applyNumberFormat="1" applyFont="1" applyFill="1" applyBorder="1" applyAlignment="1">
      <alignment horizontal="center" vertical="center" wrapText="1"/>
    </xf>
    <xf numFmtId="171" fontId="22" fillId="12" borderId="14" xfId="2" applyNumberFormat="1" applyFont="1" applyFill="1" applyBorder="1" applyAlignment="1">
      <alignment horizontal="center" vertical="center" wrapText="1"/>
    </xf>
    <xf numFmtId="171" fontId="22" fillId="0" borderId="62" xfId="2" applyNumberFormat="1" applyFont="1" applyFill="1" applyBorder="1" applyAlignment="1">
      <alignment horizontal="center" vertical="center" wrapText="1"/>
    </xf>
    <xf numFmtId="171" fontId="22" fillId="0" borderId="14" xfId="2" applyNumberFormat="1" applyFont="1" applyFill="1" applyBorder="1" applyAlignment="1">
      <alignment horizontal="center" vertical="center" wrapText="1"/>
    </xf>
    <xf numFmtId="171" fontId="22" fillId="0" borderId="63" xfId="2" applyNumberFormat="1" applyFont="1" applyFill="1" applyBorder="1" applyAlignment="1">
      <alignment horizontal="center" vertical="center" wrapText="1"/>
    </xf>
    <xf numFmtId="173" fontId="22" fillId="15" borderId="62" xfId="2" applyNumberFormat="1" applyFont="1" applyFill="1" applyBorder="1" applyAlignment="1">
      <alignment horizontal="center" vertical="center" wrapText="1"/>
    </xf>
    <xf numFmtId="171" fontId="22" fillId="15" borderId="63" xfId="2" applyNumberFormat="1" applyFont="1" applyFill="1" applyBorder="1" applyAlignment="1">
      <alignment horizontal="center" vertical="center" wrapText="1"/>
    </xf>
    <xf numFmtId="171" fontId="22" fillId="15" borderId="62" xfId="2" applyNumberFormat="1" applyFont="1" applyFill="1" applyBorder="1" applyAlignment="1">
      <alignment horizontal="center" vertical="center" wrapText="1"/>
    </xf>
    <xf numFmtId="171" fontId="22" fillId="15" borderId="14" xfId="2" applyNumberFormat="1" applyFont="1" applyFill="1" applyBorder="1" applyAlignment="1">
      <alignment horizontal="center" vertical="center" wrapText="1"/>
    </xf>
    <xf numFmtId="49" fontId="33" fillId="15" borderId="68" xfId="2" applyNumberFormat="1" applyFont="1" applyFill="1" applyBorder="1" applyAlignment="1">
      <alignment horizontal="center" vertical="center" wrapText="1"/>
    </xf>
    <xf numFmtId="14" fontId="19" fillId="15" borderId="62" xfId="2" applyNumberFormat="1" applyFont="1" applyFill="1" applyBorder="1" applyAlignment="1">
      <alignment horizontal="center" vertical="center" wrapText="1"/>
    </xf>
    <xf numFmtId="0" fontId="19" fillId="15" borderId="14" xfId="2" applyFont="1" applyFill="1" applyBorder="1" applyAlignment="1">
      <alignment horizontal="center" vertical="center" wrapText="1"/>
    </xf>
    <xf numFmtId="164" fontId="19" fillId="15" borderId="14" xfId="2" applyNumberFormat="1" applyFont="1" applyFill="1" applyBorder="1" applyAlignment="1">
      <alignment horizontal="center" vertical="center" wrapText="1"/>
    </xf>
    <xf numFmtId="0" fontId="14" fillId="15" borderId="14" xfId="2" applyFont="1" applyFill="1" applyBorder="1" applyAlignment="1">
      <alignment horizontal="center" vertical="center" wrapText="1"/>
    </xf>
    <xf numFmtId="14" fontId="19" fillId="15" borderId="14" xfId="2" applyNumberFormat="1" applyFont="1" applyFill="1" applyBorder="1" applyAlignment="1">
      <alignment horizontal="center" vertical="center" wrapText="1"/>
    </xf>
    <xf numFmtId="0" fontId="19" fillId="15" borderId="1" xfId="0" applyFont="1" applyFill="1" applyBorder="1" applyAlignment="1">
      <alignment horizontal="center" vertical="center" wrapText="1"/>
    </xf>
    <xf numFmtId="0" fontId="34" fillId="6" borderId="63" xfId="0" applyFont="1" applyFill="1" applyBorder="1" applyAlignment="1">
      <alignment vertical="top" wrapText="1"/>
    </xf>
    <xf numFmtId="14" fontId="23" fillId="15" borderId="23" xfId="2" applyNumberFormat="1" applyFont="1" applyFill="1" applyBorder="1" applyAlignment="1">
      <alignment horizontal="center" vertical="center" wrapText="1"/>
    </xf>
    <xf numFmtId="0" fontId="19" fillId="15" borderId="23" xfId="2" applyFont="1" applyFill="1" applyBorder="1" applyAlignment="1">
      <alignment horizontal="center" vertical="center" wrapText="1"/>
    </xf>
    <xf numFmtId="172" fontId="19" fillId="15" borderId="23" xfId="2" applyNumberFormat="1" applyFont="1" applyFill="1" applyBorder="1" applyAlignment="1">
      <alignment horizontal="center" vertical="center" wrapText="1"/>
    </xf>
    <xf numFmtId="14" fontId="22" fillId="16" borderId="58" xfId="2" applyNumberFormat="1" applyFont="1" applyFill="1" applyBorder="1" applyAlignment="1">
      <alignment horizontal="center" vertical="center" wrapText="1"/>
    </xf>
    <xf numFmtId="171" fontId="22" fillId="16" borderId="59" xfId="2" applyNumberFormat="1" applyFont="1" applyFill="1" applyBorder="1" applyAlignment="1">
      <alignment horizontal="center" vertical="center" wrapText="1"/>
    </xf>
    <xf numFmtId="171" fontId="22" fillId="16" borderId="58" xfId="2" applyNumberFormat="1" applyFont="1" applyFill="1" applyBorder="1" applyAlignment="1">
      <alignment horizontal="center" vertical="center" wrapText="1"/>
    </xf>
    <xf numFmtId="171" fontId="22" fillId="16" borderId="46" xfId="2" applyNumberFormat="1" applyFont="1" applyFill="1" applyBorder="1" applyAlignment="1">
      <alignment horizontal="center" vertical="center" wrapText="1"/>
    </xf>
    <xf numFmtId="49" fontId="33" fillId="16" borderId="60" xfId="2" applyNumberFormat="1" applyFont="1" applyFill="1" applyBorder="1" applyAlignment="1">
      <alignment horizontal="center" vertical="center" wrapText="1"/>
    </xf>
    <xf numFmtId="14" fontId="19" fillId="16" borderId="58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center" vertical="center" wrapText="1"/>
    </xf>
    <xf numFmtId="164" fontId="19" fillId="14" borderId="46" xfId="2" applyNumberFormat="1" applyFont="1" applyFill="1" applyBorder="1" applyAlignment="1">
      <alignment horizontal="center" vertical="center" wrapText="1"/>
    </xf>
    <xf numFmtId="0" fontId="14" fillId="16" borderId="46" xfId="2" applyFont="1" applyFill="1" applyBorder="1" applyAlignment="1">
      <alignment horizontal="center" vertical="center" wrapText="1"/>
    </xf>
    <xf numFmtId="14" fontId="24" fillId="16" borderId="46" xfId="2" applyNumberFormat="1" applyFont="1" applyFill="1" applyBorder="1" applyAlignment="1">
      <alignment horizontal="center" vertical="center" wrapText="1"/>
    </xf>
    <xf numFmtId="14" fontId="19" fillId="16" borderId="46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left" vertical="center" wrapText="1"/>
    </xf>
    <xf numFmtId="0" fontId="19" fillId="16" borderId="61" xfId="2" applyFont="1" applyFill="1" applyBorder="1" applyAlignment="1">
      <alignment horizontal="center" vertical="center" wrapText="1"/>
    </xf>
    <xf numFmtId="0" fontId="19" fillId="16" borderId="59" xfId="2" applyFont="1" applyFill="1" applyBorder="1" applyAlignment="1">
      <alignment horizontal="left" vertical="center" wrapText="1"/>
    </xf>
    <xf numFmtId="14" fontId="23" fillId="16" borderId="23" xfId="2" applyNumberFormat="1" applyFont="1" applyFill="1" applyBorder="1" applyAlignment="1">
      <alignment horizontal="center" vertical="center" wrapText="1"/>
    </xf>
    <xf numFmtId="0" fontId="19" fillId="16" borderId="23" xfId="2" applyFont="1" applyFill="1" applyBorder="1" applyAlignment="1">
      <alignment horizontal="center" vertical="center" wrapText="1"/>
    </xf>
    <xf numFmtId="172" fontId="19" fillId="16" borderId="23" xfId="2" applyNumberFormat="1" applyFont="1" applyFill="1" applyBorder="1" applyAlignment="1">
      <alignment horizontal="center" vertical="center" wrapText="1"/>
    </xf>
    <xf numFmtId="171" fontId="22" fillId="11" borderId="62" xfId="2" applyNumberFormat="1" applyFont="1" applyFill="1" applyBorder="1" applyAlignment="1">
      <alignment horizontal="center" vertical="center" wrapText="1"/>
    </xf>
    <xf numFmtId="171" fontId="22" fillId="10" borderId="63" xfId="2" applyNumberFormat="1" applyFont="1" applyFill="1" applyBorder="1" applyAlignment="1">
      <alignment horizontal="center" vertical="center" wrapText="1"/>
    </xf>
    <xf numFmtId="171" fontId="22" fillId="9" borderId="14" xfId="2" applyNumberFormat="1" applyFont="1" applyFill="1" applyBorder="1" applyAlignment="1">
      <alignment horizontal="center" vertical="center" wrapText="1"/>
    </xf>
    <xf numFmtId="171" fontId="22" fillId="10" borderId="62" xfId="2" applyNumberFormat="1" applyFont="1" applyFill="1" applyBorder="1" applyAlignment="1">
      <alignment horizontal="center" vertical="center" wrapText="1"/>
    </xf>
    <xf numFmtId="171" fontId="22" fillId="11" borderId="63" xfId="2" applyNumberFormat="1" applyFont="1" applyFill="1" applyBorder="1" applyAlignment="1">
      <alignment horizontal="center" vertical="center" wrapText="1"/>
    </xf>
    <xf numFmtId="171" fontId="22" fillId="9" borderId="63" xfId="2" applyNumberFormat="1" applyFont="1" applyFill="1" applyBorder="1" applyAlignment="1">
      <alignment horizontal="center" vertical="center" wrapText="1"/>
    </xf>
    <xf numFmtId="49" fontId="35" fillId="15" borderId="62" xfId="2" applyNumberFormat="1" applyFont="1" applyFill="1" applyBorder="1" applyAlignment="1">
      <alignment horizontal="center" vertical="center" wrapText="1"/>
    </xf>
    <xf numFmtId="49" fontId="35" fillId="15" borderId="14" xfId="2" applyNumberFormat="1" applyFont="1" applyFill="1" applyBorder="1" applyAlignment="1">
      <alignment horizontal="center" vertical="center" wrapText="1"/>
    </xf>
    <xf numFmtId="49" fontId="35" fillId="15" borderId="63" xfId="2" applyNumberFormat="1" applyFont="1" applyFill="1" applyBorder="1" applyAlignment="1">
      <alignment horizontal="center" vertical="center" wrapText="1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9" fillId="0" borderId="6" xfId="2" applyFont="1" applyFill="1" applyBorder="1" applyAlignment="1">
      <alignment horizontal="center" vertical="center" wrapText="1"/>
    </xf>
    <xf numFmtId="164" fontId="19" fillId="0" borderId="6" xfId="2" applyNumberFormat="1" applyFont="1" applyFill="1" applyBorder="1" applyAlignment="1">
      <alignment horizontal="center" vertical="center" wrapText="1"/>
    </xf>
    <xf numFmtId="0" fontId="32" fillId="0" borderId="6" xfId="0" applyFont="1" applyFill="1" applyBorder="1" applyAlignment="1">
      <alignment horizontal="center" vertical="center" wrapText="1"/>
    </xf>
    <xf numFmtId="0" fontId="19" fillId="15" borderId="6" xfId="2" applyFont="1" applyFill="1" applyBorder="1" applyAlignment="1">
      <alignment horizontal="center" vertical="center" wrapText="1"/>
    </xf>
    <xf numFmtId="0" fontId="19" fillId="15" borderId="6" xfId="0" applyFont="1" applyFill="1" applyBorder="1" applyAlignment="1">
      <alignment horizontal="center" vertical="center" wrapText="1"/>
    </xf>
    <xf numFmtId="0" fontId="34" fillId="6" borderId="23" xfId="0" applyFont="1" applyFill="1" applyBorder="1" applyAlignment="1">
      <alignment vertical="top" wrapText="1"/>
    </xf>
    <xf numFmtId="0" fontId="19" fillId="0" borderId="6" xfId="0" applyFont="1" applyFill="1" applyBorder="1" applyAlignment="1">
      <alignment horizontal="center" vertical="center" wrapText="1"/>
    </xf>
    <xf numFmtId="0" fontId="19" fillId="0" borderId="23" xfId="0" applyFont="1" applyFill="1" applyBorder="1" applyAlignment="1">
      <alignment vertical="top" wrapText="1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6" xfId="0" applyFont="1" applyFill="1" applyBorder="1" applyAlignment="1" applyProtection="1">
      <alignment horizontal="left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3" fillId="0" borderId="71" xfId="2" applyFont="1" applyBorder="1" applyAlignment="1">
      <alignment horizontal="center" vertical="center" wrapText="1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18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13" name="Ellipse 12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(Demandes reçues)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76200</xdr:colOff>
          <xdr:row>31</xdr:row>
          <xdr:rowOff>9525</xdr:rowOff>
        </xdr:from>
        <xdr:to>
          <xdr:col>23</xdr:col>
          <xdr:colOff>1933575</xdr:colOff>
          <xdr:row>35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Clôturer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2" name="Ellipse 1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clôturée par e-m@il au demandeur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workbookViewId="0">
      <selection activeCell="H64" sqref="H64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182"/>
      <c r="E1" s="182"/>
      <c r="F1" s="182"/>
      <c r="G1" s="38"/>
      <c r="H1" s="39"/>
      <c r="I1" s="40"/>
    </row>
    <row r="2" spans="1:9" ht="12.75" customHeight="1" x14ac:dyDescent="0.25">
      <c r="A2" s="41"/>
      <c r="B2" s="42"/>
      <c r="C2" s="42"/>
      <c r="D2" s="183" t="s">
        <v>158</v>
      </c>
      <c r="E2" s="183"/>
      <c r="F2" s="183"/>
      <c r="G2" s="42"/>
      <c r="H2" s="42"/>
      <c r="I2" s="43"/>
    </row>
    <row r="3" spans="1:9" ht="12.75" customHeight="1" x14ac:dyDescent="0.25">
      <c r="A3" s="41"/>
      <c r="B3" s="42"/>
      <c r="C3" s="42"/>
      <c r="D3" s="184" t="s">
        <v>156</v>
      </c>
      <c r="E3" s="184"/>
      <c r="F3" s="184"/>
      <c r="G3" s="42"/>
      <c r="H3" s="42"/>
      <c r="I3" s="43"/>
    </row>
    <row r="4" spans="1:9" ht="12.75" customHeight="1" x14ac:dyDescent="0.25">
      <c r="A4" s="41"/>
      <c r="B4" s="42"/>
      <c r="C4" s="42"/>
      <c r="D4" s="185"/>
      <c r="E4" s="185"/>
      <c r="F4" s="185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6" t="s">
        <v>0</v>
      </c>
      <c r="C6" s="186"/>
      <c r="D6" s="186"/>
      <c r="E6" s="186"/>
      <c r="F6" s="186"/>
      <c r="G6" s="186"/>
      <c r="H6" s="186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78" t="s">
        <v>1</v>
      </c>
      <c r="C8" s="178"/>
      <c r="D8" s="100"/>
      <c r="E8" s="179" t="s">
        <v>45</v>
      </c>
      <c r="F8" s="180"/>
      <c r="G8" s="180"/>
      <c r="H8" s="181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89"/>
      <c r="D10" s="190"/>
      <c r="E10" s="190"/>
      <c r="F10" s="190"/>
      <c r="G10" s="190"/>
      <c r="H10" s="191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176" t="s">
        <v>109</v>
      </c>
      <c r="C12" s="177"/>
      <c r="D12" s="187"/>
      <c r="E12" s="188"/>
      <c r="F12" s="70" t="s">
        <v>108</v>
      </c>
      <c r="G12" s="71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176" t="s">
        <v>18</v>
      </c>
      <c r="C14" s="178"/>
      <c r="D14" s="195"/>
      <c r="E14" s="195"/>
      <c r="F14" s="176" t="s">
        <v>70</v>
      </c>
      <c r="G14" s="177"/>
      <c r="H14" s="100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196">
        <f ca="1">TODAY()</f>
        <v>43262</v>
      </c>
      <c r="D16" s="197"/>
      <c r="E16" s="176" t="s">
        <v>73</v>
      </c>
      <c r="F16" s="177"/>
      <c r="G16" s="206">
        <f ca="1">NOW()</f>
        <v>43262.791375578701</v>
      </c>
      <c r="H16" s="207"/>
      <c r="I16" s="43"/>
    </row>
    <row r="17" spans="1:9" ht="12.75" customHeight="1" x14ac:dyDescent="0.25">
      <c r="A17" s="41"/>
      <c r="B17" s="198"/>
      <c r="C17" s="199"/>
      <c r="D17" s="199"/>
      <c r="E17" s="199"/>
      <c r="F17" s="199"/>
      <c r="G17" s="199"/>
      <c r="H17" s="200"/>
      <c r="I17" s="43"/>
    </row>
    <row r="18" spans="1:9" ht="14.25" customHeight="1" x14ac:dyDescent="0.25">
      <c r="A18" s="41"/>
      <c r="B18" s="178" t="s">
        <v>4</v>
      </c>
      <c r="C18" s="178"/>
      <c r="D18" s="201"/>
      <c r="E18" s="202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203"/>
      <c r="D20" s="204"/>
      <c r="E20" s="204"/>
      <c r="F20" s="204"/>
      <c r="G20" s="204"/>
      <c r="H20" s="205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176" t="s">
        <v>17</v>
      </c>
      <c r="C22" s="176"/>
      <c r="D22" s="189"/>
      <c r="E22" s="190"/>
      <c r="F22" s="190"/>
      <c r="G22" s="190"/>
      <c r="H22" s="191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192"/>
      <c r="D24" s="193"/>
      <c r="E24" s="194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192"/>
      <c r="D26" s="194"/>
      <c r="E26" s="176" t="s">
        <v>9</v>
      </c>
      <c r="F26" s="177"/>
      <c r="G26" s="192"/>
      <c r="H26" s="194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08" t="s">
        <v>68</v>
      </c>
      <c r="C28" s="209"/>
      <c r="D28" s="210" t="e">
        <v>#NAME?</v>
      </c>
      <c r="E28" s="211"/>
      <c r="F28" s="52" t="s">
        <v>71</v>
      </c>
      <c r="G28" s="212"/>
      <c r="H28" s="202"/>
      <c r="I28" s="43"/>
    </row>
    <row r="29" spans="1:9" ht="12.75" customHeight="1" x14ac:dyDescent="0.25">
      <c r="A29" s="41"/>
      <c r="B29" s="247" t="s">
        <v>69</v>
      </c>
      <c r="C29" s="248"/>
      <c r="D29" s="249" t="str">
        <f>IF(D18="","",VLOOKUP(D18,'Table des matières'!D3:F158,3,0))</f>
        <v/>
      </c>
      <c r="E29" s="250"/>
      <c r="F29" s="53" t="s">
        <v>72</v>
      </c>
      <c r="G29" s="260" t="str">
        <f>IF(G28="","",VLOOKUP(G28,'Table des matières'!D3:F158,3,0))</f>
        <v/>
      </c>
      <c r="H29" s="250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89"/>
      <c r="D31" s="190"/>
      <c r="E31" s="191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261"/>
      <c r="D33" s="262"/>
      <c r="E33" s="263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251" t="s">
        <v>16</v>
      </c>
      <c r="C35" s="252"/>
      <c r="D35" s="252"/>
      <c r="E35" s="252"/>
      <c r="F35" s="252"/>
      <c r="G35" s="252"/>
      <c r="H35" s="253"/>
      <c r="I35" s="43"/>
    </row>
    <row r="36" spans="1:9" ht="12.75" customHeight="1" x14ac:dyDescent="0.25">
      <c r="A36" s="41"/>
      <c r="B36" s="264"/>
      <c r="C36" s="265"/>
      <c r="D36" s="265"/>
      <c r="E36" s="265"/>
      <c r="F36" s="265"/>
      <c r="G36" s="265"/>
      <c r="H36" s="265"/>
      <c r="I36" s="43"/>
    </row>
    <row r="37" spans="1:9" ht="12.75" customHeight="1" x14ac:dyDescent="0.25">
      <c r="A37" s="41"/>
      <c r="B37" s="265"/>
      <c r="C37" s="265"/>
      <c r="D37" s="265"/>
      <c r="E37" s="265"/>
      <c r="F37" s="265"/>
      <c r="G37" s="265"/>
      <c r="H37" s="265"/>
      <c r="I37" s="43"/>
    </row>
    <row r="38" spans="1:9" ht="12.75" customHeight="1" x14ac:dyDescent="0.25">
      <c r="A38" s="41"/>
      <c r="B38" s="265"/>
      <c r="C38" s="265"/>
      <c r="D38" s="265"/>
      <c r="E38" s="265"/>
      <c r="F38" s="265"/>
      <c r="G38" s="265"/>
      <c r="H38" s="265"/>
      <c r="I38" s="43"/>
    </row>
    <row r="39" spans="1:9" ht="12.75" customHeight="1" x14ac:dyDescent="0.25">
      <c r="A39" s="41"/>
      <c r="B39" s="265"/>
      <c r="C39" s="265"/>
      <c r="D39" s="265"/>
      <c r="E39" s="265"/>
      <c r="F39" s="265"/>
      <c r="G39" s="265"/>
      <c r="H39" s="265"/>
      <c r="I39" s="43"/>
    </row>
    <row r="40" spans="1:9" ht="12.75" customHeight="1" x14ac:dyDescent="0.25">
      <c r="A40" s="41"/>
      <c r="B40" s="265"/>
      <c r="C40" s="265"/>
      <c r="D40" s="265"/>
      <c r="E40" s="265"/>
      <c r="F40" s="265"/>
      <c r="G40" s="265"/>
      <c r="H40" s="265"/>
      <c r="I40" s="43"/>
    </row>
    <row r="41" spans="1:9" ht="12.75" customHeight="1" x14ac:dyDescent="0.25">
      <c r="A41" s="41"/>
      <c r="B41" s="265"/>
      <c r="C41" s="265"/>
      <c r="D41" s="265"/>
      <c r="E41" s="265"/>
      <c r="F41" s="265"/>
      <c r="G41" s="265"/>
      <c r="H41" s="265"/>
      <c r="I41" s="43"/>
    </row>
    <row r="42" spans="1:9" ht="12.75" customHeight="1" x14ac:dyDescent="0.25">
      <c r="A42" s="41"/>
      <c r="B42" s="254"/>
      <c r="C42" s="254"/>
      <c r="D42" s="254"/>
      <c r="E42" s="254"/>
      <c r="F42" s="254"/>
      <c r="G42" s="254"/>
      <c r="H42" s="254"/>
      <c r="I42" s="43"/>
    </row>
    <row r="43" spans="1:9" ht="12.75" customHeight="1" x14ac:dyDescent="0.25">
      <c r="A43" s="41"/>
      <c r="B43" s="255" t="s">
        <v>159</v>
      </c>
      <c r="C43" s="255"/>
      <c r="D43" s="255"/>
      <c r="E43" s="255"/>
      <c r="F43" s="255"/>
      <c r="G43" s="255"/>
      <c r="H43" s="256"/>
      <c r="I43" s="1"/>
    </row>
    <row r="44" spans="1:9" ht="12.75" customHeight="1" x14ac:dyDescent="0.25">
      <c r="A44" s="41"/>
      <c r="B44" s="255"/>
      <c r="C44" s="255"/>
      <c r="D44" s="255"/>
      <c r="E44" s="255"/>
      <c r="F44" s="255"/>
      <c r="G44" s="255"/>
      <c r="H44" s="256"/>
      <c r="I44" s="1"/>
    </row>
    <row r="45" spans="1:9" ht="12.75" customHeight="1" x14ac:dyDescent="0.25">
      <c r="A45" s="41"/>
      <c r="B45" s="257"/>
      <c r="C45" s="257"/>
      <c r="D45" s="257"/>
      <c r="E45" s="257"/>
      <c r="F45" s="257"/>
      <c r="G45" s="257"/>
      <c r="H45" s="186"/>
      <c r="I45" s="43"/>
    </row>
    <row r="46" spans="1:9" ht="12.75" customHeight="1" x14ac:dyDescent="0.25">
      <c r="A46" s="41"/>
      <c r="B46" s="266" t="s">
        <v>75</v>
      </c>
      <c r="C46" s="267"/>
      <c r="D46" s="268"/>
      <c r="E46" s="269"/>
      <c r="F46" s="258" t="s">
        <v>58</v>
      </c>
      <c r="G46" s="258"/>
      <c r="H46" s="259"/>
      <c r="I46" s="43"/>
    </row>
    <row r="47" spans="1:9" ht="12.75" customHeight="1" x14ac:dyDescent="0.25">
      <c r="A47" s="41"/>
      <c r="B47" s="76">
        <f ca="1">TODAY()</f>
        <v>43262</v>
      </c>
      <c r="C47" s="77">
        <v>81</v>
      </c>
      <c r="D47" s="243"/>
      <c r="E47" s="244"/>
      <c r="F47" s="245"/>
      <c r="G47" s="245"/>
      <c r="H47" s="246"/>
      <c r="I47" s="43"/>
    </row>
    <row r="48" spans="1:9" ht="12.75" customHeight="1" x14ac:dyDescent="0.25">
      <c r="A48" s="41"/>
      <c r="B48" s="216" t="s">
        <v>14</v>
      </c>
      <c r="C48" s="217"/>
      <c r="D48" s="3" t="s">
        <v>57</v>
      </c>
      <c r="E48" s="218" t="s">
        <v>15</v>
      </c>
      <c r="F48" s="218"/>
      <c r="G48" s="219" t="s">
        <v>13</v>
      </c>
      <c r="H48" s="220"/>
      <c r="I48" s="43"/>
    </row>
    <row r="49" spans="1:9" ht="12.75" customHeight="1" x14ac:dyDescent="0.25">
      <c r="A49" s="41"/>
      <c r="B49" s="221"/>
      <c r="C49" s="222"/>
      <c r="D49" s="12"/>
      <c r="E49" s="223"/>
      <c r="F49" s="223"/>
      <c r="G49" s="226"/>
      <c r="H49" s="227"/>
      <c r="I49" s="43"/>
    </row>
    <row r="50" spans="1:9" ht="12.75" customHeight="1" x14ac:dyDescent="0.25">
      <c r="A50" s="41"/>
      <c r="B50" s="232"/>
      <c r="C50" s="233"/>
      <c r="D50" s="13"/>
      <c r="E50" s="224"/>
      <c r="F50" s="224"/>
      <c r="G50" s="228"/>
      <c r="H50" s="229"/>
      <c r="I50" s="43"/>
    </row>
    <row r="51" spans="1:9" ht="12.75" customHeight="1" x14ac:dyDescent="0.25">
      <c r="A51" s="41"/>
      <c r="B51" s="232"/>
      <c r="C51" s="233"/>
      <c r="D51" s="13"/>
      <c r="E51" s="225"/>
      <c r="F51" s="225"/>
      <c r="G51" s="230"/>
      <c r="H51" s="231"/>
      <c r="I51" s="43"/>
    </row>
    <row r="52" spans="1:9" ht="18.75" customHeight="1" x14ac:dyDescent="0.25">
      <c r="A52" s="41"/>
      <c r="B52" s="251" t="s">
        <v>157</v>
      </c>
      <c r="C52" s="252"/>
      <c r="D52" s="252"/>
      <c r="E52" s="252"/>
      <c r="F52" s="252"/>
      <c r="G52" s="252"/>
      <c r="H52" s="253"/>
      <c r="I52" s="43"/>
    </row>
    <row r="53" spans="1:9" x14ac:dyDescent="0.25">
      <c r="A53" s="41"/>
      <c r="B53" s="234"/>
      <c r="C53" s="235"/>
      <c r="D53" s="235"/>
      <c r="E53" s="235"/>
      <c r="F53" s="235"/>
      <c r="G53" s="235"/>
      <c r="H53" s="236"/>
      <c r="I53" s="43"/>
    </row>
    <row r="54" spans="1:9" x14ac:dyDescent="0.25">
      <c r="A54" s="41"/>
      <c r="B54" s="237"/>
      <c r="C54" s="238"/>
      <c r="D54" s="238"/>
      <c r="E54" s="238"/>
      <c r="F54" s="238"/>
      <c r="G54" s="238"/>
      <c r="H54" s="239"/>
      <c r="I54" s="43"/>
    </row>
    <row r="55" spans="1:9" x14ac:dyDescent="0.25">
      <c r="A55" s="41"/>
      <c r="B55" s="237"/>
      <c r="C55" s="238"/>
      <c r="D55" s="238"/>
      <c r="E55" s="238"/>
      <c r="F55" s="238"/>
      <c r="G55" s="238"/>
      <c r="H55" s="239"/>
      <c r="I55" s="43"/>
    </row>
    <row r="56" spans="1:9" x14ac:dyDescent="0.25">
      <c r="A56" s="41"/>
      <c r="B56" s="237"/>
      <c r="C56" s="238"/>
      <c r="D56" s="238"/>
      <c r="E56" s="238"/>
      <c r="F56" s="238"/>
      <c r="G56" s="238"/>
      <c r="H56" s="239"/>
      <c r="I56" s="43"/>
    </row>
    <row r="57" spans="1:9" x14ac:dyDescent="0.25">
      <c r="A57" s="41"/>
      <c r="B57" s="237"/>
      <c r="C57" s="238"/>
      <c r="D57" s="238"/>
      <c r="E57" s="238"/>
      <c r="F57" s="238"/>
      <c r="G57" s="238"/>
      <c r="H57" s="239"/>
      <c r="I57" s="43"/>
    </row>
    <row r="58" spans="1:9" x14ac:dyDescent="0.25">
      <c r="A58" s="41"/>
      <c r="B58" s="237"/>
      <c r="C58" s="238"/>
      <c r="D58" s="238"/>
      <c r="E58" s="238"/>
      <c r="F58" s="238"/>
      <c r="G58" s="238"/>
      <c r="H58" s="239"/>
      <c r="I58" s="54"/>
    </row>
    <row r="59" spans="1:9" x14ac:dyDescent="0.25">
      <c r="A59" s="41"/>
      <c r="B59" s="240"/>
      <c r="C59" s="241"/>
      <c r="D59" s="241"/>
      <c r="E59" s="241"/>
      <c r="F59" s="241"/>
      <c r="G59" s="241"/>
      <c r="H59" s="242"/>
      <c r="I59" s="54"/>
    </row>
    <row r="60" spans="1:9" x14ac:dyDescent="0.25">
      <c r="A60" s="213"/>
      <c r="B60" s="214"/>
      <c r="C60" s="214"/>
      <c r="D60" s="214"/>
      <c r="E60" s="214"/>
      <c r="F60" s="214"/>
      <c r="G60" s="214"/>
      <c r="H60" s="214"/>
      <c r="I60" s="215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C26:D26"/>
    <mergeCell ref="E26:F26"/>
    <mergeCell ref="G26:H26"/>
    <mergeCell ref="B28:C28"/>
    <mergeCell ref="D28:E28"/>
    <mergeCell ref="G28:H28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workbookViewId="0">
      <selection activeCell="H5" sqref="H5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2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/>
      <c r="E3" s="19"/>
      <c r="F3" s="20"/>
      <c r="G3" s="58"/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/>
      <c r="E4" s="19"/>
      <c r="F4" s="20"/>
      <c r="G4" s="58"/>
      <c r="H4" s="75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/>
      <c r="E5" s="19"/>
      <c r="F5" s="20"/>
      <c r="G5" s="58"/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/>
      <c r="E6" s="19"/>
      <c r="F6" s="20"/>
      <c r="G6" s="58"/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/>
      <c r="E7" s="19"/>
      <c r="F7" s="20"/>
      <c r="G7" s="58"/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pageMargins left="0.7" right="0.7" top="0.75" bottom="0.75" header="0.3" footer="0.3"/>
  <pageSetup paperSize="9" scale="95" fitToWidth="0" fitToHeight="0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Y29"/>
  <sheetViews>
    <sheetView topLeftCell="M25" zoomScale="78" zoomScaleNormal="78" workbookViewId="0">
      <selection activeCell="J27" sqref="J27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5" width="13.7109375" style="63" customWidth="1"/>
    <col min="6" max="6" width="13.7109375" style="62" customWidth="1"/>
    <col min="7" max="7" width="12.85546875" style="61" customWidth="1"/>
    <col min="8" max="8" width="19.5703125" style="59" customWidth="1"/>
    <col min="9" max="9" width="29.140625" style="59" customWidth="1"/>
    <col min="10" max="10" width="34.140625" style="59" customWidth="1"/>
    <col min="11" max="11" width="15.140625" style="59" customWidth="1"/>
    <col min="12" max="12" width="11.85546875" style="60" customWidth="1"/>
    <col min="13" max="13" width="11.85546875" style="59" customWidth="1"/>
    <col min="14" max="14" width="12" style="60" customWidth="1"/>
    <col min="15" max="15" width="15.5703125" style="59" customWidth="1"/>
    <col min="16" max="18" width="16.5703125" style="59" customWidth="1"/>
    <col min="19" max="19" width="36" style="59" customWidth="1"/>
    <col min="20" max="20" width="60.42578125" style="59" customWidth="1"/>
    <col min="21" max="22" width="21.5703125" style="59" customWidth="1"/>
    <col min="23" max="23" width="11.7109375" style="59" customWidth="1"/>
    <col min="24" max="24" width="29.28515625" style="59" customWidth="1"/>
    <col min="25" max="25" width="15.7109375" style="59" customWidth="1"/>
    <col min="26" max="16384" width="11.42578125" style="59"/>
  </cols>
  <sheetData>
    <row r="1" spans="1:25" ht="38.25" customHeight="1" x14ac:dyDescent="0.25">
      <c r="J1" s="68" t="s">
        <v>93</v>
      </c>
      <c r="K1" s="67">
        <f ca="1">TODAY()</f>
        <v>43262</v>
      </c>
    </row>
    <row r="2" spans="1:25" ht="38.25" customHeight="1" thickBot="1" x14ac:dyDescent="0.3">
      <c r="J2" s="68"/>
      <c r="K2" s="67"/>
    </row>
    <row r="3" spans="1:25" ht="38.25" customHeight="1" thickBot="1" x14ac:dyDescent="0.3">
      <c r="A3" s="272" t="s">
        <v>148</v>
      </c>
      <c r="B3" s="273"/>
      <c r="C3" s="272" t="s">
        <v>162</v>
      </c>
      <c r="D3" s="278"/>
      <c r="E3" s="273"/>
      <c r="F3" s="274" t="s">
        <v>152</v>
      </c>
      <c r="G3" s="276" t="s">
        <v>92</v>
      </c>
      <c r="H3" s="270" t="s">
        <v>94</v>
      </c>
      <c r="I3" s="270" t="s">
        <v>95</v>
      </c>
      <c r="J3" s="270" t="s">
        <v>91</v>
      </c>
      <c r="K3" s="270" t="s">
        <v>90</v>
      </c>
      <c r="L3" s="276" t="s">
        <v>89</v>
      </c>
      <c r="M3" s="270" t="s">
        <v>88</v>
      </c>
      <c r="N3" s="276" t="s">
        <v>87</v>
      </c>
      <c r="O3" s="270" t="s">
        <v>86</v>
      </c>
      <c r="P3" s="270" t="s">
        <v>96</v>
      </c>
      <c r="Q3" s="270" t="s">
        <v>97</v>
      </c>
      <c r="R3" s="270" t="s">
        <v>98</v>
      </c>
      <c r="S3" s="270" t="s">
        <v>85</v>
      </c>
      <c r="T3" s="282" t="s">
        <v>84</v>
      </c>
      <c r="U3" s="279" t="s">
        <v>83</v>
      </c>
      <c r="V3" s="279" t="s">
        <v>82</v>
      </c>
      <c r="W3" s="279" t="s">
        <v>81</v>
      </c>
      <c r="X3" s="279" t="s">
        <v>80</v>
      </c>
      <c r="Y3" s="279" t="s">
        <v>79</v>
      </c>
    </row>
    <row r="4" spans="1:25" s="66" customFormat="1" ht="51.75" customHeight="1" thickBot="1" x14ac:dyDescent="0.3">
      <c r="A4" s="73" t="s">
        <v>110</v>
      </c>
      <c r="B4" s="74" t="s">
        <v>111</v>
      </c>
      <c r="C4" s="73" t="s">
        <v>8</v>
      </c>
      <c r="D4" s="112" t="s">
        <v>163</v>
      </c>
      <c r="E4" s="74" t="s">
        <v>164</v>
      </c>
      <c r="F4" s="275"/>
      <c r="G4" s="277"/>
      <c r="H4" s="271"/>
      <c r="I4" s="271"/>
      <c r="J4" s="271"/>
      <c r="K4" s="271"/>
      <c r="L4" s="277"/>
      <c r="M4" s="271"/>
      <c r="N4" s="277"/>
      <c r="O4" s="271"/>
      <c r="P4" s="271"/>
      <c r="Q4" s="271"/>
      <c r="R4" s="271"/>
      <c r="S4" s="271"/>
      <c r="T4" s="283"/>
      <c r="U4" s="280"/>
      <c r="V4" s="280"/>
      <c r="W4" s="280"/>
      <c r="X4" s="280"/>
      <c r="Y4" s="280"/>
    </row>
    <row r="5" spans="1:25" ht="149.25" customHeight="1" x14ac:dyDescent="0.25">
      <c r="A5" s="79" t="s">
        <v>115</v>
      </c>
      <c r="B5" s="80">
        <v>64</v>
      </c>
      <c r="C5" s="113"/>
      <c r="D5" s="114"/>
      <c r="E5" s="109"/>
      <c r="F5" s="91" t="s">
        <v>153</v>
      </c>
      <c r="G5" s="81">
        <v>42832</v>
      </c>
      <c r="H5" s="82" t="s">
        <v>149</v>
      </c>
      <c r="I5" s="83" t="s">
        <v>150</v>
      </c>
      <c r="J5" s="84" t="s">
        <v>113</v>
      </c>
      <c r="K5" s="85"/>
      <c r="L5" s="86"/>
      <c r="M5" s="82" t="s">
        <v>154</v>
      </c>
      <c r="N5" s="86">
        <v>42832</v>
      </c>
      <c r="O5" s="82" t="s">
        <v>78</v>
      </c>
      <c r="P5" s="92" t="s">
        <v>118</v>
      </c>
      <c r="Q5" s="92" t="s">
        <v>100</v>
      </c>
      <c r="R5" s="82" t="s">
        <v>151</v>
      </c>
      <c r="S5" s="93" t="s">
        <v>114</v>
      </c>
      <c r="T5" s="87" t="s">
        <v>155</v>
      </c>
      <c r="U5" s="88"/>
      <c r="V5" s="89"/>
      <c r="W5" s="89"/>
      <c r="X5" s="89"/>
      <c r="Y5" s="90"/>
    </row>
    <row r="6" spans="1:25" ht="149.25" customHeight="1" x14ac:dyDescent="0.25">
      <c r="A6" s="101">
        <v>43199</v>
      </c>
      <c r="B6" s="102">
        <v>65</v>
      </c>
      <c r="C6" s="111"/>
      <c r="D6" s="115"/>
      <c r="E6" s="110"/>
      <c r="F6" s="103" t="s">
        <v>161</v>
      </c>
      <c r="G6" s="104">
        <v>43199</v>
      </c>
      <c r="H6" s="82"/>
      <c r="I6" s="83"/>
      <c r="J6" s="82" t="s">
        <v>6</v>
      </c>
      <c r="K6" s="85"/>
      <c r="L6" s="86"/>
      <c r="M6" s="82" t="s">
        <v>154</v>
      </c>
      <c r="N6" s="86">
        <v>43199</v>
      </c>
      <c r="O6" s="82" t="s">
        <v>78</v>
      </c>
      <c r="P6" s="82" t="s">
        <v>118</v>
      </c>
      <c r="Q6" s="82" t="s">
        <v>101</v>
      </c>
      <c r="R6" s="82"/>
      <c r="S6" s="105"/>
      <c r="T6" s="106" t="s">
        <v>160</v>
      </c>
      <c r="U6" s="88"/>
      <c r="V6" s="89"/>
      <c r="W6" s="89"/>
      <c r="X6" s="89"/>
      <c r="Y6" s="90"/>
    </row>
    <row r="7" spans="1:25" ht="149.25" customHeight="1" x14ac:dyDescent="0.25">
      <c r="A7" s="101">
        <v>43199</v>
      </c>
      <c r="B7" s="102">
        <v>66</v>
      </c>
      <c r="C7" s="111"/>
      <c r="D7" s="115"/>
      <c r="E7" s="110"/>
      <c r="F7" s="103"/>
      <c r="G7" s="104">
        <v>43199</v>
      </c>
      <c r="H7" s="82"/>
      <c r="I7" s="83"/>
      <c r="J7" s="82"/>
      <c r="K7" s="85"/>
      <c r="L7" s="86"/>
      <c r="M7" s="82" t="s">
        <v>154</v>
      </c>
      <c r="N7" s="86">
        <v>43199</v>
      </c>
      <c r="O7" s="82" t="s">
        <v>78</v>
      </c>
      <c r="P7" s="82"/>
      <c r="Q7" s="82"/>
      <c r="R7" s="82"/>
      <c r="S7" s="105"/>
      <c r="T7" s="106"/>
      <c r="U7" s="88"/>
      <c r="V7" s="89"/>
      <c r="W7" s="89"/>
      <c r="X7" s="89"/>
      <c r="Y7" s="90"/>
    </row>
    <row r="8" spans="1:25" ht="149.25" customHeight="1" x14ac:dyDescent="0.25">
      <c r="A8" s="79">
        <v>43240</v>
      </c>
      <c r="B8" s="80">
        <v>67</v>
      </c>
      <c r="C8" s="116" t="s">
        <v>147</v>
      </c>
      <c r="D8" s="117" t="s">
        <v>42</v>
      </c>
      <c r="E8" s="102" t="s">
        <v>43</v>
      </c>
      <c r="F8" s="98"/>
      <c r="G8" s="99">
        <v>43240</v>
      </c>
      <c r="H8" s="94"/>
      <c r="I8" s="95"/>
      <c r="J8" s="94"/>
      <c r="K8" s="96"/>
      <c r="L8" s="97"/>
      <c r="M8" s="94" t="s">
        <v>154</v>
      </c>
      <c r="N8" s="97">
        <v>43240</v>
      </c>
      <c r="O8" s="94" t="s">
        <v>78</v>
      </c>
      <c r="P8" s="94"/>
      <c r="Q8" s="94"/>
      <c r="R8" s="94"/>
      <c r="S8" s="107"/>
      <c r="T8" s="108"/>
      <c r="U8" s="88"/>
      <c r="V8" s="89"/>
      <c r="W8" s="89"/>
      <c r="X8" s="89"/>
      <c r="Y8" s="90"/>
    </row>
    <row r="9" spans="1:25" ht="149.25" customHeight="1" x14ac:dyDescent="0.25">
      <c r="A9" s="79">
        <v>43240</v>
      </c>
      <c r="B9" s="80">
        <v>68</v>
      </c>
      <c r="C9" s="119"/>
      <c r="D9" s="120"/>
      <c r="E9" s="121"/>
      <c r="F9" s="98"/>
      <c r="G9" s="99">
        <v>43240</v>
      </c>
      <c r="H9" s="94"/>
      <c r="I9" s="95"/>
      <c r="J9" s="94"/>
      <c r="K9" s="96"/>
      <c r="L9" s="97"/>
      <c r="M9" s="94" t="s">
        <v>154</v>
      </c>
      <c r="N9" s="97">
        <v>43240</v>
      </c>
      <c r="O9" s="94" t="s">
        <v>78</v>
      </c>
      <c r="P9" s="94"/>
      <c r="Q9" s="94"/>
      <c r="R9" s="94"/>
      <c r="S9" s="107"/>
      <c r="T9" s="108"/>
      <c r="U9" s="88"/>
      <c r="V9" s="89"/>
      <c r="W9" s="89"/>
      <c r="X9" s="89"/>
      <c r="Y9" s="90"/>
    </row>
    <row r="10" spans="1:25" ht="149.25" customHeight="1" x14ac:dyDescent="0.25">
      <c r="A10" s="79">
        <v>43240</v>
      </c>
      <c r="B10" s="80">
        <v>69</v>
      </c>
      <c r="C10" s="119"/>
      <c r="D10" s="120"/>
      <c r="E10" s="121"/>
      <c r="F10" s="98"/>
      <c r="G10" s="99">
        <v>43240</v>
      </c>
      <c r="H10" s="94"/>
      <c r="I10" s="95"/>
      <c r="J10" s="94"/>
      <c r="K10" s="96"/>
      <c r="L10" s="97"/>
      <c r="M10" s="94" t="s">
        <v>154</v>
      </c>
      <c r="N10" s="97">
        <v>43240</v>
      </c>
      <c r="O10" s="94" t="s">
        <v>78</v>
      </c>
      <c r="P10" s="94"/>
      <c r="Q10" s="94"/>
      <c r="R10" s="94"/>
      <c r="S10" s="107"/>
      <c r="T10" s="108"/>
      <c r="U10" s="88"/>
      <c r="V10" s="89"/>
      <c r="W10" s="89"/>
      <c r="X10" s="89"/>
      <c r="Y10" s="90"/>
    </row>
    <row r="11" spans="1:25" ht="149.25" customHeight="1" x14ac:dyDescent="0.25">
      <c r="A11" s="79">
        <v>43243</v>
      </c>
      <c r="B11" s="80">
        <v>70</v>
      </c>
      <c r="C11" s="116"/>
      <c r="D11" s="118"/>
      <c r="E11" s="80"/>
      <c r="F11" s="98"/>
      <c r="G11" s="99"/>
      <c r="H11" s="94"/>
      <c r="I11" s="95"/>
      <c r="J11" s="94"/>
      <c r="K11" s="96"/>
      <c r="L11" s="97"/>
      <c r="M11" s="94"/>
      <c r="N11" s="97"/>
      <c r="O11" s="94"/>
      <c r="P11" s="94"/>
      <c r="Q11" s="94"/>
      <c r="R11" s="94"/>
      <c r="S11" s="107"/>
      <c r="T11" s="108"/>
      <c r="U11" s="88"/>
      <c r="V11" s="89"/>
      <c r="W11" s="89"/>
      <c r="X11" s="89"/>
      <c r="Y11" s="90"/>
    </row>
    <row r="12" spans="1:25" ht="149.25" customHeight="1" x14ac:dyDescent="0.25">
      <c r="A12" s="79">
        <v>43243</v>
      </c>
      <c r="B12" s="80">
        <v>70</v>
      </c>
      <c r="C12" s="116"/>
      <c r="D12" s="118"/>
      <c r="E12" s="80"/>
      <c r="F12" s="98"/>
      <c r="G12" s="99"/>
      <c r="H12" s="94"/>
      <c r="I12" s="95"/>
      <c r="J12" s="94"/>
      <c r="K12" s="96"/>
      <c r="L12" s="97"/>
      <c r="M12" s="94"/>
      <c r="N12" s="97"/>
      <c r="O12" s="94"/>
      <c r="P12" s="94"/>
      <c r="Q12" s="94"/>
      <c r="R12" s="94"/>
      <c r="S12" s="107"/>
      <c r="T12" s="108"/>
      <c r="U12" s="88"/>
      <c r="V12" s="89"/>
      <c r="W12" s="89"/>
      <c r="X12" s="89"/>
      <c r="Y12" s="90"/>
    </row>
    <row r="13" spans="1:25" ht="149.25" customHeight="1" x14ac:dyDescent="0.25">
      <c r="A13" s="79">
        <v>43243</v>
      </c>
      <c r="B13" s="80">
        <v>70</v>
      </c>
      <c r="C13" s="116"/>
      <c r="D13" s="118"/>
      <c r="E13" s="80"/>
      <c r="F13" s="98"/>
      <c r="G13" s="99"/>
      <c r="H13" s="94"/>
      <c r="I13" s="95"/>
      <c r="J13" s="94"/>
      <c r="K13" s="96"/>
      <c r="L13" s="97"/>
      <c r="M13" s="94"/>
      <c r="N13" s="97"/>
      <c r="O13" s="94"/>
      <c r="P13" s="94"/>
      <c r="Q13" s="94"/>
      <c r="R13" s="94"/>
      <c r="S13" s="107"/>
      <c r="T13" s="108"/>
      <c r="U13" s="88"/>
      <c r="V13" s="89"/>
      <c r="W13" s="89"/>
      <c r="X13" s="89"/>
      <c r="Y13" s="90"/>
    </row>
    <row r="14" spans="1:25" ht="149.25" customHeight="1" x14ac:dyDescent="0.25">
      <c r="A14" s="79">
        <v>43243</v>
      </c>
      <c r="B14" s="80">
        <v>70</v>
      </c>
      <c r="C14" s="116"/>
      <c r="D14" s="118"/>
      <c r="E14" s="80"/>
      <c r="F14" s="98"/>
      <c r="G14" s="99">
        <v>43243</v>
      </c>
      <c r="H14" s="94"/>
      <c r="I14" s="95"/>
      <c r="J14" s="94"/>
      <c r="K14" s="96"/>
      <c r="L14" s="97"/>
      <c r="M14" s="94" t="s">
        <v>154</v>
      </c>
      <c r="N14" s="97">
        <v>43243</v>
      </c>
      <c r="O14" s="94" t="s">
        <v>78</v>
      </c>
      <c r="P14" s="94"/>
      <c r="Q14" s="94"/>
      <c r="R14" s="94"/>
      <c r="S14" s="107"/>
      <c r="T14" s="108"/>
      <c r="U14" s="88"/>
      <c r="V14" s="89"/>
      <c r="W14" s="89"/>
      <c r="X14" s="89"/>
      <c r="Y14" s="90"/>
    </row>
    <row r="15" spans="1:25" ht="149.25" customHeight="1" x14ac:dyDescent="0.25">
      <c r="A15" s="79">
        <v>43243</v>
      </c>
      <c r="B15" s="80">
        <v>70</v>
      </c>
      <c r="C15" s="116"/>
      <c r="D15" s="118"/>
      <c r="E15" s="80"/>
      <c r="F15" s="98"/>
      <c r="G15" s="99">
        <v>43243</v>
      </c>
      <c r="H15" s="94"/>
      <c r="I15" s="95"/>
      <c r="J15" s="94"/>
      <c r="K15" s="96"/>
      <c r="L15" s="97"/>
      <c r="M15" s="94" t="s">
        <v>154</v>
      </c>
      <c r="N15" s="97">
        <v>43243</v>
      </c>
      <c r="O15" s="94" t="s">
        <v>78</v>
      </c>
      <c r="P15" s="94"/>
      <c r="Q15" s="94"/>
      <c r="R15" s="94"/>
      <c r="S15" s="107"/>
      <c r="T15" s="108"/>
      <c r="U15" s="88"/>
      <c r="V15" s="89"/>
      <c r="W15" s="89"/>
      <c r="X15" s="89"/>
      <c r="Y15" s="90"/>
    </row>
    <row r="16" spans="1:25" ht="149.25" customHeight="1" x14ac:dyDescent="0.25">
      <c r="A16" s="79">
        <v>43243</v>
      </c>
      <c r="B16" s="80">
        <v>70</v>
      </c>
      <c r="C16" s="116"/>
      <c r="D16" s="118"/>
      <c r="E16" s="80"/>
      <c r="F16" s="98"/>
      <c r="G16" s="99">
        <v>43243</v>
      </c>
      <c r="H16" s="94"/>
      <c r="I16" s="95"/>
      <c r="J16" s="94"/>
      <c r="K16" s="96"/>
      <c r="L16" s="97"/>
      <c r="M16" s="94" t="s">
        <v>154</v>
      </c>
      <c r="N16" s="97">
        <v>43243</v>
      </c>
      <c r="O16" s="94" t="s">
        <v>78</v>
      </c>
      <c r="P16" s="94"/>
      <c r="Q16" s="94"/>
      <c r="R16" s="94"/>
      <c r="S16" s="107"/>
      <c r="T16" s="108"/>
      <c r="U16" s="88"/>
      <c r="V16" s="89"/>
      <c r="W16" s="89"/>
      <c r="X16" s="89"/>
      <c r="Y16" s="90"/>
    </row>
    <row r="17" spans="1:25" ht="149.25" customHeight="1" x14ac:dyDescent="0.25">
      <c r="A17" s="122">
        <v>43244</v>
      </c>
      <c r="B17" s="123">
        <v>71</v>
      </c>
      <c r="C17" s="154"/>
      <c r="D17" s="156"/>
      <c r="E17" s="155"/>
      <c r="F17" s="126"/>
      <c r="G17" s="127">
        <v>43244</v>
      </c>
      <c r="H17" s="128"/>
      <c r="I17" s="129"/>
      <c r="J17" s="128"/>
      <c r="K17" s="130"/>
      <c r="L17" s="131"/>
      <c r="M17" s="128" t="s">
        <v>154</v>
      </c>
      <c r="N17" s="131">
        <v>43244</v>
      </c>
      <c r="O17" s="128" t="s">
        <v>78</v>
      </c>
      <c r="P17" s="128"/>
      <c r="Q17" s="128"/>
      <c r="R17" s="128"/>
      <c r="S17" s="132"/>
      <c r="T17" s="133"/>
      <c r="U17" s="134"/>
      <c r="V17" s="135"/>
      <c r="W17" s="135"/>
      <c r="X17" s="135"/>
      <c r="Y17" s="136"/>
    </row>
    <row r="18" spans="1:25" ht="149.25" customHeight="1" x14ac:dyDescent="0.25">
      <c r="A18" s="122">
        <v>43248</v>
      </c>
      <c r="B18" s="123">
        <v>72</v>
      </c>
      <c r="C18" s="157"/>
      <c r="D18" s="156"/>
      <c r="E18" s="158"/>
      <c r="F18" s="126"/>
      <c r="G18" s="127">
        <v>43248</v>
      </c>
      <c r="H18" s="128"/>
      <c r="I18" s="129"/>
      <c r="J18" s="128"/>
      <c r="K18" s="130"/>
      <c r="L18" s="131"/>
      <c r="M18" s="128" t="s">
        <v>154</v>
      </c>
      <c r="N18" s="131">
        <v>43248</v>
      </c>
      <c r="O18" s="128" t="s">
        <v>78</v>
      </c>
      <c r="P18" s="128"/>
      <c r="Q18" s="128"/>
      <c r="R18" s="128"/>
      <c r="S18" s="132"/>
      <c r="T18" s="133"/>
      <c r="U18" s="134"/>
      <c r="V18" s="135"/>
      <c r="W18" s="135"/>
      <c r="X18" s="135"/>
      <c r="Y18" s="136"/>
    </row>
    <row r="19" spans="1:25" ht="149.25" customHeight="1" x14ac:dyDescent="0.25">
      <c r="A19" s="122">
        <v>43248</v>
      </c>
      <c r="B19" s="123">
        <v>73</v>
      </c>
      <c r="C19" s="124"/>
      <c r="D19" s="125"/>
      <c r="E19" s="123"/>
      <c r="F19" s="126"/>
      <c r="G19" s="127">
        <v>43248</v>
      </c>
      <c r="H19" s="128"/>
      <c r="I19" s="129"/>
      <c r="J19" s="128"/>
      <c r="K19" s="130"/>
      <c r="L19" s="131"/>
      <c r="M19" s="128" t="s">
        <v>154</v>
      </c>
      <c r="N19" s="131">
        <v>43248</v>
      </c>
      <c r="O19" s="128" t="s">
        <v>78</v>
      </c>
      <c r="P19" s="128"/>
      <c r="Q19" s="128"/>
      <c r="R19" s="128"/>
      <c r="S19" s="132"/>
      <c r="T19" s="133"/>
      <c r="U19" s="134"/>
      <c r="V19" s="135"/>
      <c r="W19" s="135"/>
      <c r="X19" s="135"/>
      <c r="Y19" s="136"/>
    </row>
    <row r="20" spans="1:25" ht="149.25" customHeight="1" x14ac:dyDescent="0.25">
      <c r="A20" s="122">
        <v>43248</v>
      </c>
      <c r="B20" s="123">
        <v>74</v>
      </c>
      <c r="C20" s="124"/>
      <c r="D20" s="125"/>
      <c r="E20" s="123"/>
      <c r="F20" s="126"/>
      <c r="G20" s="127">
        <v>43248</v>
      </c>
      <c r="H20" s="128"/>
      <c r="I20" s="129"/>
      <c r="J20" s="128"/>
      <c r="K20" s="130"/>
      <c r="L20" s="131"/>
      <c r="M20" s="128" t="s">
        <v>154</v>
      </c>
      <c r="N20" s="131">
        <v>43248</v>
      </c>
      <c r="O20" s="128" t="s">
        <v>78</v>
      </c>
      <c r="P20" s="128"/>
      <c r="Q20" s="128"/>
      <c r="R20" s="128"/>
      <c r="S20" s="132"/>
      <c r="T20" s="133"/>
      <c r="U20" s="134"/>
      <c r="V20" s="135"/>
      <c r="W20" s="135"/>
      <c r="X20" s="135"/>
      <c r="Y20" s="136"/>
    </row>
    <row r="21" spans="1:25" ht="149.25" customHeight="1" x14ac:dyDescent="0.25">
      <c r="A21" s="122">
        <v>43248</v>
      </c>
      <c r="B21" s="123">
        <v>75</v>
      </c>
      <c r="C21" s="157"/>
      <c r="D21" s="156"/>
      <c r="E21" s="159"/>
      <c r="F21" s="126"/>
      <c r="G21" s="127">
        <v>43248</v>
      </c>
      <c r="H21" s="128"/>
      <c r="I21" s="129"/>
      <c r="J21" s="128"/>
      <c r="K21" s="130"/>
      <c r="L21" s="131"/>
      <c r="M21" s="128" t="s">
        <v>154</v>
      </c>
      <c r="N21" s="131">
        <v>43248</v>
      </c>
      <c r="O21" s="128" t="s">
        <v>78</v>
      </c>
      <c r="P21" s="128"/>
      <c r="Q21" s="128"/>
      <c r="R21" s="128"/>
      <c r="S21" s="132" t="s">
        <v>21</v>
      </c>
      <c r="T21" s="133"/>
      <c r="U21" s="134"/>
      <c r="V21" s="135"/>
      <c r="W21" s="135"/>
      <c r="X21" s="135"/>
      <c r="Y21" s="136"/>
    </row>
    <row r="22" spans="1:25" ht="149.25" customHeight="1" x14ac:dyDescent="0.25">
      <c r="A22" s="122">
        <v>43249</v>
      </c>
      <c r="B22" s="123">
        <v>76</v>
      </c>
      <c r="C22" s="160">
        <v>2</v>
      </c>
      <c r="D22" s="161">
        <v>3</v>
      </c>
      <c r="E22" s="162">
        <v>1</v>
      </c>
      <c r="F22" s="126"/>
      <c r="G22" s="127">
        <v>43249</v>
      </c>
      <c r="H22" s="128"/>
      <c r="I22" s="129"/>
      <c r="J22" s="128"/>
      <c r="K22" s="130"/>
      <c r="L22" s="131"/>
      <c r="M22" s="128" t="s">
        <v>154</v>
      </c>
      <c r="N22" s="131">
        <v>43249</v>
      </c>
      <c r="O22" s="128" t="s">
        <v>78</v>
      </c>
      <c r="P22" s="128"/>
      <c r="Q22" s="128"/>
      <c r="R22" s="128"/>
      <c r="S22" s="132"/>
      <c r="T22" s="133"/>
      <c r="U22" s="134"/>
      <c r="V22" s="135"/>
      <c r="W22" s="135"/>
      <c r="X22" s="135"/>
      <c r="Y22" s="136"/>
    </row>
    <row r="23" spans="1:25" ht="149.25" customHeight="1" x14ac:dyDescent="0.25">
      <c r="A23" s="122">
        <v>43249</v>
      </c>
      <c r="B23" s="123">
        <v>77</v>
      </c>
      <c r="C23" s="160">
        <v>2</v>
      </c>
      <c r="D23" s="161">
        <v>1</v>
      </c>
      <c r="E23" s="162">
        <v>1</v>
      </c>
      <c r="F23" s="126"/>
      <c r="G23" s="127">
        <v>43249</v>
      </c>
      <c r="H23" s="128"/>
      <c r="I23" s="129"/>
      <c r="J23" s="128"/>
      <c r="K23" s="130"/>
      <c r="L23" s="131"/>
      <c r="M23" s="128" t="s">
        <v>154</v>
      </c>
      <c r="N23" s="131">
        <v>43249</v>
      </c>
      <c r="O23" s="128" t="s">
        <v>78</v>
      </c>
      <c r="P23" s="128"/>
      <c r="Q23" s="128"/>
      <c r="R23" s="128"/>
      <c r="S23" s="132"/>
      <c r="T23" s="133"/>
      <c r="U23" s="134"/>
      <c r="V23" s="135"/>
      <c r="W23" s="135"/>
      <c r="X23" s="135"/>
      <c r="Y23" s="136"/>
    </row>
    <row r="24" spans="1:25" ht="149.25" customHeight="1" x14ac:dyDescent="0.25">
      <c r="A24" s="122">
        <v>43249</v>
      </c>
      <c r="B24" s="123">
        <v>78</v>
      </c>
      <c r="C24" s="160">
        <v>3</v>
      </c>
      <c r="D24" s="161">
        <v>3</v>
      </c>
      <c r="E24" s="162">
        <v>3</v>
      </c>
      <c r="F24" s="126"/>
      <c r="G24" s="127">
        <v>43249</v>
      </c>
      <c r="H24" s="128"/>
      <c r="I24" s="129"/>
      <c r="J24" s="128"/>
      <c r="K24" s="130"/>
      <c r="L24" s="131"/>
      <c r="M24" s="128" t="s">
        <v>154</v>
      </c>
      <c r="N24" s="131">
        <v>43249</v>
      </c>
      <c r="O24" s="128" t="s">
        <v>78</v>
      </c>
      <c r="P24" s="128"/>
      <c r="Q24" s="128"/>
      <c r="R24" s="128"/>
      <c r="S24" s="132"/>
      <c r="T24" s="133"/>
      <c r="U24" s="134"/>
      <c r="V24" s="135"/>
      <c r="W24" s="135"/>
      <c r="X24" s="135"/>
      <c r="Y24" s="136"/>
    </row>
    <row r="25" spans="1:25" ht="149.25" customHeight="1" x14ac:dyDescent="0.25">
      <c r="A25" s="122">
        <v>43249</v>
      </c>
      <c r="B25" s="123">
        <v>79</v>
      </c>
      <c r="C25" s="160">
        <v>1</v>
      </c>
      <c r="D25" s="161">
        <v>1</v>
      </c>
      <c r="E25" s="162">
        <v>1</v>
      </c>
      <c r="F25" s="126"/>
      <c r="G25" s="127">
        <v>43249</v>
      </c>
      <c r="H25" s="128"/>
      <c r="I25" s="129"/>
      <c r="J25" s="128"/>
      <c r="K25" s="130"/>
      <c r="L25" s="131"/>
      <c r="M25" s="128" t="s">
        <v>154</v>
      </c>
      <c r="N25" s="131">
        <v>43249</v>
      </c>
      <c r="O25" s="128" t="s">
        <v>78</v>
      </c>
      <c r="P25" s="171"/>
      <c r="Q25" s="171"/>
      <c r="R25" s="171"/>
      <c r="S25" s="172"/>
      <c r="T25" s="173"/>
      <c r="U25" s="134"/>
      <c r="V25" s="135"/>
      <c r="W25" s="135"/>
      <c r="X25" s="135"/>
      <c r="Y25" s="136"/>
    </row>
    <row r="26" spans="1:25" ht="149.25" customHeight="1" x14ac:dyDescent="0.25">
      <c r="A26" s="122">
        <v>43249</v>
      </c>
      <c r="B26" s="123">
        <v>80</v>
      </c>
      <c r="C26" s="160">
        <v>3</v>
      </c>
      <c r="D26" s="161">
        <v>3</v>
      </c>
      <c r="E26" s="162">
        <v>3</v>
      </c>
      <c r="F26" s="126" t="s">
        <v>165</v>
      </c>
      <c r="G26" s="127">
        <v>43249</v>
      </c>
      <c r="H26" s="168" t="s">
        <v>149</v>
      </c>
      <c r="I26" s="169" t="s">
        <v>150</v>
      </c>
      <c r="J26" s="170" t="s">
        <v>113</v>
      </c>
      <c r="K26" s="130" t="s">
        <v>168</v>
      </c>
      <c r="L26" s="131">
        <v>43258</v>
      </c>
      <c r="M26" s="128" t="s">
        <v>154</v>
      </c>
      <c r="N26" s="131">
        <v>43249</v>
      </c>
      <c r="O26" s="128" t="s">
        <v>78</v>
      </c>
      <c r="P26" s="168" t="s">
        <v>118</v>
      </c>
      <c r="Q26" s="168" t="s">
        <v>100</v>
      </c>
      <c r="R26" s="168" t="s">
        <v>151</v>
      </c>
      <c r="S26" s="174" t="s">
        <v>114</v>
      </c>
      <c r="T26" s="175" t="s">
        <v>155</v>
      </c>
      <c r="U26" s="134">
        <v>43257</v>
      </c>
      <c r="V26" s="135" t="s">
        <v>167</v>
      </c>
      <c r="W26" s="135">
        <v>2</v>
      </c>
      <c r="X26" s="135" t="s">
        <v>166</v>
      </c>
      <c r="Y26" s="136">
        <v>2.2599999999999998</v>
      </c>
    </row>
    <row r="27" spans="1:25" ht="149.25" customHeight="1" x14ac:dyDescent="0.25">
      <c r="A27" s="122"/>
      <c r="B27" s="123"/>
      <c r="C27" s="160"/>
      <c r="D27" s="161"/>
      <c r="E27" s="162"/>
      <c r="F27" s="126"/>
      <c r="G27" s="127"/>
      <c r="H27" s="128"/>
      <c r="I27" s="129"/>
      <c r="J27" s="128"/>
      <c r="K27" s="130"/>
      <c r="L27" s="131"/>
      <c r="M27" s="128"/>
      <c r="N27" s="131"/>
      <c r="O27" s="128"/>
      <c r="P27" s="128"/>
      <c r="Q27" s="128"/>
      <c r="R27" s="128"/>
      <c r="S27" s="132"/>
      <c r="T27" s="133"/>
      <c r="U27" s="134"/>
      <c r="V27" s="135"/>
      <c r="W27" s="135"/>
      <c r="X27" s="135"/>
      <c r="Y27" s="136"/>
    </row>
    <row r="28" spans="1:25" ht="38.25" customHeight="1" thickBot="1" x14ac:dyDescent="0.3">
      <c r="A28" s="137"/>
      <c r="B28" s="138"/>
      <c r="C28" s="139"/>
      <c r="D28" s="140"/>
      <c r="E28" s="138"/>
      <c r="F28" s="141"/>
      <c r="G28" s="142"/>
      <c r="H28" s="143"/>
      <c r="I28" s="144"/>
      <c r="J28" s="143"/>
      <c r="K28" s="145"/>
      <c r="L28" s="146"/>
      <c r="M28" s="143"/>
      <c r="N28" s="147"/>
      <c r="O28" s="143"/>
      <c r="P28" s="148"/>
      <c r="Q28" s="148"/>
      <c r="R28" s="148"/>
      <c r="S28" s="149"/>
      <c r="T28" s="150"/>
      <c r="U28" s="151"/>
      <c r="V28" s="152"/>
      <c r="W28" s="152"/>
      <c r="X28" s="152"/>
      <c r="Y28" s="153"/>
    </row>
    <row r="29" spans="1:25" ht="38.25" customHeight="1" thickBot="1" x14ac:dyDescent="0.3">
      <c r="J29" s="69"/>
      <c r="U29" s="281" t="s">
        <v>77</v>
      </c>
      <c r="V29" s="281"/>
      <c r="W29" s="65">
        <f>SUM(W28:W28)</f>
        <v>0</v>
      </c>
      <c r="X29" s="78" t="s">
        <v>76</v>
      </c>
      <c r="Y29" s="64">
        <f>SUM(Y28:Y28)</f>
        <v>0</v>
      </c>
    </row>
  </sheetData>
  <sheetProtection selectLockedCells="1" selectUnlockedCells="1"/>
  <autoFilter ref="A4:Y4"/>
  <mergeCells count="23">
    <mergeCell ref="W3:W4"/>
    <mergeCell ref="X3:X4"/>
    <mergeCell ref="Y3:Y4"/>
    <mergeCell ref="U29:V29"/>
    <mergeCell ref="Q3:Q4"/>
    <mergeCell ref="R3:R4"/>
    <mergeCell ref="S3:S4"/>
    <mergeCell ref="T3:T4"/>
    <mergeCell ref="U3:U4"/>
    <mergeCell ref="V3:V4"/>
    <mergeCell ref="P3:P4"/>
    <mergeCell ref="A3:B3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  <mergeCell ref="C3:E3"/>
  </mergeCells>
  <conditionalFormatting sqref="C22:C27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D22:D27">
    <cfRule type="iconSet" priority="2">
      <iconSet iconSet="3Symbols" showValue="0">
        <cfvo type="percent" val="0"/>
        <cfvo type="num" val="2"/>
        <cfvo type="num" val="3"/>
      </iconSet>
    </cfRule>
  </conditionalFormatting>
  <conditionalFormatting sqref="E22:E27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lôturer">
                <anchor moveWithCells="1" sizeWithCells="1">
                  <from>
                    <xdr:col>23</xdr:col>
                    <xdr:colOff>76200</xdr:colOff>
                    <xdr:row>31</xdr:row>
                    <xdr:rowOff>9525</xdr:rowOff>
                  </from>
                  <to>
                    <xdr:col>23</xdr:col>
                    <xdr:colOff>1933575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3"/>
  <sheetViews>
    <sheetView tabSelected="1" topLeftCell="A16" workbookViewId="0">
      <selection activeCell="R24" sqref="R24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182"/>
      <c r="E1" s="182"/>
      <c r="F1" s="182"/>
      <c r="G1" s="38"/>
      <c r="H1" s="167"/>
      <c r="I1" s="40"/>
    </row>
    <row r="2" spans="1:9" ht="12.75" customHeight="1" x14ac:dyDescent="0.25">
      <c r="A2" s="41"/>
      <c r="B2" s="42"/>
      <c r="C2" s="42"/>
      <c r="D2" s="183" t="s">
        <v>158</v>
      </c>
      <c r="E2" s="183"/>
      <c r="F2" s="183"/>
      <c r="G2" s="42"/>
      <c r="H2" s="42"/>
      <c r="I2" s="43"/>
    </row>
    <row r="3" spans="1:9" ht="12.75" customHeight="1" x14ac:dyDescent="0.25">
      <c r="A3" s="41"/>
      <c r="B3" s="42"/>
      <c r="C3" s="42"/>
      <c r="D3" s="184" t="s">
        <v>156</v>
      </c>
      <c r="E3" s="184"/>
      <c r="F3" s="184"/>
      <c r="G3" s="42"/>
      <c r="H3" s="42"/>
      <c r="I3" s="43"/>
    </row>
    <row r="4" spans="1:9" ht="12.75" customHeight="1" x14ac:dyDescent="0.25">
      <c r="A4" s="41"/>
      <c r="B4" s="42"/>
      <c r="C4" s="42"/>
      <c r="D4" s="185"/>
      <c r="E4" s="185"/>
      <c r="F4" s="185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6" t="s">
        <v>0</v>
      </c>
      <c r="C6" s="186"/>
      <c r="D6" s="186"/>
      <c r="E6" s="186"/>
      <c r="F6" s="186"/>
      <c r="G6" s="186"/>
      <c r="H6" s="186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178" t="s">
        <v>1</v>
      </c>
      <c r="C8" s="178"/>
      <c r="D8" s="100" t="s">
        <v>165</v>
      </c>
      <c r="E8" s="179" t="s">
        <v>45</v>
      </c>
      <c r="F8" s="180"/>
      <c r="G8" s="180"/>
      <c r="H8" s="181"/>
      <c r="I8" s="43"/>
    </row>
    <row r="9" spans="1:9" ht="12.75" customHeight="1" x14ac:dyDescent="0.25">
      <c r="A9" s="41"/>
      <c r="B9" s="47"/>
      <c r="C9" s="165"/>
      <c r="D9" s="165"/>
      <c r="E9" s="165"/>
      <c r="F9" s="165"/>
      <c r="G9" s="165"/>
      <c r="H9" s="166"/>
      <c r="I9" s="43"/>
    </row>
    <row r="10" spans="1:9" ht="12.75" customHeight="1" x14ac:dyDescent="0.25">
      <c r="A10" s="41"/>
      <c r="B10" s="163" t="s">
        <v>2</v>
      </c>
      <c r="C10" s="189" t="s">
        <v>118</v>
      </c>
      <c r="D10" s="190"/>
      <c r="E10" s="190"/>
      <c r="F10" s="190"/>
      <c r="G10" s="190"/>
      <c r="H10" s="191"/>
      <c r="I10" s="43"/>
    </row>
    <row r="11" spans="1:9" ht="12.75" customHeight="1" x14ac:dyDescent="0.25">
      <c r="A11" s="41"/>
      <c r="B11" s="47"/>
      <c r="C11" s="165"/>
      <c r="D11" s="165"/>
      <c r="E11" s="165"/>
      <c r="F11" s="165"/>
      <c r="G11" s="165"/>
      <c r="H11" s="166"/>
      <c r="I11" s="43"/>
    </row>
    <row r="12" spans="1:9" ht="12.75" customHeight="1" x14ac:dyDescent="0.25">
      <c r="A12" s="41"/>
      <c r="B12" s="176" t="s">
        <v>109</v>
      </c>
      <c r="C12" s="177"/>
      <c r="D12" s="187" t="s">
        <v>168</v>
      </c>
      <c r="E12" s="188"/>
      <c r="F12" s="70" t="s">
        <v>108</v>
      </c>
      <c r="G12" s="71"/>
      <c r="H12" s="164" t="s">
        <v>100</v>
      </c>
      <c r="I12" s="43"/>
    </row>
    <row r="13" spans="1:9" ht="12.75" customHeight="1" x14ac:dyDescent="0.25">
      <c r="A13" s="41"/>
      <c r="B13" s="47"/>
      <c r="C13" s="165"/>
      <c r="D13" s="165"/>
      <c r="E13" s="165"/>
      <c r="F13" s="165"/>
      <c r="G13" s="165"/>
      <c r="H13" s="166"/>
      <c r="I13" s="43"/>
    </row>
    <row r="14" spans="1:9" ht="12.75" customHeight="1" x14ac:dyDescent="0.25">
      <c r="A14" s="41"/>
      <c r="B14" s="176" t="s">
        <v>18</v>
      </c>
      <c r="C14" s="178"/>
      <c r="D14" s="195" t="s">
        <v>114</v>
      </c>
      <c r="E14" s="195"/>
      <c r="F14" s="176" t="s">
        <v>70</v>
      </c>
      <c r="G14" s="177"/>
      <c r="H14" s="100" t="s">
        <v>151</v>
      </c>
      <c r="I14" s="43"/>
    </row>
    <row r="15" spans="1:9" ht="12.75" customHeight="1" x14ac:dyDescent="0.25">
      <c r="A15" s="41"/>
      <c r="B15" s="47"/>
      <c r="C15" s="165"/>
      <c r="D15" s="165"/>
      <c r="E15" s="165"/>
      <c r="F15" s="165"/>
      <c r="G15" s="165"/>
      <c r="H15" s="166"/>
      <c r="I15" s="43"/>
    </row>
    <row r="16" spans="1:9" ht="12.75" customHeight="1" x14ac:dyDescent="0.25">
      <c r="A16" s="41"/>
      <c r="B16" s="163" t="s">
        <v>3</v>
      </c>
      <c r="C16" s="196">
        <v>43249</v>
      </c>
      <c r="D16" s="197"/>
      <c r="E16" s="176" t="s">
        <v>73</v>
      </c>
      <c r="F16" s="177"/>
      <c r="G16" s="206">
        <f ca="1">NOW()</f>
        <v>43262.791375578701</v>
      </c>
      <c r="H16" s="207"/>
      <c r="I16" s="43"/>
    </row>
    <row r="17" spans="1:9" ht="12.75" customHeight="1" x14ac:dyDescent="0.25">
      <c r="A17" s="41"/>
      <c r="B17" s="198"/>
      <c r="C17" s="199"/>
      <c r="D17" s="199"/>
      <c r="E17" s="199"/>
      <c r="F17" s="199"/>
      <c r="G17" s="199"/>
      <c r="H17" s="200"/>
      <c r="I17" s="43"/>
    </row>
    <row r="18" spans="1:9" ht="14.25" customHeight="1" x14ac:dyDescent="0.25">
      <c r="A18" s="41"/>
      <c r="B18" s="178" t="s">
        <v>4</v>
      </c>
      <c r="C18" s="178"/>
      <c r="D18" s="201" t="s">
        <v>149</v>
      </c>
      <c r="E18" s="202"/>
      <c r="F18" s="165"/>
      <c r="G18" s="165"/>
      <c r="H18" s="166"/>
      <c r="I18" s="43"/>
    </row>
    <row r="19" spans="1:9" ht="12.75" customHeight="1" x14ac:dyDescent="0.25">
      <c r="A19" s="41"/>
      <c r="B19" s="47"/>
      <c r="C19" s="165"/>
      <c r="D19" s="165"/>
      <c r="E19" s="165"/>
      <c r="F19" s="165"/>
      <c r="G19" s="165"/>
      <c r="H19" s="166"/>
      <c r="I19" s="43"/>
    </row>
    <row r="20" spans="1:9" ht="12.75" customHeight="1" x14ac:dyDescent="0.25">
      <c r="A20" s="41"/>
      <c r="B20" s="163" t="s">
        <v>5</v>
      </c>
      <c r="C20" s="203" t="s">
        <v>150</v>
      </c>
      <c r="D20" s="204"/>
      <c r="E20" s="204"/>
      <c r="F20" s="204"/>
      <c r="G20" s="204"/>
      <c r="H20" s="205"/>
      <c r="I20" s="43"/>
    </row>
    <row r="21" spans="1:9" ht="12.75" customHeight="1" x14ac:dyDescent="0.25">
      <c r="A21" s="41"/>
      <c r="B21" s="47"/>
      <c r="C21" s="165"/>
      <c r="D21" s="165"/>
      <c r="E21" s="165"/>
      <c r="F21" s="165"/>
      <c r="G21" s="165"/>
      <c r="H21" s="166"/>
      <c r="I21" s="43"/>
    </row>
    <row r="22" spans="1:9" ht="12.75" customHeight="1" x14ac:dyDescent="0.25">
      <c r="A22" s="41"/>
      <c r="B22" s="176" t="s">
        <v>17</v>
      </c>
      <c r="C22" s="176"/>
      <c r="D22" s="189" t="s">
        <v>113</v>
      </c>
      <c r="E22" s="190"/>
      <c r="F22" s="190"/>
      <c r="G22" s="190"/>
      <c r="H22" s="191"/>
      <c r="I22" s="43"/>
    </row>
    <row r="23" spans="1:9" ht="12.75" customHeight="1" x14ac:dyDescent="0.25">
      <c r="A23" s="41"/>
      <c r="B23" s="34"/>
      <c r="C23" s="165"/>
      <c r="D23" s="165"/>
      <c r="E23" s="165"/>
      <c r="F23" s="165"/>
      <c r="G23" s="165"/>
      <c r="H23" s="166"/>
      <c r="I23" s="43"/>
    </row>
    <row r="24" spans="1:9" ht="12.75" customHeight="1" x14ac:dyDescent="0.25">
      <c r="A24" s="41"/>
      <c r="B24" s="163" t="s">
        <v>8</v>
      </c>
      <c r="C24" s="192">
        <v>3</v>
      </c>
      <c r="D24" s="193"/>
      <c r="E24" s="194"/>
      <c r="F24" s="50"/>
      <c r="G24" s="50"/>
      <c r="H24" s="51"/>
      <c r="I24" s="43"/>
    </row>
    <row r="25" spans="1:9" ht="12.75" customHeight="1" x14ac:dyDescent="0.25">
      <c r="A25" s="41"/>
      <c r="B25" s="47"/>
      <c r="C25" s="165"/>
      <c r="D25" s="165"/>
      <c r="E25" s="165"/>
      <c r="F25" s="165"/>
      <c r="G25" s="165"/>
      <c r="H25" s="166"/>
      <c r="I25" s="43"/>
    </row>
    <row r="26" spans="1:9" ht="12.75" customHeight="1" x14ac:dyDescent="0.25">
      <c r="A26" s="41"/>
      <c r="B26" s="163" t="s">
        <v>7</v>
      </c>
      <c r="C26" s="192">
        <v>3</v>
      </c>
      <c r="D26" s="194"/>
      <c r="E26" s="176" t="s">
        <v>9</v>
      </c>
      <c r="F26" s="177"/>
      <c r="G26" s="192">
        <v>3</v>
      </c>
      <c r="H26" s="194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08" t="s">
        <v>68</v>
      </c>
      <c r="C28" s="209"/>
      <c r="D28" s="210" t="e">
        <v>#NAME?</v>
      </c>
      <c r="E28" s="211"/>
      <c r="F28" s="52" t="s">
        <v>71</v>
      </c>
      <c r="G28" s="212"/>
      <c r="H28" s="202"/>
      <c r="I28" s="43"/>
    </row>
    <row r="29" spans="1:9" ht="12.75" customHeight="1" x14ac:dyDescent="0.25">
      <c r="A29" s="41"/>
      <c r="B29" s="247" t="s">
        <v>69</v>
      </c>
      <c r="C29" s="248"/>
      <c r="D29" s="249" t="e">
        <f>IF(D18="","",VLOOKUP(D18,'Table des matières'!D3:F158,3,0))</f>
        <v>#N/A</v>
      </c>
      <c r="E29" s="250"/>
      <c r="F29" s="53" t="s">
        <v>72</v>
      </c>
      <c r="G29" s="260" t="str">
        <f>IF(G28="","",VLOOKUP(G28,'Table des matières'!D3:F158,3,0))</f>
        <v/>
      </c>
      <c r="H29" s="250"/>
      <c r="I29" s="43"/>
    </row>
    <row r="30" spans="1:9" ht="12.75" customHeight="1" x14ac:dyDescent="0.25">
      <c r="A30" s="41"/>
      <c r="B30" s="47"/>
      <c r="C30" s="165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163" t="s">
        <v>11</v>
      </c>
      <c r="C31" s="189"/>
      <c r="D31" s="190"/>
      <c r="E31" s="191"/>
      <c r="F31" s="50"/>
      <c r="G31" s="50"/>
      <c r="H31" s="51"/>
      <c r="I31" s="43"/>
    </row>
    <row r="32" spans="1:9" ht="12.75" customHeight="1" x14ac:dyDescent="0.25">
      <c r="A32" s="41"/>
      <c r="B32" s="47"/>
      <c r="C32" s="165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163" t="s">
        <v>12</v>
      </c>
      <c r="C33" s="261">
        <v>43258</v>
      </c>
      <c r="D33" s="262"/>
      <c r="E33" s="263"/>
      <c r="F33" s="50"/>
      <c r="G33" s="50"/>
      <c r="H33" s="51"/>
      <c r="I33" s="43"/>
    </row>
    <row r="34" spans="1:9" ht="12.75" customHeight="1" x14ac:dyDescent="0.25">
      <c r="A34" s="41"/>
      <c r="B34" s="47"/>
      <c r="C34" s="165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251" t="s">
        <v>16</v>
      </c>
      <c r="C35" s="252"/>
      <c r="D35" s="252"/>
      <c r="E35" s="252"/>
      <c r="F35" s="252"/>
      <c r="G35" s="252"/>
      <c r="H35" s="253"/>
      <c r="I35" s="43"/>
    </row>
    <row r="36" spans="1:9" ht="12.75" customHeight="1" x14ac:dyDescent="0.25">
      <c r="A36" s="41"/>
      <c r="B36" s="264" t="s">
        <v>155</v>
      </c>
      <c r="C36" s="265"/>
      <c r="D36" s="265"/>
      <c r="E36" s="265"/>
      <c r="F36" s="265"/>
      <c r="G36" s="265"/>
      <c r="H36" s="265"/>
      <c r="I36" s="43"/>
    </row>
    <row r="37" spans="1:9" ht="12.75" customHeight="1" x14ac:dyDescent="0.25">
      <c r="A37" s="41"/>
      <c r="B37" s="265"/>
      <c r="C37" s="265"/>
      <c r="D37" s="265"/>
      <c r="E37" s="265"/>
      <c r="F37" s="265"/>
      <c r="G37" s="265"/>
      <c r="H37" s="265"/>
      <c r="I37" s="43"/>
    </row>
    <row r="38" spans="1:9" ht="12.75" customHeight="1" x14ac:dyDescent="0.25">
      <c r="A38" s="41"/>
      <c r="B38" s="265"/>
      <c r="C38" s="265"/>
      <c r="D38" s="265"/>
      <c r="E38" s="265"/>
      <c r="F38" s="265"/>
      <c r="G38" s="265"/>
      <c r="H38" s="265"/>
      <c r="I38" s="43"/>
    </row>
    <row r="39" spans="1:9" ht="12.75" customHeight="1" x14ac:dyDescent="0.25">
      <c r="A39" s="41"/>
      <c r="B39" s="265"/>
      <c r="C39" s="265"/>
      <c r="D39" s="265"/>
      <c r="E39" s="265"/>
      <c r="F39" s="265"/>
      <c r="G39" s="265"/>
      <c r="H39" s="265"/>
      <c r="I39" s="43"/>
    </row>
    <row r="40" spans="1:9" ht="12.75" customHeight="1" x14ac:dyDescent="0.25">
      <c r="A40" s="41"/>
      <c r="B40" s="265"/>
      <c r="C40" s="265"/>
      <c r="D40" s="265"/>
      <c r="E40" s="265"/>
      <c r="F40" s="265"/>
      <c r="G40" s="265"/>
      <c r="H40" s="265"/>
      <c r="I40" s="43"/>
    </row>
    <row r="41" spans="1:9" ht="12.75" customHeight="1" x14ac:dyDescent="0.25">
      <c r="A41" s="41"/>
      <c r="B41" s="265"/>
      <c r="C41" s="265"/>
      <c r="D41" s="265"/>
      <c r="E41" s="265"/>
      <c r="F41" s="265"/>
      <c r="G41" s="265"/>
      <c r="H41" s="265"/>
      <c r="I41" s="43"/>
    </row>
    <row r="42" spans="1:9" ht="12.75" customHeight="1" x14ac:dyDescent="0.25">
      <c r="A42" s="41"/>
      <c r="B42" s="254"/>
      <c r="C42" s="254"/>
      <c r="D42" s="254"/>
      <c r="E42" s="254"/>
      <c r="F42" s="254"/>
      <c r="G42" s="254"/>
      <c r="H42" s="254"/>
      <c r="I42" s="43"/>
    </row>
    <row r="43" spans="1:9" ht="12.75" customHeight="1" x14ac:dyDescent="0.25">
      <c r="A43" s="41"/>
      <c r="B43" s="255" t="s">
        <v>159</v>
      </c>
      <c r="C43" s="255"/>
      <c r="D43" s="255"/>
      <c r="E43" s="255"/>
      <c r="F43" s="255"/>
      <c r="G43" s="255"/>
      <c r="H43" s="256"/>
      <c r="I43" s="1"/>
    </row>
    <row r="44" spans="1:9" ht="12.75" customHeight="1" x14ac:dyDescent="0.25">
      <c r="A44" s="41"/>
      <c r="B44" s="255"/>
      <c r="C44" s="255"/>
      <c r="D44" s="255"/>
      <c r="E44" s="255"/>
      <c r="F44" s="255"/>
      <c r="G44" s="255"/>
      <c r="H44" s="256"/>
      <c r="I44" s="1"/>
    </row>
    <row r="45" spans="1:9" ht="12.75" customHeight="1" x14ac:dyDescent="0.25">
      <c r="A45" s="41"/>
      <c r="B45" s="257"/>
      <c r="C45" s="257"/>
      <c r="D45" s="257"/>
      <c r="E45" s="257"/>
      <c r="F45" s="257"/>
      <c r="G45" s="257"/>
      <c r="H45" s="186"/>
      <c r="I45" s="43"/>
    </row>
    <row r="46" spans="1:9" ht="12.75" customHeight="1" x14ac:dyDescent="0.25">
      <c r="A46" s="41"/>
      <c r="B46" s="266" t="s">
        <v>75</v>
      </c>
      <c r="C46" s="267"/>
      <c r="D46" s="268"/>
      <c r="E46" s="269"/>
      <c r="F46" s="258" t="s">
        <v>58</v>
      </c>
      <c r="G46" s="258"/>
      <c r="H46" s="259"/>
      <c r="I46" s="43"/>
    </row>
    <row r="47" spans="1:9" ht="12.75" customHeight="1" x14ac:dyDescent="0.25">
      <c r="A47" s="41"/>
      <c r="B47" s="76">
        <v>43249</v>
      </c>
      <c r="C47" s="77">
        <v>80</v>
      </c>
      <c r="D47" s="243"/>
      <c r="E47" s="244"/>
      <c r="F47" s="245">
        <v>43257</v>
      </c>
      <c r="G47" s="245"/>
      <c r="H47" s="246"/>
      <c r="I47" s="43"/>
    </row>
    <row r="48" spans="1:9" ht="12.75" customHeight="1" x14ac:dyDescent="0.25">
      <c r="A48" s="41"/>
      <c r="B48" s="216" t="s">
        <v>14</v>
      </c>
      <c r="C48" s="217"/>
      <c r="D48" s="3" t="s">
        <v>57</v>
      </c>
      <c r="E48" s="218" t="s">
        <v>15</v>
      </c>
      <c r="F48" s="218"/>
      <c r="G48" s="219" t="s">
        <v>13</v>
      </c>
      <c r="H48" s="220"/>
      <c r="I48" s="43"/>
    </row>
    <row r="49" spans="1:9" ht="12.75" customHeight="1" x14ac:dyDescent="0.25">
      <c r="A49" s="41"/>
      <c r="B49" s="221"/>
      <c r="C49" s="222"/>
      <c r="D49" s="12"/>
      <c r="E49" s="223">
        <v>2</v>
      </c>
      <c r="F49" s="223"/>
      <c r="G49" s="226">
        <v>2.2599999999999998</v>
      </c>
      <c r="H49" s="227"/>
      <c r="I49" s="43"/>
    </row>
    <row r="50" spans="1:9" ht="12.75" customHeight="1" x14ac:dyDescent="0.25">
      <c r="A50" s="41"/>
      <c r="B50" s="232"/>
      <c r="C50" s="233"/>
      <c r="D50" s="13"/>
      <c r="E50" s="224"/>
      <c r="F50" s="224"/>
      <c r="G50" s="228"/>
      <c r="H50" s="229"/>
      <c r="I50" s="43"/>
    </row>
    <row r="51" spans="1:9" ht="12.75" customHeight="1" x14ac:dyDescent="0.25">
      <c r="A51" s="41"/>
      <c r="B51" s="232"/>
      <c r="C51" s="233"/>
      <c r="D51" s="13"/>
      <c r="E51" s="225"/>
      <c r="F51" s="225"/>
      <c r="G51" s="230"/>
      <c r="H51" s="231"/>
      <c r="I51" s="43"/>
    </row>
    <row r="52" spans="1:9" ht="18.75" customHeight="1" x14ac:dyDescent="0.25">
      <c r="A52" s="41"/>
      <c r="B52" s="251" t="s">
        <v>157</v>
      </c>
      <c r="C52" s="252"/>
      <c r="D52" s="252"/>
      <c r="E52" s="252"/>
      <c r="F52" s="252"/>
      <c r="G52" s="252"/>
      <c r="H52" s="253"/>
      <c r="I52" s="43"/>
    </row>
    <row r="53" spans="1:9" x14ac:dyDescent="0.25">
      <c r="A53" s="41"/>
      <c r="B53" s="234" t="s">
        <v>166</v>
      </c>
      <c r="C53" s="235"/>
      <c r="D53" s="235"/>
      <c r="E53" s="235"/>
      <c r="F53" s="235"/>
      <c r="G53" s="235"/>
      <c r="H53" s="236"/>
      <c r="I53" s="43"/>
    </row>
    <row r="54" spans="1:9" x14ac:dyDescent="0.25">
      <c r="A54" s="41"/>
      <c r="B54" s="237"/>
      <c r="C54" s="238"/>
      <c r="D54" s="238"/>
      <c r="E54" s="238"/>
      <c r="F54" s="238"/>
      <c r="G54" s="238"/>
      <c r="H54" s="239"/>
      <c r="I54" s="43"/>
    </row>
    <row r="55" spans="1:9" x14ac:dyDescent="0.25">
      <c r="A55" s="41"/>
      <c r="B55" s="237"/>
      <c r="C55" s="238"/>
      <c r="D55" s="238"/>
      <c r="E55" s="238"/>
      <c r="F55" s="238"/>
      <c r="G55" s="238"/>
      <c r="H55" s="239"/>
      <c r="I55" s="43"/>
    </row>
    <row r="56" spans="1:9" x14ac:dyDescent="0.25">
      <c r="A56" s="41"/>
      <c r="B56" s="237"/>
      <c r="C56" s="238"/>
      <c r="D56" s="238"/>
      <c r="E56" s="238"/>
      <c r="F56" s="238"/>
      <c r="G56" s="238"/>
      <c r="H56" s="239"/>
      <c r="I56" s="43"/>
    </row>
    <row r="57" spans="1:9" x14ac:dyDescent="0.25">
      <c r="A57" s="41"/>
      <c r="B57" s="237"/>
      <c r="C57" s="238"/>
      <c r="D57" s="238"/>
      <c r="E57" s="238"/>
      <c r="F57" s="238"/>
      <c r="G57" s="238"/>
      <c r="H57" s="239"/>
      <c r="I57" s="43"/>
    </row>
    <row r="58" spans="1:9" x14ac:dyDescent="0.25">
      <c r="A58" s="41"/>
      <c r="B58" s="237"/>
      <c r="C58" s="238"/>
      <c r="D58" s="238"/>
      <c r="E58" s="238"/>
      <c r="F58" s="238"/>
      <c r="G58" s="238"/>
      <c r="H58" s="239"/>
      <c r="I58" s="54"/>
    </row>
    <row r="59" spans="1:9" x14ac:dyDescent="0.25">
      <c r="A59" s="41"/>
      <c r="B59" s="240"/>
      <c r="C59" s="241"/>
      <c r="D59" s="241"/>
      <c r="E59" s="241"/>
      <c r="F59" s="241"/>
      <c r="G59" s="241"/>
      <c r="H59" s="242"/>
      <c r="I59" s="54"/>
    </row>
    <row r="60" spans="1:9" x14ac:dyDescent="0.25">
      <c r="A60" s="213"/>
      <c r="B60" s="214"/>
      <c r="C60" s="214"/>
      <c r="D60" s="214"/>
      <c r="E60" s="214"/>
      <c r="F60" s="214"/>
      <c r="G60" s="214"/>
      <c r="H60" s="214"/>
      <c r="I60" s="215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mergeCells count="54">
    <mergeCell ref="B53:H59"/>
    <mergeCell ref="A60:I60"/>
    <mergeCell ref="B49:C49"/>
    <mergeCell ref="E49:F51"/>
    <mergeCell ref="G49:H51"/>
    <mergeCell ref="B50:C50"/>
    <mergeCell ref="B51:C51"/>
    <mergeCell ref="B52:H52"/>
    <mergeCell ref="B48:C48"/>
    <mergeCell ref="E48:F48"/>
    <mergeCell ref="G48:H48"/>
    <mergeCell ref="C31:E31"/>
    <mergeCell ref="C33:E33"/>
    <mergeCell ref="B35:H35"/>
    <mergeCell ref="B36:H41"/>
    <mergeCell ref="B42:H42"/>
    <mergeCell ref="B43:H45"/>
    <mergeCell ref="B46:C46"/>
    <mergeCell ref="D46:E46"/>
    <mergeCell ref="F46:H46"/>
    <mergeCell ref="D47:E47"/>
    <mergeCell ref="F47:H47"/>
    <mergeCell ref="B28:C28"/>
    <mergeCell ref="D28:E28"/>
    <mergeCell ref="G28:H28"/>
    <mergeCell ref="B29:C29"/>
    <mergeCell ref="D29:E29"/>
    <mergeCell ref="G29:H29"/>
    <mergeCell ref="C20:H20"/>
    <mergeCell ref="B22:C22"/>
    <mergeCell ref="D22:H22"/>
    <mergeCell ref="C24:E24"/>
    <mergeCell ref="C26:D26"/>
    <mergeCell ref="E26:F26"/>
    <mergeCell ref="G26:H26"/>
    <mergeCell ref="C16:D16"/>
    <mergeCell ref="E16:F16"/>
    <mergeCell ref="G16:H16"/>
    <mergeCell ref="B17:H17"/>
    <mergeCell ref="B18:C18"/>
    <mergeCell ref="D18:E18"/>
    <mergeCell ref="C10:H10"/>
    <mergeCell ref="B12:C12"/>
    <mergeCell ref="D12:E12"/>
    <mergeCell ref="B14:C14"/>
    <mergeCell ref="D14:E14"/>
    <mergeCell ref="F14:G14"/>
    <mergeCell ref="B8:C8"/>
    <mergeCell ref="E8:H8"/>
    <mergeCell ref="D1:F1"/>
    <mergeCell ref="D2:F2"/>
    <mergeCell ref="D3:F3"/>
    <mergeCell ref="D4:F4"/>
    <mergeCell ref="B6:H6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6A4F4943-E22D-47CD-847B-EA201C833D60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BDB3D8BF-3EA9-4E91-A9A6-4094725BFD6F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1C76F865-0553-4BDA-AEB1-754497A3F196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4" operator="equal" id="{5B9E17B3-F905-4736-A748-FEC40A1D0925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CB46BAC6-C616-4B06-8173-D5F655D931F7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A7F9B0D0-65CB-4ADD-98A3-586DF9370A5B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1" operator="equal" id="{48FC4C11-BDF8-4395-9020-0665A3C61F1F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84564D93-16B1-413D-ABDC-33D097C5383A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3" operator="equal" id="{DC542850-4A97-42EB-8E43-50568C0ACC51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matières'!$B$3:$B$11</xm:f>
          </x14:formula1>
          <xm:sqref>H12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matières'!$D$3:$D$48</xm:f>
          </x14:formula1>
          <xm:sqref>D18:E18 G28:H28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Demande d'Intervention</vt:lpstr>
      <vt:lpstr>Table des matières</vt:lpstr>
      <vt:lpstr>Demandes reçues</vt:lpstr>
      <vt:lpstr>Demande clôturée</vt:lpstr>
      <vt:lpstr>Demandeur</vt:lpstr>
      <vt:lpstr>'Demandes reçues'!Excel_BuiltIn__FilterDatabase</vt:lpstr>
      <vt:lpstr>'Demandes reçues'!premiereCelluleApresTableau</vt:lpstr>
      <vt:lpstr>Profit</vt:lpstr>
      <vt:lpstr>'Demande clôturée'!Zone_d_impression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Tony KOESSLER</cp:lastModifiedBy>
  <cp:lastPrinted>2018-05-29T11:25:57Z</cp:lastPrinted>
  <dcterms:created xsi:type="dcterms:W3CDTF">2017-03-10T13:28:08Z</dcterms:created>
  <dcterms:modified xsi:type="dcterms:W3CDTF">2018-06-11T17:05:11Z</dcterms:modified>
</cp:coreProperties>
</file>