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vmlDrawing1.vml" ContentType="application/vnd.openxmlformats-officedocument.vmlDrawing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Feuil2" sheetId="1" state="visible" r:id="rId2"/>
    <sheet name="F2" sheetId="2" state="visible" r:id="rId3"/>
  </sheets>
  <definedNames>
    <definedName function="false" hidden="false" name="ListeMat" vbProcedure="false">OFFSET(#REF!,,,COUNTIF(#REF!,"&lt;&gt;0"))</definedName>
    <definedName function="false" hidden="false" localSheetId="0" name="_xlnm._FilterDatabase" vbProcedure="false">Feuil2!$A$1:$J$12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comments1.xml><?xml version="1.0" encoding="utf-8"?>
<comments xmlns="http://schemas.openxmlformats.org/spreadsheetml/2006/main" xmlns:xdr="http://schemas.openxmlformats.org/drawingml/2006/spreadsheetDrawing">
  <authors>
    <author> </author>
  </authors>
  <commentList>
    <comment ref="A7" authorId="0">
      <text>
        <r>
          <rPr>
            <sz val="16"/>
            <color rgb="FF000000"/>
            <rFont val="Arial"/>
            <family val="2"/>
          </rPr>
          <t xml:space="preserve">EATON
</t>
        </r>
      </text>
    </comment>
  </commentList>
</comments>
</file>

<file path=xl/sharedStrings.xml><?xml version="1.0" encoding="utf-8"?>
<sst xmlns="http://schemas.openxmlformats.org/spreadsheetml/2006/main" count="267" uniqueCount="205">
  <si>
    <t xml:space="preserve">MARQUE</t>
  </si>
  <si>
    <t xml:space="preserve">MANUFACTURIER</t>
  </si>
  <si>
    <t xml:space="preserve">DISTRIBUTEUR</t>
  </si>
  <si>
    <t xml:space="preserve">TÉLÉPHONE</t>
  </si>
  <si>
    <t xml:space="preserve">TÉLÉPHONE #2</t>
  </si>
  <si>
    <t xml:space="preserve">CONTACT</t>
  </si>
  <si>
    <t xml:space="preserve">PRODUITS / SERVICE FRANÇAIS</t>
  </si>
  <si>
    <t xml:space="preserve">PRODUITS / SERVICE ANGLAIS</t>
  </si>
  <si>
    <t xml:space="preserve">CODE AI (SI APPLICABLE)</t>
  </si>
  <si>
    <t xml:space="preserve">INTERNET</t>
  </si>
  <si>
    <t xml:space="preserve">ABB</t>
  </si>
  <si>
    <t xml:space="preserve">Lumen</t>
  </si>
  <si>
    <t xml:space="preserve">CPPWP</t>
  </si>
  <si>
    <t xml:space="preserve">AUTOMATE INTERRUPTEUR POUSSOIR MCC DÉMARREUR MOTEUR CONTACTEUR</t>
  </si>
  <si>
    <t xml:space="preserve">AUTOMATION SWITCH PUSHBUTTON MOTOR CONTACTOR</t>
  </si>
  <si>
    <t xml:space="preserve">Abus</t>
  </si>
  <si>
    <t xml:space="preserve">Serrurier Deschênes</t>
  </si>
  <si>
    <t xml:space="preserve">OZHHQ</t>
  </si>
  <si>
    <t xml:space="preserve">CADENAS CLÉS SERRURE PORTE</t>
  </si>
  <si>
    <t xml:space="preserve">PADLOCK KEY DOOR LOCK</t>
  </si>
  <si>
    <t xml:space="preserve">Accès Soudure</t>
  </si>
  <si>
    <t xml:space="preserve">Soudure</t>
  </si>
  <si>
    <t xml:space="preserve">AHMZY</t>
  </si>
  <si>
    <t xml:space="preserve">ROPS FOPS ALUMINIUM ACIER </t>
  </si>
  <si>
    <t xml:space="preserve">ROPS FOPS ALUMINUM STEEL</t>
  </si>
  <si>
    <t xml:space="preserve">ACE Torwel</t>
  </si>
  <si>
    <t xml:space="preserve">SIIQB</t>
  </si>
  <si>
    <t xml:space="preserve">SABLEUSE SALEUSE SEL SABLE</t>
  </si>
  <si>
    <t xml:space="preserve">SAND SPREADER SALT</t>
  </si>
  <si>
    <t xml:space="preserve">Advanced DC</t>
  </si>
  <si>
    <t xml:space="preserve">TVH</t>
  </si>
  <si>
    <t xml:space="preserve">DVYTN</t>
  </si>
  <si>
    <t xml:space="preserve">MOTEUR ÉLECTRIQUE DC</t>
  </si>
  <si>
    <t xml:space="preserve">DC MOTOR</t>
  </si>
  <si>
    <t xml:space="preserve">Aeroquip</t>
  </si>
  <si>
    <t xml:space="preserve">Eaton</t>
  </si>
  <si>
    <t xml:space="preserve">IBS</t>
  </si>
  <si>
    <t xml:space="preserve">FDAYC</t>
  </si>
  <si>
    <t xml:space="preserve">HYDRAULIQUE ACCOUPLEMENT</t>
  </si>
  <si>
    <t xml:space="preserve">HYDRAULIC FITTINGS FLUID</t>
  </si>
  <si>
    <t xml:space="preserve">Aerotech</t>
  </si>
  <si>
    <t xml:space="preserve">Herman Nelson</t>
  </si>
  <si>
    <t xml:space="preserve">SCJAC</t>
  </si>
  <si>
    <t xml:space="preserve">CHAUFFERETTE AVION</t>
  </si>
  <si>
    <t xml:space="preserve">HEATER PLANE</t>
  </si>
  <si>
    <t xml:space="preserve">AGCO</t>
  </si>
  <si>
    <t xml:space="preserve">A&amp;I Products</t>
  </si>
  <si>
    <t xml:space="preserve">QLFKZ</t>
  </si>
  <si>
    <t xml:space="preserve">TRACTEUR AGRICOLE</t>
  </si>
  <si>
    <t xml:space="preserve">AGRICULTURAL TRACTOR</t>
  </si>
  <si>
    <t xml:space="preserve">115-AGC</t>
  </si>
  <si>
    <t xml:space="preserve">Agritibi RH</t>
  </si>
  <si>
    <t xml:space="preserve">PIIMM</t>
  </si>
  <si>
    <t xml:space="preserve">Ajax Tools</t>
  </si>
  <si>
    <t xml:space="preserve">OBBFX</t>
  </si>
  <si>
    <t xml:space="preserve">PNEUMATIQUE OUTIL POINTE CISEAU RIVET</t>
  </si>
  <si>
    <t xml:space="preserve">PNEUMATIC TOOL MOIL POINT CHISEL FLAT RIVET BUSTER</t>
  </si>
  <si>
    <t xml:space="preserve">Albright</t>
  </si>
  <si>
    <t xml:space="preserve">TVH </t>
  </si>
  <si>
    <t xml:space="preserve">BDCDX</t>
  </si>
  <si>
    <t xml:space="preserve">?</t>
  </si>
  <si>
    <t xml:space="preserve">Bobcat</t>
  </si>
  <si>
    <t xml:space="preserve">HRWJK</t>
  </si>
  <si>
    <t xml:space="preserve">TRACTEUR INDUSTRIEL</t>
  </si>
  <si>
    <t xml:space="preserve">INDUSTRIAL TRACTOR</t>
  </si>
  <si>
    <t xml:space="preserve">Bobcat Montréal</t>
  </si>
  <si>
    <t xml:space="preserve">KYIFY</t>
  </si>
  <si>
    <t xml:space="preserve">PELLE FILTRE HUILE HYDRAULIQUE EXCAVATRICE DÉMARREUR ALTERNATEUR MARTEAU</t>
  </si>
  <si>
    <t xml:space="preserve">EXCAVATOR SKID STEER HYDRAULIC STARTER ALTERNATOR HAMMER OIL FLUID</t>
  </si>
  <si>
    <t xml:space="preserve">Location Blais</t>
  </si>
  <si>
    <t xml:space="preserve">XXMWI</t>
  </si>
  <si>
    <t xml:space="preserve">HCXRL</t>
  </si>
  <si>
    <t xml:space="preserve">??</t>
  </si>
  <si>
    <t xml:space="preserve">150</t>
  </si>
  <si>
    <t xml:space="preserve">Bosch</t>
  </si>
  <si>
    <t xml:space="preserve">Alltech</t>
  </si>
  <si>
    <t xml:space="preserve">UNLHY</t>
  </si>
  <si>
    <t xml:space="preserve">DÉMARREUR ALTERNATEUR</t>
  </si>
  <si>
    <t xml:space="preserve">STARTER ALTERNATOR</t>
  </si>
  <si>
    <t xml:space="preserve">163 164</t>
  </si>
  <si>
    <t xml:space="preserve">Dayer</t>
  </si>
  <si>
    <t xml:space="preserve">DCVBA</t>
  </si>
  <si>
    <t xml:space="preserve">DÉMARREUR ALTERNATEUR STATOR ROTOR RÉGULATEUR RECTIFICATEUR POULIE ARMATURE BOÎTIER SOLÉNOÏDE RELAI</t>
  </si>
  <si>
    <t xml:space="preserve">STARTER ALTERNATOR STATOR ROTOR VOLTAGE REGULATOR RECTIFIER PULLEY ARMATURE CASING SOLENOID RELAY</t>
  </si>
  <si>
    <t xml:space="preserve">Elreg</t>
  </si>
  <si>
    <t xml:space="preserve">OZFCV</t>
  </si>
  <si>
    <t xml:space="preserve">Robert's &amp; Sons</t>
  </si>
  <si>
    <t xml:space="preserve">YOWAP</t>
  </si>
  <si>
    <t xml:space="preserve">DÉMARREUR ALTERNATEUR MOTEUR ÉLECTRIQUE DC PIÈCES BOITIER POULIE LANCEUR</t>
  </si>
  <si>
    <t xml:space="preserve">STARTER ALTERNATOR MOTOR ELECTRIC DC CASING DRIVE PULLEY</t>
  </si>
  <si>
    <t xml:space="preserve">WAI Global</t>
  </si>
  <si>
    <t xml:space="preserve">QZCNO</t>
  </si>
  <si>
    <t xml:space="preserve">DÉMARREUR ALTERNATEUR STATOR ROTOR RÉGULATEUR RECTIFICATEUR POULIE ARMATURE BOÎTIER SOLÉNOÏDE RELAY</t>
  </si>
  <si>
    <t xml:space="preserve">Bosch Rexroth</t>
  </si>
  <si>
    <t xml:space="preserve">Hydraulique HP</t>
  </si>
  <si>
    <t xml:space="preserve">QPEWQ</t>
  </si>
  <si>
    <t xml:space="preserve">HYDRAULIQUE PLANÉTAIRE MOTEUR ROUE POMPE</t>
  </si>
  <si>
    <t xml:space="preserve">HYDRAULIC PLANETARY GEAR WHEEL MOTOR PUMP</t>
  </si>
  <si>
    <t xml:space="preserve">ACCOUPLEMENT</t>
  </si>
  <si>
    <t xml:space="preserve">AGRICULTURAL </t>
  </si>
  <si>
    <t xml:space="preserve">ACIER </t>
  </si>
  <si>
    <t xml:space="preserve">AGRICULTURAL-TRACTOR</t>
  </si>
  <si>
    <t xml:space="preserve">ALUMINIUM </t>
  </si>
  <si>
    <t xml:space="preserve">ALTERNATOR</t>
  </si>
  <si>
    <t xml:space="preserve">ARMATURE </t>
  </si>
  <si>
    <t xml:space="preserve">ALUMINUM </t>
  </si>
  <si>
    <t xml:space="preserve">AUTOMATE </t>
  </si>
  <si>
    <t xml:space="preserve">BOITIER </t>
  </si>
  <si>
    <t xml:space="preserve">AUTOMATION-SWITCH </t>
  </si>
  <si>
    <t xml:space="preserve">CADENAS </t>
  </si>
  <si>
    <t xml:space="preserve">BUSTER</t>
  </si>
  <si>
    <t xml:space="preserve">CHAUFFERETTE </t>
  </si>
  <si>
    <t xml:space="preserve">CASING </t>
  </si>
  <si>
    <t xml:space="preserve">CHAUFFERETTE-AVION</t>
  </si>
  <si>
    <t xml:space="preserve">CHISEL </t>
  </si>
  <si>
    <t xml:space="preserve">CISEAU </t>
  </si>
  <si>
    <t xml:space="preserve">CONTACTOR</t>
  </si>
  <si>
    <t xml:space="preserve">CLÉS </t>
  </si>
  <si>
    <t xml:space="preserve">DC </t>
  </si>
  <si>
    <t xml:space="preserve">CONTACTEUR</t>
  </si>
  <si>
    <t xml:space="preserve">DC-MOTOR</t>
  </si>
  <si>
    <t xml:space="preserve">DÉMARREUR </t>
  </si>
  <si>
    <t xml:space="preserve">DOOR </t>
  </si>
  <si>
    <t xml:space="preserve">DÉMARREUR-ALTERNATEUR </t>
  </si>
  <si>
    <t xml:space="preserve">DRIVE </t>
  </si>
  <si>
    <t xml:space="preserve">EXCAVATRICE </t>
  </si>
  <si>
    <t xml:space="preserve">ELECTRIC </t>
  </si>
  <si>
    <t xml:space="preserve">FILTRE </t>
  </si>
  <si>
    <t xml:space="preserve">EXCAVATOR </t>
  </si>
  <si>
    <t xml:space="preserve">FOPS </t>
  </si>
  <si>
    <t xml:space="preserve">FITTINGS </t>
  </si>
  <si>
    <t xml:space="preserve">HUILE </t>
  </si>
  <si>
    <t xml:space="preserve">FLAT </t>
  </si>
  <si>
    <t xml:space="preserve">HYDRAULIQUE </t>
  </si>
  <si>
    <t xml:space="preserve">FLUID</t>
  </si>
  <si>
    <t xml:space="preserve">INTERRUPTEUR </t>
  </si>
  <si>
    <t xml:space="preserve">LANCEUR</t>
  </si>
  <si>
    <t xml:space="preserve">GEAR </t>
  </si>
  <si>
    <t xml:space="preserve">MARTEAU</t>
  </si>
  <si>
    <t xml:space="preserve">HAMMER </t>
  </si>
  <si>
    <t xml:space="preserve">MCC </t>
  </si>
  <si>
    <t xml:space="preserve">HEATER </t>
  </si>
  <si>
    <t xml:space="preserve">MOTEUR </t>
  </si>
  <si>
    <t xml:space="preserve">HYDRAULIC </t>
  </si>
  <si>
    <t xml:space="preserve">MOTEUR-ÉLECTRIQUE-DC </t>
  </si>
  <si>
    <t xml:space="preserve">INDUSTRIAL-TRACTOR</t>
  </si>
  <si>
    <t xml:space="preserve">OUTIL </t>
  </si>
  <si>
    <t xml:space="preserve">KEY </t>
  </si>
  <si>
    <t xml:space="preserve">PELLE </t>
  </si>
  <si>
    <t xml:space="preserve">LOCK</t>
  </si>
  <si>
    <t xml:space="preserve">PIÈCES </t>
  </si>
  <si>
    <t xml:space="preserve">MOIL </t>
  </si>
  <si>
    <t xml:space="preserve">PLANÉTAIRE </t>
  </si>
  <si>
    <t xml:space="preserve">MOTOR </t>
  </si>
  <si>
    <t xml:space="preserve">PNEUMATIQUE </t>
  </si>
  <si>
    <t xml:space="preserve">OIL </t>
  </si>
  <si>
    <t xml:space="preserve">POINTE </t>
  </si>
  <si>
    <t xml:space="preserve">PADLOCK </t>
  </si>
  <si>
    <t xml:space="preserve">POMPE</t>
  </si>
  <si>
    <t xml:space="preserve">PLANE</t>
  </si>
  <si>
    <t xml:space="preserve">PORTE</t>
  </si>
  <si>
    <t xml:space="preserve">PLANETARY </t>
  </si>
  <si>
    <t xml:space="preserve">POULIE </t>
  </si>
  <si>
    <t xml:space="preserve">PNEUMATIC </t>
  </si>
  <si>
    <t xml:space="preserve">POUSSOIR </t>
  </si>
  <si>
    <t xml:space="preserve">POINT </t>
  </si>
  <si>
    <t xml:space="preserve">RECTIFICATEUR </t>
  </si>
  <si>
    <t xml:space="preserve">PULLEY</t>
  </si>
  <si>
    <t xml:space="preserve">RÉGULATEUR </t>
  </si>
  <si>
    <t xml:space="preserve">PUMP</t>
  </si>
  <si>
    <t xml:space="preserve">RELAI</t>
  </si>
  <si>
    <t xml:space="preserve">PUSHBUTTON </t>
  </si>
  <si>
    <t xml:space="preserve">RIVET</t>
  </si>
  <si>
    <t xml:space="preserve">RECTIFIER </t>
  </si>
  <si>
    <t xml:space="preserve">ROPS </t>
  </si>
  <si>
    <t xml:space="preserve">REGULATOR </t>
  </si>
  <si>
    <t xml:space="preserve">ROTOR </t>
  </si>
  <si>
    <t xml:space="preserve">RELAY</t>
  </si>
  <si>
    <t xml:space="preserve">ROUE </t>
  </si>
  <si>
    <t xml:space="preserve">RIVET </t>
  </si>
  <si>
    <t xml:space="preserve">SABLE</t>
  </si>
  <si>
    <t xml:space="preserve">SABLEUSE </t>
  </si>
  <si>
    <t xml:space="preserve">SALEUSE </t>
  </si>
  <si>
    <t xml:space="preserve">SALT</t>
  </si>
  <si>
    <t xml:space="preserve">SEL </t>
  </si>
  <si>
    <t xml:space="preserve">SAND </t>
  </si>
  <si>
    <t xml:space="preserve">SERRURE </t>
  </si>
  <si>
    <t xml:space="preserve">SKID </t>
  </si>
  <si>
    <t xml:space="preserve">SOLÉNOÏDE</t>
  </si>
  <si>
    <t xml:space="preserve">SOLENOID </t>
  </si>
  <si>
    <t xml:space="preserve">STATOR </t>
  </si>
  <si>
    <t xml:space="preserve">SOLENOID-RELAY</t>
  </si>
  <si>
    <t xml:space="preserve">TRACTEUR </t>
  </si>
  <si>
    <t xml:space="preserve">SPREADER </t>
  </si>
  <si>
    <t xml:space="preserve">TRACTEUR-AGRICOLE</t>
  </si>
  <si>
    <t xml:space="preserve">STARTER </t>
  </si>
  <si>
    <t xml:space="preserve">TRACTEUR-INDUSTRIEL</t>
  </si>
  <si>
    <t xml:space="preserve">STARTER-ALTERNATOR</t>
  </si>
  <si>
    <t xml:space="preserve">STEEL</t>
  </si>
  <si>
    <t xml:space="preserve">STEER </t>
  </si>
  <si>
    <t xml:space="preserve">TOOL </t>
  </si>
  <si>
    <t xml:space="preserve">TRACTOR</t>
  </si>
  <si>
    <t xml:space="preserve">VOLTAGE </t>
  </si>
  <si>
    <t xml:space="preserve">VOLTAGE-REGULATOR </t>
  </si>
  <si>
    <t xml:space="preserve">WHEEL 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</si>
</sst>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\ * #,##0.00&quot;    &quot;;\-* #,##0.00&quot;    &quot;;\ * \-#&quot;    &quot;;\ @\ "/>
    <numFmt numFmtId="166" formatCode="[&gt;=10000000000]#\-###\-###\-###;[&gt;=10000000]\(#&quot;) &quot;###\-####;000\-0000"/>
    <numFmt numFmtId="167" formatCode="@"/>
  </numFmts>
  <fonts count="28">
    <font>
      <sz val="11"/>
      <color rgb="FF000000"/>
      <name val="Arial"/>
      <family val="2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24"/>
      <color rgb="FF000000"/>
      <name val="Arial"/>
      <family val="2"/>
    </font>
    <font>
      <sz val="18"/>
      <color rgb="FF000000"/>
      <name val="Arial"/>
      <family val="2"/>
    </font>
    <font>
      <sz val="12"/>
      <color rgb="FF000000"/>
      <name val="Arial"/>
      <family val="2"/>
    </font>
    <font>
      <sz val="10"/>
      <color rgb="FF333333"/>
      <name val="Arial"/>
      <family val="2"/>
    </font>
    <font>
      <i val="true"/>
      <sz val="10"/>
      <color rgb="FF808080"/>
      <name val="Arial"/>
      <family val="2"/>
    </font>
    <font>
      <u val="single"/>
      <sz val="10"/>
      <color rgb="FF0000EE"/>
      <name val="Arial"/>
      <family val="2"/>
    </font>
    <font>
      <sz val="10"/>
      <color rgb="FF006600"/>
      <name val="Arial"/>
      <family val="2"/>
    </font>
    <font>
      <sz val="10"/>
      <color rgb="FF996600"/>
      <name val="Arial"/>
      <family val="2"/>
    </font>
    <font>
      <sz val="10"/>
      <color rgb="FFCC0000"/>
      <name val="Arial"/>
      <family val="2"/>
    </font>
    <font>
      <b val="true"/>
      <sz val="10"/>
      <color rgb="FFFFFFFF"/>
      <name val="Arial"/>
      <family val="2"/>
    </font>
    <font>
      <b val="true"/>
      <sz val="10"/>
      <color rgb="FF000000"/>
      <name val="Arial"/>
      <family val="2"/>
    </font>
    <font>
      <sz val="10"/>
      <color rgb="FFFFFFFF"/>
      <name val="Arial"/>
      <family val="2"/>
    </font>
    <font>
      <sz val="11"/>
      <color rgb="FF000000"/>
      <name val="Calibri"/>
      <family val="2"/>
    </font>
    <font>
      <sz val="10"/>
      <name val="Arial"/>
      <family val="2"/>
    </font>
    <font>
      <sz val="8"/>
      <name val="Arial"/>
      <family val="2"/>
    </font>
    <font>
      <b val="true"/>
      <sz val="11"/>
      <name val="Arial"/>
      <family val="2"/>
    </font>
    <font>
      <b val="true"/>
      <sz val="11"/>
      <color rgb="FF000000"/>
      <name val="Arial"/>
      <family val="2"/>
    </font>
    <font>
      <b val="true"/>
      <i val="true"/>
      <sz val="11"/>
      <color rgb="FF000000"/>
      <name val="Arial"/>
      <family val="2"/>
    </font>
    <font>
      <sz val="10"/>
      <color rgb="FF000000"/>
      <name val="Arial"/>
      <family val="2"/>
    </font>
    <font>
      <b val="true"/>
      <sz val="10"/>
      <name val="Arial"/>
      <family val="2"/>
    </font>
    <font>
      <sz val="16"/>
      <color rgb="FF000000"/>
      <name val="Arial"/>
      <family val="2"/>
    </font>
    <font>
      <b val="true"/>
      <i val="true"/>
      <sz val="10"/>
      <color rgb="FF000000"/>
      <name val="Arial"/>
      <family val="2"/>
    </font>
    <font>
      <b val="true"/>
      <u val="single"/>
      <sz val="13"/>
      <color rgb="FF0000CD"/>
      <name val="Arial"/>
      <family val="2"/>
    </font>
    <font>
      <sz val="11"/>
      <color rgb="FF000000"/>
      <name val="Segoe UI"/>
      <family val="0"/>
    </font>
  </fonts>
  <fills count="12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CCFFCC"/>
        <bgColor rgb="FFCCFFFF"/>
      </patternFill>
    </fill>
    <fill>
      <patternFill patternType="solid">
        <fgColor rgb="FFFFCCCC"/>
        <bgColor rgb="FFDCDCDC"/>
      </patternFill>
    </fill>
    <fill>
      <patternFill patternType="solid">
        <fgColor rgb="FFCC0000"/>
        <bgColor rgb="FF800000"/>
      </patternFill>
    </fill>
    <fill>
      <patternFill patternType="solid">
        <fgColor rgb="FF000000"/>
        <bgColor rgb="FF003300"/>
      </patternFill>
    </fill>
    <fill>
      <patternFill patternType="solid">
        <fgColor rgb="FF808080"/>
        <bgColor rgb="FF7F7F7F"/>
      </patternFill>
    </fill>
    <fill>
      <patternFill patternType="solid">
        <fgColor rgb="FFDDDDDD"/>
        <bgColor rgb="FFDCDCDC"/>
      </patternFill>
    </fill>
    <fill>
      <patternFill patternType="solid">
        <fgColor rgb="FF7F7F7F"/>
        <bgColor rgb="FF808080"/>
      </patternFill>
    </fill>
    <fill>
      <patternFill patternType="solid">
        <fgColor rgb="FFFFFF00"/>
        <bgColor rgb="FFFFFF00"/>
      </patternFill>
    </fill>
    <fill>
      <patternFill patternType="solid">
        <fgColor rgb="FFDCDCDC"/>
        <bgColor rgb="FFDDDDDD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 diagonalUp="false" diagonalDown="false">
      <left/>
      <right/>
      <top/>
      <bottom style="medium"/>
      <diagonal/>
    </border>
  </borders>
  <cellStyleXfs count="4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false" applyAlignment="true" applyProtection="false">
      <alignment horizontal="general" vertical="bottom" textRotation="0" wrapText="false" indent="0" shrinkToFit="false"/>
    </xf>
    <xf numFmtId="164" fontId="5" fillId="0" borderId="0" applyFont="true" applyBorder="false" applyAlignment="true" applyProtection="false">
      <alignment horizontal="general" vertical="bottom" textRotation="0" wrapText="false" indent="0" shrinkToFit="false"/>
    </xf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7" fillId="2" borderId="1" applyFont="true" applyBorder="true" applyAlignment="true" applyProtection="false">
      <alignment horizontal="general" vertical="bottom" textRotation="0" wrapText="false" indent="0" shrinkToFit="false"/>
    </xf>
    <xf numFmtId="164" fontId="8" fillId="0" borderId="0" applyFont="true" applyBorder="false" applyAlignment="true" applyProtection="false">
      <alignment horizontal="general" vertical="bottom" textRotation="0" wrapText="false" indent="0" shrinkToFit="false"/>
    </xf>
    <xf numFmtId="164" fontId="9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10" fillId="3" borderId="0" applyFont="true" applyBorder="false" applyAlignment="true" applyProtection="false">
      <alignment horizontal="general" vertical="bottom" textRotation="0" wrapText="false" indent="0" shrinkToFit="false"/>
    </xf>
    <xf numFmtId="164" fontId="11" fillId="2" borderId="0" applyFont="true" applyBorder="false" applyAlignment="true" applyProtection="false">
      <alignment horizontal="general" vertical="bottom" textRotation="0" wrapText="false" indent="0" shrinkToFit="false"/>
    </xf>
    <xf numFmtId="164" fontId="12" fillId="4" borderId="0" applyFont="true" applyBorder="false" applyAlignment="true" applyProtection="false">
      <alignment horizontal="general" vertical="bottom" textRotation="0" wrapText="false" indent="0" shrinkToFit="false"/>
    </xf>
    <xf numFmtId="164" fontId="12" fillId="0" borderId="0" applyFont="true" applyBorder="false" applyAlignment="true" applyProtection="false">
      <alignment horizontal="general" vertical="bottom" textRotation="0" wrapText="false" indent="0" shrinkToFit="false"/>
    </xf>
    <xf numFmtId="164" fontId="13" fillId="5" borderId="0" applyFont="true" applyBorder="false" applyAlignment="true" applyProtection="false">
      <alignment horizontal="general" vertical="bottom" textRotation="0" wrapText="false" indent="0" shrinkToFit="false"/>
    </xf>
    <xf numFmtId="164" fontId="14" fillId="0" borderId="0" applyFont="true" applyBorder="false" applyAlignment="true" applyProtection="false">
      <alignment horizontal="general" vertical="bottom" textRotation="0" wrapText="false" indent="0" shrinkToFit="false"/>
    </xf>
    <xf numFmtId="164" fontId="15" fillId="6" borderId="0" applyFont="true" applyBorder="false" applyAlignment="true" applyProtection="false">
      <alignment horizontal="general" vertical="bottom" textRotation="0" wrapText="false" indent="0" shrinkToFit="false"/>
    </xf>
    <xf numFmtId="164" fontId="15" fillId="7" borderId="0" applyFont="true" applyBorder="false" applyAlignment="true" applyProtection="false">
      <alignment horizontal="general" vertical="bottom" textRotation="0" wrapText="false" indent="0" shrinkToFit="false"/>
    </xf>
    <xf numFmtId="164" fontId="14" fillId="8" borderId="0" applyFont="true" applyBorder="false" applyAlignment="true" applyProtection="false">
      <alignment horizontal="general" vertical="bottom" textRotation="0" wrapText="false" indent="0" shrinkToFit="false"/>
    </xf>
    <xf numFmtId="165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16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7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6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8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7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9" fillId="0" borderId="2" xfId="41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6" fontId="19" fillId="0" borderId="2" xfId="41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4" fontId="20" fillId="0" borderId="2" xfId="4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21" fillId="0" borderId="2" xfId="41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7" fontId="20" fillId="0" borderId="2" xfId="40" applyFont="true" applyBorder="true" applyAlignment="true" applyProtection="false">
      <alignment horizontal="left" vertical="top" textRotation="0" wrapText="true" indent="0" shrinkToFit="false"/>
      <protection locked="true" hidden="false"/>
    </xf>
    <xf numFmtId="164" fontId="19" fillId="0" borderId="2" xfId="41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4" fontId="14" fillId="9" borderId="0" xfId="40" applyFont="true" applyBorder="false" applyAlignment="true" applyProtection="false">
      <alignment horizontal="general" vertical="top" textRotation="0" wrapText="true" indent="0" shrinkToFit="false"/>
      <protection locked="true" hidden="false"/>
    </xf>
    <xf numFmtId="164" fontId="22" fillId="9" borderId="0" xfId="40" applyFont="true" applyBorder="false" applyAlignment="true" applyProtection="false">
      <alignment horizontal="general" vertical="top" textRotation="0" wrapText="true" indent="0" shrinkToFit="false"/>
      <protection locked="true" hidden="false"/>
    </xf>
    <xf numFmtId="164" fontId="22" fillId="10" borderId="0" xfId="40" applyFont="true" applyBorder="false" applyAlignment="true" applyProtection="false">
      <alignment horizontal="general" vertical="top" textRotation="0" wrapText="true" indent="0" shrinkToFit="false"/>
      <protection locked="true" hidden="false"/>
    </xf>
    <xf numFmtId="166" fontId="22" fillId="9" borderId="0" xfId="40" applyFont="true" applyBorder="false" applyAlignment="true" applyProtection="false">
      <alignment horizontal="left" vertical="top" textRotation="0" wrapText="true" indent="0" shrinkToFit="false"/>
      <protection locked="true" hidden="false"/>
    </xf>
    <xf numFmtId="167" fontId="22" fillId="9" borderId="0" xfId="40" applyFont="true" applyBorder="false" applyAlignment="true" applyProtection="false">
      <alignment horizontal="left" vertical="top" textRotation="0" wrapText="true" indent="0" shrinkToFit="false"/>
      <protection locked="true" hidden="false"/>
    </xf>
    <xf numFmtId="167" fontId="22" fillId="9" borderId="0" xfId="4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4" fontId="17" fillId="0" borderId="0" xfId="41" applyFont="true" applyBorder="fals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4" fillId="0" borderId="0" xfId="40" applyFont="true" applyBorder="false" applyAlignment="true" applyProtection="false">
      <alignment horizontal="general" vertical="top" textRotation="0" wrapText="true" indent="0" shrinkToFit="false"/>
      <protection locked="true" hidden="false"/>
    </xf>
    <xf numFmtId="164" fontId="22" fillId="0" borderId="0" xfId="40" applyFont="true" applyBorder="false" applyAlignment="true" applyProtection="false">
      <alignment horizontal="general" vertical="top" textRotation="0" wrapText="true" indent="0" shrinkToFit="false"/>
      <protection locked="true" hidden="false"/>
    </xf>
    <xf numFmtId="166" fontId="22" fillId="0" borderId="0" xfId="40" applyFont="true" applyBorder="false" applyAlignment="true" applyProtection="false">
      <alignment horizontal="left" vertical="top" textRotation="0" wrapText="true" indent="0" shrinkToFit="false"/>
      <protection locked="true" hidden="false"/>
    </xf>
    <xf numFmtId="167" fontId="22" fillId="0" borderId="0" xfId="40" applyFont="true" applyBorder="false" applyAlignment="true" applyProtection="false">
      <alignment horizontal="left" vertical="top" textRotation="0" wrapText="true" indent="0" shrinkToFit="false"/>
      <protection locked="true" hidden="false"/>
    </xf>
    <xf numFmtId="166" fontId="22" fillId="0" borderId="0" xfId="40" applyFont="true" applyBorder="false" applyAlignment="true" applyProtection="false">
      <alignment horizontal="left" vertical="top" textRotation="0" wrapText="true" indent="0" shrinkToFit="false"/>
      <protection locked="true" hidden="false"/>
    </xf>
    <xf numFmtId="167" fontId="22" fillId="0" borderId="0" xfId="4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7" fontId="22" fillId="0" borderId="0" xfId="40" applyFont="true" applyBorder="false" applyAlignment="true" applyProtection="false">
      <alignment horizontal="general" vertical="top" textRotation="0" wrapText="true" indent="0" shrinkToFit="false"/>
      <protection locked="true" hidden="false"/>
    </xf>
    <xf numFmtId="164" fontId="14" fillId="0" borderId="0" xfId="4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22" fillId="0" borderId="0" xfId="4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22" fillId="10" borderId="0" xfId="4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6" fontId="22" fillId="0" borderId="0" xfId="40" applyFont="true" applyBorder="true" applyAlignment="true" applyProtection="false">
      <alignment horizontal="left" vertical="top" textRotation="0" wrapText="true" indent="0" shrinkToFit="false"/>
      <protection locked="true" hidden="false"/>
    </xf>
    <xf numFmtId="167" fontId="22" fillId="0" borderId="0" xfId="4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22" fillId="0" borderId="0" xfId="4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7" fontId="22" fillId="0" borderId="0" xfId="4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14" fillId="0" borderId="0" xfId="4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22" fillId="0" borderId="0" xfId="4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7" fontId="22" fillId="0" borderId="0" xfId="4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4" fontId="22" fillId="0" borderId="0" xfId="4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7" fontId="22" fillId="0" borderId="0" xfId="40" applyFont="true" applyBorder="false" applyAlignment="true" applyProtection="false">
      <alignment horizontal="general" vertical="top" textRotation="0" wrapText="true" indent="0" shrinkToFit="false"/>
      <protection locked="true" hidden="false"/>
    </xf>
    <xf numFmtId="164" fontId="22" fillId="0" borderId="0" xfId="40" applyFont="true" applyBorder="false" applyAlignment="true" applyProtection="false">
      <alignment horizontal="general" vertical="top" textRotation="0" wrapText="true" indent="0" shrinkToFit="false"/>
      <protection locked="true" hidden="false"/>
    </xf>
    <xf numFmtId="164" fontId="18" fillId="0" borderId="0" xfId="41" applyFont="fals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18" fillId="0" borderId="0" xfId="41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4" fillId="0" borderId="0" xfId="41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22" fillId="0" borderId="0" xfId="41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17" fillId="0" borderId="0" xfId="41" applyFont="true" applyBorder="true" applyAlignment="true" applyProtection="false">
      <alignment horizontal="left" vertical="top" textRotation="0" wrapText="true" indent="0" shrinkToFit="false"/>
      <protection locked="true" hidden="false"/>
    </xf>
    <xf numFmtId="164" fontId="23" fillId="0" borderId="0" xfId="40" applyFont="true" applyBorder="false" applyAlignment="true" applyProtection="false">
      <alignment horizontal="general" vertical="top" textRotation="0" wrapText="true" indent="0" shrinkToFit="false"/>
      <protection locked="true" hidden="false"/>
    </xf>
    <xf numFmtId="164" fontId="17" fillId="0" borderId="0" xfId="40" applyFont="true" applyBorder="false" applyAlignment="true" applyProtection="false">
      <alignment horizontal="general" vertical="top" textRotation="0" wrapText="true" indent="0" shrinkToFit="false"/>
      <protection locked="true" hidden="false"/>
    </xf>
    <xf numFmtId="167" fontId="22" fillId="0" borderId="0" xfId="4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7" fontId="22" fillId="10" borderId="0" xfId="40" applyFont="true" applyBorder="false" applyAlignment="true" applyProtection="false">
      <alignment horizontal="general" vertical="top" textRotation="0" wrapText="true" indent="0" shrinkToFit="false"/>
      <protection locked="true" hidden="false"/>
    </xf>
    <xf numFmtId="166" fontId="17" fillId="0" borderId="0" xfId="40" applyFont="true" applyBorder="true" applyAlignment="true" applyProtection="false">
      <alignment horizontal="left" vertical="top" textRotation="0" wrapText="true" indent="0" shrinkToFit="false"/>
      <protection locked="true" hidden="false"/>
    </xf>
    <xf numFmtId="167" fontId="17" fillId="0" borderId="0" xfId="4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17" fillId="0" borderId="0" xfId="4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22" fillId="0" borderId="0" xfId="40" applyFont="true" applyBorder="false" applyAlignment="true" applyProtection="false">
      <alignment horizontal="general" vertical="top" textRotation="0" wrapText="true" indent="0" shrinkToFit="false"/>
      <protection locked="true" hidden="false"/>
    </xf>
    <xf numFmtId="164" fontId="17" fillId="0" borderId="0" xfId="4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23" fillId="0" borderId="2" xfId="41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23" fillId="0" borderId="0" xfId="41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22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25" fillId="0" borderId="2" xfId="41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26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22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22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22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23" fillId="11" borderId="2" xfId="41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6" fontId="23" fillId="11" borderId="2" xfId="41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14" fillId="11" borderId="2" xfId="4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25" fillId="11" borderId="2" xfId="41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7" fontId="14" fillId="11" borderId="2" xfId="4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6" fontId="22" fillId="11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6" fontId="22" fillId="11" borderId="0" xfId="0" applyFont="true" applyBorder="false" applyAlignment="true" applyProtection="false">
      <alignment horizontal="left" vertical="top" textRotation="0" wrapText="true" indent="0" shrinkToFit="true"/>
      <protection locked="true" hidden="false"/>
    </xf>
    <xf numFmtId="166" fontId="22" fillId="0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6" fontId="22" fillId="0" borderId="0" xfId="0" applyFont="true" applyBorder="false" applyAlignment="true" applyProtection="false">
      <alignment horizontal="left" vertical="top" textRotation="0" wrapText="true" indent="0" shrinkToFit="true"/>
      <protection locked="true" hidden="false"/>
    </xf>
    <xf numFmtId="164" fontId="27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28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Heading" xfId="20" builtinId="53" customBuiltin="true"/>
    <cellStyle name="Heading 1" xfId="21" builtinId="53" customBuiltin="true"/>
    <cellStyle name="Heading 2" xfId="22" builtinId="53" customBuiltin="true"/>
    <cellStyle name="Text" xfId="23" builtinId="53" customBuiltin="true"/>
    <cellStyle name="Note" xfId="24" builtinId="53" customBuiltin="true"/>
    <cellStyle name="Footnote" xfId="25" builtinId="53" customBuiltin="true"/>
    <cellStyle name="Hyperlink" xfId="26" builtinId="53" customBuiltin="true"/>
    <cellStyle name="Status" xfId="27" builtinId="53" customBuiltin="true"/>
    <cellStyle name="Good" xfId="28" builtinId="53" customBuiltin="true"/>
    <cellStyle name="Neutral" xfId="29" builtinId="53" customBuiltin="true"/>
    <cellStyle name="Bad" xfId="30" builtinId="53" customBuiltin="true"/>
    <cellStyle name="Warning" xfId="31" builtinId="53" customBuiltin="true"/>
    <cellStyle name="Error" xfId="32" builtinId="53" customBuiltin="true"/>
    <cellStyle name="Accent" xfId="33" builtinId="53" customBuiltin="true"/>
    <cellStyle name="Accent 1" xfId="34" builtinId="53" customBuiltin="true"/>
    <cellStyle name="Accent 2" xfId="35" builtinId="53" customBuiltin="true"/>
    <cellStyle name="Accent 3" xfId="36" builtinId="53" customBuiltin="true"/>
    <cellStyle name="Milliers 2" xfId="37" builtinId="53" customBuiltin="true"/>
    <cellStyle name="Normal 2" xfId="38" builtinId="53" customBuiltin="true"/>
    <cellStyle name="Normal 2 2" xfId="39" builtinId="53" customBuiltin="true"/>
    <cellStyle name="Normal 2 3" xfId="40" builtinId="53" customBuiltin="true"/>
    <cellStyle name="Normal 3" xfId="41" builtinId="53" customBuiltin="true"/>
  </cellStyles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DDDDDD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CDCDC"/>
      <rgbColor rgb="FF000080"/>
      <rgbColor rgb="FFFF00FF"/>
      <rgbColor rgb="FFFFFF00"/>
      <rgbColor rgb="FF00FFFF"/>
      <rgbColor rgb="FF800080"/>
      <rgbColor rgb="FF800000"/>
      <rgbColor rgb="FF008080"/>
      <rgbColor rgb="FF0000CD"/>
      <rgbColor rgb="FF00CCFF"/>
      <rgbColor rgb="FFCCFFFF"/>
      <rgbColor rgb="FFCCFFCC"/>
      <rgbColor rgb="FFFFFF99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7F7F7F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comments" Target="../comments1.xml"/><Relationship Id="rId2" Type="http://schemas.openxmlformats.org/officeDocument/2006/relationships/vmlDrawing" Target="../drawings/vmlDrawing1.v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K2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1" activeCellId="0" sqref="H1"/>
    </sheetView>
  </sheetViews>
  <sheetFormatPr defaultRowHeight="19.45" zeroHeight="false" outlineLevelRow="0" outlineLevelCol="0"/>
  <cols>
    <col collapsed="false" customWidth="true" hidden="false" outlineLevel="0" max="1" min="1" style="0" width="13.04"/>
    <col collapsed="false" customWidth="true" hidden="false" outlineLevel="0" max="2" min="2" style="0" width="17.38"/>
    <col collapsed="false" customWidth="true" hidden="false" outlineLevel="0" max="3" min="3" style="0" width="15.07"/>
    <col collapsed="false" customWidth="true" hidden="false" outlineLevel="0" max="4" min="4" style="1" width="12.63"/>
    <col collapsed="false" customWidth="true" hidden="false" outlineLevel="0" max="5" min="5" style="0" width="15.07"/>
    <col collapsed="false" customWidth="true" hidden="false" outlineLevel="0" max="6" min="6" style="0" width="10.3"/>
    <col collapsed="false" customWidth="true" hidden="false" outlineLevel="0" max="7" min="7" style="0" width="21.52"/>
    <col collapsed="false" customWidth="true" hidden="false" outlineLevel="0" max="8" min="8" style="0" width="20.72"/>
    <col collapsed="false" customWidth="true" hidden="false" outlineLevel="0" max="9" min="9" style="0" width="13.04"/>
    <col collapsed="false" customWidth="true" hidden="false" outlineLevel="0" max="10" min="10" style="0" width="10.55"/>
    <col collapsed="false" customWidth="true" hidden="false" outlineLevel="0" max="1025" min="11" style="0" width="10.5"/>
  </cols>
  <sheetData>
    <row r="1" customFormat="false" ht="32.65" hidden="false" customHeight="true" outlineLevel="0" collapsed="false">
      <c r="A1" s="2" t="s">
        <v>0</v>
      </c>
      <c r="B1" s="2" t="s">
        <v>1</v>
      </c>
      <c r="C1" s="2" t="s">
        <v>2</v>
      </c>
      <c r="D1" s="3" t="s">
        <v>3</v>
      </c>
      <c r="E1" s="2" t="s">
        <v>4</v>
      </c>
      <c r="F1" s="4" t="s">
        <v>5</v>
      </c>
      <c r="G1" s="5" t="s">
        <v>6</v>
      </c>
      <c r="H1" s="5" t="s">
        <v>7</v>
      </c>
      <c r="I1" s="6" t="s">
        <v>8</v>
      </c>
      <c r="J1" s="7" t="s">
        <v>9</v>
      </c>
    </row>
    <row r="2" customFormat="false" ht="63.4" hidden="false" customHeight="true" outlineLevel="0" collapsed="false">
      <c r="A2" s="8" t="s">
        <v>10</v>
      </c>
      <c r="B2" s="9" t="s">
        <v>10</v>
      </c>
      <c r="C2" s="10" t="s">
        <v>11</v>
      </c>
      <c r="D2" s="11" t="n">
        <v>7562079563</v>
      </c>
      <c r="E2" s="11"/>
      <c r="F2" s="12" t="s">
        <v>12</v>
      </c>
      <c r="G2" s="11" t="s">
        <v>13</v>
      </c>
      <c r="H2" s="11" t="s">
        <v>14</v>
      </c>
      <c r="I2" s="13" t="n">
        <v>109</v>
      </c>
      <c r="J2" s="14"/>
      <c r="K2" s="15" t="str">
        <f aca="false">IF(OR(IFERROR(FIND(F2!E$2,G2),0)&gt;0,IFERROR(FIND(F2!F$2,H2),0)&gt;0,AND(Feuil2!A2=F2!A$2,Feuil2!B2=F2!B$2)),ROW(),"")</f>
        <v/>
      </c>
    </row>
    <row r="3" customFormat="false" ht="29.65" hidden="false" customHeight="true" outlineLevel="0" collapsed="false">
      <c r="A3" s="16" t="s">
        <v>15</v>
      </c>
      <c r="B3" s="17" t="s">
        <v>15</v>
      </c>
      <c r="C3" s="17" t="s">
        <v>16</v>
      </c>
      <c r="D3" s="18" t="n">
        <v>474257039</v>
      </c>
      <c r="E3" s="18"/>
      <c r="F3" s="19" t="s">
        <v>17</v>
      </c>
      <c r="G3" s="20" t="s">
        <v>18</v>
      </c>
      <c r="H3" s="20" t="s">
        <v>19</v>
      </c>
      <c r="I3" s="21"/>
      <c r="J3" s="14"/>
      <c r="K3" s="15" t="str">
        <f aca="false">IF(OR(IFERROR(FIND(F2!E$2,G3),0)&gt;0,IFERROR(FIND(F2!F$2,H3),0)&gt;0,AND(Feuil2!A3=F2!A$2,Feuil2!B3=F2!B$2)),ROW(),"")</f>
        <v/>
      </c>
    </row>
    <row r="4" customFormat="false" ht="29.65" hidden="false" customHeight="true" outlineLevel="0" collapsed="false">
      <c r="A4" s="16" t="s">
        <v>20</v>
      </c>
      <c r="B4" s="17" t="s">
        <v>20</v>
      </c>
      <c r="C4" s="17" t="s">
        <v>21</v>
      </c>
      <c r="D4" s="18" t="n">
        <v>5241205587</v>
      </c>
      <c r="E4" s="18"/>
      <c r="F4" s="22" t="s">
        <v>22</v>
      </c>
      <c r="G4" s="17" t="s">
        <v>23</v>
      </c>
      <c r="H4" s="17" t="s">
        <v>24</v>
      </c>
      <c r="I4" s="21" t="n">
        <v>141</v>
      </c>
      <c r="J4" s="14"/>
      <c r="K4" s="15" t="str">
        <f aca="false">IF(OR(IFERROR(FIND(F2!E$2,G4),0)&gt;0,IFERROR(FIND(F2!F$2,H4),0)&gt;0,AND(Feuil2!A4=F2!A$2,Feuil2!B4=F2!B$2)),ROW(),"")</f>
        <v/>
      </c>
    </row>
    <row r="5" customFormat="false" ht="29.65" hidden="false" customHeight="true" outlineLevel="0" collapsed="false">
      <c r="A5" s="23" t="s">
        <v>25</v>
      </c>
      <c r="B5" s="24" t="s">
        <v>25</v>
      </c>
      <c r="C5" s="25" t="s">
        <v>25</v>
      </c>
      <c r="D5" s="26" t="n">
        <v>5008071281</v>
      </c>
      <c r="E5" s="26"/>
      <c r="F5" s="27" t="s">
        <v>26</v>
      </c>
      <c r="G5" s="28" t="s">
        <v>27</v>
      </c>
      <c r="H5" s="28" t="s">
        <v>28</v>
      </c>
      <c r="I5" s="29" t="n">
        <v>145</v>
      </c>
      <c r="J5" s="14"/>
      <c r="K5" s="15" t="str">
        <f aca="false">IF(OR(IFERROR(FIND(F2!E$2,G5),0)&gt;0,IFERROR(FIND(F2!F$2,H5),0)&gt;0,AND(Feuil2!A5=F2!A$2,Feuil2!B5=F2!B$2)),ROW(),"")</f>
        <v/>
      </c>
    </row>
    <row r="6" customFormat="false" ht="19.45" hidden="false" customHeight="true" outlineLevel="0" collapsed="false">
      <c r="A6" s="30" t="s">
        <v>29</v>
      </c>
      <c r="B6" s="24" t="s">
        <v>29</v>
      </c>
      <c r="C6" s="24" t="s">
        <v>30</v>
      </c>
      <c r="D6" s="18" t="n">
        <v>1153038234</v>
      </c>
      <c r="E6" s="18"/>
      <c r="F6" s="22" t="s">
        <v>31</v>
      </c>
      <c r="G6" s="31" t="s">
        <v>32</v>
      </c>
      <c r="H6" s="24" t="s">
        <v>33</v>
      </c>
      <c r="I6" s="21" t="n">
        <v>164</v>
      </c>
      <c r="J6" s="14"/>
      <c r="K6" s="15" t="str">
        <f aca="false">IF(OR(IFERROR(FIND(F2!E$2,G6),0)&gt;0,IFERROR(FIND(F2!F$2,H6),0)&gt;0,AND(Feuil2!A6=F2!A$2,Feuil2!B6=F2!B$2)),ROW(),"")</f>
        <v/>
      </c>
    </row>
    <row r="7" customFormat="false" ht="29.65" hidden="false" customHeight="true" outlineLevel="0" collapsed="false">
      <c r="A7" s="16" t="s">
        <v>34</v>
      </c>
      <c r="B7" s="17" t="s">
        <v>35</v>
      </c>
      <c r="C7" s="17" t="s">
        <v>36</v>
      </c>
      <c r="D7" s="18" t="n">
        <v>3175950490</v>
      </c>
      <c r="E7" s="18"/>
      <c r="F7" s="32" t="s">
        <v>37</v>
      </c>
      <c r="G7" s="33" t="s">
        <v>38</v>
      </c>
      <c r="H7" s="33" t="s">
        <v>39</v>
      </c>
      <c r="I7" s="21" t="n">
        <v>197</v>
      </c>
      <c r="J7" s="14"/>
      <c r="K7" s="15" t="str">
        <f aca="false">IF(OR(IFERROR(FIND(F2!E$2,G7),0)&gt;0,IFERROR(FIND(F2!F$2,H7),0)&gt;0,AND(Feuil2!A7=F2!A$2,Feuil2!B7=F2!B$2)),ROW(),"")</f>
        <v/>
      </c>
    </row>
    <row r="8" customFormat="false" ht="19.45" hidden="false" customHeight="true" outlineLevel="0" collapsed="false">
      <c r="A8" s="16" t="s">
        <v>40</v>
      </c>
      <c r="B8" s="17" t="s">
        <v>40</v>
      </c>
      <c r="C8" s="17" t="s">
        <v>41</v>
      </c>
      <c r="D8" s="18" t="n">
        <v>2479894935</v>
      </c>
      <c r="E8" s="18"/>
      <c r="F8" s="34" t="s">
        <v>42</v>
      </c>
      <c r="G8" s="35" t="s">
        <v>43</v>
      </c>
      <c r="H8" s="35" t="s">
        <v>44</v>
      </c>
      <c r="I8" s="21" t="n">
        <v>216</v>
      </c>
      <c r="J8" s="36"/>
      <c r="K8" s="15" t="str">
        <f aca="false">IF(OR(IFERROR(FIND(F2!E$2,G8),0)&gt;0,IFERROR(FIND(F2!F$2,H8),0)&gt;0,AND(Feuil2!A8=F2!A$2,Feuil2!B8=F2!B$2)),ROW(),"")</f>
        <v/>
      </c>
    </row>
    <row r="9" customFormat="false" ht="19.45" hidden="false" customHeight="true" outlineLevel="0" collapsed="false">
      <c r="A9" s="16" t="s">
        <v>45</v>
      </c>
      <c r="B9" s="17" t="s">
        <v>45</v>
      </c>
      <c r="C9" s="35" t="s">
        <v>46</v>
      </c>
      <c r="D9" s="20" t="n">
        <v>3512747119</v>
      </c>
      <c r="E9" s="20"/>
      <c r="F9" s="32" t="s">
        <v>47</v>
      </c>
      <c r="G9" s="35" t="s">
        <v>48</v>
      </c>
      <c r="H9" s="35" t="s">
        <v>49</v>
      </c>
      <c r="I9" s="21" t="s">
        <v>50</v>
      </c>
      <c r="J9" s="37"/>
      <c r="K9" s="15" t="str">
        <f aca="false">IF(OR(IFERROR(FIND(F2!E$2,G9),0)&gt;0,IFERROR(FIND(F2!F$2,H9),0)&gt;0,AND(Feuil2!A9=F2!A$2,Feuil2!B9=F2!B$2)),ROW(),"")</f>
        <v/>
      </c>
    </row>
    <row r="10" customFormat="false" ht="19.45" hidden="false" customHeight="true" outlineLevel="0" collapsed="false">
      <c r="A10" s="16" t="s">
        <v>45</v>
      </c>
      <c r="B10" s="17" t="s">
        <v>45</v>
      </c>
      <c r="C10" s="10" t="s">
        <v>51</v>
      </c>
      <c r="D10" s="20" t="n">
        <v>1313433484</v>
      </c>
      <c r="E10" s="18"/>
      <c r="F10" s="34" t="s">
        <v>52</v>
      </c>
      <c r="G10" s="35" t="s">
        <v>48</v>
      </c>
      <c r="H10" s="35" t="s">
        <v>49</v>
      </c>
      <c r="I10" s="21" t="s">
        <v>50</v>
      </c>
      <c r="J10" s="14"/>
      <c r="K10" s="15" t="str">
        <f aca="false">IF(OR(IFERROR(FIND(F2!E$2,G10),0)&gt;0,IFERROR(FIND(F2!F$2,H10),0)&gt;0,AND(Feuil2!A10=F2!A$2,Feuil2!B10=F2!B$2)),ROW(),"")</f>
        <v/>
      </c>
    </row>
    <row r="11" customFormat="false" ht="40.9" hidden="false" customHeight="true" outlineLevel="0" collapsed="false">
      <c r="A11" s="16" t="s">
        <v>53</v>
      </c>
      <c r="B11" s="17" t="s">
        <v>53</v>
      </c>
      <c r="C11" s="17" t="s">
        <v>53</v>
      </c>
      <c r="D11" s="26" t="n">
        <v>6628873650</v>
      </c>
      <c r="E11" s="26"/>
      <c r="F11" s="22" t="s">
        <v>54</v>
      </c>
      <c r="G11" s="17" t="s">
        <v>55</v>
      </c>
      <c r="H11" s="17" t="s">
        <v>56</v>
      </c>
      <c r="I11" s="21"/>
      <c r="J11" s="14"/>
      <c r="K11" s="15" t="str">
        <f aca="false">IF(OR(IFERROR(FIND(F2!E$2,G11),0)&gt;0,IFERROR(FIND(F2!F$2,H11),0)&gt;0,AND(Feuil2!A11=F2!A$2,Feuil2!B11=F2!B$2)),ROW(),"")</f>
        <v/>
      </c>
    </row>
    <row r="12" customFormat="false" ht="19.45" hidden="false" customHeight="true" outlineLevel="0" collapsed="false">
      <c r="A12" s="38" t="s">
        <v>57</v>
      </c>
      <c r="B12" s="39" t="s">
        <v>57</v>
      </c>
      <c r="C12" s="17" t="s">
        <v>58</v>
      </c>
      <c r="D12" s="18" t="n">
        <v>9888070584</v>
      </c>
      <c r="E12" s="18"/>
      <c r="F12" s="34" t="s">
        <v>59</v>
      </c>
      <c r="G12" s="40" t="s">
        <v>60</v>
      </c>
      <c r="H12" s="40" t="s">
        <v>60</v>
      </c>
      <c r="I12" s="21"/>
      <c r="J12" s="14"/>
      <c r="K12" s="15" t="str">
        <f aca="false">IF(OR(IFERROR(FIND(F2!E$2,G12),0)&gt;0,IFERROR(FIND(F2!F$2,H12),0)&gt;0,AND(Feuil2!A12=F2!A$2,Feuil2!B12=F2!B$2)),ROW(),"")</f>
        <v/>
      </c>
    </row>
    <row r="13" customFormat="false" ht="19.45" hidden="false" customHeight="true" outlineLevel="0" collapsed="false">
      <c r="A13" s="41" t="s">
        <v>61</v>
      </c>
      <c r="B13" s="42" t="s">
        <v>61</v>
      </c>
      <c r="C13" s="35" t="s">
        <v>46</v>
      </c>
      <c r="D13" s="20" t="n">
        <v>7930882344</v>
      </c>
      <c r="E13" s="20"/>
      <c r="F13" s="32" t="s">
        <v>62</v>
      </c>
      <c r="G13" s="35" t="s">
        <v>63</v>
      </c>
      <c r="H13" s="35" t="s">
        <v>64</v>
      </c>
      <c r="I13" s="43" t="n">
        <v>150</v>
      </c>
      <c r="K13" s="15" t="str">
        <f aca="false">IF(OR(IFERROR(FIND(F2!E$2,G13),0)&gt;0,IFERROR(FIND(F2!F$2,H13),0)&gt;0,AND(Feuil2!A13=F2!A$2,Feuil2!B13=F2!B$2)),ROW(),"")</f>
        <v/>
      </c>
    </row>
    <row r="14" customFormat="false" ht="63.4" hidden="false" customHeight="true" outlineLevel="0" collapsed="false">
      <c r="A14" s="16" t="s">
        <v>61</v>
      </c>
      <c r="B14" s="17" t="s">
        <v>61</v>
      </c>
      <c r="C14" s="22" t="s">
        <v>65</v>
      </c>
      <c r="D14" s="20" t="n">
        <v>6908873230</v>
      </c>
      <c r="E14" s="18"/>
      <c r="F14" s="34" t="s">
        <v>66</v>
      </c>
      <c r="G14" s="35" t="s">
        <v>67</v>
      </c>
      <c r="H14" s="35" t="s">
        <v>68</v>
      </c>
      <c r="I14" s="21" t="n">
        <v>150</v>
      </c>
      <c r="K14" s="15" t="str">
        <f aca="false">IF(OR(IFERROR(FIND(F2!E$2,G14),0)&gt;0,IFERROR(FIND(F2!F$2,H14),0)&gt;0,AND(Feuil2!A14=F2!A$2,Feuil2!B14=F2!B$2)),ROW(),"")</f>
        <v/>
      </c>
    </row>
    <row r="15" customFormat="false" ht="63.4" hidden="false" customHeight="true" outlineLevel="0" collapsed="false">
      <c r="A15" s="16" t="s">
        <v>61</v>
      </c>
      <c r="B15" s="17" t="s">
        <v>61</v>
      </c>
      <c r="C15" s="44" t="s">
        <v>69</v>
      </c>
      <c r="D15" s="20" t="n">
        <v>1151934336</v>
      </c>
      <c r="E15" s="18"/>
      <c r="F15" s="34" t="s">
        <v>70</v>
      </c>
      <c r="G15" s="35" t="s">
        <v>67</v>
      </c>
      <c r="H15" s="35" t="s">
        <v>68</v>
      </c>
      <c r="I15" s="21" t="n">
        <v>150</v>
      </c>
      <c r="K15" s="15" t="str">
        <f aca="false">IF(OR(IFERROR(FIND(F2!E$2,G15),0)&gt;0,IFERROR(FIND(F2!F$2,H15),0)&gt;0,AND(Feuil2!A15=F2!A$2,Feuil2!B15=F2!B$2)),ROW(),"")</f>
        <v/>
      </c>
    </row>
    <row r="16" customFormat="false" ht="19.45" hidden="false" customHeight="true" outlineLevel="0" collapsed="false">
      <c r="A16" s="38" t="s">
        <v>61</v>
      </c>
      <c r="B16" s="39" t="s">
        <v>61</v>
      </c>
      <c r="C16" s="17" t="s">
        <v>58</v>
      </c>
      <c r="D16" s="20" t="n">
        <v>2764773100</v>
      </c>
      <c r="E16" s="18"/>
      <c r="F16" s="34" t="s">
        <v>71</v>
      </c>
      <c r="G16" s="40" t="s">
        <v>72</v>
      </c>
      <c r="H16" s="40" t="s">
        <v>72</v>
      </c>
      <c r="I16" s="21" t="s">
        <v>73</v>
      </c>
      <c r="K16" s="15" t="str">
        <f aca="false">IF(OR(IFERROR(FIND(F2!E$2,G16),0)&gt;0,IFERROR(FIND(F2!F$2,H16),0)&gt;0,AND(Feuil2!A16=F2!A$2,Feuil2!B16=F2!B$2)),ROW(),"")</f>
        <v/>
      </c>
    </row>
    <row r="17" customFormat="false" ht="29.65" hidden="false" customHeight="true" outlineLevel="0" collapsed="false">
      <c r="A17" s="30" t="s">
        <v>74</v>
      </c>
      <c r="B17" s="24" t="s">
        <v>74</v>
      </c>
      <c r="C17" s="24" t="s">
        <v>75</v>
      </c>
      <c r="D17" s="45" t="n">
        <v>4910308993</v>
      </c>
      <c r="E17" s="45"/>
      <c r="F17" s="46" t="s">
        <v>76</v>
      </c>
      <c r="G17" s="47" t="s">
        <v>77</v>
      </c>
      <c r="H17" s="47" t="s">
        <v>78</v>
      </c>
      <c r="I17" s="29" t="s">
        <v>79</v>
      </c>
      <c r="K17" s="15" t="str">
        <f aca="false">IF(OR(IFERROR(FIND(F2!E$2,G17),0)&gt;0,IFERROR(FIND(F2!F$2,H17),0)&gt;0,AND(Feuil2!A17=F2!A$2,Feuil2!B17=F2!B$2)),ROW(),"")</f>
        <v/>
      </c>
    </row>
    <row r="18" customFormat="false" ht="74.65" hidden="false" customHeight="true" outlineLevel="0" collapsed="false">
      <c r="A18" s="30" t="s">
        <v>74</v>
      </c>
      <c r="B18" s="24" t="s">
        <v>74</v>
      </c>
      <c r="C18" s="17" t="s">
        <v>80</v>
      </c>
      <c r="D18" s="18" t="n">
        <v>4727363215</v>
      </c>
      <c r="E18" s="18"/>
      <c r="F18" s="34" t="s">
        <v>81</v>
      </c>
      <c r="G18" s="48" t="s">
        <v>82</v>
      </c>
      <c r="H18" s="48" t="s">
        <v>83</v>
      </c>
      <c r="I18" s="29" t="s">
        <v>79</v>
      </c>
      <c r="K18" s="15" t="str">
        <f aca="false">IF(OR(IFERROR(FIND(F2!E$2,G18),0)&gt;0,IFERROR(FIND(F2!F$2,H18),0)&gt;0,AND(Feuil2!A18=F2!A$2,Feuil2!B18=F2!B$2)),ROW(),"")</f>
        <v/>
      </c>
    </row>
    <row r="19" customFormat="false" ht="29.65" hidden="false" customHeight="true" outlineLevel="0" collapsed="false">
      <c r="A19" s="30" t="s">
        <v>74</v>
      </c>
      <c r="B19" s="24" t="s">
        <v>74</v>
      </c>
      <c r="C19" s="24" t="s">
        <v>84</v>
      </c>
      <c r="D19" s="26" t="n">
        <v>3908282610</v>
      </c>
      <c r="E19" s="26"/>
      <c r="F19" s="27" t="s">
        <v>85</v>
      </c>
      <c r="G19" s="47" t="s">
        <v>77</v>
      </c>
      <c r="H19" s="47" t="s">
        <v>78</v>
      </c>
      <c r="I19" s="29" t="s">
        <v>79</v>
      </c>
      <c r="K19" s="15" t="str">
        <f aca="false">IF(OR(IFERROR(FIND(F2!E$2,G19),0)&gt;0,IFERROR(FIND(F2!F$2,H19),0)&gt;0,AND(Feuil2!A19=F2!A$2,Feuil2!B19=F2!B$2)),ROW(),"")</f>
        <v/>
      </c>
    </row>
    <row r="20" customFormat="false" ht="52.15" hidden="false" customHeight="true" outlineLevel="0" collapsed="false">
      <c r="A20" s="16" t="s">
        <v>74</v>
      </c>
      <c r="B20" s="17" t="s">
        <v>74</v>
      </c>
      <c r="C20" s="24" t="s">
        <v>86</v>
      </c>
      <c r="D20" s="26" t="n">
        <v>4123610579</v>
      </c>
      <c r="E20" s="26"/>
      <c r="F20" s="27" t="s">
        <v>87</v>
      </c>
      <c r="G20" s="47" t="s">
        <v>88</v>
      </c>
      <c r="H20" s="47" t="s">
        <v>89</v>
      </c>
      <c r="I20" s="29" t="n">
        <v>164</v>
      </c>
      <c r="K20" s="15" t="str">
        <f aca="false">IF(OR(IFERROR(FIND(F2!E$2,G20),0)&gt;0,IFERROR(FIND(F2!F$2,H20),0)&gt;0,AND(Feuil2!A20=F2!A$2,Feuil2!B20=F2!B$2)),ROW(),"")</f>
        <v/>
      </c>
    </row>
    <row r="21" customFormat="false" ht="74.65" hidden="false" customHeight="true" outlineLevel="0" collapsed="false">
      <c r="A21" s="30" t="s">
        <v>74</v>
      </c>
      <c r="B21" s="24" t="s">
        <v>74</v>
      </c>
      <c r="C21" s="49" t="s">
        <v>90</v>
      </c>
      <c r="D21" s="45" t="n">
        <v>4530145800</v>
      </c>
      <c r="E21" s="45"/>
      <c r="F21" s="46" t="s">
        <v>91</v>
      </c>
      <c r="G21" s="48" t="s">
        <v>92</v>
      </c>
      <c r="H21" s="48" t="s">
        <v>83</v>
      </c>
      <c r="I21" s="29" t="s">
        <v>79</v>
      </c>
      <c r="K21" s="15" t="str">
        <f aca="false">IF(OR(IFERROR(FIND(F2!E$2,G21),0)&gt;0,IFERROR(FIND(F2!F$2,H21),0)&gt;0,AND(Feuil2!A21=F2!A$2,Feuil2!B21=F2!B$2)),ROW(),"")</f>
        <v/>
      </c>
    </row>
    <row r="22" customFormat="false" ht="40.9" hidden="false" customHeight="true" outlineLevel="0" collapsed="false">
      <c r="A22" s="16" t="s">
        <v>93</v>
      </c>
      <c r="B22" s="17" t="s">
        <v>93</v>
      </c>
      <c r="C22" s="17" t="s">
        <v>94</v>
      </c>
      <c r="D22" s="18" t="n">
        <v>3004649274</v>
      </c>
      <c r="E22" s="18"/>
      <c r="F22" s="34" t="s">
        <v>95</v>
      </c>
      <c r="G22" s="35" t="s">
        <v>96</v>
      </c>
      <c r="H22" s="35" t="s">
        <v>97</v>
      </c>
      <c r="I22" s="21"/>
      <c r="K22" s="15" t="str">
        <f aca="false">IF(OR(IFERROR(FIND(F2!E$2,G22),0)&gt;0,IFERROR(FIND(F2!F$2,H22),0)&gt;0,AND(Feuil2!A22=F2!A$2,Feuil2!B22=F2!B$2)),ROW(),"")</f>
        <v/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M6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I2" activeCellId="0" sqref="I2"/>
    </sheetView>
  </sheetViews>
  <sheetFormatPr defaultRowHeight="19.45" zeroHeight="false" outlineLevelRow="0" outlineLevelCol="0"/>
  <cols>
    <col collapsed="false" customWidth="true" hidden="false" outlineLevel="0" max="1" min="1" style="50" width="16.75"/>
    <col collapsed="false" customWidth="true" hidden="false" outlineLevel="0" max="2" min="2" style="50" width="17.92"/>
    <col collapsed="false" customWidth="true" hidden="false" outlineLevel="0" max="3" min="3" style="50" width="15.49"/>
    <col collapsed="false" customWidth="true" hidden="false" outlineLevel="0" max="4" min="4" style="0" width="10.5"/>
    <col collapsed="false" customWidth="true" hidden="false" outlineLevel="0" max="6" min="5" style="51" width="32.51"/>
    <col collapsed="false" customWidth="true" hidden="false" outlineLevel="0" max="8" min="7" style="0" width="10.5"/>
    <col collapsed="false" customWidth="true" hidden="false" outlineLevel="0" max="9" min="9" style="0" width="4.75"/>
    <col collapsed="false" customWidth="true" hidden="false" outlineLevel="0" max="11" min="10" style="0" width="10.5"/>
    <col collapsed="false" customWidth="true" hidden="false" outlineLevel="0" max="12" min="12" style="52" width="114.37"/>
    <col collapsed="false" customWidth="true" hidden="false" outlineLevel="0" max="13" min="13" style="0" width="25.87"/>
    <col collapsed="false" customWidth="true" hidden="false" outlineLevel="0" max="1025" min="14" style="0" width="10.5"/>
  </cols>
  <sheetData>
    <row r="1" customFormat="false" ht="19.45" hidden="false" customHeight="true" outlineLevel="0" collapsed="false">
      <c r="A1" s="53" t="s">
        <v>0</v>
      </c>
      <c r="B1" s="53" t="s">
        <v>1</v>
      </c>
      <c r="C1" s="54" t="n">
        <f aca="false">COUNTIF(Feuil2!$K:$K,"&gt;0")</f>
        <v>0</v>
      </c>
      <c r="D1" s="55"/>
      <c r="E1" s="56" t="s">
        <v>6</v>
      </c>
      <c r="F1" s="56" t="s">
        <v>7</v>
      </c>
      <c r="G1" s="57" t="str">
        <f aca="false">HYPERLINK("#A2:F2","Effacer-Clear")</f>
        <v>Effacer-Clear</v>
      </c>
      <c r="H1" s="57"/>
      <c r="L1" s="52" t="s">
        <v>98</v>
      </c>
      <c r="M1" s="0" t="s">
        <v>99</v>
      </c>
    </row>
    <row r="2" customFormat="false" ht="19.45" hidden="false" customHeight="true" outlineLevel="0" collapsed="false">
      <c r="A2" s="58"/>
      <c r="B2" s="58"/>
      <c r="C2" s="0"/>
      <c r="D2" s="55"/>
      <c r="E2" s="59"/>
      <c r="F2" s="59"/>
      <c r="G2" s="57"/>
      <c r="H2" s="57"/>
      <c r="L2" s="52" t="s">
        <v>100</v>
      </c>
      <c r="M2" s="0" t="s">
        <v>101</v>
      </c>
    </row>
    <row r="3" customFormat="false" ht="19.45" hidden="false" customHeight="true" outlineLevel="0" collapsed="false">
      <c r="A3" s="58"/>
      <c r="B3" s="58"/>
      <c r="C3" s="58"/>
      <c r="D3" s="55"/>
      <c r="E3" s="60"/>
      <c r="F3" s="60"/>
      <c r="G3" s="55"/>
      <c r="H3" s="55"/>
      <c r="L3" s="52" t="s">
        <v>102</v>
      </c>
      <c r="M3" s="0" t="s">
        <v>103</v>
      </c>
    </row>
    <row r="4" customFormat="false" ht="40.9" hidden="false" customHeight="true" outlineLevel="0" collapsed="false">
      <c r="A4" s="61" t="s">
        <v>2</v>
      </c>
      <c r="B4" s="62" t="s">
        <v>3</v>
      </c>
      <c r="C4" s="61" t="s">
        <v>4</v>
      </c>
      <c r="D4" s="63" t="s">
        <v>5</v>
      </c>
      <c r="E4" s="64" t="s">
        <v>6</v>
      </c>
      <c r="F4" s="64" t="s">
        <v>7</v>
      </c>
      <c r="G4" s="65" t="s">
        <v>8</v>
      </c>
      <c r="H4" s="61" t="s">
        <v>9</v>
      </c>
      <c r="L4" s="52" t="s">
        <v>104</v>
      </c>
      <c r="M4" s="0" t="s">
        <v>105</v>
      </c>
    </row>
    <row r="5" customFormat="false" ht="49.5" hidden="false" customHeight="true" outlineLevel="0" collapsed="false">
      <c r="A5" s="66" t="str">
        <f aca="true">IFERROR(IF(INDIRECT(ADDRESS(SMALL(Feuil2!$K:$K,ROW()-4),COLUMN()+2,1,1,"Feuil2"),1)="","",INDIRECT(ADDRESS(SMALL(Feuil2!$K:$K,ROW()-4),COLUMN()+2,1,1,"Feuil2"),1)),"")</f>
        <v/>
      </c>
      <c r="B5" s="66" t="str">
        <f aca="true">IFERROR(IF(INDIRECT(ADDRESS(SMALL(Feuil2!$K:$K,ROW()-4),COLUMN()+2,1,1,"Feuil2"),1)="","",INDIRECT(ADDRESS(SMALL(Feuil2!$K:$K,ROW()-4),COLUMN()+2,1,1,"Feuil2"),1)),"")</f>
        <v/>
      </c>
      <c r="C5" s="66" t="str">
        <f aca="true">IFERROR(IF(INDIRECT(ADDRESS(SMALL(Feuil2!$K:$K,ROW()-4),COLUMN()+2,1,1,"Feuil2"),1)="","",INDIRECT(ADDRESS(SMALL(Feuil2!$K:$K,ROW()-4),COLUMN()+2,1,1,"Feuil2"),1)),"")</f>
        <v/>
      </c>
      <c r="D5" s="66" t="str">
        <f aca="true">IFERROR(IF(INDIRECT(ADDRESS(SMALL(Feuil2!$K:$K,ROW()-4),COLUMN()+2,1,1,"Feuil2"),1)="","",INDIRECT(ADDRESS(SMALL(Feuil2!$K:$K,ROW()-4),COLUMN()+2,1,1,"Feuil2"),1)),"")</f>
        <v/>
      </c>
      <c r="E5" s="67" t="str">
        <f aca="true">IFERROR(IF(INDIRECT(ADDRESS(SMALL(Feuil2!$K:$K,ROW()-4),COLUMN()+2,1,1,"Feuil2"),1)="","",INDIRECT(ADDRESS(SMALL(Feuil2!$K:$K,ROW()-4),COLUMN()+2,1,1,"Feuil2"),1)),"")</f>
        <v/>
      </c>
      <c r="F5" s="67" t="str">
        <f aca="true">IFERROR(IF(INDIRECT(ADDRESS(SMALL(Feuil2!$K:$K,ROW()-4),COLUMN()+2,1,1,"Feuil2"),1)="","",INDIRECT(ADDRESS(SMALL(Feuil2!$K:$K,ROW()-4),COLUMN()+2,1,1,"Feuil2"),1)),"")</f>
        <v/>
      </c>
      <c r="G5" s="66" t="str">
        <f aca="true">IFERROR(IF(INDIRECT(ADDRESS(SMALL(Feuil2!$K:$K,ROW()-4),COLUMN()+2,1,1,"Feuil2"),1)="","",INDIRECT(ADDRESS(SMALL(Feuil2!$K:$K,ROW()-4),COLUMN()+2,1,1,"Feuil2"),1)),"")</f>
        <v/>
      </c>
      <c r="H5" s="66" t="str">
        <f aca="true">IFERROR(IF(INDIRECT(ADDRESS(SMALL(Feuil2!$K:$K,ROW()-4),COLUMN()+2,1,1,"Feuil2"),1)="","",INDIRECT(ADDRESS(SMALL(Feuil2!$K:$K,ROW()-4),COLUMN()+2,1,1,"Feuil2"),1)),"")</f>
        <v/>
      </c>
      <c r="L5" s="52" t="s">
        <v>106</v>
      </c>
      <c r="M5" s="0" t="s">
        <v>104</v>
      </c>
    </row>
    <row r="6" customFormat="false" ht="49.5" hidden="false" customHeight="true" outlineLevel="0" collapsed="false">
      <c r="A6" s="66" t="str">
        <f aca="true">IFERROR(IF(INDIRECT(ADDRESS(SMALL(Feuil2!$K:$K,ROW()-4),COLUMN()+2,1,1,"Feuil2"),1)="","",INDIRECT(ADDRESS(SMALL(Feuil2!$K:$K,ROW()-4),COLUMN()+2,1,1,"Feuil2"),1)),"")</f>
        <v/>
      </c>
      <c r="B6" s="66" t="str">
        <f aca="true">IFERROR(IF(INDIRECT(ADDRESS(SMALL(Feuil2!$K:$K,ROW()-4),COLUMN()+2,1,1,"Feuil2"),1)="","",INDIRECT(ADDRESS(SMALL(Feuil2!$K:$K,ROW()-4),COLUMN()+2,1,1,"Feuil2"),1)),"")</f>
        <v/>
      </c>
      <c r="C6" s="66" t="str">
        <f aca="true">IFERROR(IF(INDIRECT(ADDRESS(SMALL(Feuil2!$K:$K,ROW()-4),COLUMN()+2,1,1,"Feuil2"),1)="","",INDIRECT(ADDRESS(SMALL(Feuil2!$K:$K,ROW()-4),COLUMN()+2,1,1,"Feuil2"),1)),"")</f>
        <v/>
      </c>
      <c r="D6" s="66" t="str">
        <f aca="true">IFERROR(IF(INDIRECT(ADDRESS(SMALL(Feuil2!$K:$K,ROW()-4),COLUMN()+2,1,1,"Feuil2"),1)="","",INDIRECT(ADDRESS(SMALL(Feuil2!$K:$K,ROW()-4),COLUMN()+2,1,1,"Feuil2"),1)),"")</f>
        <v/>
      </c>
      <c r="E6" s="67" t="str">
        <f aca="true">IFERROR(IF(INDIRECT(ADDRESS(SMALL(Feuil2!$K:$K,ROW()-4),COLUMN()+2,1,1,"Feuil2"),1)="","",INDIRECT(ADDRESS(SMALL(Feuil2!$K:$K,ROW()-4),COLUMN()+2,1,1,"Feuil2"),1)),"")</f>
        <v/>
      </c>
      <c r="F6" s="67" t="str">
        <f aca="true">IFERROR(IF(INDIRECT(ADDRESS(SMALL(Feuil2!$K:$K,ROW()-4),COLUMN()+2,1,1,"Feuil2"),1)="","",INDIRECT(ADDRESS(SMALL(Feuil2!$K:$K,ROW()-4),COLUMN()+2,1,1,"Feuil2"),1)),"")</f>
        <v/>
      </c>
      <c r="G6" s="66" t="str">
        <f aca="true">IFERROR(IF(INDIRECT(ADDRESS(SMALL(Feuil2!$K:$K,ROW()-4),COLUMN()+2,1,1,"Feuil2"),1)="","",INDIRECT(ADDRESS(SMALL(Feuil2!$K:$K,ROW()-4),COLUMN()+2,1,1,"Feuil2"),1)),"")</f>
        <v/>
      </c>
      <c r="H6" s="66" t="str">
        <f aca="true">IFERROR(IF(INDIRECT(ADDRESS(SMALL(Feuil2!$K:$K,ROW()-4),COLUMN()+2,1,1,"Feuil2"),1)="","",INDIRECT(ADDRESS(SMALL(Feuil2!$K:$K,ROW()-4),COLUMN()+2,1,1,"Feuil2"),1)),"")</f>
        <v/>
      </c>
      <c r="L6" s="52" t="s">
        <v>107</v>
      </c>
      <c r="M6" s="0" t="s">
        <v>108</v>
      </c>
    </row>
    <row r="7" customFormat="false" ht="49.5" hidden="false" customHeight="true" outlineLevel="0" collapsed="false">
      <c r="A7" s="66" t="str">
        <f aca="true">IFERROR(IF(INDIRECT(ADDRESS(SMALL(Feuil2!$K:$K,ROW()-4),COLUMN()+2,1,1,"Feuil2"),1)="","",INDIRECT(ADDRESS(SMALL(Feuil2!$K:$K,ROW()-4),COLUMN()+2,1,1,"Feuil2"),1)),"")</f>
        <v/>
      </c>
      <c r="B7" s="66" t="str">
        <f aca="true">IFERROR(IF(INDIRECT(ADDRESS(SMALL(Feuil2!$K:$K,ROW()-4),COLUMN()+2,1,1,"Feuil2"),1)="","",INDIRECT(ADDRESS(SMALL(Feuil2!$K:$K,ROW()-4),COLUMN()+2,1,1,"Feuil2"),1)),"")</f>
        <v/>
      </c>
      <c r="C7" s="66" t="str">
        <f aca="true">IFERROR(IF(INDIRECT(ADDRESS(SMALL(Feuil2!$K:$K,ROW()-4),COLUMN()+2,1,1,"Feuil2"),1)="","",INDIRECT(ADDRESS(SMALL(Feuil2!$K:$K,ROW()-4),COLUMN()+2,1,1,"Feuil2"),1)),"")</f>
        <v/>
      </c>
      <c r="D7" s="66" t="str">
        <f aca="true">IFERROR(IF(INDIRECT(ADDRESS(SMALL(Feuil2!$K:$K,ROW()-4),COLUMN()+2,1,1,"Feuil2"),1)="","",INDIRECT(ADDRESS(SMALL(Feuil2!$K:$K,ROW()-4),COLUMN()+2,1,1,"Feuil2"),1)),"")</f>
        <v/>
      </c>
      <c r="E7" s="67" t="str">
        <f aca="true">IFERROR(IF(INDIRECT(ADDRESS(SMALL(Feuil2!$K:$K,ROW()-4),COLUMN()+2,1,1,"Feuil2"),1)="","",INDIRECT(ADDRESS(SMALL(Feuil2!$K:$K,ROW()-4),COLUMN()+2,1,1,"Feuil2"),1)),"")</f>
        <v/>
      </c>
      <c r="F7" s="67" t="str">
        <f aca="true">IFERROR(IF(INDIRECT(ADDRESS(SMALL(Feuil2!$K:$K,ROW()-4),COLUMN()+2,1,1,"Feuil2"),1)="","",INDIRECT(ADDRESS(SMALL(Feuil2!$K:$K,ROW()-4),COLUMN()+2,1,1,"Feuil2"),1)),"")</f>
        <v/>
      </c>
      <c r="G7" s="66" t="str">
        <f aca="true">IFERROR(IF(INDIRECT(ADDRESS(SMALL(Feuil2!$K:$K,ROW()-4),COLUMN()+2,1,1,"Feuil2"),1)="","",INDIRECT(ADDRESS(SMALL(Feuil2!$K:$K,ROW()-4),COLUMN()+2,1,1,"Feuil2"),1)),"")</f>
        <v/>
      </c>
      <c r="H7" s="66" t="str">
        <f aca="true">IFERROR(IF(INDIRECT(ADDRESS(SMALL(Feuil2!$K:$K,ROW()-4),COLUMN()+2,1,1,"Feuil2"),1)="","",INDIRECT(ADDRESS(SMALL(Feuil2!$K:$K,ROW()-4),COLUMN()+2,1,1,"Feuil2"),1)),"")</f>
        <v/>
      </c>
      <c r="L7" s="52" t="s">
        <v>109</v>
      </c>
      <c r="M7" s="0" t="s">
        <v>110</v>
      </c>
    </row>
    <row r="8" customFormat="false" ht="49.5" hidden="false" customHeight="true" outlineLevel="0" collapsed="false">
      <c r="A8" s="66" t="str">
        <f aca="true">IFERROR(IF(INDIRECT(ADDRESS(SMALL(Feuil2!$K:$K,ROW()-4),COLUMN()+2,1,1,"Feuil2"),1)="","",INDIRECT(ADDRESS(SMALL(Feuil2!$K:$K,ROW()-4),COLUMN()+2,1,1,"Feuil2"),1)),"")</f>
        <v/>
      </c>
      <c r="B8" s="66" t="str">
        <f aca="true">IFERROR(IF(INDIRECT(ADDRESS(SMALL(Feuil2!$K:$K,ROW()-4),COLUMN()+2,1,1,"Feuil2"),1)="","",INDIRECT(ADDRESS(SMALL(Feuil2!$K:$K,ROW()-4),COLUMN()+2,1,1,"Feuil2"),1)),"")</f>
        <v/>
      </c>
      <c r="C8" s="66" t="str">
        <f aca="true">IFERROR(IF(INDIRECT(ADDRESS(SMALL(Feuil2!$K:$K,ROW()-4),COLUMN()+2,1,1,"Feuil2"),1)="","",INDIRECT(ADDRESS(SMALL(Feuil2!$K:$K,ROW()-4),COLUMN()+2,1,1,"Feuil2"),1)),"")</f>
        <v/>
      </c>
      <c r="D8" s="66" t="str">
        <f aca="true">IFERROR(IF(INDIRECT(ADDRESS(SMALL(Feuil2!$K:$K,ROW()-4),COLUMN()+2,1,1,"Feuil2"),1)="","",INDIRECT(ADDRESS(SMALL(Feuil2!$K:$K,ROW()-4),COLUMN()+2,1,1,"Feuil2"),1)),"")</f>
        <v/>
      </c>
      <c r="E8" s="66" t="str">
        <f aca="true">IFERROR(IF(INDIRECT(ADDRESS(SMALL(Feuil2!$K:$K,ROW()-4),COLUMN()+2,1,1,"Feuil2"),1)="","",INDIRECT(ADDRESS(SMALL(Feuil2!$K:$K,ROW()-4),COLUMN()+2,1,1,"Feuil2"),1)),"")</f>
        <v/>
      </c>
      <c r="F8" s="66" t="str">
        <f aca="true">IFERROR(IF(INDIRECT(ADDRESS(SMALL(Feuil2!$K:$K,ROW()-4),COLUMN()+2,1,1,"Feuil2"),1)="","",INDIRECT(ADDRESS(SMALL(Feuil2!$K:$K,ROW()-4),COLUMN()+2,1,1,"Feuil2"),1)),"")</f>
        <v/>
      </c>
      <c r="G8" s="66" t="str">
        <f aca="true">IFERROR(IF(INDIRECT(ADDRESS(SMALL(Feuil2!$K:$K,ROW()-4),COLUMN()+2,1,1,"Feuil2"),1)="","",INDIRECT(ADDRESS(SMALL(Feuil2!$K:$K,ROW()-4),COLUMN()+2,1,1,"Feuil2"),1)),"")</f>
        <v/>
      </c>
      <c r="H8" s="66" t="str">
        <f aca="true">IFERROR(IF(INDIRECT(ADDRESS(SMALL(Feuil2!$K:$K,ROW()-4),COLUMN()+2,1,1,"Feuil2"),1)="","",INDIRECT(ADDRESS(SMALL(Feuil2!$K:$K,ROW()-4),COLUMN()+2,1,1,"Feuil2"),1)),"")</f>
        <v/>
      </c>
      <c r="L8" s="52" t="s">
        <v>111</v>
      </c>
      <c r="M8" s="0" t="s">
        <v>112</v>
      </c>
    </row>
    <row r="9" customFormat="false" ht="49.5" hidden="false" customHeight="true" outlineLevel="0" collapsed="false">
      <c r="A9" s="66" t="str">
        <f aca="true">IFERROR(IF(INDIRECT(ADDRESS(SMALL(Feuil2!$K:$K,ROW()-4),COLUMN()+2,1,1,"Feuil2"),1)="","",INDIRECT(ADDRESS(SMALL(Feuil2!$K:$K,ROW()-4),COLUMN()+2,1,1,"Feuil2"),1)),"")</f>
        <v/>
      </c>
      <c r="B9" s="66" t="str">
        <f aca="true">IFERROR(IF(INDIRECT(ADDRESS(SMALL(Feuil2!$K:$K,ROW()-4),COLUMN()+2,1,1,"Feuil2"),1)="","",INDIRECT(ADDRESS(SMALL(Feuil2!$K:$K,ROW()-4),COLUMN()+2,1,1,"Feuil2"),1)),"")</f>
        <v/>
      </c>
      <c r="C9" s="66" t="str">
        <f aca="true">IFERROR(IF(INDIRECT(ADDRESS(SMALL(Feuil2!$K:$K,ROW()-4),COLUMN()+2,1,1,"Feuil2"),1)="","",INDIRECT(ADDRESS(SMALL(Feuil2!$K:$K,ROW()-4),COLUMN()+2,1,1,"Feuil2"),1)),"")</f>
        <v/>
      </c>
      <c r="D9" s="66" t="str">
        <f aca="true">IFERROR(IF(INDIRECT(ADDRESS(SMALL(Feuil2!$K:$K,ROW()-4),COLUMN()+2,1,1,"Feuil2"),1)="","",INDIRECT(ADDRESS(SMALL(Feuil2!$K:$K,ROW()-4),COLUMN()+2,1,1,"Feuil2"),1)),"")</f>
        <v/>
      </c>
      <c r="E9" s="67" t="str">
        <f aca="true">IFERROR(IF(INDIRECT(ADDRESS(SMALL(Feuil2!$K:$K,ROW()-4),COLUMN()+2,1,1,"Feuil2"),1)="","",INDIRECT(ADDRESS(SMALL(Feuil2!$K:$K,ROW()-4),COLUMN()+2,1,1,"Feuil2"),1)),"")</f>
        <v/>
      </c>
      <c r="F9" s="67" t="str">
        <f aca="true">IFERROR(IF(INDIRECT(ADDRESS(SMALL(Feuil2!$K:$K,ROW()-4),COLUMN()+2,1,1,"Feuil2"),1)="","",INDIRECT(ADDRESS(SMALL(Feuil2!$K:$K,ROW()-4),COLUMN()+2,1,1,"Feuil2"),1)),"")</f>
        <v/>
      </c>
      <c r="G9" s="66" t="str">
        <f aca="true">IFERROR(IF(INDIRECT(ADDRESS(SMALL(Feuil2!$K:$K,ROW()-4),COLUMN()+2,1,1,"Feuil2"),1)="","",INDIRECT(ADDRESS(SMALL(Feuil2!$K:$K,ROW()-4),COLUMN()+2,1,1,"Feuil2"),1)),"")</f>
        <v/>
      </c>
      <c r="H9" s="66" t="str">
        <f aca="true">IFERROR(IF(INDIRECT(ADDRESS(SMALL(Feuil2!$K:$K,ROW()-4),COLUMN()+2,1,1,"Feuil2"),1)="","",INDIRECT(ADDRESS(SMALL(Feuil2!$K:$K,ROW()-4),COLUMN()+2,1,1,"Feuil2"),1)),"")</f>
        <v/>
      </c>
      <c r="L9" s="52" t="s">
        <v>113</v>
      </c>
      <c r="M9" s="0" t="s">
        <v>114</v>
      </c>
    </row>
    <row r="10" customFormat="false" ht="49.5" hidden="false" customHeight="true" outlineLevel="0" collapsed="false">
      <c r="A10" s="68"/>
      <c r="B10" s="68"/>
      <c r="C10" s="68"/>
      <c r="D10" s="68"/>
      <c r="E10" s="69"/>
      <c r="F10" s="69"/>
      <c r="G10" s="68"/>
      <c r="H10" s="68"/>
      <c r="L10" s="52" t="s">
        <v>115</v>
      </c>
      <c r="M10" s="0" t="s">
        <v>116</v>
      </c>
    </row>
    <row r="11" customFormat="false" ht="49.5" hidden="false" customHeight="true" outlineLevel="0" collapsed="false">
      <c r="A11" s="68"/>
      <c r="B11" s="68"/>
      <c r="C11" s="68"/>
      <c r="D11" s="68"/>
      <c r="E11" s="69"/>
      <c r="F11" s="69"/>
      <c r="G11" s="68"/>
      <c r="H11" s="68"/>
      <c r="L11" s="52" t="s">
        <v>117</v>
      </c>
      <c r="M11" s="0" t="s">
        <v>118</v>
      </c>
    </row>
    <row r="12" customFormat="false" ht="49.5" hidden="false" customHeight="true" outlineLevel="0" collapsed="false">
      <c r="A12" s="68"/>
      <c r="B12" s="68"/>
      <c r="C12" s="68"/>
      <c r="D12" s="68"/>
      <c r="E12" s="69"/>
      <c r="F12" s="69"/>
      <c r="G12" s="68"/>
      <c r="H12" s="68"/>
      <c r="L12" s="52" t="s">
        <v>119</v>
      </c>
      <c r="M12" s="0" t="s">
        <v>120</v>
      </c>
    </row>
    <row r="13" customFormat="false" ht="49.5" hidden="false" customHeight="true" outlineLevel="0" collapsed="false">
      <c r="A13" s="68"/>
      <c r="B13" s="68"/>
      <c r="C13" s="68"/>
      <c r="D13" s="68"/>
      <c r="E13" s="69"/>
      <c r="F13" s="69"/>
      <c r="G13" s="68"/>
      <c r="H13" s="68"/>
      <c r="L13" s="52" t="s">
        <v>121</v>
      </c>
      <c r="M13" s="0" t="s">
        <v>122</v>
      </c>
    </row>
    <row r="14" customFormat="false" ht="19.45" hidden="false" customHeight="true" outlineLevel="0" collapsed="false">
      <c r="L14" s="52" t="s">
        <v>123</v>
      </c>
      <c r="M14" s="0" t="s">
        <v>124</v>
      </c>
    </row>
    <row r="15" customFormat="false" ht="19.45" hidden="false" customHeight="true" outlineLevel="0" collapsed="false">
      <c r="L15" s="52" t="s">
        <v>125</v>
      </c>
      <c r="M15" s="0" t="s">
        <v>126</v>
      </c>
    </row>
    <row r="16" customFormat="false" ht="19.45" hidden="false" customHeight="true" outlineLevel="0" collapsed="false">
      <c r="L16" s="52" t="s">
        <v>127</v>
      </c>
      <c r="M16" s="0" t="s">
        <v>128</v>
      </c>
    </row>
    <row r="17" customFormat="false" ht="19.45" hidden="false" customHeight="true" outlineLevel="0" collapsed="false">
      <c r="L17" s="52" t="s">
        <v>129</v>
      </c>
      <c r="M17" s="0" t="s">
        <v>130</v>
      </c>
    </row>
    <row r="18" customFormat="false" ht="19.45" hidden="false" customHeight="true" outlineLevel="0" collapsed="false">
      <c r="L18" s="52" t="s">
        <v>131</v>
      </c>
      <c r="M18" s="0" t="s">
        <v>132</v>
      </c>
    </row>
    <row r="19" customFormat="false" ht="19.45" hidden="false" customHeight="true" outlineLevel="0" collapsed="false">
      <c r="L19" s="52" t="s">
        <v>133</v>
      </c>
      <c r="M19" s="0" t="s">
        <v>134</v>
      </c>
    </row>
    <row r="20" customFormat="false" ht="19.45" hidden="false" customHeight="true" outlineLevel="0" collapsed="false">
      <c r="L20" s="52" t="s">
        <v>135</v>
      </c>
      <c r="M20" s="0" t="s">
        <v>129</v>
      </c>
    </row>
    <row r="21" customFormat="false" ht="19.45" hidden="false" customHeight="true" outlineLevel="0" collapsed="false">
      <c r="L21" s="52" t="s">
        <v>136</v>
      </c>
      <c r="M21" s="0" t="s">
        <v>137</v>
      </c>
    </row>
    <row r="22" customFormat="false" ht="19.45" hidden="false" customHeight="true" outlineLevel="0" collapsed="false">
      <c r="L22" s="52" t="s">
        <v>138</v>
      </c>
      <c r="M22" s="0" t="s">
        <v>139</v>
      </c>
    </row>
    <row r="23" customFormat="false" ht="19.45" hidden="false" customHeight="true" outlineLevel="0" collapsed="false">
      <c r="L23" s="52" t="s">
        <v>140</v>
      </c>
      <c r="M23" s="0" t="s">
        <v>141</v>
      </c>
    </row>
    <row r="24" customFormat="false" ht="19.45" hidden="false" customHeight="true" outlineLevel="0" collapsed="false">
      <c r="L24" s="52" t="s">
        <v>142</v>
      </c>
      <c r="M24" s="0" t="s">
        <v>143</v>
      </c>
    </row>
    <row r="25" customFormat="false" ht="19.45" hidden="false" customHeight="true" outlineLevel="0" collapsed="false">
      <c r="L25" s="52" t="s">
        <v>144</v>
      </c>
      <c r="M25" s="0" t="s">
        <v>145</v>
      </c>
    </row>
    <row r="26" customFormat="false" ht="19.45" hidden="false" customHeight="true" outlineLevel="0" collapsed="false">
      <c r="L26" s="52" t="s">
        <v>146</v>
      </c>
      <c r="M26" s="0" t="s">
        <v>147</v>
      </c>
    </row>
    <row r="27" customFormat="false" ht="19.45" hidden="false" customHeight="true" outlineLevel="0" collapsed="false">
      <c r="L27" s="52" t="s">
        <v>148</v>
      </c>
      <c r="M27" s="0" t="s">
        <v>149</v>
      </c>
    </row>
    <row r="28" customFormat="false" ht="19.45" hidden="false" customHeight="true" outlineLevel="0" collapsed="false">
      <c r="L28" s="52" t="s">
        <v>150</v>
      </c>
      <c r="M28" s="0" t="s">
        <v>151</v>
      </c>
    </row>
    <row r="29" customFormat="false" ht="19.45" hidden="false" customHeight="true" outlineLevel="0" collapsed="false">
      <c r="L29" s="52" t="s">
        <v>152</v>
      </c>
      <c r="M29" s="0" t="s">
        <v>153</v>
      </c>
    </row>
    <row r="30" customFormat="false" ht="19.45" hidden="false" customHeight="true" outlineLevel="0" collapsed="false">
      <c r="L30" s="52" t="s">
        <v>154</v>
      </c>
      <c r="M30" s="0" t="s">
        <v>155</v>
      </c>
    </row>
    <row r="31" customFormat="false" ht="19.45" hidden="false" customHeight="true" outlineLevel="0" collapsed="false">
      <c r="L31" s="52" t="s">
        <v>156</v>
      </c>
      <c r="M31" s="0" t="s">
        <v>157</v>
      </c>
    </row>
    <row r="32" customFormat="false" ht="19.45" hidden="false" customHeight="true" outlineLevel="0" collapsed="false">
      <c r="L32" s="52" t="s">
        <v>158</v>
      </c>
      <c r="M32" s="0" t="s">
        <v>159</v>
      </c>
    </row>
    <row r="33" customFormat="false" ht="19.45" hidden="false" customHeight="true" outlineLevel="0" collapsed="false">
      <c r="L33" s="52" t="s">
        <v>160</v>
      </c>
      <c r="M33" s="0" t="s">
        <v>161</v>
      </c>
    </row>
    <row r="34" customFormat="false" ht="19.45" hidden="false" customHeight="true" outlineLevel="0" collapsed="false">
      <c r="L34" s="52" t="s">
        <v>162</v>
      </c>
      <c r="M34" s="0" t="s">
        <v>163</v>
      </c>
    </row>
    <row r="35" customFormat="false" ht="19.45" hidden="false" customHeight="true" outlineLevel="0" collapsed="false">
      <c r="L35" s="52" t="s">
        <v>164</v>
      </c>
      <c r="M35" s="0" t="s">
        <v>165</v>
      </c>
    </row>
    <row r="36" customFormat="false" ht="19.45" hidden="false" customHeight="true" outlineLevel="0" collapsed="false">
      <c r="L36" s="52" t="s">
        <v>166</v>
      </c>
      <c r="M36" s="0" t="s">
        <v>167</v>
      </c>
    </row>
    <row r="37" customFormat="false" ht="19.45" hidden="false" customHeight="true" outlineLevel="0" collapsed="false">
      <c r="L37" s="52" t="s">
        <v>168</v>
      </c>
      <c r="M37" s="0" t="s">
        <v>169</v>
      </c>
    </row>
    <row r="38" customFormat="false" ht="19.45" hidden="false" customHeight="true" outlineLevel="0" collapsed="false">
      <c r="L38" s="70" t="s">
        <v>170</v>
      </c>
      <c r="M38" s="0" t="s">
        <v>171</v>
      </c>
    </row>
    <row r="39" customFormat="false" ht="19.45" hidden="false" customHeight="true" outlineLevel="0" collapsed="false">
      <c r="L39" s="52" t="s">
        <v>172</v>
      </c>
      <c r="M39" s="0" t="s">
        <v>173</v>
      </c>
    </row>
    <row r="40" customFormat="false" ht="19.45" hidden="false" customHeight="true" outlineLevel="0" collapsed="false">
      <c r="L40" s="52" t="s">
        <v>174</v>
      </c>
      <c r="M40" s="0" t="s">
        <v>175</v>
      </c>
    </row>
    <row r="41" customFormat="false" ht="19.45" hidden="false" customHeight="true" outlineLevel="0" collapsed="false">
      <c r="L41" s="52" t="s">
        <v>176</v>
      </c>
      <c r="M41" s="0" t="s">
        <v>177</v>
      </c>
    </row>
    <row r="42" customFormat="false" ht="19.45" hidden="false" customHeight="true" outlineLevel="0" collapsed="false">
      <c r="L42" s="52" t="s">
        <v>178</v>
      </c>
      <c r="M42" s="0" t="s">
        <v>179</v>
      </c>
    </row>
    <row r="43" customFormat="false" ht="19.45" hidden="false" customHeight="true" outlineLevel="0" collapsed="false">
      <c r="L43" s="52" t="s">
        <v>180</v>
      </c>
      <c r="M43" s="0" t="s">
        <v>174</v>
      </c>
    </row>
    <row r="44" customFormat="false" ht="19.45" hidden="false" customHeight="true" outlineLevel="0" collapsed="false">
      <c r="L44" s="52" t="s">
        <v>181</v>
      </c>
      <c r="M44" s="0" t="s">
        <v>176</v>
      </c>
    </row>
    <row r="45" customFormat="false" ht="19.45" hidden="false" customHeight="true" outlineLevel="0" collapsed="false">
      <c r="L45" s="52" t="s">
        <v>182</v>
      </c>
      <c r="M45" s="0" t="s">
        <v>183</v>
      </c>
    </row>
    <row r="46" customFormat="false" ht="19.45" hidden="false" customHeight="true" outlineLevel="0" collapsed="false">
      <c r="L46" s="52" t="s">
        <v>184</v>
      </c>
      <c r="M46" s="0" t="s">
        <v>185</v>
      </c>
    </row>
    <row r="47" customFormat="false" ht="19.45" hidden="false" customHeight="true" outlineLevel="0" collapsed="false">
      <c r="L47" s="52" t="s">
        <v>186</v>
      </c>
      <c r="M47" s="0" t="s">
        <v>187</v>
      </c>
    </row>
    <row r="48" customFormat="false" ht="19.45" hidden="false" customHeight="true" outlineLevel="0" collapsed="false">
      <c r="L48" s="71" t="s">
        <v>188</v>
      </c>
      <c r="M48" s="0" t="s">
        <v>189</v>
      </c>
    </row>
    <row r="49" customFormat="false" ht="19.45" hidden="false" customHeight="true" outlineLevel="0" collapsed="false">
      <c r="L49" s="52" t="s">
        <v>190</v>
      </c>
      <c r="M49" s="0" t="s">
        <v>191</v>
      </c>
    </row>
    <row r="50" customFormat="false" ht="19.45" hidden="false" customHeight="true" outlineLevel="0" collapsed="false">
      <c r="L50" s="52" t="s">
        <v>192</v>
      </c>
      <c r="M50" s="0" t="s">
        <v>193</v>
      </c>
    </row>
    <row r="51" customFormat="false" ht="19.45" hidden="false" customHeight="true" outlineLevel="0" collapsed="false">
      <c r="L51" s="52" t="s">
        <v>194</v>
      </c>
      <c r="M51" s="0" t="s">
        <v>195</v>
      </c>
    </row>
    <row r="52" customFormat="false" ht="19.45" hidden="false" customHeight="true" outlineLevel="0" collapsed="false">
      <c r="L52" s="52" t="s">
        <v>196</v>
      </c>
      <c r="M52" s="0" t="s">
        <v>197</v>
      </c>
    </row>
    <row r="53" customFormat="false" ht="19.45" hidden="false" customHeight="true" outlineLevel="0" collapsed="false">
      <c r="M53" s="0" t="s">
        <v>190</v>
      </c>
    </row>
    <row r="54" customFormat="false" ht="19.45" hidden="false" customHeight="true" outlineLevel="0" collapsed="false">
      <c r="M54" s="0" t="s">
        <v>198</v>
      </c>
    </row>
    <row r="55" customFormat="false" ht="19.45" hidden="false" customHeight="true" outlineLevel="0" collapsed="false">
      <c r="M55" s="0" t="s">
        <v>199</v>
      </c>
    </row>
    <row r="56" customFormat="false" ht="19.45" hidden="false" customHeight="true" outlineLevel="0" collapsed="false">
      <c r="M56" s="0" t="s">
        <v>200</v>
      </c>
    </row>
    <row r="57" customFormat="false" ht="19.45" hidden="false" customHeight="true" outlineLevel="0" collapsed="false">
      <c r="M57" s="0" t="s">
        <v>201</v>
      </c>
    </row>
    <row r="58" customFormat="false" ht="19.45" hidden="false" customHeight="true" outlineLevel="0" collapsed="false">
      <c r="M58" s="0" t="s">
        <v>202</v>
      </c>
    </row>
    <row r="59" customFormat="false" ht="19.45" hidden="false" customHeight="true" outlineLevel="0" collapsed="false">
      <c r="M59" s="0" t="s">
        <v>203</v>
      </c>
    </row>
    <row r="60" customFormat="false" ht="19.45" hidden="false" customHeight="true" outlineLevel="0" collapsed="false">
      <c r="M60" s="0" t="s">
        <v>204</v>
      </c>
    </row>
  </sheetData>
  <mergeCells count="1">
    <mergeCell ref="G1:H2"/>
  </mergeCells>
  <dataValidations count="4">
    <dataValidation allowBlank="false" operator="equal" showDropDown="false" showErrorMessage="true" showInputMessage="false" sqref="A2" type="list">
      <formula1>Feuil2!$A$2:$A$1000</formula1>
      <formula2>0</formula2>
    </dataValidation>
    <dataValidation allowBlank="false" operator="equal" showDropDown="false" showErrorMessage="true" showInputMessage="false" sqref="B2" type="list">
      <formula1>IF(Feuil2!A2:A1000=F2!A$2,Feuil2!B2:B1000)</formula1>
      <formula2>0</formula2>
    </dataValidation>
    <dataValidation allowBlank="true" operator="equal" showDropDown="false" showErrorMessage="true" showInputMessage="false" sqref="E2" type="list">
      <formula1>L:L</formula1>
      <formula2>0</formula2>
    </dataValidation>
    <dataValidation allowBlank="true" operator="equal" showDropDown="false" showErrorMessage="true" showInputMessage="false" sqref="F2" type="list">
      <formula1>M:M</formula1>
      <formula2>0</formula2>
    </dataValidation>
  </dataValidations>
  <printOptions headings="false" gridLines="false" gridLinesSet="true" horizontalCentered="false" verticalCentered="false"/>
  <pageMargins left="0.7875" right="0.7875" top="1.025" bottom="1.025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&amp;C&amp;10&amp;A</oddHeader>
    <oddFooter>&amp;C&amp;10Page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17</TotalTime>
  <Application>LibreOffice/6.0.3.2$Windows_X86_64 LibreOffice_project/8f48d515416608e3a835360314dac7e47fd0b821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2018-05-04T17:50:12Z</dcterms:created>
  <dc:creator>Maurice Arcand</dc:creator>
  <dc:description/>
  <dc:language>fr-FR</dc:language>
  <cp:lastModifiedBy/>
  <dcterms:modified xsi:type="dcterms:W3CDTF">2018-05-05T10:26:44Z</dcterms:modified>
  <cp:revision>11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