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Commande" sheetId="1" state="visible" r:id="rId2"/>
    <sheet name="Données SAP" sheetId="2" state="visible" r:id="rId3"/>
  </sheets>
  <definedNames>
    <definedName function="false" hidden="false" name="DC" vbProcedure="false">'Données SAP'!$B$1:$B$109</definedName>
    <definedName function="false" hidden="false" name="Familles" vbProcedure="false">'Données SAP'!$I$9:$I$22</definedName>
    <definedName function="false" hidden="false" name="GM" vbProcedure="false">'Données SAP'!$E$1:$E$109</definedName>
    <definedName function="false" hidden="false" name="RefFam" vbProcedure="false">'Données SAP'!$H$1:$H$109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<sst xmlns="http://schemas.openxmlformats.org/spreadsheetml/2006/main" count="507" uniqueCount="236">
  <si>
    <t xml:space="preserve">Type de machine</t>
  </si>
  <si>
    <t xml:space="preserve">Description machine</t>
  </si>
  <si>
    <t xml:space="preserve">IM31544 Perceuse / Visseuse sur accu </t>
  </si>
  <si>
    <t xml:space="preserve">Poste de l'A.C.</t>
  </si>
  <si>
    <t xml:space="preserve">Désignation courte</t>
  </si>
  <si>
    <t xml:space="preserve">Début validité</t>
  </si>
  <si>
    <t xml:space="preserve">Fin de validité</t>
  </si>
  <si>
    <t xml:space="preserve">Groupe marchandises</t>
  </si>
  <si>
    <t xml:space="preserve">Unité</t>
  </si>
  <si>
    <t xml:space="preserve">Prix net (HTVA)</t>
  </si>
  <si>
    <t xml:space="preserve">Fiche technique- Technische fiche</t>
  </si>
  <si>
    <t xml:space="preserve">\\msnet\ifs1\IAM\I-AM.3\I-AM.33\I-AM.33.Public\Fiches techniques - Technische fiche- contrat ERIKS\Technische Gegevens - Fiche Technique\</t>
  </si>
  <si>
    <t xml:space="preserve">Colonne1</t>
  </si>
  <si>
    <t xml:space="preserve">IM31057 Appareil de mesure et de contrôle</t>
  </si>
  <si>
    <t xml:space="preserve">Colonne2</t>
  </si>
  <si>
    <t xml:space="preserve">Colonne3</t>
  </si>
  <si>
    <t xml:space="preserve">Colonne4</t>
  </si>
  <si>
    <t xml:space="preserve">Colonne5</t>
  </si>
  <si>
    <t xml:space="preserve">Colonne6</t>
  </si>
  <si>
    <t xml:space="preserve">Mode d'emploi - Gebruiksaanwizing</t>
  </si>
  <si>
    <t xml:space="preserve">1750</t>
  </si>
  <si>
    <t xml:space="preserve">Bosch GLM 50 C Professional</t>
  </si>
  <si>
    <t xml:space="preserve">IM04</t>
  </si>
  <si>
    <t xml:space="preserve">PC</t>
  </si>
  <si>
    <t xml:space="preserve">IM31057</t>
  </si>
  <si>
    <t xml:space="preserve">\\msnet\ifs1\IAM\I-AM.3\I-AM.33\I-AM.33.Public\Fiches techniques - Technische fiche- contrat ERIKS\Gebruiksaanwizing - Mode d'emploi</t>
  </si>
  <si>
    <t xml:space="preserve">1760</t>
  </si>
  <si>
    <t xml:space="preserve">Bosch GLM80 Professional</t>
  </si>
  <si>
    <t xml:space="preserve">Certificat CE - CE Certificaat</t>
  </si>
  <si>
    <t xml:space="preserve">IM31415 Meuleuse sur secteur</t>
  </si>
  <si>
    <t xml:space="preserve">\\msnet\ifs1\IAM\I-AM.3\I-AM.33\I-AM.33.Public\Fiches techniques - Technische fiche- contrat ERIKS\CE certificaat - Certificat CE\</t>
  </si>
  <si>
    <t xml:space="preserve">1830</t>
  </si>
  <si>
    <t xml:space="preserve">Bosch GGS 8 SH</t>
  </si>
  <si>
    <t xml:space="preserve">IM99</t>
  </si>
  <si>
    <t xml:space="preserve">IM31415</t>
  </si>
  <si>
    <t xml:space="preserve">1840</t>
  </si>
  <si>
    <t xml:space="preserve">Bosch GWS24-230 JVX</t>
  </si>
  <si>
    <t xml:space="preserve">1850</t>
  </si>
  <si>
    <t xml:space="preserve">Makita 9565CRX1</t>
  </si>
  <si>
    <t xml:space="preserve">1860</t>
  </si>
  <si>
    <t xml:space="preserve">Makita GA5040RKDJ</t>
  </si>
  <si>
    <t xml:space="preserve">1870</t>
  </si>
  <si>
    <t xml:space="preserve">Makita GA5041 TX2</t>
  </si>
  <si>
    <t xml:space="preserve">IM31416 Meuleuse sur accu</t>
  </si>
  <si>
    <t xml:space="preserve">1880</t>
  </si>
  <si>
    <t xml:space="preserve">Makita GA9030SF01</t>
  </si>
  <si>
    <t xml:space="preserve">IM31540 Machine à poncer pour ateliers</t>
  </si>
  <si>
    <t xml:space="preserve">1890</t>
  </si>
  <si>
    <t xml:space="preserve">Makita GA9040RF01</t>
  </si>
  <si>
    <t xml:space="preserve">1900</t>
  </si>
  <si>
    <t xml:space="preserve">Metabo GEP710 Plus</t>
  </si>
  <si>
    <t xml:space="preserve">IM31545 Perceuse / Visseuse sur secteur </t>
  </si>
  <si>
    <t xml:space="preserve">1910</t>
  </si>
  <si>
    <t xml:space="preserve">Metabo WE26-230 MVT Quick</t>
  </si>
  <si>
    <t xml:space="preserve">IM31561 Boulonneuse à choc (sur accu)</t>
  </si>
  <si>
    <t xml:space="preserve">1920</t>
  </si>
  <si>
    <t xml:space="preserve">Metabo WEA 24-230 MVT Quick DDMS</t>
  </si>
  <si>
    <t xml:space="preserve">IM31682 Machine à scier / à couper</t>
  </si>
  <si>
    <t xml:space="preserve">1930</t>
  </si>
  <si>
    <t xml:space="preserve">Metabo WEV15-125 Quick</t>
  </si>
  <si>
    <t xml:space="preserve">IM31812 Compresseur</t>
  </si>
  <si>
    <t xml:space="preserve">1940</t>
  </si>
  <si>
    <t xml:space="preserve">Metabo WPB 12-125 Quick</t>
  </si>
  <si>
    <t xml:space="preserve">IM31851 Aspirateur</t>
  </si>
  <si>
    <t xml:space="preserve">1950</t>
  </si>
  <si>
    <t xml:space="preserve">Metabo WPBA 17-125 Quick</t>
  </si>
  <si>
    <t xml:space="preserve">IM31853 Nettoyeur à haute pression</t>
  </si>
  <si>
    <t xml:space="preserve">IM31895 Pistolet à air chaud</t>
  </si>
  <si>
    <t xml:space="preserve">1960</t>
  </si>
  <si>
    <t xml:space="preserve">Makita DGA506RTJ LTX18V</t>
  </si>
  <si>
    <t xml:space="preserve">IM31416</t>
  </si>
  <si>
    <t xml:space="preserve">IM31897 Pistolet sur accu</t>
  </si>
  <si>
    <t xml:space="preserve">B106:B107</t>
  </si>
  <si>
    <t xml:space="preserve">1970</t>
  </si>
  <si>
    <t xml:space="preserve">Makita DGA508RTJ LXT18V</t>
  </si>
  <si>
    <t xml:space="preserve">IM39000 Chargeur de batterie</t>
  </si>
  <si>
    <t xml:space="preserve">1980</t>
  </si>
  <si>
    <t xml:space="preserve">Makita DGA900PT2 LTX2x18V</t>
  </si>
  <si>
    <t xml:space="preserve">1990</t>
  </si>
  <si>
    <t xml:space="preserve">Makita DGD800RTJ</t>
  </si>
  <si>
    <t xml:space="preserve">2000</t>
  </si>
  <si>
    <t xml:space="preserve">Makita DGD800ZJ (sans accu)</t>
  </si>
  <si>
    <t xml:space="preserve">2010</t>
  </si>
  <si>
    <t xml:space="preserve">Metabo GA18 LTX</t>
  </si>
  <si>
    <t xml:space="preserve">2020</t>
  </si>
  <si>
    <t xml:space="preserve">Metabo GPA 18 LTX</t>
  </si>
  <si>
    <t xml:space="preserve">2030</t>
  </si>
  <si>
    <t xml:space="preserve">Metabo WB18LTX BL125 Quick</t>
  </si>
  <si>
    <t xml:space="preserve">2040</t>
  </si>
  <si>
    <t xml:space="preserve">Metabo WPB18LTX BL 125 Quick</t>
  </si>
  <si>
    <t xml:space="preserve">2050</t>
  </si>
  <si>
    <t xml:space="preserve">Metabo WPB36 LTX BL230</t>
  </si>
  <si>
    <t xml:space="preserve">2060</t>
  </si>
  <si>
    <t xml:space="preserve">Metabo WPB36-18 LTX BL230</t>
  </si>
  <si>
    <t xml:space="preserve">1770</t>
  </si>
  <si>
    <t xml:space="preserve">Metabo BS 175</t>
  </si>
  <si>
    <t xml:space="preserve">IM02</t>
  </si>
  <si>
    <t xml:space="preserve">IM31540</t>
  </si>
  <si>
    <t xml:space="preserve">1780</t>
  </si>
  <si>
    <t xml:space="preserve">Metabo DS 200</t>
  </si>
  <si>
    <t xml:space="preserve">y compris SDS Plus et SDS Max</t>
  </si>
  <si>
    <t xml:space="preserve">1220</t>
  </si>
  <si>
    <t xml:space="preserve">Metabo KHA 36-18 LTX 32 (sans accu)</t>
  </si>
  <si>
    <t xml:space="preserve">IM31544</t>
  </si>
  <si>
    <t xml:space="preserve">1230</t>
  </si>
  <si>
    <t xml:space="preserve">Makita DDA350RTJ</t>
  </si>
  <si>
    <t xml:space="preserve">1240</t>
  </si>
  <si>
    <t xml:space="preserve">Makita DDA351RTJ</t>
  </si>
  <si>
    <t xml:space="preserve">1250</t>
  </si>
  <si>
    <t xml:space="preserve">Makita DDF484ZJ LXT 18V (sans accu)</t>
  </si>
  <si>
    <t xml:space="preserve">1260</t>
  </si>
  <si>
    <t xml:space="preserve">Makita DDF484RTJ LXT 18V</t>
  </si>
  <si>
    <t xml:space="preserve">1270</t>
  </si>
  <si>
    <t xml:space="preserve">Makita DDF459ZJ LXT 18V (sans accu)</t>
  </si>
  <si>
    <t xml:space="preserve">1280</t>
  </si>
  <si>
    <t xml:space="preserve">Makita DDF483RTJ</t>
  </si>
  <si>
    <t xml:space="preserve">1290</t>
  </si>
  <si>
    <t xml:space="preserve">Makita DHR243ZJ LXT18V (sans accu)</t>
  </si>
  <si>
    <t xml:space="preserve">1300</t>
  </si>
  <si>
    <t xml:space="preserve">Makita DHR243RTJ LXT18V</t>
  </si>
  <si>
    <t xml:space="preserve">2070</t>
  </si>
  <si>
    <t xml:space="preserve">Metabo BS 18 LTX BL I</t>
  </si>
  <si>
    <t xml:space="preserve">2080</t>
  </si>
  <si>
    <t xml:space="preserve">Metabo BS 18 LTX BL Q I</t>
  </si>
  <si>
    <t xml:space="preserve">2090</t>
  </si>
  <si>
    <t xml:space="preserve">Metabo KHA 36-18 LTX 32 (4x7Ah)</t>
  </si>
  <si>
    <t xml:space="preserve">2100</t>
  </si>
  <si>
    <t xml:space="preserve">Metabo Powermaxx BS QUICK PRO</t>
  </si>
  <si>
    <t xml:space="preserve">2110</t>
  </si>
  <si>
    <t xml:space="preserve">Metabo SB 18 LTX BL Q I</t>
  </si>
  <si>
    <t xml:space="preserve">2120</t>
  </si>
  <si>
    <t xml:space="preserve">Metabo SB 18 LTX-3 BL Q I</t>
  </si>
  <si>
    <t xml:space="preserve">1320</t>
  </si>
  <si>
    <t xml:space="preserve">Makita DA3011FJ</t>
  </si>
  <si>
    <t xml:space="preserve">IM31545</t>
  </si>
  <si>
    <t xml:space="preserve">1330</t>
  </si>
  <si>
    <t xml:space="preserve">Makita DA4000LR</t>
  </si>
  <si>
    <t xml:space="preserve">1340</t>
  </si>
  <si>
    <t xml:space="preserve">Metabo BE 600/13-2</t>
  </si>
  <si>
    <t xml:space="preserve">1350</t>
  </si>
  <si>
    <t xml:space="preserve">Metabo BE 10</t>
  </si>
  <si>
    <t xml:space="preserve">1360</t>
  </si>
  <si>
    <t xml:space="preserve">Makita DP4011</t>
  </si>
  <si>
    <t xml:space="preserve">1370</t>
  </si>
  <si>
    <t xml:space="preserve">Makita DP4003</t>
  </si>
  <si>
    <t xml:space="preserve">1380</t>
  </si>
  <si>
    <t xml:space="preserve">Makita HR2600</t>
  </si>
  <si>
    <t xml:space="preserve">1390</t>
  </si>
  <si>
    <t xml:space="preserve">Makita HR4511C</t>
  </si>
  <si>
    <t xml:space="preserve">1400</t>
  </si>
  <si>
    <t xml:space="preserve">Metabo KHE2660 Quick</t>
  </si>
  <si>
    <t xml:space="preserve">1410</t>
  </si>
  <si>
    <t xml:space="preserve">Metabo KHE2860 Quick</t>
  </si>
  <si>
    <t xml:space="preserve">1420</t>
  </si>
  <si>
    <t xml:space="preserve">Metabo KHE76</t>
  </si>
  <si>
    <t xml:space="preserve">1430</t>
  </si>
  <si>
    <t xml:space="preserve">Bosch GBM32-4 Professionnal</t>
  </si>
  <si>
    <t xml:space="preserve">1440</t>
  </si>
  <si>
    <t xml:space="preserve">Makita DTW285RTJ</t>
  </si>
  <si>
    <t xml:space="preserve">IM31561</t>
  </si>
  <si>
    <t xml:space="preserve">1450</t>
  </si>
  <si>
    <t xml:space="preserve">Makita DTW450ZJ (sans accu)</t>
  </si>
  <si>
    <t xml:space="preserve">1460</t>
  </si>
  <si>
    <t xml:space="preserve">Makita DTW450RTJ</t>
  </si>
  <si>
    <t xml:space="preserve">1470</t>
  </si>
  <si>
    <t xml:space="preserve">Makita DTW1002RTJ</t>
  </si>
  <si>
    <t xml:space="preserve">1480</t>
  </si>
  <si>
    <t xml:space="preserve">Makita DTW1002ZJ</t>
  </si>
  <si>
    <t xml:space="preserve">1490</t>
  </si>
  <si>
    <t xml:space="preserve">Milwaukee M18CHIWF12-502X</t>
  </si>
  <si>
    <t xml:space="preserve">1500</t>
  </si>
  <si>
    <t xml:space="preserve">Milwaukee M18CHIWF34-502X</t>
  </si>
  <si>
    <t xml:space="preserve">1510</t>
  </si>
  <si>
    <t xml:space="preserve">Milwaukee M18ONEFHIWF34-502X</t>
  </si>
  <si>
    <t xml:space="preserve">1520</t>
  </si>
  <si>
    <t xml:space="preserve">Metabo SSW 18 LTX 400 BL</t>
  </si>
  <si>
    <t xml:space="preserve">1530</t>
  </si>
  <si>
    <t xml:space="preserve">Metabo SSW 18 LTX 600</t>
  </si>
  <si>
    <t xml:space="preserve">1540</t>
  </si>
  <si>
    <t xml:space="preserve">Makita 4351FCTJ</t>
  </si>
  <si>
    <t xml:space="preserve">IM31682</t>
  </si>
  <si>
    <t xml:space="preserve">1550</t>
  </si>
  <si>
    <t xml:space="preserve">Metabo STEB 80 QUICK</t>
  </si>
  <si>
    <t xml:space="preserve">1560</t>
  </si>
  <si>
    <t xml:space="preserve">Makita 5903RKX1</t>
  </si>
  <si>
    <t xml:space="preserve">1570</t>
  </si>
  <si>
    <t xml:space="preserve">Metabo KSE 68 Plus</t>
  </si>
  <si>
    <t xml:space="preserve">1580</t>
  </si>
  <si>
    <t xml:space="preserve">Contimac CM240/10/5W</t>
  </si>
  <si>
    <t xml:space="preserve">IM31812</t>
  </si>
  <si>
    <t xml:space="preserve">1590</t>
  </si>
  <si>
    <t xml:space="preserve">Contimac CM350/10/24WF</t>
  </si>
  <si>
    <t xml:space="preserve">1600</t>
  </si>
  <si>
    <t xml:space="preserve">Metabo Power 280-20 W OF</t>
  </si>
  <si>
    <t xml:space="preserve">1610</t>
  </si>
  <si>
    <t xml:space="preserve">Metabo Power 400-20 W OF</t>
  </si>
  <si>
    <t xml:space="preserve">1620</t>
  </si>
  <si>
    <t xml:space="preserve">Metabo Power 250-10 W OF</t>
  </si>
  <si>
    <t xml:space="preserve">1630</t>
  </si>
  <si>
    <t xml:space="preserve">Airpress HK425-150</t>
  </si>
  <si>
    <t xml:space="preserve">1640</t>
  </si>
  <si>
    <t xml:space="preserve">Airpress HK650-200</t>
  </si>
  <si>
    <t xml:space="preserve">1650</t>
  </si>
  <si>
    <t xml:space="preserve">Airpress HK650-270</t>
  </si>
  <si>
    <t xml:space="preserve">1660</t>
  </si>
  <si>
    <t xml:space="preserve">Metabo ASA 30 L PC INOX</t>
  </si>
  <si>
    <t xml:space="preserve">IM31851</t>
  </si>
  <si>
    <t xml:space="preserve">1670</t>
  </si>
  <si>
    <t xml:space="preserve">Metabo ASR 50M SC</t>
  </si>
  <si>
    <t xml:space="preserve">1680</t>
  </si>
  <si>
    <t xml:space="preserve">Metabo ASR 35M ACP</t>
  </si>
  <si>
    <t xml:space="preserve">1690</t>
  </si>
  <si>
    <t xml:space="preserve">Karcher HD 10/25-4 SX+</t>
  </si>
  <si>
    <t xml:space="preserve">IM31853</t>
  </si>
  <si>
    <t xml:space="preserve">1700</t>
  </si>
  <si>
    <t xml:space="preserve">Karcher HD 5/15 CX+</t>
  </si>
  <si>
    <t xml:space="preserve">1710</t>
  </si>
  <si>
    <t xml:space="preserve">Karcher HD 6/16-4 MX+</t>
  </si>
  <si>
    <t xml:space="preserve">1720</t>
  </si>
  <si>
    <t xml:space="preserve">Karcher HDS 13/20-4 SX</t>
  </si>
  <si>
    <t xml:space="preserve">1730</t>
  </si>
  <si>
    <t xml:space="preserve">Karcher HDS 7/16 CX</t>
  </si>
  <si>
    <t xml:space="preserve">1740</t>
  </si>
  <si>
    <t xml:space="preserve">Karcher HDS 8/18-4 MX</t>
  </si>
  <si>
    <t xml:space="preserve">1790</t>
  </si>
  <si>
    <t xml:space="preserve">Metabo HE 20-600</t>
  </si>
  <si>
    <t xml:space="preserve">IM31895</t>
  </si>
  <si>
    <t xml:space="preserve">1800</t>
  </si>
  <si>
    <t xml:space="preserve">Makita HG551VK</t>
  </si>
  <si>
    <t xml:space="preserve">1810</t>
  </si>
  <si>
    <t xml:space="preserve">Metabo KPA 10,8 400</t>
  </si>
  <si>
    <t xml:space="preserve">IM31897</t>
  </si>
  <si>
    <t xml:space="preserve">1820</t>
  </si>
  <si>
    <t xml:space="preserve">Makita DCG180RA</t>
  </si>
  <si>
    <t xml:space="preserve">1310</t>
  </si>
  <si>
    <t xml:space="preserve">Metabo ASC Multi 8 14,4-36V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</si>
</sst>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_-* #,##0.00_-;\-* #,##0.00_-;_-* \-??_-;_-@_-"/>
    <numFmt numFmtId="166" formatCode="General"/>
    <numFmt numFmtId="167" formatCode="[$-40C]DD/MM/YYYY"/>
    <numFmt numFmtId="168" formatCode="#,##0"/>
    <numFmt numFmtId="169" formatCode="#,##0.00"/>
  </numFmts>
  <fonts count="1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u val="single"/>
      <sz val="10"/>
      <color rgb="FF0000FF"/>
      <name val="Arial"/>
      <family val="2"/>
      <charset val="1"/>
    </font>
    <font>
      <sz val="10"/>
      <name val="Arial"/>
      <family val="0"/>
      <charset val="1"/>
    </font>
    <font>
      <sz val="6"/>
      <color rgb="FF000000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sz val="6"/>
      <color rgb="FFFFFFFF"/>
      <name val="Calibri"/>
      <family val="2"/>
      <charset val="1"/>
    </font>
    <font>
      <sz val="11"/>
      <color rgb="FF000000"/>
      <name val="Calibri"/>
      <family val="2"/>
    </font>
    <font>
      <sz val="6"/>
      <color rgb="FFFFFFFF"/>
      <name val="Calibri"/>
      <family val="2"/>
    </font>
    <font>
      <u val="single"/>
      <sz val="11"/>
      <color rgb="FF0563C1"/>
      <name val="Calibri"/>
      <family val="2"/>
      <charset val="1"/>
    </font>
    <font>
      <sz val="11"/>
      <name val="Calibri"/>
      <family val="2"/>
      <charset val="1"/>
    </font>
    <font>
      <b val="true"/>
      <sz val="11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0066FF"/>
        <bgColor rgb="FF0563C1"/>
      </patternFill>
    </fill>
    <fill>
      <patternFill patternType="solid">
        <fgColor rgb="FFFFFFFF"/>
        <bgColor rgb="FFFFFFCC"/>
      </patternFill>
    </fill>
    <fill>
      <patternFill patternType="solid">
        <fgColor rgb="FFFFFFCC"/>
        <bgColor rgb="FFFFFFFF"/>
      </patternFill>
    </fill>
    <fill>
      <patternFill patternType="solid">
        <fgColor rgb="FFC0C0C0"/>
        <bgColor rgb="FFCCCCFF"/>
      </patternFill>
    </fill>
    <fill>
      <patternFill patternType="solid">
        <fgColor rgb="FFFFFF00"/>
        <bgColor rgb="FFFFFF00"/>
      </patternFill>
    </fill>
    <fill>
      <patternFill patternType="solid">
        <fgColor rgb="FFFFFF99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8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4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0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4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5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5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6" borderId="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6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8" fontId="0" fillId="6" borderId="1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11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7" borderId="2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3" fillId="7" borderId="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12" fillId="7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2" fillId="7" borderId="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8" fontId="12" fillId="7" borderId="4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9" fontId="0" fillId="0" borderId="6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0" borderId="8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9" fontId="0" fillId="0" borderId="9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7" borderId="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4" fillId="7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7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8" fontId="0" fillId="7" borderId="1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9" fontId="0" fillId="0" borderId="1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7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7" fontId="14" fillId="7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Lien hypertexte 2" xfId="21"/>
    <cellStyle name="Milliers 2" xfId="22"/>
    <cellStyle name="Normal 2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00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5" displayName="Tableau5" ref="A3:G5" headerRowCount="1" totalsRowCount="0" totalsRowShown="0">
  <autoFilter ref="A3:G5"/>
  <tableColumns count="7">
    <tableColumn id="1" name="Colonne1"/>
    <tableColumn id="2" name="IM31057 Appareil de mesure et de contrôle"/>
    <tableColumn id="3" name="Colonne2"/>
    <tableColumn id="4" name="Colonne3"/>
    <tableColumn id="5" name="Colonne4"/>
    <tableColumn id="6" name="Colonne5"/>
    <tableColumn id="7" name="Colonne6"/>
  </tableColumns>
</table>
</file>

<file path=xl/worksheets/_rels/sheet2.xml.rels><?xml version="1.0" encoding="UTF-8"?>
<Relationships xmlns="http://schemas.openxmlformats.org/package/2006/relationships"><Relationship Id="rId1" Type="http://schemas.openxmlformats.org/officeDocument/2006/relationships/hyperlink" Target="file:///\\msnet\ifs1\IAM\I-AM.3\I-AM.33\I-AM.33.Public\Fiches techniques - Technische fiche- contrat ERIKS\Technische Gegevens - Fiche Technique\" TargetMode="External"/><Relationship Id="rId2" Type="http://schemas.openxmlformats.org/officeDocument/2006/relationships/hyperlink" Target="file:///\\msnet\ifs1\IAM\I-AM.3\I-AM.33\I-AM.33.Public\Fiches techniques - Technische fiche- contrat ERIKS\Gebruiksaanwizing - Mode d&apos;emploi" TargetMode="External"/><Relationship Id="rId3" Type="http://schemas.openxmlformats.org/officeDocument/2006/relationships/hyperlink" Target="file:///\\msnet\ifs1\IAM\I-AM.3\I-AM.33\I-AM.33.Public\Fiches techniques - Technische fiche- contrat ERIKS\CE certificaat - Certificat CE\" TargetMode="External"/><Relationship Id="rId4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C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5" activeCellId="0" sqref="C5"/>
    </sheetView>
  </sheetViews>
  <sheetFormatPr defaultRowHeight="13.8" zeroHeight="false" outlineLevelRow="0" outlineLevelCol="0"/>
  <cols>
    <col collapsed="false" customWidth="true" hidden="false" outlineLevel="0" max="1" min="1" style="0" width="35.5"/>
    <col collapsed="false" customWidth="true" hidden="false" outlineLevel="0" max="2" min="2" style="1" width="1.46"/>
    <col collapsed="false" customWidth="true" hidden="false" outlineLevel="0" max="3" min="3" style="0" width="32.05"/>
    <col collapsed="false" customWidth="true" hidden="false" outlineLevel="0" max="1025" min="4" style="0" width="11.17"/>
  </cols>
  <sheetData>
    <row r="4" customFormat="false" ht="13.8" hidden="false" customHeight="false" outlineLevel="0" collapsed="false">
      <c r="A4" s="2" t="s">
        <v>0</v>
      </c>
      <c r="B4" s="3" t="n">
        <f aca="false">COUNTIF(RefFam,LEFT(A5,7))</f>
        <v>15</v>
      </c>
      <c r="C4" s="2" t="s">
        <v>1</v>
      </c>
    </row>
    <row r="5" customFormat="false" ht="13.8" hidden="false" customHeight="false" outlineLevel="0" collapsed="false">
      <c r="A5" s="4" t="s">
        <v>2</v>
      </c>
      <c r="B5" s="5" t="n">
        <f aca="false">IF(ISERROR(MATCH(LEFT(A5,7),RefFam,0)),"",MATCH(LEFT(A5,7),RefFam,0))</f>
        <v>37</v>
      </c>
      <c r="C5" s="6" t="str">
        <f aca="false">IF(B5="","",INDEX(DC,B5))</f>
        <v>Metabo KHA 36-18 LTX 32 (sans accu)</v>
      </c>
    </row>
    <row r="6" customFormat="false" ht="13.8" hidden="false" customHeight="false" outlineLevel="0" collapsed="false">
      <c r="A6" s="7"/>
      <c r="B6" s="5" t="n">
        <f aca="false">IF(OR(B5="",ROW()-4&gt;$B$4),"",B5+1)</f>
        <v>38</v>
      </c>
      <c r="C6" s="6" t="str">
        <f aca="false">IF(B6="","",INDEX(DC,B6))</f>
        <v>Makita DDA350RTJ</v>
      </c>
    </row>
    <row r="7" customFormat="false" ht="13.8" hidden="false" customHeight="false" outlineLevel="0" collapsed="false">
      <c r="A7" s="7"/>
      <c r="B7" s="5" t="n">
        <f aca="false">IF(OR(B6="",ROW()-4&gt;$B$4),"",B6+1)</f>
        <v>39</v>
      </c>
      <c r="C7" s="6" t="str">
        <f aca="false">IF(B7="","",INDEX(DC,B7))</f>
        <v>Makita DDA351RTJ</v>
      </c>
    </row>
    <row r="8" customFormat="false" ht="13.8" hidden="false" customHeight="false" outlineLevel="0" collapsed="false">
      <c r="A8" s="7"/>
      <c r="B8" s="5" t="n">
        <f aca="false">IF(OR(B7="",ROW()-4&gt;$B$4),"",B7+1)</f>
        <v>40</v>
      </c>
      <c r="C8" s="6" t="str">
        <f aca="false">IF(B8="","",INDEX(DC,B8))</f>
        <v>Makita DDF484ZJ LXT 18V (sans accu)</v>
      </c>
    </row>
    <row r="9" customFormat="false" ht="13.8" hidden="false" customHeight="false" outlineLevel="0" collapsed="false">
      <c r="A9" s="7"/>
      <c r="B9" s="5" t="n">
        <f aca="false">IF(OR(B8="",ROW()-4&gt;$B$4),"",B8+1)</f>
        <v>41</v>
      </c>
      <c r="C9" s="6" t="str">
        <f aca="false">IF(B9="","",INDEX(DC,B9))</f>
        <v>Makita DDF484RTJ LXT 18V</v>
      </c>
    </row>
    <row r="10" customFormat="false" ht="13.8" hidden="false" customHeight="false" outlineLevel="0" collapsed="false">
      <c r="A10" s="7"/>
      <c r="B10" s="5" t="n">
        <f aca="false">IF(OR(B9="",ROW()-4&gt;$B$4),"",B9+1)</f>
        <v>42</v>
      </c>
      <c r="C10" s="6" t="str">
        <f aca="false">IF(B10="","",INDEX(DC,B10))</f>
        <v>Makita DDF459ZJ LXT 18V (sans accu)</v>
      </c>
    </row>
    <row r="11" customFormat="false" ht="13.8" hidden="false" customHeight="false" outlineLevel="0" collapsed="false">
      <c r="A11" s="7"/>
      <c r="B11" s="5" t="n">
        <f aca="false">IF(OR(B10="",ROW()-4&gt;$B$4),"",B10+1)</f>
        <v>43</v>
      </c>
      <c r="C11" s="6" t="str">
        <f aca="false">IF(B11="","",INDEX(DC,B11))</f>
        <v>Makita DDF483RTJ</v>
      </c>
    </row>
    <row r="12" customFormat="false" ht="13.8" hidden="false" customHeight="false" outlineLevel="0" collapsed="false">
      <c r="A12" s="7"/>
      <c r="B12" s="5" t="n">
        <f aca="false">IF(OR(B11="",ROW()-4&gt;$B$4),"",B11+1)</f>
        <v>44</v>
      </c>
      <c r="C12" s="6" t="str">
        <f aca="false">IF(B12="","",INDEX(DC,B12))</f>
        <v>Makita DHR243ZJ LXT18V (sans accu)</v>
      </c>
    </row>
    <row r="13" customFormat="false" ht="13.8" hidden="false" customHeight="false" outlineLevel="0" collapsed="false">
      <c r="A13" s="7"/>
      <c r="B13" s="5" t="n">
        <f aca="false">IF(OR(B12="",ROW()-4&gt;$B$4),"",B12+1)</f>
        <v>45</v>
      </c>
      <c r="C13" s="6" t="str">
        <f aca="false">IF(B13="","",INDEX(DC,B13))</f>
        <v>Makita DHR243RTJ LXT18V</v>
      </c>
    </row>
    <row r="14" customFormat="false" ht="13.8" hidden="false" customHeight="false" outlineLevel="0" collapsed="false">
      <c r="A14" s="7"/>
      <c r="B14" s="5" t="n">
        <f aca="false">IF(OR(B13="",ROW()-4&gt;$B$4),"",B13+1)</f>
        <v>46</v>
      </c>
      <c r="C14" s="6" t="str">
        <f aca="false">IF(B14="","",INDEX(DC,B14))</f>
        <v>Metabo BS 18 LTX BL I</v>
      </c>
    </row>
    <row r="15" customFormat="false" ht="13.8" hidden="false" customHeight="false" outlineLevel="0" collapsed="false">
      <c r="A15" s="7"/>
      <c r="B15" s="5" t="n">
        <f aca="false">IF(OR(B14="",ROW()-4&gt;$B$4),"",B14+1)</f>
        <v>47</v>
      </c>
      <c r="C15" s="6" t="str">
        <f aca="false">IF(B15="","",INDEX(DC,B15))</f>
        <v>Metabo BS 18 LTX BL Q I</v>
      </c>
    </row>
    <row r="16" customFormat="false" ht="13.8" hidden="false" customHeight="false" outlineLevel="0" collapsed="false">
      <c r="A16" s="7"/>
      <c r="B16" s="5" t="n">
        <f aca="false">IF(OR(B15="",ROW()-4&gt;$B$4),"",B15+1)</f>
        <v>48</v>
      </c>
      <c r="C16" s="6" t="str">
        <f aca="false">IF(B16="","",INDEX(DC,B16))</f>
        <v>Metabo KHA 36-18 LTX 32 (4x7Ah)</v>
      </c>
    </row>
    <row r="17" customFormat="false" ht="13.8" hidden="false" customHeight="false" outlineLevel="0" collapsed="false">
      <c r="A17" s="7"/>
      <c r="B17" s="5" t="n">
        <f aca="false">IF(OR(B16="",ROW()-4&gt;$B$4),"",B16+1)</f>
        <v>49</v>
      </c>
      <c r="C17" s="6" t="str">
        <f aca="false">IF(B17="","",INDEX(DC,B17))</f>
        <v>Metabo Powermaxx BS QUICK PRO</v>
      </c>
    </row>
    <row r="18" customFormat="false" ht="13.8" hidden="false" customHeight="false" outlineLevel="0" collapsed="false">
      <c r="A18" s="7"/>
      <c r="B18" s="5" t="n">
        <f aca="false">IF(OR(B17="",ROW()-4&gt;$B$4),"",B17+1)</f>
        <v>50</v>
      </c>
      <c r="C18" s="6" t="str">
        <f aca="false">IF(B18="","",INDEX(DC,B18))</f>
        <v>Metabo SB 18 LTX BL Q I</v>
      </c>
    </row>
    <row r="19" customFormat="false" ht="13.8" hidden="false" customHeight="false" outlineLevel="0" collapsed="false">
      <c r="A19" s="7"/>
      <c r="B19" s="5" t="n">
        <f aca="false">IF(OR(B18="",ROW()-4&gt;$B$4),"",B18+1)</f>
        <v>51</v>
      </c>
      <c r="C19" s="6" t="str">
        <f aca="false">IF(B19="","",INDEX(DC,B19))</f>
        <v>Metabo SB 18 LTX-3 BL Q I</v>
      </c>
    </row>
    <row r="20" customFormat="false" ht="13.8" hidden="false" customHeight="false" outlineLevel="0" collapsed="false">
      <c r="A20" s="7"/>
      <c r="B20" s="5" t="str">
        <f aca="false">IF(OR(B19="",ROW()-4&gt;$B$4),"",B19+1)</f>
        <v/>
      </c>
      <c r="C20" s="6" t="str">
        <f aca="false">IF(B20="","",INDEX(DC,B20))</f>
        <v/>
      </c>
    </row>
    <row r="21" customFormat="false" ht="13.8" hidden="false" customHeight="false" outlineLevel="0" collapsed="false">
      <c r="A21" s="7"/>
      <c r="B21" s="5" t="str">
        <f aca="false">IF(OR(B20="",ROW()-4&gt;$B$4),"",B20+1)</f>
        <v/>
      </c>
      <c r="C21" s="6" t="str">
        <f aca="false">IF(B21="","",INDEX(DC,B21))</f>
        <v/>
      </c>
    </row>
    <row r="22" customFormat="false" ht="13.8" hidden="false" customHeight="false" outlineLevel="0" collapsed="false">
      <c r="A22" s="7"/>
      <c r="B22" s="5" t="str">
        <f aca="false">IF(OR(B21="",ROW()-4&gt;$B$4),"",B21+1)</f>
        <v/>
      </c>
      <c r="C22" s="6" t="str">
        <f aca="false">IF(B22="","",INDEX(DC,B22))</f>
        <v/>
      </c>
    </row>
    <row r="23" customFormat="false" ht="13.8" hidden="false" customHeight="false" outlineLevel="0" collapsed="false">
      <c r="A23" s="7"/>
      <c r="B23" s="5" t="str">
        <f aca="false">IF(OR(B22="",ROW()-4&gt;$B$4),"",B22+1)</f>
        <v/>
      </c>
      <c r="C23" s="6" t="str">
        <f aca="false">IF(B23="","",INDEX(DC,B23))</f>
        <v/>
      </c>
    </row>
    <row r="24" customFormat="false" ht="13.8" hidden="false" customHeight="false" outlineLevel="0" collapsed="false">
      <c r="A24" s="7"/>
      <c r="B24" s="5" t="str">
        <f aca="false">IF(OR(B23="",ROW()-4&gt;$B$4),"",B23+1)</f>
        <v/>
      </c>
      <c r="C24" s="6" t="str">
        <f aca="false">IF(B24="","",INDEX(DC,B24))</f>
        <v/>
      </c>
    </row>
    <row r="25" customFormat="false" ht="13.8" hidden="false" customHeight="false" outlineLevel="0" collapsed="false">
      <c r="A25" s="7"/>
      <c r="B25" s="5" t="str">
        <f aca="false">IF(OR(B24="",ROW()-4&gt;$B$4),"",B24+1)</f>
        <v/>
      </c>
      <c r="C25" s="6" t="str">
        <f aca="false">IF(B25="","",INDEX(DC,B25))</f>
        <v/>
      </c>
    </row>
    <row r="26" customFormat="false" ht="13.8" hidden="false" customHeight="false" outlineLevel="0" collapsed="false">
      <c r="A26" s="7"/>
      <c r="B26" s="5" t="str">
        <f aca="false">IF(OR(B25="",ROW()-4&gt;$B$4),"",B25+1)</f>
        <v/>
      </c>
      <c r="C26" s="6" t="str">
        <f aca="false">IF(B26="","",INDEX(DC,B26))</f>
        <v/>
      </c>
    </row>
    <row r="27" customFormat="false" ht="13.8" hidden="false" customHeight="false" outlineLevel="0" collapsed="false">
      <c r="A27" s="7"/>
      <c r="B27" s="5" t="str">
        <f aca="false">IF(OR(B26="",ROW()-4&gt;$B$4),"",B26+1)</f>
        <v/>
      </c>
      <c r="C27" s="6" t="str">
        <f aca="false">IF(B27="","",INDEX(DC,B27))</f>
        <v/>
      </c>
    </row>
    <row r="28" customFormat="false" ht="13.8" hidden="false" customHeight="false" outlineLevel="0" collapsed="false">
      <c r="A28" s="7"/>
      <c r="B28" s="5" t="str">
        <f aca="false">IF(OR(B27="",ROW()-4&gt;$B$4),"",B27+1)</f>
        <v/>
      </c>
      <c r="C28" s="6" t="str">
        <f aca="false">IF(B28="","",INDEX(DC,B28))</f>
        <v/>
      </c>
    </row>
    <row r="29" customFormat="false" ht="13.8" hidden="false" customHeight="false" outlineLevel="0" collapsed="false">
      <c r="A29" s="7"/>
      <c r="B29" s="5" t="str">
        <f aca="false">IF(OR(B28="",ROW()-4&gt;$B$4),"",B28+1)</f>
        <v/>
      </c>
      <c r="C29" s="6" t="str">
        <f aca="false">IF(B29="","",INDEX(DC,B29))</f>
        <v/>
      </c>
    </row>
    <row r="30" customFormat="false" ht="13.8" hidden="false" customHeight="false" outlineLevel="0" collapsed="false">
      <c r="B30" s="8"/>
    </row>
  </sheetData>
  <mergeCells count="1">
    <mergeCell ref="A6:A29"/>
  </mergeCells>
  <dataValidations count="1">
    <dataValidation allowBlank="true" operator="between" showDropDown="false" showErrorMessage="true" showInputMessage="true" sqref="A5" type="list">
      <formula1>Familles</formula1>
      <formula2>0</formula2>
    </dataValidation>
  </dataValidation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B10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09" activeCellId="0" sqref="B109"/>
    </sheetView>
  </sheetViews>
  <sheetFormatPr defaultRowHeight="13.8" zeroHeight="false" outlineLevelRow="0" outlineLevelCol="0"/>
  <cols>
    <col collapsed="false" customWidth="true" hidden="false" outlineLevel="0" max="1" min="1" style="0" width="13.16"/>
    <col collapsed="false" customWidth="true" hidden="false" outlineLevel="0" max="2" min="2" style="0" width="39.64"/>
    <col collapsed="false" customWidth="true" hidden="false" outlineLevel="0" max="4" min="3" style="0" width="13.04"/>
    <col collapsed="false" customWidth="true" hidden="false" outlineLevel="0" max="5" min="5" style="0" width="19.47"/>
    <col collapsed="false" customWidth="true" hidden="false" outlineLevel="0" max="6" min="6" style="0" width="11.11"/>
    <col collapsed="false" customWidth="true" hidden="false" outlineLevel="0" max="7" min="7" style="0" width="13.98"/>
    <col collapsed="false" customWidth="true" hidden="false" outlineLevel="0" max="8" min="8" style="0" width="10.25"/>
    <col collapsed="false" customWidth="true" hidden="false" outlineLevel="0" max="9" min="9" style="0" width="37.98"/>
    <col collapsed="false" customWidth="true" hidden="false" outlineLevel="0" max="1025" min="10" style="0" width="10.25"/>
  </cols>
  <sheetData>
    <row r="1" customFormat="false" ht="13.8" hidden="false" customHeight="false" outlineLevel="0" collapsed="false">
      <c r="A1" s="9" t="s">
        <v>3</v>
      </c>
      <c r="B1" s="9" t="s">
        <v>4</v>
      </c>
      <c r="C1" s="10" t="s">
        <v>5</v>
      </c>
      <c r="D1" s="10" t="s">
        <v>6</v>
      </c>
      <c r="E1" s="9" t="s">
        <v>7</v>
      </c>
      <c r="F1" s="11" t="s">
        <v>8</v>
      </c>
      <c r="G1" s="9" t="s">
        <v>9</v>
      </c>
      <c r="I1" s="0" t="s">
        <v>10</v>
      </c>
    </row>
    <row r="2" customFormat="false" ht="13.8" hidden="false" customHeight="false" outlineLevel="0" collapsed="false">
      <c r="A2" s="12"/>
      <c r="B2" s="12"/>
      <c r="C2" s="13"/>
      <c r="D2" s="13"/>
      <c r="E2" s="12"/>
      <c r="F2" s="12"/>
      <c r="G2" s="14"/>
      <c r="I2" s="15" t="s">
        <v>11</v>
      </c>
    </row>
    <row r="3" customFormat="false" ht="13.8" hidden="false" customHeight="false" outlineLevel="0" collapsed="false">
      <c r="A3" s="16" t="s">
        <v>12</v>
      </c>
      <c r="B3" s="17" t="s">
        <v>13</v>
      </c>
      <c r="C3" s="18" t="s">
        <v>14</v>
      </c>
      <c r="D3" s="18" t="s">
        <v>15</v>
      </c>
      <c r="E3" s="19" t="s">
        <v>16</v>
      </c>
      <c r="F3" s="19" t="s">
        <v>17</v>
      </c>
      <c r="G3" s="20" t="s">
        <v>18</v>
      </c>
      <c r="I3" s="0" t="s">
        <v>19</v>
      </c>
      <c r="AB3" s="0" t="n">
        <v>6</v>
      </c>
    </row>
    <row r="4" customFormat="false" ht="13.8" hidden="false" customHeight="false" outlineLevel="0" collapsed="false">
      <c r="A4" s="21" t="s">
        <v>20</v>
      </c>
      <c r="B4" s="22" t="s">
        <v>21</v>
      </c>
      <c r="C4" s="23" t="n">
        <v>43397</v>
      </c>
      <c r="D4" s="23" t="n">
        <v>44492</v>
      </c>
      <c r="E4" s="22" t="s">
        <v>22</v>
      </c>
      <c r="F4" s="22" t="s">
        <v>23</v>
      </c>
      <c r="G4" s="24" t="n">
        <v>97.68</v>
      </c>
      <c r="H4" s="0" t="s">
        <v>24</v>
      </c>
      <c r="I4" s="15" t="s">
        <v>25</v>
      </c>
    </row>
    <row r="5" customFormat="false" ht="13.8" hidden="false" customHeight="false" outlineLevel="0" collapsed="false">
      <c r="A5" s="25" t="s">
        <v>26</v>
      </c>
      <c r="B5" s="26" t="s">
        <v>27</v>
      </c>
      <c r="C5" s="27" t="n">
        <v>43397</v>
      </c>
      <c r="D5" s="27" t="n">
        <v>44492</v>
      </c>
      <c r="E5" s="26" t="s">
        <v>22</v>
      </c>
      <c r="F5" s="26" t="s">
        <v>23</v>
      </c>
      <c r="G5" s="28" t="n">
        <v>145.35</v>
      </c>
      <c r="H5" s="0" t="s">
        <v>24</v>
      </c>
      <c r="I5" s="0" t="s">
        <v>28</v>
      </c>
    </row>
    <row r="6" customFormat="false" ht="13.8" hidden="false" customHeight="false" outlineLevel="0" collapsed="false">
      <c r="A6" s="29"/>
      <c r="B6" s="30" t="s">
        <v>29</v>
      </c>
      <c r="C6" s="31"/>
      <c r="D6" s="31"/>
      <c r="E6" s="29"/>
      <c r="F6" s="29"/>
      <c r="G6" s="32"/>
      <c r="I6" s="15" t="s">
        <v>30</v>
      </c>
      <c r="AB6" s="0" t="n">
        <v>26</v>
      </c>
    </row>
    <row r="7" customFormat="false" ht="13.8" hidden="false" customHeight="false" outlineLevel="0" collapsed="false">
      <c r="A7" s="22" t="s">
        <v>31</v>
      </c>
      <c r="B7" s="22" t="s">
        <v>32</v>
      </c>
      <c r="C7" s="23" t="n">
        <v>43397</v>
      </c>
      <c r="D7" s="23" t="n">
        <v>44492</v>
      </c>
      <c r="E7" s="22" t="s">
        <v>33</v>
      </c>
      <c r="F7" s="22" t="s">
        <v>23</v>
      </c>
      <c r="G7" s="33" t="n">
        <v>512.25</v>
      </c>
      <c r="H7" s="0" t="s">
        <v>34</v>
      </c>
    </row>
    <row r="8" customFormat="false" ht="13.8" hidden="false" customHeight="false" outlineLevel="0" collapsed="false">
      <c r="A8" s="22" t="s">
        <v>35</v>
      </c>
      <c r="B8" s="22" t="s">
        <v>36</v>
      </c>
      <c r="C8" s="23" t="n">
        <v>43397</v>
      </c>
      <c r="D8" s="23" t="n">
        <v>44492</v>
      </c>
      <c r="E8" s="22" t="s">
        <v>33</v>
      </c>
      <c r="F8" s="22" t="s">
        <v>23</v>
      </c>
      <c r="G8" s="33" t="n">
        <v>244.67</v>
      </c>
      <c r="H8" s="0" t="s">
        <v>34</v>
      </c>
    </row>
    <row r="9" customFormat="false" ht="13.8" hidden="false" customHeight="false" outlineLevel="0" collapsed="false">
      <c r="A9" s="22" t="s">
        <v>37</v>
      </c>
      <c r="B9" s="22" t="s">
        <v>38</v>
      </c>
      <c r="C9" s="23" t="n">
        <v>43397</v>
      </c>
      <c r="D9" s="23" t="n">
        <v>44492</v>
      </c>
      <c r="E9" s="22" t="s">
        <v>33</v>
      </c>
      <c r="F9" s="22" t="s">
        <v>23</v>
      </c>
      <c r="G9" s="33" t="n">
        <v>108.41</v>
      </c>
      <c r="H9" s="0" t="s">
        <v>34</v>
      </c>
      <c r="I9" s="30" t="s">
        <v>13</v>
      </c>
    </row>
    <row r="10" customFormat="false" ht="13.8" hidden="false" customHeight="false" outlineLevel="0" collapsed="false">
      <c r="A10" s="22" t="s">
        <v>39</v>
      </c>
      <c r="B10" s="22" t="s">
        <v>40</v>
      </c>
      <c r="C10" s="23" t="n">
        <v>43397</v>
      </c>
      <c r="D10" s="23" t="n">
        <v>44492</v>
      </c>
      <c r="E10" s="22" t="s">
        <v>33</v>
      </c>
      <c r="F10" s="22" t="s">
        <v>23</v>
      </c>
      <c r="G10" s="33" t="n">
        <v>108.41</v>
      </c>
      <c r="H10" s="0" t="s">
        <v>34</v>
      </c>
      <c r="I10" s="30" t="s">
        <v>29</v>
      </c>
    </row>
    <row r="11" customFormat="false" ht="13.8" hidden="false" customHeight="false" outlineLevel="0" collapsed="false">
      <c r="A11" s="22" t="s">
        <v>41</v>
      </c>
      <c r="B11" s="22" t="s">
        <v>42</v>
      </c>
      <c r="C11" s="23" t="n">
        <v>43397</v>
      </c>
      <c r="D11" s="23" t="n">
        <v>44492</v>
      </c>
      <c r="E11" s="22" t="s">
        <v>33</v>
      </c>
      <c r="F11" s="22" t="s">
        <v>23</v>
      </c>
      <c r="G11" s="33" t="n">
        <v>181.29</v>
      </c>
      <c r="H11" s="0" t="s">
        <v>34</v>
      </c>
      <c r="I11" s="30" t="s">
        <v>43</v>
      </c>
    </row>
    <row r="12" customFormat="false" ht="13.8" hidden="false" customHeight="false" outlineLevel="0" collapsed="false">
      <c r="A12" s="22" t="s">
        <v>44</v>
      </c>
      <c r="B12" s="22" t="s">
        <v>45</v>
      </c>
      <c r="C12" s="23" t="n">
        <v>43397</v>
      </c>
      <c r="D12" s="23" t="n">
        <v>44492</v>
      </c>
      <c r="E12" s="22" t="s">
        <v>33</v>
      </c>
      <c r="F12" s="22" t="s">
        <v>23</v>
      </c>
      <c r="G12" s="33" t="n">
        <v>181.29</v>
      </c>
      <c r="H12" s="0" t="s">
        <v>34</v>
      </c>
      <c r="I12" s="30" t="s">
        <v>46</v>
      </c>
      <c r="J12" s="34"/>
    </row>
    <row r="13" customFormat="false" ht="13.8" hidden="false" customHeight="false" outlineLevel="0" collapsed="false">
      <c r="A13" s="22" t="s">
        <v>47</v>
      </c>
      <c r="B13" s="22" t="s">
        <v>48</v>
      </c>
      <c r="C13" s="23" t="n">
        <v>43397</v>
      </c>
      <c r="D13" s="23" t="n">
        <v>44492</v>
      </c>
      <c r="E13" s="22" t="s">
        <v>33</v>
      </c>
      <c r="F13" s="22" t="s">
        <v>23</v>
      </c>
      <c r="G13" s="33" t="n">
        <v>190.4</v>
      </c>
      <c r="H13" s="0" t="s">
        <v>34</v>
      </c>
      <c r="I13" s="30" t="s">
        <v>2</v>
      </c>
      <c r="J13" s="34"/>
    </row>
    <row r="14" customFormat="false" ht="13.8" hidden="false" customHeight="false" outlineLevel="0" collapsed="false">
      <c r="A14" s="22" t="s">
        <v>49</v>
      </c>
      <c r="B14" s="22" t="s">
        <v>50</v>
      </c>
      <c r="C14" s="23" t="n">
        <v>43397</v>
      </c>
      <c r="D14" s="23" t="n">
        <v>44492</v>
      </c>
      <c r="E14" s="22" t="s">
        <v>33</v>
      </c>
      <c r="F14" s="22" t="s">
        <v>23</v>
      </c>
      <c r="G14" s="33" t="n">
        <v>202.93</v>
      </c>
      <c r="H14" s="0" t="s">
        <v>34</v>
      </c>
      <c r="I14" s="30" t="s">
        <v>51</v>
      </c>
      <c r="J14" s="34"/>
    </row>
    <row r="15" customFormat="false" ht="13.8" hidden="false" customHeight="false" outlineLevel="0" collapsed="false">
      <c r="A15" s="22" t="s">
        <v>52</v>
      </c>
      <c r="B15" s="22" t="s">
        <v>53</v>
      </c>
      <c r="C15" s="23" t="n">
        <v>43397</v>
      </c>
      <c r="D15" s="23" t="n">
        <v>44492</v>
      </c>
      <c r="E15" s="22" t="s">
        <v>33</v>
      </c>
      <c r="F15" s="22" t="s">
        <v>23</v>
      </c>
      <c r="G15" s="33" t="n">
        <v>155.57</v>
      </c>
      <c r="H15" s="0" t="s">
        <v>34</v>
      </c>
      <c r="I15" s="30" t="s">
        <v>54</v>
      </c>
      <c r="J15" s="34"/>
    </row>
    <row r="16" customFormat="false" ht="13.8" hidden="false" customHeight="false" outlineLevel="0" collapsed="false">
      <c r="A16" s="22" t="s">
        <v>55</v>
      </c>
      <c r="B16" s="22" t="s">
        <v>56</v>
      </c>
      <c r="C16" s="23" t="n">
        <v>43397</v>
      </c>
      <c r="D16" s="23" t="n">
        <v>44492</v>
      </c>
      <c r="E16" s="22" t="s">
        <v>33</v>
      </c>
      <c r="F16" s="22" t="s">
        <v>23</v>
      </c>
      <c r="G16" s="33" t="n">
        <v>142.04</v>
      </c>
      <c r="H16" s="0" t="s">
        <v>34</v>
      </c>
      <c r="I16" s="30" t="s">
        <v>57</v>
      </c>
      <c r="J16" s="34"/>
    </row>
    <row r="17" customFormat="false" ht="13.8" hidden="false" customHeight="false" outlineLevel="0" collapsed="false">
      <c r="A17" s="22" t="s">
        <v>58</v>
      </c>
      <c r="B17" s="22" t="s">
        <v>59</v>
      </c>
      <c r="C17" s="23" t="n">
        <v>43397</v>
      </c>
      <c r="D17" s="23" t="n">
        <v>44492</v>
      </c>
      <c r="E17" s="22" t="s">
        <v>33</v>
      </c>
      <c r="F17" s="22" t="s">
        <v>23</v>
      </c>
      <c r="G17" s="33" t="n">
        <v>142.04</v>
      </c>
      <c r="H17" s="0" t="s">
        <v>34</v>
      </c>
      <c r="I17" s="30" t="s">
        <v>60</v>
      </c>
      <c r="J17" s="34"/>
    </row>
    <row r="18" customFormat="false" ht="13.8" hidden="false" customHeight="false" outlineLevel="0" collapsed="false">
      <c r="A18" s="22" t="s">
        <v>61</v>
      </c>
      <c r="B18" s="22" t="s">
        <v>62</v>
      </c>
      <c r="C18" s="23" t="n">
        <v>43397</v>
      </c>
      <c r="D18" s="23" t="n">
        <v>44492</v>
      </c>
      <c r="E18" s="22" t="s">
        <v>33</v>
      </c>
      <c r="F18" s="22" t="s">
        <v>23</v>
      </c>
      <c r="G18" s="33" t="n">
        <v>121.75</v>
      </c>
      <c r="H18" s="0" t="s">
        <v>34</v>
      </c>
      <c r="I18" s="35" t="s">
        <v>63</v>
      </c>
      <c r="J18" s="34"/>
    </row>
    <row r="19" customFormat="false" ht="13.8" hidden="false" customHeight="false" outlineLevel="0" collapsed="false">
      <c r="A19" s="22" t="s">
        <v>64</v>
      </c>
      <c r="B19" s="22" t="s">
        <v>65</v>
      </c>
      <c r="C19" s="23" t="n">
        <v>43397</v>
      </c>
      <c r="D19" s="23" t="n">
        <v>44492</v>
      </c>
      <c r="E19" s="22" t="s">
        <v>33</v>
      </c>
      <c r="F19" s="22" t="s">
        <v>23</v>
      </c>
      <c r="G19" s="33" t="n">
        <v>182.64</v>
      </c>
      <c r="H19" s="0" t="s">
        <v>34</v>
      </c>
      <c r="I19" s="30" t="s">
        <v>66</v>
      </c>
      <c r="J19" s="34"/>
    </row>
    <row r="20" customFormat="false" ht="13.8" hidden="false" customHeight="false" outlineLevel="0" collapsed="false">
      <c r="A20" s="29"/>
      <c r="B20" s="30" t="s">
        <v>43</v>
      </c>
      <c r="C20" s="31"/>
      <c r="D20" s="31"/>
      <c r="E20" s="29"/>
      <c r="F20" s="29"/>
      <c r="G20" s="32"/>
      <c r="I20" s="36" t="s">
        <v>67</v>
      </c>
      <c r="J20" s="34"/>
      <c r="AB20" s="0" t="n">
        <v>22</v>
      </c>
    </row>
    <row r="21" customFormat="false" ht="13.8" hidden="false" customHeight="false" outlineLevel="0" collapsed="false">
      <c r="A21" s="22" t="s">
        <v>68</v>
      </c>
      <c r="B21" s="22" t="s">
        <v>69</v>
      </c>
      <c r="C21" s="23" t="n">
        <v>43397</v>
      </c>
      <c r="D21" s="23" t="n">
        <v>44492</v>
      </c>
      <c r="E21" s="22" t="s">
        <v>33</v>
      </c>
      <c r="F21" s="22" t="s">
        <v>23</v>
      </c>
      <c r="G21" s="33" t="n">
        <v>399.57</v>
      </c>
      <c r="H21" s="0" t="s">
        <v>70</v>
      </c>
      <c r="I21" s="30" t="s">
        <v>71</v>
      </c>
      <c r="J21" s="34" t="s">
        <v>72</v>
      </c>
    </row>
    <row r="22" customFormat="false" ht="13.8" hidden="false" customHeight="false" outlineLevel="0" collapsed="false">
      <c r="A22" s="22" t="s">
        <v>73</v>
      </c>
      <c r="B22" s="22" t="s">
        <v>74</v>
      </c>
      <c r="C22" s="23" t="n">
        <v>43397</v>
      </c>
      <c r="D22" s="23" t="n">
        <v>44492</v>
      </c>
      <c r="E22" s="22" t="s">
        <v>33</v>
      </c>
      <c r="F22" s="22" t="s">
        <v>23</v>
      </c>
      <c r="G22" s="33" t="n">
        <v>367.81</v>
      </c>
      <c r="H22" s="0" t="s">
        <v>70</v>
      </c>
      <c r="I22" s="30" t="s">
        <v>75</v>
      </c>
    </row>
    <row r="23" customFormat="false" ht="13.8" hidden="false" customHeight="false" outlineLevel="0" collapsed="false">
      <c r="A23" s="22" t="s">
        <v>76</v>
      </c>
      <c r="B23" s="22" t="s">
        <v>77</v>
      </c>
      <c r="C23" s="23" t="n">
        <v>43397</v>
      </c>
      <c r="D23" s="23" t="n">
        <v>44492</v>
      </c>
      <c r="E23" s="22" t="s">
        <v>33</v>
      </c>
      <c r="F23" s="22" t="s">
        <v>23</v>
      </c>
      <c r="G23" s="33" t="n">
        <v>501.1</v>
      </c>
      <c r="H23" s="0" t="s">
        <v>70</v>
      </c>
    </row>
    <row r="24" customFormat="false" ht="13.8" hidden="false" customHeight="false" outlineLevel="0" collapsed="false">
      <c r="A24" s="22" t="s">
        <v>78</v>
      </c>
      <c r="B24" s="22" t="s">
        <v>79</v>
      </c>
      <c r="C24" s="23" t="n">
        <v>43397</v>
      </c>
      <c r="D24" s="23" t="n">
        <v>44492</v>
      </c>
      <c r="E24" s="22" t="s">
        <v>33</v>
      </c>
      <c r="F24" s="22" t="s">
        <v>23</v>
      </c>
      <c r="G24" s="33" t="n">
        <v>380.55</v>
      </c>
      <c r="H24" s="0" t="s">
        <v>70</v>
      </c>
    </row>
    <row r="25" customFormat="false" ht="13.8" hidden="false" customHeight="false" outlineLevel="0" collapsed="false">
      <c r="A25" s="22" t="s">
        <v>80</v>
      </c>
      <c r="B25" s="22" t="s">
        <v>81</v>
      </c>
      <c r="C25" s="23" t="n">
        <v>43397</v>
      </c>
      <c r="D25" s="23" t="n">
        <v>44492</v>
      </c>
      <c r="E25" s="22" t="s">
        <v>33</v>
      </c>
      <c r="F25" s="22" t="s">
        <v>23</v>
      </c>
      <c r="G25" s="33" t="n">
        <v>181.05</v>
      </c>
      <c r="H25" s="0" t="s">
        <v>70</v>
      </c>
    </row>
    <row r="26" customFormat="false" ht="13.8" hidden="false" customHeight="false" outlineLevel="0" collapsed="false">
      <c r="A26" s="22" t="s">
        <v>82</v>
      </c>
      <c r="B26" s="22" t="s">
        <v>83</v>
      </c>
      <c r="C26" s="23" t="n">
        <v>43397</v>
      </c>
      <c r="D26" s="23" t="n">
        <v>44492</v>
      </c>
      <c r="E26" s="22" t="s">
        <v>33</v>
      </c>
      <c r="F26" s="22" t="s">
        <v>23</v>
      </c>
      <c r="G26" s="33" t="n">
        <v>311.18</v>
      </c>
      <c r="H26" s="0" t="s">
        <v>70</v>
      </c>
    </row>
    <row r="27" customFormat="false" ht="13.8" hidden="false" customHeight="false" outlineLevel="0" collapsed="false">
      <c r="A27" s="22" t="s">
        <v>84</v>
      </c>
      <c r="B27" s="22" t="s">
        <v>85</v>
      </c>
      <c r="C27" s="23" t="n">
        <v>43397</v>
      </c>
      <c r="D27" s="23" t="n">
        <v>44492</v>
      </c>
      <c r="E27" s="22" t="s">
        <v>33</v>
      </c>
      <c r="F27" s="22" t="s">
        <v>23</v>
      </c>
      <c r="G27" s="33" t="n">
        <v>175.87</v>
      </c>
      <c r="H27" s="0" t="s">
        <v>70</v>
      </c>
    </row>
    <row r="28" customFormat="false" ht="13.8" hidden="false" customHeight="false" outlineLevel="0" collapsed="false">
      <c r="A28" s="22" t="s">
        <v>86</v>
      </c>
      <c r="B28" s="22" t="s">
        <v>87</v>
      </c>
      <c r="C28" s="23" t="n">
        <v>43397</v>
      </c>
      <c r="D28" s="23" t="n">
        <v>44492</v>
      </c>
      <c r="E28" s="22" t="s">
        <v>33</v>
      </c>
      <c r="F28" s="22" t="s">
        <v>23</v>
      </c>
      <c r="G28" s="33" t="n">
        <v>175.87</v>
      </c>
      <c r="H28" s="0" t="s">
        <v>70</v>
      </c>
    </row>
    <row r="29" customFormat="false" ht="13.8" hidden="false" customHeight="false" outlineLevel="0" collapsed="false">
      <c r="A29" s="22" t="s">
        <v>88</v>
      </c>
      <c r="B29" s="22" t="s">
        <v>89</v>
      </c>
      <c r="C29" s="23" t="n">
        <v>43397</v>
      </c>
      <c r="D29" s="23" t="n">
        <v>44492</v>
      </c>
      <c r="E29" s="22" t="s">
        <v>33</v>
      </c>
      <c r="F29" s="22" t="s">
        <v>23</v>
      </c>
      <c r="G29" s="33" t="n">
        <v>175.87</v>
      </c>
      <c r="H29" s="0" t="s">
        <v>70</v>
      </c>
    </row>
    <row r="30" customFormat="false" ht="13.8" hidden="false" customHeight="false" outlineLevel="0" collapsed="false">
      <c r="A30" s="22" t="s">
        <v>90</v>
      </c>
      <c r="B30" s="22" t="s">
        <v>91</v>
      </c>
      <c r="C30" s="23" t="n">
        <v>43397</v>
      </c>
      <c r="D30" s="23" t="n">
        <v>44492</v>
      </c>
      <c r="E30" s="22" t="s">
        <v>33</v>
      </c>
      <c r="F30" s="22" t="s">
        <v>23</v>
      </c>
      <c r="G30" s="33" t="n">
        <v>676.51</v>
      </c>
      <c r="H30" s="0" t="s">
        <v>70</v>
      </c>
    </row>
    <row r="31" customFormat="false" ht="13.8" hidden="false" customHeight="false" outlineLevel="0" collapsed="false">
      <c r="A31" s="22" t="s">
        <v>92</v>
      </c>
      <c r="B31" s="22" t="s">
        <v>93</v>
      </c>
      <c r="C31" s="23" t="n">
        <v>43397</v>
      </c>
      <c r="D31" s="23" t="n">
        <v>44492</v>
      </c>
      <c r="E31" s="22" t="s">
        <v>33</v>
      </c>
      <c r="F31" s="22" t="s">
        <v>23</v>
      </c>
      <c r="G31" s="33" t="n">
        <v>811.82</v>
      </c>
      <c r="H31" s="0" t="s">
        <v>70</v>
      </c>
    </row>
    <row r="32" customFormat="false" ht="13.8" hidden="false" customHeight="false" outlineLevel="0" collapsed="false">
      <c r="A32" s="29"/>
      <c r="B32" s="30" t="s">
        <v>46</v>
      </c>
      <c r="C32" s="31"/>
      <c r="D32" s="31"/>
      <c r="E32" s="29"/>
      <c r="F32" s="29"/>
      <c r="G32" s="32"/>
      <c r="AB32" s="0" t="n">
        <v>6</v>
      </c>
    </row>
    <row r="33" customFormat="false" ht="13.8" hidden="false" customHeight="false" outlineLevel="0" collapsed="false">
      <c r="A33" s="22" t="s">
        <v>94</v>
      </c>
      <c r="B33" s="22" t="s">
        <v>95</v>
      </c>
      <c r="C33" s="23" t="n">
        <v>43397</v>
      </c>
      <c r="D33" s="23" t="n">
        <v>44492</v>
      </c>
      <c r="E33" s="22" t="s">
        <v>96</v>
      </c>
      <c r="F33" s="22" t="s">
        <v>23</v>
      </c>
      <c r="G33" s="33" t="n">
        <v>257.06</v>
      </c>
      <c r="H33" s="0" t="s">
        <v>97</v>
      </c>
    </row>
    <row r="34" customFormat="false" ht="13.8" hidden="false" customHeight="false" outlineLevel="0" collapsed="false">
      <c r="A34" s="22" t="s">
        <v>98</v>
      </c>
      <c r="B34" s="22" t="s">
        <v>99</v>
      </c>
      <c r="C34" s="23" t="n">
        <v>43397</v>
      </c>
      <c r="D34" s="23" t="n">
        <v>44492</v>
      </c>
      <c r="E34" s="22" t="s">
        <v>96</v>
      </c>
      <c r="F34" s="22" t="s">
        <v>23</v>
      </c>
      <c r="G34" s="33" t="n">
        <v>175.87</v>
      </c>
      <c r="H34" s="0" t="s">
        <v>97</v>
      </c>
    </row>
    <row r="35" customFormat="false" ht="13.8" hidden="false" customHeight="false" outlineLevel="0" collapsed="false">
      <c r="A35" s="29"/>
      <c r="B35" s="30" t="s">
        <v>2</v>
      </c>
      <c r="C35" s="31"/>
      <c r="D35" s="31"/>
      <c r="E35" s="29"/>
      <c r="F35" s="29"/>
      <c r="G35" s="32"/>
      <c r="AB35" s="0" t="n">
        <v>30</v>
      </c>
    </row>
    <row r="36" customFormat="false" ht="13.8" hidden="false" customHeight="false" outlineLevel="0" collapsed="false">
      <c r="A36" s="29"/>
      <c r="B36" s="30" t="s">
        <v>100</v>
      </c>
      <c r="C36" s="31"/>
      <c r="D36" s="31"/>
      <c r="E36" s="29"/>
      <c r="F36" s="29"/>
      <c r="G36" s="32"/>
    </row>
    <row r="37" customFormat="false" ht="13.8" hidden="false" customHeight="false" outlineLevel="0" collapsed="false">
      <c r="A37" s="22" t="s">
        <v>101</v>
      </c>
      <c r="B37" s="22" t="s">
        <v>102</v>
      </c>
      <c r="C37" s="23" t="n">
        <v>43397</v>
      </c>
      <c r="D37" s="23" t="n">
        <v>44492</v>
      </c>
      <c r="E37" s="22" t="s">
        <v>33</v>
      </c>
      <c r="F37" s="22" t="s">
        <v>23</v>
      </c>
      <c r="G37" s="33" t="n">
        <v>208.46</v>
      </c>
      <c r="H37" s="0" t="s">
        <v>103</v>
      </c>
    </row>
    <row r="38" customFormat="false" ht="13.8" hidden="false" customHeight="false" outlineLevel="0" collapsed="false">
      <c r="A38" s="22" t="s">
        <v>104</v>
      </c>
      <c r="B38" s="22" t="s">
        <v>105</v>
      </c>
      <c r="C38" s="23" t="n">
        <v>43397</v>
      </c>
      <c r="D38" s="23" t="n">
        <v>44492</v>
      </c>
      <c r="E38" s="22" t="s">
        <v>33</v>
      </c>
      <c r="F38" s="22" t="s">
        <v>23</v>
      </c>
      <c r="G38" s="33" t="n">
        <v>414</v>
      </c>
      <c r="H38" s="0" t="s">
        <v>103</v>
      </c>
    </row>
    <row r="39" customFormat="false" ht="13.8" hidden="false" customHeight="false" outlineLevel="0" collapsed="false">
      <c r="A39" s="22" t="s">
        <v>106</v>
      </c>
      <c r="B39" s="22" t="s">
        <v>107</v>
      </c>
      <c r="C39" s="23" t="n">
        <v>43397</v>
      </c>
      <c r="D39" s="23" t="n">
        <v>44492</v>
      </c>
      <c r="E39" s="22" t="s">
        <v>33</v>
      </c>
      <c r="F39" s="22" t="s">
        <v>23</v>
      </c>
      <c r="G39" s="33" t="n">
        <v>414</v>
      </c>
      <c r="H39" s="0" t="s">
        <v>103</v>
      </c>
    </row>
    <row r="40" customFormat="false" ht="13.8" hidden="false" customHeight="false" outlineLevel="0" collapsed="false">
      <c r="A40" s="22" t="s">
        <v>108</v>
      </c>
      <c r="B40" s="22" t="s">
        <v>109</v>
      </c>
      <c r="C40" s="23" t="n">
        <v>43397</v>
      </c>
      <c r="D40" s="23" t="n">
        <v>44492</v>
      </c>
      <c r="E40" s="22" t="s">
        <v>33</v>
      </c>
      <c r="F40" s="22" t="s">
        <v>23</v>
      </c>
      <c r="G40" s="33" t="n">
        <v>125.7</v>
      </c>
      <c r="H40" s="0" t="s">
        <v>103</v>
      </c>
    </row>
    <row r="41" customFormat="false" ht="13.8" hidden="false" customHeight="false" outlineLevel="0" collapsed="false">
      <c r="A41" s="22" t="s">
        <v>110</v>
      </c>
      <c r="B41" s="22" t="s">
        <v>111</v>
      </c>
      <c r="C41" s="23" t="n">
        <v>43397</v>
      </c>
      <c r="D41" s="23" t="n">
        <v>44492</v>
      </c>
      <c r="E41" s="22" t="s">
        <v>33</v>
      </c>
      <c r="F41" s="22" t="s">
        <v>23</v>
      </c>
      <c r="G41" s="33" t="n">
        <v>319.44</v>
      </c>
      <c r="H41" s="0" t="s">
        <v>103</v>
      </c>
    </row>
    <row r="42" customFormat="false" ht="13.8" hidden="false" customHeight="false" outlineLevel="0" collapsed="false">
      <c r="A42" s="22" t="s">
        <v>112</v>
      </c>
      <c r="B42" s="22" t="s">
        <v>113</v>
      </c>
      <c r="C42" s="23" t="n">
        <v>43397</v>
      </c>
      <c r="D42" s="23" t="n">
        <v>44492</v>
      </c>
      <c r="E42" s="22" t="s">
        <v>33</v>
      </c>
      <c r="F42" s="22" t="s">
        <v>23</v>
      </c>
      <c r="G42" s="33" t="n">
        <v>105</v>
      </c>
      <c r="H42" s="0" t="s">
        <v>103</v>
      </c>
    </row>
    <row r="43" customFormat="false" ht="13.8" hidden="false" customHeight="false" outlineLevel="0" collapsed="false">
      <c r="A43" s="22" t="s">
        <v>114</v>
      </c>
      <c r="B43" s="22" t="s">
        <v>115</v>
      </c>
      <c r="C43" s="23" t="n">
        <v>43397</v>
      </c>
      <c r="D43" s="23" t="n">
        <v>44492</v>
      </c>
      <c r="E43" s="22" t="s">
        <v>33</v>
      </c>
      <c r="F43" s="22" t="s">
        <v>23</v>
      </c>
      <c r="G43" s="33" t="n">
        <v>311.36</v>
      </c>
      <c r="H43" s="0" t="s">
        <v>103</v>
      </c>
    </row>
    <row r="44" customFormat="false" ht="13.8" hidden="false" customHeight="false" outlineLevel="0" collapsed="false">
      <c r="A44" s="22" t="s">
        <v>116</v>
      </c>
      <c r="B44" s="22" t="s">
        <v>117</v>
      </c>
      <c r="C44" s="23" t="n">
        <v>43397</v>
      </c>
      <c r="D44" s="23" t="n">
        <v>44492</v>
      </c>
      <c r="E44" s="22" t="s">
        <v>33</v>
      </c>
      <c r="F44" s="22" t="s">
        <v>23</v>
      </c>
      <c r="G44" s="33" t="n">
        <v>295.44</v>
      </c>
      <c r="H44" s="0" t="s">
        <v>103</v>
      </c>
    </row>
    <row r="45" customFormat="false" ht="13.8" hidden="false" customHeight="false" outlineLevel="0" collapsed="false">
      <c r="A45" s="22" t="s">
        <v>118</v>
      </c>
      <c r="B45" s="22" t="s">
        <v>119</v>
      </c>
      <c r="C45" s="23" t="n">
        <v>43397</v>
      </c>
      <c r="D45" s="23" t="n">
        <v>44492</v>
      </c>
      <c r="E45" s="22" t="s">
        <v>33</v>
      </c>
      <c r="F45" s="22" t="s">
        <v>23</v>
      </c>
      <c r="G45" s="33" t="n">
        <v>457.76</v>
      </c>
      <c r="H45" s="0" t="s">
        <v>103</v>
      </c>
    </row>
    <row r="46" customFormat="false" ht="13.8" hidden="false" customHeight="false" outlineLevel="0" collapsed="false">
      <c r="A46" s="22" t="s">
        <v>120</v>
      </c>
      <c r="B46" s="22" t="s">
        <v>121</v>
      </c>
      <c r="C46" s="23" t="n">
        <v>43397</v>
      </c>
      <c r="D46" s="23" t="n">
        <v>44492</v>
      </c>
      <c r="E46" s="22" t="s">
        <v>33</v>
      </c>
      <c r="F46" s="22" t="s">
        <v>23</v>
      </c>
      <c r="G46" s="33" t="n">
        <v>162.37</v>
      </c>
      <c r="H46" s="0" t="s">
        <v>103</v>
      </c>
    </row>
    <row r="47" customFormat="false" ht="13.8" hidden="false" customHeight="false" outlineLevel="0" collapsed="false">
      <c r="A47" s="22" t="s">
        <v>122</v>
      </c>
      <c r="B47" s="22" t="s">
        <v>123</v>
      </c>
      <c r="C47" s="23" t="n">
        <v>43397</v>
      </c>
      <c r="D47" s="23" t="n">
        <v>44492</v>
      </c>
      <c r="E47" s="22" t="s">
        <v>33</v>
      </c>
      <c r="F47" s="22" t="s">
        <v>23</v>
      </c>
      <c r="G47" s="33" t="n">
        <v>358.54</v>
      </c>
      <c r="H47" s="0" t="s">
        <v>103</v>
      </c>
    </row>
    <row r="48" customFormat="false" ht="13.8" hidden="false" customHeight="false" outlineLevel="0" collapsed="false">
      <c r="A48" s="22" t="s">
        <v>124</v>
      </c>
      <c r="B48" s="22" t="s">
        <v>125</v>
      </c>
      <c r="C48" s="23" t="n">
        <v>43397</v>
      </c>
      <c r="D48" s="23" t="n">
        <v>44492</v>
      </c>
      <c r="E48" s="22" t="s">
        <v>33</v>
      </c>
      <c r="F48" s="22" t="s">
        <v>23</v>
      </c>
      <c r="G48" s="33" t="n">
        <v>521.18</v>
      </c>
      <c r="H48" s="0" t="s">
        <v>103</v>
      </c>
    </row>
    <row r="49" customFormat="false" ht="13.8" hidden="false" customHeight="false" outlineLevel="0" collapsed="false">
      <c r="A49" s="22" t="s">
        <v>126</v>
      </c>
      <c r="B49" s="22" t="s">
        <v>127</v>
      </c>
      <c r="C49" s="23" t="n">
        <v>43397</v>
      </c>
      <c r="D49" s="23" t="n">
        <v>44492</v>
      </c>
      <c r="E49" s="22" t="s">
        <v>33</v>
      </c>
      <c r="F49" s="22" t="s">
        <v>23</v>
      </c>
      <c r="G49" s="33" t="n">
        <v>135.27</v>
      </c>
      <c r="H49" s="0" t="s">
        <v>103</v>
      </c>
    </row>
    <row r="50" customFormat="false" ht="13.8" hidden="false" customHeight="false" outlineLevel="0" collapsed="false">
      <c r="A50" s="22" t="s">
        <v>128</v>
      </c>
      <c r="B50" s="22" t="s">
        <v>129</v>
      </c>
      <c r="C50" s="23" t="n">
        <v>43397</v>
      </c>
      <c r="D50" s="23" t="n">
        <v>44492</v>
      </c>
      <c r="E50" s="22" t="s">
        <v>33</v>
      </c>
      <c r="F50" s="22" t="s">
        <v>23</v>
      </c>
      <c r="G50" s="33" t="n">
        <v>365.29</v>
      </c>
      <c r="H50" s="0" t="s">
        <v>103</v>
      </c>
    </row>
    <row r="51" customFormat="false" ht="13.8" hidden="false" customHeight="false" outlineLevel="0" collapsed="false">
      <c r="A51" s="22" t="s">
        <v>130</v>
      </c>
      <c r="B51" s="22" t="s">
        <v>131</v>
      </c>
      <c r="C51" s="23" t="n">
        <v>43397</v>
      </c>
      <c r="D51" s="23" t="n">
        <v>44492</v>
      </c>
      <c r="E51" s="22" t="s">
        <v>33</v>
      </c>
      <c r="F51" s="22" t="s">
        <v>23</v>
      </c>
      <c r="G51" s="33" t="n">
        <v>385.6</v>
      </c>
      <c r="H51" s="0" t="s">
        <v>103</v>
      </c>
    </row>
    <row r="52" customFormat="false" ht="13.8" hidden="false" customHeight="false" outlineLevel="0" collapsed="false">
      <c r="A52" s="29"/>
      <c r="B52" s="30" t="s">
        <v>51</v>
      </c>
      <c r="C52" s="31"/>
      <c r="D52" s="31"/>
      <c r="E52" s="29"/>
      <c r="F52" s="29"/>
      <c r="G52" s="32"/>
      <c r="AB52" s="0" t="n">
        <v>24</v>
      </c>
    </row>
    <row r="53" customFormat="false" ht="13.8" hidden="false" customHeight="false" outlineLevel="0" collapsed="false">
      <c r="A53" s="29"/>
      <c r="B53" s="30" t="s">
        <v>100</v>
      </c>
      <c r="C53" s="31"/>
      <c r="D53" s="31"/>
      <c r="E53" s="29"/>
      <c r="F53" s="29"/>
      <c r="G53" s="32"/>
    </row>
    <row r="54" customFormat="false" ht="13.8" hidden="false" customHeight="false" outlineLevel="0" collapsed="false">
      <c r="A54" s="22" t="s">
        <v>132</v>
      </c>
      <c r="B54" s="22" t="s">
        <v>133</v>
      </c>
      <c r="C54" s="23" t="n">
        <v>43397</v>
      </c>
      <c r="D54" s="23" t="n">
        <v>44492</v>
      </c>
      <c r="E54" s="22" t="s">
        <v>33</v>
      </c>
      <c r="F54" s="22" t="s">
        <v>23</v>
      </c>
      <c r="G54" s="33" t="n">
        <v>235.95</v>
      </c>
      <c r="H54" s="0" t="s">
        <v>134</v>
      </c>
    </row>
    <row r="55" customFormat="false" ht="13.8" hidden="false" customHeight="false" outlineLevel="0" collapsed="false">
      <c r="A55" s="22" t="s">
        <v>135</v>
      </c>
      <c r="B55" s="22" t="s">
        <v>136</v>
      </c>
      <c r="C55" s="23" t="n">
        <v>43397</v>
      </c>
      <c r="D55" s="23" t="n">
        <v>44492</v>
      </c>
      <c r="E55" s="22" t="s">
        <v>33</v>
      </c>
      <c r="F55" s="22" t="s">
        <v>23</v>
      </c>
      <c r="G55" s="33" t="n">
        <v>399.93</v>
      </c>
      <c r="H55" s="0" t="s">
        <v>134</v>
      </c>
    </row>
    <row r="56" customFormat="false" ht="13.8" hidden="false" customHeight="false" outlineLevel="0" collapsed="false">
      <c r="A56" s="22" t="s">
        <v>137</v>
      </c>
      <c r="B56" s="22" t="s">
        <v>138</v>
      </c>
      <c r="C56" s="23" t="n">
        <v>43397</v>
      </c>
      <c r="D56" s="23" t="n">
        <v>44492</v>
      </c>
      <c r="E56" s="22" t="s">
        <v>33</v>
      </c>
      <c r="F56" s="22" t="s">
        <v>23</v>
      </c>
      <c r="G56" s="33" t="n">
        <v>175.87</v>
      </c>
      <c r="H56" s="0" t="s">
        <v>134</v>
      </c>
    </row>
    <row r="57" customFormat="false" ht="13.8" hidden="false" customHeight="false" outlineLevel="0" collapsed="false">
      <c r="A57" s="22" t="s">
        <v>139</v>
      </c>
      <c r="B57" s="22" t="s">
        <v>140</v>
      </c>
      <c r="C57" s="23" t="n">
        <v>43397</v>
      </c>
      <c r="D57" s="23" t="n">
        <v>44492</v>
      </c>
      <c r="E57" s="22" t="s">
        <v>33</v>
      </c>
      <c r="F57" s="22" t="s">
        <v>23</v>
      </c>
      <c r="G57" s="33" t="n">
        <v>74.39</v>
      </c>
      <c r="H57" s="0" t="s">
        <v>134</v>
      </c>
    </row>
    <row r="58" customFormat="false" ht="13.8" hidden="false" customHeight="false" outlineLevel="0" collapsed="false">
      <c r="A58" s="22" t="s">
        <v>141</v>
      </c>
      <c r="B58" s="22" t="s">
        <v>142</v>
      </c>
      <c r="C58" s="23" t="n">
        <v>43397</v>
      </c>
      <c r="D58" s="23" t="n">
        <v>44492</v>
      </c>
      <c r="E58" s="22" t="s">
        <v>33</v>
      </c>
      <c r="F58" s="22" t="s">
        <v>23</v>
      </c>
      <c r="G58" s="33" t="n">
        <v>135.74</v>
      </c>
      <c r="H58" s="0" t="s">
        <v>134</v>
      </c>
    </row>
    <row r="59" customFormat="false" ht="13.8" hidden="false" customHeight="false" outlineLevel="0" collapsed="false">
      <c r="A59" s="22" t="s">
        <v>143</v>
      </c>
      <c r="B59" s="22" t="s">
        <v>144</v>
      </c>
      <c r="C59" s="23" t="n">
        <v>43397</v>
      </c>
      <c r="D59" s="23" t="n">
        <v>44492</v>
      </c>
      <c r="E59" s="22" t="s">
        <v>33</v>
      </c>
      <c r="F59" s="22" t="s">
        <v>23</v>
      </c>
      <c r="G59" s="33" t="n">
        <v>226.84</v>
      </c>
      <c r="H59" s="0" t="s">
        <v>134</v>
      </c>
    </row>
    <row r="60" customFormat="false" ht="13.8" hidden="false" customHeight="false" outlineLevel="0" collapsed="false">
      <c r="A60" s="22" t="s">
        <v>145</v>
      </c>
      <c r="B60" s="22" t="s">
        <v>146</v>
      </c>
      <c r="C60" s="23" t="n">
        <v>43397</v>
      </c>
      <c r="D60" s="23" t="n">
        <v>44492</v>
      </c>
      <c r="E60" s="22" t="s">
        <v>33</v>
      </c>
      <c r="F60" s="22" t="s">
        <v>23</v>
      </c>
      <c r="G60" s="33" t="n">
        <v>111.92</v>
      </c>
      <c r="H60" s="0" t="s">
        <v>134</v>
      </c>
    </row>
    <row r="61" customFormat="false" ht="13.8" hidden="false" customHeight="false" outlineLevel="0" collapsed="false">
      <c r="A61" s="22" t="s">
        <v>147</v>
      </c>
      <c r="B61" s="22" t="s">
        <v>148</v>
      </c>
      <c r="C61" s="23" t="n">
        <v>43397</v>
      </c>
      <c r="D61" s="23" t="n">
        <v>44492</v>
      </c>
      <c r="E61" s="22" t="s">
        <v>33</v>
      </c>
      <c r="F61" s="22" t="s">
        <v>23</v>
      </c>
      <c r="G61" s="33" t="n">
        <v>709.68</v>
      </c>
      <c r="H61" s="0" t="s">
        <v>134</v>
      </c>
    </row>
    <row r="62" customFormat="false" ht="13.8" hidden="false" customHeight="false" outlineLevel="0" collapsed="false">
      <c r="A62" s="22" t="s">
        <v>149</v>
      </c>
      <c r="B62" s="22" t="s">
        <v>150</v>
      </c>
      <c r="C62" s="23" t="n">
        <v>43397</v>
      </c>
      <c r="D62" s="23" t="n">
        <v>44492</v>
      </c>
      <c r="E62" s="22" t="s">
        <v>33</v>
      </c>
      <c r="F62" s="22" t="s">
        <v>23</v>
      </c>
      <c r="G62" s="33" t="n">
        <v>135.27</v>
      </c>
      <c r="H62" s="0" t="s">
        <v>134</v>
      </c>
    </row>
    <row r="63" customFormat="false" ht="13.8" hidden="false" customHeight="false" outlineLevel="0" collapsed="false">
      <c r="A63" s="22" t="s">
        <v>151</v>
      </c>
      <c r="B63" s="22" t="s">
        <v>152</v>
      </c>
      <c r="C63" s="23" t="n">
        <v>43397</v>
      </c>
      <c r="D63" s="23" t="n">
        <v>44492</v>
      </c>
      <c r="E63" s="22" t="s">
        <v>33</v>
      </c>
      <c r="F63" s="22" t="s">
        <v>23</v>
      </c>
      <c r="G63" s="33" t="n">
        <v>182.64</v>
      </c>
      <c r="H63" s="0" t="s">
        <v>134</v>
      </c>
    </row>
    <row r="64" customFormat="false" ht="13.8" hidden="false" customHeight="false" outlineLevel="0" collapsed="false">
      <c r="A64" s="22" t="s">
        <v>153</v>
      </c>
      <c r="B64" s="22" t="s">
        <v>154</v>
      </c>
      <c r="C64" s="23" t="n">
        <v>43397</v>
      </c>
      <c r="D64" s="23" t="n">
        <v>44492</v>
      </c>
      <c r="E64" s="22" t="s">
        <v>33</v>
      </c>
      <c r="F64" s="22" t="s">
        <v>23</v>
      </c>
      <c r="G64" s="33" t="n">
        <v>561.5</v>
      </c>
      <c r="H64" s="0" t="s">
        <v>134</v>
      </c>
    </row>
    <row r="65" customFormat="false" ht="13.8" hidden="false" customHeight="false" outlineLevel="0" collapsed="false">
      <c r="A65" s="22" t="s">
        <v>155</v>
      </c>
      <c r="B65" s="22" t="s">
        <v>156</v>
      </c>
      <c r="C65" s="23" t="n">
        <v>43397</v>
      </c>
      <c r="D65" s="23" t="n">
        <v>44492</v>
      </c>
      <c r="E65" s="22" t="s">
        <v>33</v>
      </c>
      <c r="F65" s="22" t="s">
        <v>23</v>
      </c>
      <c r="G65" s="33" t="n">
        <v>837.97</v>
      </c>
      <c r="H65" s="0" t="s">
        <v>134</v>
      </c>
    </row>
    <row r="66" customFormat="false" ht="13.8" hidden="false" customHeight="false" outlineLevel="0" collapsed="false">
      <c r="A66" s="29"/>
      <c r="B66" s="30" t="s">
        <v>54</v>
      </c>
      <c r="C66" s="31"/>
      <c r="D66" s="31"/>
      <c r="E66" s="29"/>
      <c r="F66" s="29"/>
      <c r="G66" s="32"/>
      <c r="AB66" s="0" t="n">
        <v>22</v>
      </c>
    </row>
    <row r="67" customFormat="false" ht="13.8" hidden="false" customHeight="false" outlineLevel="0" collapsed="false">
      <c r="A67" s="22" t="s">
        <v>157</v>
      </c>
      <c r="B67" s="22" t="s">
        <v>158</v>
      </c>
      <c r="C67" s="23" t="n">
        <v>43397</v>
      </c>
      <c r="D67" s="23" t="n">
        <v>44492</v>
      </c>
      <c r="E67" s="22" t="s">
        <v>33</v>
      </c>
      <c r="F67" s="22" t="s">
        <v>23</v>
      </c>
      <c r="G67" s="33" t="n">
        <v>413.68</v>
      </c>
      <c r="H67" s="0" t="s">
        <v>159</v>
      </c>
    </row>
    <row r="68" customFormat="false" ht="13.8" hidden="false" customHeight="false" outlineLevel="0" collapsed="false">
      <c r="A68" s="22" t="s">
        <v>160</v>
      </c>
      <c r="B68" s="22" t="s">
        <v>161</v>
      </c>
      <c r="C68" s="23" t="n">
        <v>43397</v>
      </c>
      <c r="D68" s="23" t="n">
        <v>44492</v>
      </c>
      <c r="E68" s="22" t="s">
        <v>33</v>
      </c>
      <c r="F68" s="22" t="s">
        <v>23</v>
      </c>
      <c r="G68" s="33" t="n">
        <v>290.61</v>
      </c>
      <c r="H68" s="0" t="s">
        <v>159</v>
      </c>
    </row>
    <row r="69" customFormat="false" ht="13.8" hidden="false" customHeight="false" outlineLevel="0" collapsed="false">
      <c r="A69" s="22" t="s">
        <v>162</v>
      </c>
      <c r="B69" s="22" t="s">
        <v>163</v>
      </c>
      <c r="C69" s="23" t="n">
        <v>43397</v>
      </c>
      <c r="D69" s="23" t="n">
        <v>44492</v>
      </c>
      <c r="E69" s="22" t="s">
        <v>33</v>
      </c>
      <c r="F69" s="22" t="s">
        <v>23</v>
      </c>
      <c r="G69" s="33" t="n">
        <v>455.13</v>
      </c>
      <c r="H69" s="0" t="s">
        <v>159</v>
      </c>
    </row>
    <row r="70" customFormat="false" ht="13.8" hidden="false" customHeight="false" outlineLevel="0" collapsed="false">
      <c r="A70" s="22" t="s">
        <v>164</v>
      </c>
      <c r="B70" s="22" t="s">
        <v>165</v>
      </c>
      <c r="C70" s="23" t="n">
        <v>43397</v>
      </c>
      <c r="D70" s="23" t="n">
        <v>44492</v>
      </c>
      <c r="E70" s="22" t="s">
        <v>33</v>
      </c>
      <c r="F70" s="22" t="s">
        <v>23</v>
      </c>
      <c r="G70" s="33" t="n">
        <v>457.6</v>
      </c>
      <c r="H70" s="0" t="s">
        <v>159</v>
      </c>
    </row>
    <row r="71" customFormat="false" ht="13.8" hidden="false" customHeight="false" outlineLevel="0" collapsed="false">
      <c r="A71" s="22" t="s">
        <v>166</v>
      </c>
      <c r="B71" s="22" t="s">
        <v>167</v>
      </c>
      <c r="C71" s="23" t="n">
        <v>43397</v>
      </c>
      <c r="D71" s="23" t="n">
        <v>44492</v>
      </c>
      <c r="E71" s="22" t="s">
        <v>33</v>
      </c>
      <c r="F71" s="22" t="s">
        <v>23</v>
      </c>
      <c r="G71" s="33" t="n">
        <v>308.83</v>
      </c>
      <c r="H71" s="0" t="s">
        <v>159</v>
      </c>
    </row>
    <row r="72" customFormat="false" ht="13.8" hidden="false" customHeight="false" outlineLevel="0" collapsed="false">
      <c r="A72" s="22" t="s">
        <v>168</v>
      </c>
      <c r="B72" s="22" t="s">
        <v>169</v>
      </c>
      <c r="C72" s="23" t="n">
        <v>43397</v>
      </c>
      <c r="D72" s="23" t="n">
        <v>44492</v>
      </c>
      <c r="E72" s="22" t="s">
        <v>33</v>
      </c>
      <c r="F72" s="22" t="s">
        <v>23</v>
      </c>
      <c r="G72" s="33" t="n">
        <v>403.05</v>
      </c>
      <c r="H72" s="0" t="s">
        <v>159</v>
      </c>
    </row>
    <row r="73" customFormat="false" ht="13.8" hidden="false" customHeight="false" outlineLevel="0" collapsed="false">
      <c r="A73" s="22" t="s">
        <v>170</v>
      </c>
      <c r="B73" s="22" t="s">
        <v>171</v>
      </c>
      <c r="C73" s="23" t="n">
        <v>43397</v>
      </c>
      <c r="D73" s="23" t="n">
        <v>44492</v>
      </c>
      <c r="E73" s="22" t="s">
        <v>33</v>
      </c>
      <c r="F73" s="22" t="s">
        <v>23</v>
      </c>
      <c r="G73" s="33" t="n">
        <v>403.05</v>
      </c>
      <c r="H73" s="0" t="s">
        <v>159</v>
      </c>
    </row>
    <row r="74" customFormat="false" ht="13.8" hidden="false" customHeight="false" outlineLevel="0" collapsed="false">
      <c r="A74" s="22" t="s">
        <v>172</v>
      </c>
      <c r="B74" s="22" t="s">
        <v>173</v>
      </c>
      <c r="C74" s="23" t="n">
        <v>43397</v>
      </c>
      <c r="D74" s="23" t="n">
        <v>44492</v>
      </c>
      <c r="E74" s="22" t="s">
        <v>33</v>
      </c>
      <c r="F74" s="22" t="s">
        <v>23</v>
      </c>
      <c r="G74" s="33" t="n">
        <v>439.85</v>
      </c>
      <c r="H74" s="0" t="s">
        <v>159</v>
      </c>
    </row>
    <row r="75" customFormat="false" ht="13.8" hidden="false" customHeight="false" outlineLevel="0" collapsed="false">
      <c r="A75" s="22" t="s">
        <v>174</v>
      </c>
      <c r="B75" s="22" t="s">
        <v>175</v>
      </c>
      <c r="C75" s="23" t="n">
        <v>43397</v>
      </c>
      <c r="D75" s="23" t="n">
        <v>44492</v>
      </c>
      <c r="E75" s="22" t="s">
        <v>33</v>
      </c>
      <c r="F75" s="22" t="s">
        <v>23</v>
      </c>
      <c r="G75" s="33" t="n">
        <v>317.95</v>
      </c>
      <c r="H75" s="0" t="s">
        <v>159</v>
      </c>
    </row>
    <row r="76" customFormat="false" ht="13.8" hidden="false" customHeight="false" outlineLevel="0" collapsed="false">
      <c r="A76" s="22" t="s">
        <v>176</v>
      </c>
      <c r="B76" s="22" t="s">
        <v>177</v>
      </c>
      <c r="C76" s="23" t="n">
        <v>43397</v>
      </c>
      <c r="D76" s="23" t="n">
        <v>44492</v>
      </c>
      <c r="E76" s="22" t="s">
        <v>33</v>
      </c>
      <c r="F76" s="22" t="s">
        <v>23</v>
      </c>
      <c r="G76" s="33" t="n">
        <v>365.3</v>
      </c>
      <c r="H76" s="0" t="s">
        <v>159</v>
      </c>
    </row>
    <row r="77" customFormat="false" ht="13.8" hidden="false" customHeight="false" outlineLevel="0" collapsed="false">
      <c r="A77" s="29"/>
      <c r="B77" s="30" t="s">
        <v>57</v>
      </c>
      <c r="C77" s="31"/>
      <c r="D77" s="31"/>
      <c r="E77" s="29"/>
      <c r="F77" s="29"/>
      <c r="G77" s="32"/>
      <c r="AB77" s="0" t="n">
        <v>12</v>
      </c>
    </row>
    <row r="78" customFormat="false" ht="13.8" hidden="false" customHeight="false" outlineLevel="0" collapsed="false">
      <c r="A78" s="22" t="s">
        <v>178</v>
      </c>
      <c r="B78" s="22" t="s">
        <v>179</v>
      </c>
      <c r="C78" s="23" t="n">
        <v>43397</v>
      </c>
      <c r="D78" s="23" t="n">
        <v>44492</v>
      </c>
      <c r="E78" s="22" t="s">
        <v>22</v>
      </c>
      <c r="F78" s="22" t="s">
        <v>23</v>
      </c>
      <c r="G78" s="33" t="n">
        <v>195.87</v>
      </c>
      <c r="H78" s="0" t="s">
        <v>180</v>
      </c>
    </row>
    <row r="79" customFormat="false" ht="13.8" hidden="false" customHeight="false" outlineLevel="0" collapsed="false">
      <c r="A79" s="22" t="s">
        <v>181</v>
      </c>
      <c r="B79" s="22" t="s">
        <v>182</v>
      </c>
      <c r="C79" s="23" t="n">
        <v>43397</v>
      </c>
      <c r="D79" s="23" t="n">
        <v>44492</v>
      </c>
      <c r="E79" s="22" t="s">
        <v>22</v>
      </c>
      <c r="F79" s="22" t="s">
        <v>23</v>
      </c>
      <c r="G79" s="33" t="n">
        <v>94.69</v>
      </c>
      <c r="H79" s="0" t="s">
        <v>180</v>
      </c>
    </row>
    <row r="80" customFormat="false" ht="13.8" hidden="false" customHeight="false" outlineLevel="0" collapsed="false">
      <c r="A80" s="22" t="s">
        <v>183</v>
      </c>
      <c r="B80" s="22" t="s">
        <v>184</v>
      </c>
      <c r="C80" s="23" t="n">
        <v>43397</v>
      </c>
      <c r="D80" s="23" t="n">
        <v>44492</v>
      </c>
      <c r="E80" s="22" t="s">
        <v>22</v>
      </c>
      <c r="F80" s="22" t="s">
        <v>23</v>
      </c>
      <c r="G80" s="33" t="n">
        <v>281.5</v>
      </c>
      <c r="H80" s="0" t="s">
        <v>180</v>
      </c>
    </row>
    <row r="81" customFormat="false" ht="13.8" hidden="false" customHeight="false" outlineLevel="0" collapsed="false">
      <c r="A81" s="22" t="s">
        <v>185</v>
      </c>
      <c r="B81" s="22" t="s">
        <v>186</v>
      </c>
      <c r="C81" s="23" t="n">
        <v>43397</v>
      </c>
      <c r="D81" s="23" t="n">
        <v>44492</v>
      </c>
      <c r="E81" s="22" t="s">
        <v>22</v>
      </c>
      <c r="F81" s="22" t="s">
        <v>23</v>
      </c>
      <c r="G81" s="33" t="n">
        <v>257.06</v>
      </c>
      <c r="H81" s="0" t="s">
        <v>180</v>
      </c>
    </row>
    <row r="82" customFormat="false" ht="13.8" hidden="false" customHeight="false" outlineLevel="0" collapsed="false">
      <c r="A82" s="29"/>
      <c r="B82" s="30" t="s">
        <v>60</v>
      </c>
      <c r="C82" s="31"/>
      <c r="D82" s="31"/>
      <c r="E82" s="29"/>
      <c r="F82" s="29"/>
      <c r="G82" s="32"/>
      <c r="AB82" s="0" t="n">
        <v>24</v>
      </c>
    </row>
    <row r="83" customFormat="false" ht="13.8" hidden="false" customHeight="false" outlineLevel="0" collapsed="false">
      <c r="A83" s="22" t="s">
        <v>187</v>
      </c>
      <c r="B83" s="22" t="s">
        <v>188</v>
      </c>
      <c r="C83" s="23" t="n">
        <v>43397</v>
      </c>
      <c r="D83" s="23" t="n">
        <v>44492</v>
      </c>
      <c r="E83" s="22" t="s">
        <v>22</v>
      </c>
      <c r="F83" s="22" t="s">
        <v>23</v>
      </c>
      <c r="G83" s="33" t="n">
        <v>385.08</v>
      </c>
      <c r="H83" s="0" t="s">
        <v>189</v>
      </c>
    </row>
    <row r="84" customFormat="false" ht="13.8" hidden="false" customHeight="false" outlineLevel="0" collapsed="false">
      <c r="A84" s="22" t="s">
        <v>190</v>
      </c>
      <c r="B84" s="22" t="s">
        <v>191</v>
      </c>
      <c r="C84" s="23" t="n">
        <v>43397</v>
      </c>
      <c r="D84" s="23" t="n">
        <v>44492</v>
      </c>
      <c r="E84" s="22" t="s">
        <v>22</v>
      </c>
      <c r="F84" s="22" t="s">
        <v>23</v>
      </c>
      <c r="G84" s="33" t="n">
        <v>587.76</v>
      </c>
      <c r="H84" s="0" t="s">
        <v>189</v>
      </c>
    </row>
    <row r="85" customFormat="false" ht="13.8" hidden="false" customHeight="false" outlineLevel="0" collapsed="false">
      <c r="A85" s="22" t="s">
        <v>192</v>
      </c>
      <c r="B85" s="22" t="s">
        <v>193</v>
      </c>
      <c r="C85" s="23" t="n">
        <v>43397</v>
      </c>
      <c r="D85" s="23" t="n">
        <v>44492</v>
      </c>
      <c r="E85" s="22" t="s">
        <v>22</v>
      </c>
      <c r="F85" s="22" t="s">
        <v>23</v>
      </c>
      <c r="G85" s="33" t="n">
        <v>324.71</v>
      </c>
      <c r="H85" s="0" t="s">
        <v>189</v>
      </c>
    </row>
    <row r="86" customFormat="false" ht="13.8" hidden="false" customHeight="false" outlineLevel="0" collapsed="false">
      <c r="A86" s="22" t="s">
        <v>194</v>
      </c>
      <c r="B86" s="22" t="s">
        <v>195</v>
      </c>
      <c r="C86" s="23" t="n">
        <v>43397</v>
      </c>
      <c r="D86" s="23" t="n">
        <v>44492</v>
      </c>
      <c r="E86" s="22" t="s">
        <v>22</v>
      </c>
      <c r="F86" s="22" t="s">
        <v>23</v>
      </c>
      <c r="G86" s="33" t="n">
        <v>500.61</v>
      </c>
      <c r="H86" s="0" t="s">
        <v>189</v>
      </c>
    </row>
    <row r="87" customFormat="false" ht="13.8" hidden="false" customHeight="false" outlineLevel="0" collapsed="false">
      <c r="A87" s="22" t="s">
        <v>196</v>
      </c>
      <c r="B87" s="22" t="s">
        <v>197</v>
      </c>
      <c r="C87" s="23" t="n">
        <v>43397</v>
      </c>
      <c r="D87" s="23" t="n">
        <v>44492</v>
      </c>
      <c r="E87" s="22" t="s">
        <v>22</v>
      </c>
      <c r="F87" s="22" t="s">
        <v>23</v>
      </c>
      <c r="G87" s="33" t="n">
        <v>182.63</v>
      </c>
      <c r="H87" s="0" t="s">
        <v>189</v>
      </c>
    </row>
    <row r="88" customFormat="false" ht="13.8" hidden="false" customHeight="false" outlineLevel="0" collapsed="false">
      <c r="A88" s="22" t="s">
        <v>198</v>
      </c>
      <c r="B88" s="22" t="s">
        <v>199</v>
      </c>
      <c r="C88" s="23" t="n">
        <v>43397</v>
      </c>
      <c r="D88" s="23" t="n">
        <v>44492</v>
      </c>
      <c r="E88" s="22" t="s">
        <v>22</v>
      </c>
      <c r="F88" s="22" t="s">
        <v>23</v>
      </c>
      <c r="G88" s="33" t="n">
        <v>679.54</v>
      </c>
      <c r="H88" s="0" t="s">
        <v>189</v>
      </c>
    </row>
    <row r="89" customFormat="false" ht="13.8" hidden="false" customHeight="false" outlineLevel="0" collapsed="false">
      <c r="A89" s="22" t="s">
        <v>200</v>
      </c>
      <c r="B89" s="22" t="s">
        <v>201</v>
      </c>
      <c r="C89" s="23" t="n">
        <v>43397</v>
      </c>
      <c r="D89" s="23" t="n">
        <v>44492</v>
      </c>
      <c r="E89" s="22" t="s">
        <v>22</v>
      </c>
      <c r="F89" s="22" t="s">
        <v>23</v>
      </c>
      <c r="G89" s="33" t="n">
        <v>976.83</v>
      </c>
      <c r="H89" s="0" t="s">
        <v>189</v>
      </c>
    </row>
    <row r="90" customFormat="false" ht="13.8" hidden="false" customHeight="false" outlineLevel="0" collapsed="false">
      <c r="A90" s="22" t="s">
        <v>202</v>
      </c>
      <c r="B90" s="22" t="s">
        <v>203</v>
      </c>
      <c r="C90" s="23" t="n">
        <v>43397</v>
      </c>
      <c r="D90" s="23" t="n">
        <v>44492</v>
      </c>
      <c r="E90" s="22" t="s">
        <v>22</v>
      </c>
      <c r="F90" s="22" t="s">
        <v>23</v>
      </c>
      <c r="G90" s="33" t="n">
        <v>1059.42</v>
      </c>
      <c r="H90" s="0" t="s">
        <v>189</v>
      </c>
    </row>
    <row r="91" customFormat="false" ht="13.8" hidden="false" customHeight="false" outlineLevel="0" collapsed="false">
      <c r="A91" s="29"/>
      <c r="B91" s="35" t="s">
        <v>63</v>
      </c>
      <c r="C91" s="31"/>
      <c r="D91" s="31"/>
      <c r="E91" s="29"/>
      <c r="F91" s="29"/>
      <c r="G91" s="32"/>
      <c r="AB91" s="0" t="n">
        <v>9</v>
      </c>
    </row>
    <row r="92" customFormat="false" ht="13.8" hidden="false" customHeight="false" outlineLevel="0" collapsed="false">
      <c r="A92" s="22" t="s">
        <v>204</v>
      </c>
      <c r="B92" s="22" t="s">
        <v>205</v>
      </c>
      <c r="C92" s="23" t="n">
        <v>43397</v>
      </c>
      <c r="D92" s="23" t="n">
        <v>44492</v>
      </c>
      <c r="E92" s="22" t="s">
        <v>33</v>
      </c>
      <c r="F92" s="22" t="s">
        <v>23</v>
      </c>
      <c r="G92" s="33" t="n">
        <v>175.87</v>
      </c>
      <c r="H92" s="0" t="s">
        <v>206</v>
      </c>
    </row>
    <row r="93" customFormat="false" ht="13.8" hidden="false" customHeight="false" outlineLevel="0" collapsed="false">
      <c r="A93" s="22" t="s">
        <v>207</v>
      </c>
      <c r="B93" s="22" t="s">
        <v>208</v>
      </c>
      <c r="C93" s="23" t="n">
        <v>43397</v>
      </c>
      <c r="D93" s="23" t="n">
        <v>44492</v>
      </c>
      <c r="E93" s="22" t="s">
        <v>33</v>
      </c>
      <c r="F93" s="22" t="s">
        <v>23</v>
      </c>
      <c r="G93" s="33" t="n">
        <v>473.55</v>
      </c>
      <c r="H93" s="0" t="s">
        <v>206</v>
      </c>
    </row>
    <row r="94" customFormat="false" ht="13.8" hidden="false" customHeight="false" outlineLevel="0" collapsed="false">
      <c r="A94" s="22" t="s">
        <v>209</v>
      </c>
      <c r="B94" s="22" t="s">
        <v>210</v>
      </c>
      <c r="C94" s="23" t="n">
        <v>43397</v>
      </c>
      <c r="D94" s="23" t="n">
        <v>44492</v>
      </c>
      <c r="E94" s="22" t="s">
        <v>33</v>
      </c>
      <c r="F94" s="22" t="s">
        <v>23</v>
      </c>
      <c r="G94" s="33" t="n">
        <v>581.8</v>
      </c>
      <c r="H94" s="0" t="s">
        <v>206</v>
      </c>
    </row>
    <row r="95" customFormat="false" ht="13.8" hidden="false" customHeight="false" outlineLevel="0" collapsed="false">
      <c r="A95" s="29"/>
      <c r="B95" s="30" t="s">
        <v>66</v>
      </c>
      <c r="C95" s="31"/>
      <c r="D95" s="31"/>
      <c r="E95" s="29"/>
      <c r="F95" s="29"/>
      <c r="G95" s="32"/>
    </row>
    <row r="96" customFormat="false" ht="13.8" hidden="false" customHeight="false" outlineLevel="0" collapsed="false">
      <c r="A96" s="22" t="s">
        <v>211</v>
      </c>
      <c r="B96" s="22" t="s">
        <v>212</v>
      </c>
      <c r="C96" s="23" t="n">
        <v>43397</v>
      </c>
      <c r="D96" s="23" t="n">
        <v>44492</v>
      </c>
      <c r="E96" s="22" t="s">
        <v>22</v>
      </c>
      <c r="F96" s="22" t="s">
        <v>23</v>
      </c>
      <c r="G96" s="33" t="n">
        <v>1910.96</v>
      </c>
      <c r="H96" s="0" t="s">
        <v>213</v>
      </c>
    </row>
    <row r="97" customFormat="false" ht="13.8" hidden="false" customHeight="false" outlineLevel="0" collapsed="false">
      <c r="A97" s="22" t="s">
        <v>214</v>
      </c>
      <c r="B97" s="22" t="s">
        <v>215</v>
      </c>
      <c r="C97" s="23" t="n">
        <v>43397</v>
      </c>
      <c r="D97" s="23" t="n">
        <v>44492</v>
      </c>
      <c r="E97" s="22" t="s">
        <v>22</v>
      </c>
      <c r="F97" s="22" t="s">
        <v>23</v>
      </c>
      <c r="G97" s="33" t="n">
        <v>563.88</v>
      </c>
      <c r="H97" s="0" t="s">
        <v>213</v>
      </c>
    </row>
    <row r="98" customFormat="false" ht="13.8" hidden="false" customHeight="false" outlineLevel="0" collapsed="false">
      <c r="A98" s="22" t="s">
        <v>216</v>
      </c>
      <c r="B98" s="22" t="s">
        <v>217</v>
      </c>
      <c r="C98" s="23" t="n">
        <v>43397</v>
      </c>
      <c r="D98" s="23" t="n">
        <v>44492</v>
      </c>
      <c r="E98" s="22" t="s">
        <v>22</v>
      </c>
      <c r="F98" s="22" t="s">
        <v>23</v>
      </c>
      <c r="G98" s="33" t="n">
        <v>1188.48</v>
      </c>
      <c r="H98" s="0" t="s">
        <v>213</v>
      </c>
    </row>
    <row r="99" customFormat="false" ht="13.8" hidden="false" customHeight="false" outlineLevel="0" collapsed="false">
      <c r="A99" s="22" t="s">
        <v>218</v>
      </c>
      <c r="B99" s="22" t="s">
        <v>219</v>
      </c>
      <c r="C99" s="23" t="n">
        <v>43397</v>
      </c>
      <c r="D99" s="23" t="n">
        <v>44492</v>
      </c>
      <c r="E99" s="22" t="s">
        <v>22</v>
      </c>
      <c r="F99" s="22" t="s">
        <v>23</v>
      </c>
      <c r="G99" s="33" t="n">
        <v>4180.58</v>
      </c>
      <c r="H99" s="0" t="s">
        <v>213</v>
      </c>
    </row>
    <row r="100" customFormat="false" ht="13.8" hidden="false" customHeight="false" outlineLevel="0" collapsed="false">
      <c r="A100" s="22" t="s">
        <v>220</v>
      </c>
      <c r="B100" s="22" t="s">
        <v>221</v>
      </c>
      <c r="C100" s="23" t="n">
        <v>43397</v>
      </c>
      <c r="D100" s="23" t="n">
        <v>44492</v>
      </c>
      <c r="E100" s="22" t="s">
        <v>22</v>
      </c>
      <c r="F100" s="22" t="s">
        <v>23</v>
      </c>
      <c r="G100" s="33" t="n">
        <v>2278.78</v>
      </c>
      <c r="H100" s="0" t="s">
        <v>213</v>
      </c>
    </row>
    <row r="101" customFormat="false" ht="13.8" hidden="false" customHeight="false" outlineLevel="0" collapsed="false">
      <c r="A101" s="22" t="s">
        <v>222</v>
      </c>
      <c r="B101" s="22" t="s">
        <v>223</v>
      </c>
      <c r="C101" s="23" t="n">
        <v>43397</v>
      </c>
      <c r="D101" s="23" t="n">
        <v>44492</v>
      </c>
      <c r="E101" s="22" t="s">
        <v>22</v>
      </c>
      <c r="F101" s="22" t="s">
        <v>23</v>
      </c>
      <c r="G101" s="33" t="n">
        <v>2876.43</v>
      </c>
      <c r="H101" s="0" t="s">
        <v>213</v>
      </c>
    </row>
    <row r="102" customFormat="false" ht="13.8" hidden="false" customHeight="false" outlineLevel="0" collapsed="false">
      <c r="A102" s="29"/>
      <c r="B102" s="36" t="s">
        <v>67</v>
      </c>
      <c r="C102" s="31"/>
      <c r="D102" s="31"/>
      <c r="E102" s="29"/>
      <c r="F102" s="29"/>
      <c r="G102" s="32"/>
      <c r="AB102" s="0" t="n">
        <v>6</v>
      </c>
    </row>
    <row r="103" customFormat="false" ht="13.8" hidden="false" customHeight="false" outlineLevel="0" collapsed="false">
      <c r="A103" s="22" t="s">
        <v>224</v>
      </c>
      <c r="B103" s="22" t="s">
        <v>225</v>
      </c>
      <c r="C103" s="23" t="n">
        <v>43397</v>
      </c>
      <c r="D103" s="23" t="n">
        <v>44492</v>
      </c>
      <c r="E103" s="22" t="s">
        <v>33</v>
      </c>
      <c r="F103" s="22" t="s">
        <v>23</v>
      </c>
      <c r="G103" s="33" t="n">
        <v>77.77</v>
      </c>
      <c r="H103" s="0" t="s">
        <v>226</v>
      </c>
    </row>
    <row r="104" customFormat="false" ht="13.8" hidden="false" customHeight="false" outlineLevel="0" collapsed="false">
      <c r="A104" s="22" t="s">
        <v>227</v>
      </c>
      <c r="B104" s="22" t="s">
        <v>228</v>
      </c>
      <c r="C104" s="23" t="n">
        <v>43397</v>
      </c>
      <c r="D104" s="23" t="n">
        <v>44492</v>
      </c>
      <c r="E104" s="22" t="s">
        <v>33</v>
      </c>
      <c r="F104" s="22" t="s">
        <v>23</v>
      </c>
      <c r="G104" s="33" t="n">
        <v>104.77</v>
      </c>
      <c r="H104" s="0" t="s">
        <v>226</v>
      </c>
    </row>
    <row r="105" customFormat="false" ht="13.8" hidden="false" customHeight="false" outlineLevel="0" collapsed="false">
      <c r="A105" s="29"/>
      <c r="B105" s="30" t="s">
        <v>71</v>
      </c>
      <c r="C105" s="31"/>
      <c r="D105" s="31"/>
      <c r="E105" s="29"/>
      <c r="F105" s="29"/>
      <c r="G105" s="32"/>
      <c r="AB105" s="0" t="n">
        <v>5</v>
      </c>
    </row>
    <row r="106" customFormat="false" ht="13.8" hidden="false" customHeight="false" outlineLevel="0" collapsed="false">
      <c r="A106" s="22" t="s">
        <v>229</v>
      </c>
      <c r="B106" s="22" t="s">
        <v>230</v>
      </c>
      <c r="C106" s="23" t="n">
        <v>43397</v>
      </c>
      <c r="D106" s="23" t="n">
        <v>44492</v>
      </c>
      <c r="E106" s="22" t="s">
        <v>33</v>
      </c>
      <c r="F106" s="22" t="s">
        <v>23</v>
      </c>
      <c r="G106" s="33" t="n">
        <v>229.99</v>
      </c>
      <c r="H106" s="0" t="s">
        <v>231</v>
      </c>
    </row>
    <row r="107" customFormat="false" ht="13.8" hidden="false" customHeight="false" outlineLevel="0" collapsed="false">
      <c r="A107" s="22" t="s">
        <v>232</v>
      </c>
      <c r="B107" s="22" t="s">
        <v>233</v>
      </c>
      <c r="C107" s="23" t="n">
        <v>43397</v>
      </c>
      <c r="D107" s="23" t="n">
        <v>44492</v>
      </c>
      <c r="E107" s="22" t="s">
        <v>33</v>
      </c>
      <c r="F107" s="22" t="s">
        <v>23</v>
      </c>
      <c r="G107" s="33" t="n">
        <v>284.73</v>
      </c>
      <c r="H107" s="0" t="s">
        <v>231</v>
      </c>
    </row>
    <row r="108" customFormat="false" ht="13.8" hidden="false" customHeight="false" outlineLevel="0" collapsed="false">
      <c r="A108" s="29"/>
      <c r="B108" s="30" t="s">
        <v>75</v>
      </c>
      <c r="C108" s="31"/>
      <c r="D108" s="31"/>
      <c r="E108" s="29"/>
      <c r="F108" s="29"/>
      <c r="G108" s="32"/>
      <c r="AB108" s="0" t="n">
        <v>2</v>
      </c>
    </row>
    <row r="109" customFormat="false" ht="13.8" hidden="false" customHeight="false" outlineLevel="0" collapsed="false">
      <c r="A109" s="22" t="s">
        <v>234</v>
      </c>
      <c r="B109" s="22" t="s">
        <v>235</v>
      </c>
      <c r="C109" s="23" t="n">
        <v>43397</v>
      </c>
      <c r="D109" s="23" t="n">
        <v>44492</v>
      </c>
      <c r="E109" s="22" t="s">
        <v>33</v>
      </c>
      <c r="F109" s="22" t="s">
        <v>23</v>
      </c>
      <c r="G109" s="33" t="n">
        <v>676.5</v>
      </c>
    </row>
  </sheetData>
  <hyperlinks>
    <hyperlink ref="I2" r:id="rId1" display="\\msnet\ifs1\IAM\I-AM.3\I-AM.33\I-AM.33.Public\Fiches techniques - Technische fiche- contrat ERIKS\Technische Gegevens - Fiche Technique\"/>
    <hyperlink ref="I4" r:id="rId2" display="\\msnet\ifs1\IAM\I-AM.3\I-AM.33\I-AM.33.Public\Fiches techniques - Technische fiche- contrat ERIKS\Gebruiksaanwizing - Mode d'emploi"/>
    <hyperlink ref="I6" r:id="rId3" display="\\msnet\ifs1\IAM\I-AM.3\I-AM.33\I-AM.33.Public\Fiches techniques - Technische fiche- contrat ERIKS\CE certificaat - Certificat CE\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Infrabel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2019-11-28T22:26:12Z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Infrabel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