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01.07.2019" sheetId="1" state="visible" r:id="rId2"/>
    <sheet name="extrait belfius a modifier" sheetId="2" state="visible" r:id="rId3"/>
  </sheets>
  <definedNames>
    <definedName function="false" hidden="false" localSheetId="1" name="_01.07.2019" vbProcedure="false">'extrait belfius a modifier'!$A$1:$O$38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<sst xmlns="http://schemas.openxmlformats.org/spreadsheetml/2006/main" count="325" uniqueCount="121">
  <si>
    <t xml:space="preserve">Date de comptabilisation à partir de</t>
  </si>
  <si>
    <t xml:space="preserve">Date de comptabilisation jusqu'au</t>
  </si>
  <si>
    <t xml:space="preserve">Montant à partir de</t>
  </si>
  <si>
    <t xml:space="preserve">Montant jusqu'à</t>
  </si>
  <si>
    <t xml:space="preserve">Numéro d'extrait à partir de</t>
  </si>
  <si>
    <t xml:space="preserve">Numéro d'extrait jusqu'au</t>
  </si>
  <si>
    <t xml:space="preserve">Communication</t>
  </si>
  <si>
    <t xml:space="preserve">Nom contrepartie contient</t>
  </si>
  <si>
    <t xml:space="preserve">Compte contrepartie</t>
  </si>
  <si>
    <t xml:space="preserve">Dernier solde</t>
  </si>
  <si>
    <t xml:space="preserve">354,08 EUR</t>
  </si>
  <si>
    <t xml:space="preserve">Date/heure du dernier solde</t>
  </si>
  <si>
    <t xml:space="preserve">Compte</t>
  </si>
  <si>
    <t xml:space="preserve">Date de comptabilisation</t>
  </si>
  <si>
    <t xml:space="preserve">Numéro d'extrait</t>
  </si>
  <si>
    <t xml:space="preserve">Numéro de transaction</t>
  </si>
  <si>
    <t xml:space="preserve">Rue et numéro</t>
  </si>
  <si>
    <t xml:space="preserve">Code postal et localité</t>
  </si>
  <si>
    <t xml:space="preserve">Transaction</t>
  </si>
  <si>
    <t xml:space="preserve">Date valeur</t>
  </si>
  <si>
    <t xml:space="preserve">Montant</t>
  </si>
  <si>
    <t xml:space="preserve">Devise</t>
  </si>
  <si>
    <t xml:space="preserve">BIC</t>
  </si>
  <si>
    <t xml:space="preserve">Code pays</t>
  </si>
  <si>
    <t xml:space="preserve">Communications</t>
  </si>
  <si>
    <t xml:space="preserve">BE17 0636 6655 3521</t>
  </si>
  <si>
    <t xml:space="preserve">PAIEMENT MAESTRO 30/06-HULDANGE DELHAIZE SCHMIEDE LU   12,15 EUR CARTE N° 6703 0516 0542 4200 - Degryse Mehdi REF. : 7010040822733 VAL. 01-07</t>
  </si>
  <si>
    <t xml:space="preserve">-12,15</t>
  </si>
  <si>
    <t xml:space="preserve">EUR</t>
  </si>
  <si>
    <t xml:space="preserve">PAIEMENT MAESTRO 30/06-HULDANGE ALDI SCHMIEDE LU 5,98  EUR CARTE N° 6703 0516 0542 4200 - Degryse Mehdi       REF. : 7010040822734 VAL. 01-07</t>
  </si>
  <si>
    <t xml:space="preserve">-5,98</t>
  </si>
  <si>
    <t xml:space="preserve">BE09 0688 9620 5457</t>
  </si>
  <si>
    <t xml:space="preserve">ME B GRAULICH</t>
  </si>
  <si>
    <t xml:space="preserve">ORDRE PERMANENT 15472352 POUR BE09 0688 9620 5457 ME B GRAULICH K856 DEGRYSE MEHDI A VALOIR                   REF. : 080076S209371 VAL. 01-07</t>
  </si>
  <si>
    <t xml:space="preserve">-35,00</t>
  </si>
  <si>
    <t xml:space="preserve">GKCCBEBB</t>
  </si>
  <si>
    <t xml:space="preserve">DELHAIZE SCHMIEDHULDANGE</t>
  </si>
  <si>
    <t xml:space="preserve">ACHAT BANCONTACT AVEC CARTE N° 6703 0516 0542 4200 -   Degryse Mehdi LE 30/06 13:45 DELHAIZE SCHMIEDHULDANGE  REF. :   00161861310 VAL. 30-06</t>
  </si>
  <si>
    <t xml:space="preserve">-20,95</t>
  </si>
  <si>
    <t xml:space="preserve">SPAR GOUVY      GOUVY</t>
  </si>
  <si>
    <t xml:space="preserve">ACHAT BANCONTACT CONTACTLESS AVEC CARTE N° 6703 0516   0542 4200 - Degryse Mehdi LE 30/06 09:43 SPAR GOUVY    GOUVY                                                  REF. :   05289920997 VAL. 30-06</t>
  </si>
  <si>
    <t xml:space="preserve">-15,09</t>
  </si>
  <si>
    <t xml:space="preserve">ACHAT BANCONTACT CONTACTLESS AVEC CARTE N° 6703 0516   0542 4200 - Degryse Mehdi LE 29/06 12:04 SPAR GOUVY    GOUVY                                                  REF. :   05289921279 VAL. 29-06</t>
  </si>
  <si>
    <t xml:space="preserve">-2,71</t>
  </si>
  <si>
    <t xml:space="preserve">ACHAT BANCONTACT AVEC CARTE N° 6703 0516 0542 4200 -   Degryse Mehdi LE 28/06 17:10 DELHAIZE SCHMIEDHULDANGE  REF. :   00161771715 VAL. 28-06</t>
  </si>
  <si>
    <t xml:space="preserve">-20,52</t>
  </si>
  <si>
    <t xml:space="preserve">PAIEMENT MAESTRO 27/06-HULDANGE ESSO HULDANGE LU 3,95  EUR CARTE N° 6703 0516 0542 4200 - Degryse Mehdi       REF. : 6280040375571 VAL. 28-06</t>
  </si>
  <si>
    <t xml:space="preserve">-3,95</t>
  </si>
  <si>
    <t xml:space="preserve">PAIEMENT MAESTRO 27/06-HULDANGE ALDI SCHMIEDE LU 7,26  EUR CARTE N° 6703 0516 0542 4200 - Degryse Mehdi       REF. : 6280040175309 VAL. 28-06</t>
  </si>
  <si>
    <t xml:space="preserve">-7,26</t>
  </si>
  <si>
    <t xml:space="preserve">PAIEMENT MAESTRO 27/06-HULDANGE Q8 HULDANGE LU 6,69    EUR CARTE N° 6703 0516 0542 4200 - Degryse Mehdi       REF. : 6280040276234 VAL. 28-06</t>
  </si>
  <si>
    <t xml:space="preserve">-6,69</t>
  </si>
  <si>
    <t xml:space="preserve">PAIEMENT MAESTRO 27/06-HULDANGE ALDI SCHMIEDE LU 5,18  EUR CARTE N° 6703 0516 0542 4200 - Degryse Mehdi       REF. : 6280040175308 VAL. 28-06</t>
  </si>
  <si>
    <t xml:space="preserve">-5,18</t>
  </si>
  <si>
    <t xml:space="preserve">PAIEMENT MAESTRO 27/06-HULDANGE Q8 HULDANGE LU 15,00   EUR CARTE N° 6703 0516 0542 4200 - Degryse Mehdi       REF. : 6280040276233 VAL. 28-06</t>
  </si>
  <si>
    <t xml:space="preserve">-15,00</t>
  </si>
  <si>
    <t xml:space="preserve">ACHAT BANCONTACT CONTACTLESS AVEC CARTE N° 6703 0516   0542 4200 - Degryse Mehdi LE 28/06 11:45 SPAR GOUVY    GOUVY                                                  REF. :   05289921190 VAL. 28-06</t>
  </si>
  <si>
    <t xml:space="preserve">-16,36</t>
  </si>
  <si>
    <t xml:space="preserve">AMAZON MRKTPLC  LUXEMBOURG</t>
  </si>
  <si>
    <t xml:space="preserve">ACHAT PAR INTERNET AVEC CARTE N° 6703 0516 0542 4200 - Degryse Mehdi LE 28/06 03:52 AMAZON MRKTPLC LUXEMBOURG REF. 4L6LCDN AMAZON PAYMENTS EUROPE                    REF. :   0RIPEEU0000 VAL. 28-06</t>
  </si>
  <si>
    <t xml:space="preserve">-21,85</t>
  </si>
  <si>
    <t xml:space="preserve">BE56 0012 1248 9488</t>
  </si>
  <si>
    <t xml:space="preserve">Mr Boulanger</t>
  </si>
  <si>
    <t xml:space="preserve">VIREMENT BELFIUS DIRECT NET VERS BE56 0012 1248 9488   Mr Boulanger 570 de charges reste 70 a payer           REF. : 090185846R251 VAL. 28-06</t>
  </si>
  <si>
    <t xml:space="preserve">-100,00</t>
  </si>
  <si>
    <t xml:space="preserve">GEBABEBB</t>
  </si>
  <si>
    <t xml:space="preserve">570 de charges reste 70 a payer</t>
  </si>
  <si>
    <t xml:space="preserve">ORANGE BRUXELLESBRUSSEL</t>
  </si>
  <si>
    <t xml:space="preserve">ACHAT PAR INTERNET AVEC CARTE N° 6703 0516 0542 4200 - Degryse Mehdi LE 27/06 18:32 ORANGE BRUXELLESBRUSSEL   REF. :   04102061832 VAL. 27-06</t>
  </si>
  <si>
    <t xml:space="preserve">-25,49</t>
  </si>
  <si>
    <t xml:space="preserve">ACHAT BANCONTACT CONTACTLESS AVEC CARTE N° 6703 0516   0542 4200 - Degryse Mehdi LE 27/06 14:26 SPAR GOUVY    GOUVY                                                  REF. :   05289921462 VAL. 27-06</t>
  </si>
  <si>
    <t xml:space="preserve">-3,98</t>
  </si>
  <si>
    <t xml:space="preserve">ACHAT BANCONTACT AVEC CARTE N° 6703 0516 0542 4200 -   Degryse Mehdi LE 27/06 14:08 SPAR GOUVY GOUVY          REF. :   05289911449 VAL. 27-06</t>
  </si>
  <si>
    <t xml:space="preserve">BE45 0971 8133 1089</t>
  </si>
  <si>
    <t xml:space="preserve">administration communale de Gouvy</t>
  </si>
  <si>
    <t xml:space="preserve">VIREMENT BELFIUS DIRECT NET VERS BE45 0971 8133 1089   administration communale de Gouvy +++999/9900/80989+++ REF. : 090185346Q219 VAL. 26-06</t>
  </si>
  <si>
    <t xml:space="preserve">-40,00</t>
  </si>
  <si>
    <t xml:space="preserve">+++999/9900/80989+++</t>
  </si>
  <si>
    <t xml:space="preserve">BE37 0017 3464 4128</t>
  </si>
  <si>
    <t xml:space="preserve">foyer bethesda</t>
  </si>
  <si>
    <t xml:space="preserve">VIREMENT BELFIUS DIRECT NET VERS BE37 0017 3464 4128   foyer bethesda loyer du mois de juillet                REF. : 090181836Q247 VAL. 27-06</t>
  </si>
  <si>
    <t xml:space="preserve">-480,00</t>
  </si>
  <si>
    <t xml:space="preserve">loyer du mois de juillet</t>
  </si>
  <si>
    <t xml:space="preserve">BE41 8774 5718 0110</t>
  </si>
  <si>
    <t xml:space="preserve">FED.MUT.SOC. LUX.ST HUBERT</t>
  </si>
  <si>
    <t xml:space="preserve">PLACE DE LA MUTUALITE, 1</t>
  </si>
  <si>
    <t xml:space="preserve">6900 SAINT-HUBERT</t>
  </si>
  <si>
    <t xml:space="preserve">VERSEMENT DE BE41 8774 5718 0110 FED. MUT. SOC. LUX.   ST HUBERT /B/ 5186246 INDM06/2019 25X 48,22 REF. :     1950 VERS BE17 0636 6655 3521 DEGRYSE MEHDI            REF. : 354257272 VAL. 26-06</t>
  </si>
  <si>
    <t xml:space="preserve">1205,50</t>
  </si>
  <si>
    <t xml:space="preserve">BNAGBEBB</t>
  </si>
  <si>
    <t xml:space="preserve">BE</t>
  </si>
  <si>
    <t xml:space="preserve">/B/ 5186246 INDM06/2019 25X 48,22</t>
  </si>
  <si>
    <t xml:space="preserve">ACHAT BANCONTACT CONTACTLESS AVEC CARTE N° 6703 0516   0542 4200 - Degryse Mehdi LE 26/06 11:38 SPAR GOUVY    GOUVY                                                  REF. :   05289911180 VAL. 26-06</t>
  </si>
  <si>
    <t xml:space="preserve">-5,76</t>
  </si>
  <si>
    <t xml:space="preserve">RETRAIT D'ESPECES AVEC CARTE N° 6703 0516 0542 4200 -  Degryse Mehdi AU SSB LE 24/06 13:27 SSB BASTOGNE       REF. : 352260010120 VAL. 24-06</t>
  </si>
  <si>
    <t xml:space="preserve">-20,00</t>
  </si>
  <si>
    <t xml:space="preserve">PARTICIPATION AUX FRAIS DE TENUE DE VOTRE COMPTE       COMFORT                                                REF. : 0816265166941 VAL. 01-06</t>
  </si>
  <si>
    <t xml:space="preserve">-2,50</t>
  </si>
  <si>
    <t xml:space="preserve">VOTRE CREDIT CADEAU DE BIENVENUE. MERCI POUR L         OUVERTURE DE VOTRE COMPTE BELFIUS.                     REF. : 080526400165B VAL. 04-06</t>
  </si>
  <si>
    <t xml:space="preserve">30,00</t>
  </si>
  <si>
    <t xml:space="preserve">CADEAU DE BIENVENUE. MERCI POUR L OUVERTURE DE VOTRE COMPTE BELFIUS.</t>
  </si>
  <si>
    <t xml:space="preserve">PAIEMENT MAESTRO 30/06-HULDANGE DELHAIZE SCHMIEDE LU   12,15 EUR CARTE N°  - REF. : 7010040822733 VAL. 01-07</t>
  </si>
  <si>
    <t xml:space="preserve">PAIEMENT MAESTRO 30/06-HULDANGE ALDI SCHMIEDE LU 5,98  EUR CARTE N°  -       REF. : 7010040822734 VAL. 01-07</t>
  </si>
  <si>
    <t xml:space="preserve">ORDRE PERMANENT 15472352 POUR BE09 0688 9620 5457 ME B GRAULICH K856 A VALOIR                   REF. : 080076S209371 VAL. 01-07</t>
  </si>
  <si>
    <t xml:space="preserve">ACHAT BANCONTACT AVEC CARTE N°  -   LE 30/06 13:45 DELHAIZE SCHMIEDHULDANGE  REF. :   00161861310 VAL. 30-06</t>
  </si>
  <si>
    <t xml:space="preserve">ACHAT BANCONTACT CONTACTLESS AVEC CARTE N°  - LE 30/06 09:43 SPAR GOUVY    GOUVY                                                  REF. :   05289920997 VAL. 30-06</t>
  </si>
  <si>
    <t xml:space="preserve">ACHAT BANCONTACT CONTACTLESS AVEC CARTE N°  - LE 29/06 12:04 SPAR GOUVY    GOUVY                                                  REF. :   05289921279 VAL. 29-06</t>
  </si>
  <si>
    <t xml:space="preserve">ACHAT BANCONTACT AVEC CARTE N°  -   LE 28/06 17:10 DELHAIZE SCHMIEDHULDANGE  REF. :   00161771715 VAL. 28-06</t>
  </si>
  <si>
    <t xml:space="preserve">PAIEMENT MAESTRO 27/06-HULDANGE ESSO HULDANGE LU 3,95  EUR CARTE N°  -       REF. : 6280040375571 VAL. 28-06</t>
  </si>
  <si>
    <t xml:space="preserve">PAIEMENT MAESTRO 27/06-HULDANGE ALDI SCHMIEDE LU 7,26  EUR CARTE N°  -       REF. : 6280040175309 VAL. 28-06</t>
  </si>
  <si>
    <t xml:space="preserve">PAIEMENT MAESTRO 27/06-HULDANGE Q8 HULDANGE LU 6,69    EUR CARTE N°  -       REF. : 6280040276234 VAL. 28-06</t>
  </si>
  <si>
    <t xml:space="preserve">PAIEMENT MAESTRO 27/06-HULDANGE ALDI SCHMIEDE LU 5,18  EUR CARTE N°  -       REF. : 6280040175308 VAL. 28-06</t>
  </si>
  <si>
    <t xml:space="preserve">PAIEMENT MAESTRO 27/06-HULDANGE Q8 HULDANGE LU 15,00   EUR CARTE N°  -       REF. : 6280040276233 VAL. 28-06</t>
  </si>
  <si>
    <t xml:space="preserve">ACHAT BANCONTACT CONTACTLESS AVEC CARTE N°  - LE 28/06 11:45 SPAR GOUVY    GOUVY                                                  REF. :   05289921190 VAL. 28-06</t>
  </si>
  <si>
    <t xml:space="preserve">ACHAT PAR INTERNET AVEC CARTE N°  - LE 28/06 03:52 AMAZON MRKTPLC LUXEMBOURG REF. 4L6LCDN AMAZON PAYMENTS EUROPE                    REF. :   0RIPEEU0000 VAL. 28-06</t>
  </si>
  <si>
    <t xml:space="preserve">ACHAT PAR INTERNET AVEC CARTE N°  - LE 27/06 18:32 ORANGE BRUXELLESBRUSSEL   REF. :   04102061832 VAL. 27-06</t>
  </si>
  <si>
    <t xml:space="preserve">ACHAT BANCONTACT CONTACTLESS AVEC CARTE N°  - LE 27/06 14:26 SPAR GOUVY    GOUVY                                                  REF. :   05289921462 VAL. 27-06</t>
  </si>
  <si>
    <t xml:space="preserve">ACHAT BANCONTACT AVEC CARTE N°  -   LE 27/06 14:08 SPAR GOUVY GOUVY          REF. :   05289911449 VAL. 27-06</t>
  </si>
  <si>
    <t xml:space="preserve">VERSEMENT DE BE41 8774 5718 0110 FED. MUT. SOC. LUX.   ST HUBERT /B/ 5186246 INDM06/2019 25X 48,22 REF. :     1950 VERS BE17 0636 6655 3521            REF. : 354257272 VAL. 26-06</t>
  </si>
  <si>
    <t xml:space="preserve">ACHAT BANCONTACT CONTACTLESS AVEC CARTE N°  - LE 26/06 11:38 SPAR GOUVY    GOUVY                                                  REF. :   05289911180 VAL. 26-06</t>
  </si>
  <si>
    <t xml:space="preserve">RETRAIT D'ESPECES AVEC CARTE N°  -  AU SSB LE 24/06 13:27 SSB BASTOGNE       REF. : 352260010120 VAL. 24-06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</si>
</sst>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-40C]DD/MM/YYYY\ HH:MM"/>
    <numFmt numFmtId="166" formatCode="[$-40C]DD/MM/YYYY"/>
    <numFmt numFmtId="167" formatCode="#,##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42"/>
  <sheetViews>
    <sheetView showFormulas="false" showGridLines="true" showRowColHeaders="true" showZeros="true" rightToLeft="false" tabSelected="false" showOutlineSymbols="true" defaultGridColor="true" view="normal" topLeftCell="M1" colorId="64" zoomScale="100" zoomScaleNormal="100" zoomScalePageLayoutView="100" workbookViewId="0">
      <selection pane="topLeft" activeCell="B11" activeCellId="0" sqref="B11"/>
    </sheetView>
  </sheetViews>
  <sheetFormatPr defaultRowHeight="15" zeroHeight="false" outlineLevelRow="0" outlineLevelCol="0"/>
  <cols>
    <col collapsed="false" customWidth="true" hidden="false" outlineLevel="0" max="1" min="1" style="0" width="25.98"/>
    <col collapsed="false" customWidth="true" hidden="false" outlineLevel="0" max="2" min="2" style="0" width="18.2"/>
    <col collapsed="false" customWidth="true" hidden="false" outlineLevel="0" max="8" min="3" style="0" width="10.67"/>
    <col collapsed="false" customWidth="true" hidden="false" outlineLevel="0" max="9" min="9" style="0" width="187"/>
    <col collapsed="false" customWidth="true" hidden="false" outlineLevel="0" max="1025" min="10" style="0" width="10.67"/>
  </cols>
  <sheetData>
    <row r="1" customFormat="false" ht="15" hidden="false" customHeight="false" outlineLevel="0" collapsed="false">
      <c r="A1" s="0" t="s">
        <v>0</v>
      </c>
    </row>
    <row r="2" customFormat="false" ht="15" hidden="false" customHeight="false" outlineLevel="0" collapsed="false">
      <c r="A2" s="0" t="s">
        <v>1</v>
      </c>
    </row>
    <row r="3" customFormat="false" ht="15" hidden="false" customHeight="false" outlineLevel="0" collapsed="false">
      <c r="A3" s="0" t="s">
        <v>2</v>
      </c>
    </row>
    <row r="4" customFormat="false" ht="15" hidden="false" customHeight="false" outlineLevel="0" collapsed="false">
      <c r="A4" s="0" t="s">
        <v>3</v>
      </c>
    </row>
    <row r="5" customFormat="false" ht="15" hidden="false" customHeight="false" outlineLevel="0" collapsed="false">
      <c r="A5" s="0" t="s">
        <v>4</v>
      </c>
    </row>
    <row r="6" customFormat="false" ht="15" hidden="false" customHeight="false" outlineLevel="0" collapsed="false">
      <c r="A6" s="0" t="s">
        <v>5</v>
      </c>
    </row>
    <row r="7" customFormat="false" ht="15" hidden="false" customHeight="false" outlineLevel="0" collapsed="false">
      <c r="A7" s="0" t="s">
        <v>6</v>
      </c>
    </row>
    <row r="8" customFormat="false" ht="15" hidden="false" customHeight="false" outlineLevel="0" collapsed="false">
      <c r="A8" s="0" t="s">
        <v>7</v>
      </c>
    </row>
    <row r="9" customFormat="false" ht="15" hidden="false" customHeight="false" outlineLevel="0" collapsed="false">
      <c r="A9" s="0" t="s">
        <v>8</v>
      </c>
    </row>
    <row r="10" customFormat="false" ht="15" hidden="false" customHeight="false" outlineLevel="0" collapsed="false">
      <c r="A10" s="0" t="s">
        <v>9</v>
      </c>
      <c r="B10" s="0" t="s">
        <v>10</v>
      </c>
    </row>
    <row r="11" customFormat="false" ht="15" hidden="false" customHeight="false" outlineLevel="0" collapsed="false">
      <c r="A11" s="0" t="s">
        <v>11</v>
      </c>
      <c r="B11" s="1" t="n">
        <v>43647.6930902778</v>
      </c>
    </row>
    <row r="13" customFormat="false" ht="15" hidden="false" customHeight="false" outlineLevel="0" collapsed="false">
      <c r="A13" s="0" t="s">
        <v>12</v>
      </c>
      <c r="B13" s="0" t="s">
        <v>13</v>
      </c>
      <c r="C13" s="0" t="s">
        <v>14</v>
      </c>
      <c r="D13" s="0" t="s">
        <v>15</v>
      </c>
      <c r="E13" s="0" t="s">
        <v>8</v>
      </c>
      <c r="F13" s="0" t="s">
        <v>7</v>
      </c>
      <c r="G13" s="0" t="s">
        <v>16</v>
      </c>
      <c r="H13" s="0" t="s">
        <v>17</v>
      </c>
      <c r="I13" s="0" t="s">
        <v>18</v>
      </c>
      <c r="J13" s="0" t="s">
        <v>19</v>
      </c>
      <c r="K13" s="0" t="s">
        <v>20</v>
      </c>
      <c r="L13" s="0" t="s">
        <v>21</v>
      </c>
      <c r="M13" s="0" t="s">
        <v>22</v>
      </c>
      <c r="N13" s="0" t="s">
        <v>23</v>
      </c>
      <c r="O13" s="0" t="s">
        <v>24</v>
      </c>
    </row>
    <row r="14" customFormat="false" ht="15" hidden="false" customHeight="false" outlineLevel="0" collapsed="false">
      <c r="A14" s="0" t="s">
        <v>25</v>
      </c>
      <c r="B14" s="2" t="n">
        <v>43647</v>
      </c>
      <c r="I14" s="0" t="s">
        <v>26</v>
      </c>
      <c r="J14" s="2" t="n">
        <v>43647</v>
      </c>
      <c r="K14" s="0" t="s">
        <v>27</v>
      </c>
      <c r="L14" s="0" t="s">
        <v>28</v>
      </c>
      <c r="O14" s="0" t="s">
        <v>26</v>
      </c>
    </row>
    <row r="15" customFormat="false" ht="15" hidden="false" customHeight="false" outlineLevel="0" collapsed="false">
      <c r="A15" s="0" t="s">
        <v>25</v>
      </c>
      <c r="B15" s="2" t="n">
        <v>43647</v>
      </c>
      <c r="I15" s="0" t="s">
        <v>29</v>
      </c>
      <c r="J15" s="2" t="n">
        <v>43647</v>
      </c>
      <c r="K15" s="0" t="s">
        <v>30</v>
      </c>
      <c r="L15" s="0" t="s">
        <v>28</v>
      </c>
      <c r="O15" s="0" t="s">
        <v>29</v>
      </c>
    </row>
    <row r="16" customFormat="false" ht="15" hidden="false" customHeight="false" outlineLevel="0" collapsed="false">
      <c r="A16" s="0" t="s">
        <v>25</v>
      </c>
      <c r="B16" s="2" t="n">
        <v>43647</v>
      </c>
      <c r="E16" s="0" t="s">
        <v>31</v>
      </c>
      <c r="F16" s="0" t="s">
        <v>32</v>
      </c>
      <c r="I16" s="0" t="s">
        <v>33</v>
      </c>
      <c r="J16" s="2" t="n">
        <v>43647</v>
      </c>
      <c r="K16" s="0" t="s">
        <v>34</v>
      </c>
      <c r="L16" s="0" t="s">
        <v>28</v>
      </c>
      <c r="M16" s="0" t="s">
        <v>35</v>
      </c>
      <c r="O16" s="0" t="s">
        <v>33</v>
      </c>
    </row>
    <row r="17" customFormat="false" ht="15" hidden="false" customHeight="false" outlineLevel="0" collapsed="false">
      <c r="A17" s="0" t="s">
        <v>25</v>
      </c>
      <c r="B17" s="2" t="n">
        <v>43647</v>
      </c>
      <c r="F17" s="0" t="s">
        <v>36</v>
      </c>
      <c r="I17" s="0" t="s">
        <v>37</v>
      </c>
      <c r="J17" s="2" t="n">
        <v>43646</v>
      </c>
      <c r="K17" s="0" t="s">
        <v>38</v>
      </c>
      <c r="L17" s="0" t="s">
        <v>28</v>
      </c>
      <c r="O17" s="0" t="s">
        <v>37</v>
      </c>
    </row>
    <row r="18" customFormat="false" ht="15" hidden="false" customHeight="false" outlineLevel="0" collapsed="false">
      <c r="A18" s="0" t="s">
        <v>25</v>
      </c>
      <c r="B18" s="2" t="n">
        <v>43647</v>
      </c>
      <c r="F18" s="0" t="s">
        <v>39</v>
      </c>
      <c r="I18" s="0" t="s">
        <v>40</v>
      </c>
      <c r="J18" s="2" t="n">
        <v>43646</v>
      </c>
      <c r="K18" s="0" t="s">
        <v>41</v>
      </c>
      <c r="L18" s="0" t="s">
        <v>28</v>
      </c>
      <c r="O18" s="0" t="s">
        <v>40</v>
      </c>
    </row>
    <row r="19" customFormat="false" ht="15" hidden="false" customHeight="false" outlineLevel="0" collapsed="false">
      <c r="A19" s="0" t="s">
        <v>25</v>
      </c>
      <c r="B19" s="2" t="n">
        <v>43647</v>
      </c>
      <c r="F19" s="0" t="s">
        <v>39</v>
      </c>
      <c r="I19" s="0" t="s">
        <v>42</v>
      </c>
      <c r="J19" s="2" t="n">
        <v>43645</v>
      </c>
      <c r="K19" s="0" t="s">
        <v>43</v>
      </c>
      <c r="L19" s="0" t="s">
        <v>28</v>
      </c>
      <c r="O19" s="0" t="s">
        <v>42</v>
      </c>
    </row>
    <row r="20" customFormat="false" ht="15" hidden="false" customHeight="false" outlineLevel="0" collapsed="false">
      <c r="A20" s="0" t="s">
        <v>25</v>
      </c>
      <c r="B20" s="2" t="n">
        <v>43644</v>
      </c>
      <c r="F20" s="0" t="s">
        <v>36</v>
      </c>
      <c r="I20" s="0" t="s">
        <v>44</v>
      </c>
      <c r="J20" s="2" t="n">
        <v>43644</v>
      </c>
      <c r="K20" s="0" t="s">
        <v>45</v>
      </c>
      <c r="L20" s="0" t="s">
        <v>28</v>
      </c>
      <c r="O20" s="0" t="s">
        <v>44</v>
      </c>
    </row>
    <row r="21" customFormat="false" ht="15" hidden="false" customHeight="false" outlineLevel="0" collapsed="false">
      <c r="A21" s="0" t="s">
        <v>25</v>
      </c>
      <c r="B21" s="2" t="n">
        <v>43644</v>
      </c>
      <c r="I21" s="0" t="s">
        <v>46</v>
      </c>
      <c r="J21" s="2" t="n">
        <v>43644</v>
      </c>
      <c r="K21" s="0" t="s">
        <v>47</v>
      </c>
      <c r="L21" s="0" t="s">
        <v>28</v>
      </c>
      <c r="O21" s="0" t="s">
        <v>46</v>
      </c>
    </row>
    <row r="22" customFormat="false" ht="15" hidden="false" customHeight="false" outlineLevel="0" collapsed="false">
      <c r="A22" s="0" t="s">
        <v>25</v>
      </c>
      <c r="B22" s="2" t="n">
        <v>43644</v>
      </c>
      <c r="I22" s="0" t="s">
        <v>48</v>
      </c>
      <c r="J22" s="2" t="n">
        <v>43644</v>
      </c>
      <c r="K22" s="0" t="s">
        <v>49</v>
      </c>
      <c r="L22" s="0" t="s">
        <v>28</v>
      </c>
      <c r="O22" s="0" t="s">
        <v>48</v>
      </c>
    </row>
    <row r="23" customFormat="false" ht="15" hidden="false" customHeight="false" outlineLevel="0" collapsed="false">
      <c r="A23" s="0" t="s">
        <v>25</v>
      </c>
      <c r="B23" s="2" t="n">
        <v>43644</v>
      </c>
      <c r="I23" s="0" t="s">
        <v>50</v>
      </c>
      <c r="J23" s="2" t="n">
        <v>43644</v>
      </c>
      <c r="K23" s="0" t="s">
        <v>51</v>
      </c>
      <c r="L23" s="0" t="s">
        <v>28</v>
      </c>
      <c r="O23" s="0" t="s">
        <v>50</v>
      </c>
    </row>
    <row r="24" customFormat="false" ht="15" hidden="false" customHeight="false" outlineLevel="0" collapsed="false">
      <c r="A24" s="0" t="s">
        <v>25</v>
      </c>
      <c r="B24" s="2" t="n">
        <v>43644</v>
      </c>
      <c r="I24" s="0" t="s">
        <v>52</v>
      </c>
      <c r="J24" s="2" t="n">
        <v>43644</v>
      </c>
      <c r="K24" s="0" t="s">
        <v>53</v>
      </c>
      <c r="L24" s="0" t="s">
        <v>28</v>
      </c>
      <c r="O24" s="0" t="s">
        <v>52</v>
      </c>
    </row>
    <row r="25" customFormat="false" ht="15" hidden="false" customHeight="false" outlineLevel="0" collapsed="false">
      <c r="A25" s="0" t="s">
        <v>25</v>
      </c>
      <c r="B25" s="2" t="n">
        <v>43644</v>
      </c>
      <c r="I25" s="0" t="s">
        <v>54</v>
      </c>
      <c r="J25" s="2" t="n">
        <v>43644</v>
      </c>
      <c r="K25" s="0" t="s">
        <v>55</v>
      </c>
      <c r="L25" s="0" t="s">
        <v>28</v>
      </c>
      <c r="O25" s="0" t="s">
        <v>54</v>
      </c>
    </row>
    <row r="26" customFormat="false" ht="15" hidden="false" customHeight="false" outlineLevel="0" collapsed="false">
      <c r="A26" s="0" t="s">
        <v>25</v>
      </c>
      <c r="B26" s="2" t="n">
        <v>43644</v>
      </c>
      <c r="F26" s="0" t="s">
        <v>39</v>
      </c>
      <c r="I26" s="0" t="s">
        <v>56</v>
      </c>
      <c r="J26" s="2" t="n">
        <v>43644</v>
      </c>
      <c r="K26" s="0" t="s">
        <v>57</v>
      </c>
      <c r="L26" s="0" t="s">
        <v>28</v>
      </c>
      <c r="O26" s="0" t="s">
        <v>56</v>
      </c>
    </row>
    <row r="27" customFormat="false" ht="15" hidden="false" customHeight="false" outlineLevel="0" collapsed="false">
      <c r="A27" s="0" t="s">
        <v>25</v>
      </c>
      <c r="B27" s="2" t="n">
        <v>43644</v>
      </c>
      <c r="F27" s="0" t="s">
        <v>58</v>
      </c>
      <c r="I27" s="0" t="s">
        <v>59</v>
      </c>
      <c r="J27" s="2" t="n">
        <v>43644</v>
      </c>
      <c r="K27" s="0" t="s">
        <v>60</v>
      </c>
      <c r="L27" s="0" t="s">
        <v>28</v>
      </c>
      <c r="O27" s="0" t="s">
        <v>59</v>
      </c>
    </row>
    <row r="28" customFormat="false" ht="15" hidden="false" customHeight="false" outlineLevel="0" collapsed="false">
      <c r="A28" s="0" t="s">
        <v>25</v>
      </c>
      <c r="B28" s="2" t="n">
        <v>43644</v>
      </c>
      <c r="E28" s="0" t="s">
        <v>61</v>
      </c>
      <c r="F28" s="0" t="s">
        <v>62</v>
      </c>
      <c r="I28" s="0" t="s">
        <v>63</v>
      </c>
      <c r="J28" s="2" t="n">
        <v>43644</v>
      </c>
      <c r="K28" s="0" t="s">
        <v>64</v>
      </c>
      <c r="L28" s="0" t="s">
        <v>28</v>
      </c>
      <c r="M28" s="0" t="s">
        <v>65</v>
      </c>
      <c r="O28" s="0" t="s">
        <v>66</v>
      </c>
    </row>
    <row r="29" customFormat="false" ht="15" hidden="false" customHeight="false" outlineLevel="0" collapsed="false">
      <c r="A29" s="0" t="s">
        <v>25</v>
      </c>
      <c r="B29" s="2" t="n">
        <v>43644</v>
      </c>
      <c r="F29" s="0" t="s">
        <v>67</v>
      </c>
      <c r="I29" s="0" t="s">
        <v>68</v>
      </c>
      <c r="J29" s="2" t="n">
        <v>43643</v>
      </c>
      <c r="K29" s="0" t="s">
        <v>69</v>
      </c>
      <c r="L29" s="0" t="s">
        <v>28</v>
      </c>
      <c r="O29" s="0" t="s">
        <v>68</v>
      </c>
    </row>
    <row r="30" customFormat="false" ht="15" hidden="false" customHeight="false" outlineLevel="0" collapsed="false">
      <c r="A30" s="0" t="s">
        <v>25</v>
      </c>
      <c r="B30" s="2" t="n">
        <v>43643</v>
      </c>
      <c r="F30" s="0" t="s">
        <v>39</v>
      </c>
      <c r="I30" s="0" t="s">
        <v>70</v>
      </c>
      <c r="J30" s="2" t="n">
        <v>43643</v>
      </c>
      <c r="K30" s="0" t="s">
        <v>71</v>
      </c>
      <c r="L30" s="0" t="s">
        <v>28</v>
      </c>
      <c r="O30" s="0" t="s">
        <v>70</v>
      </c>
    </row>
    <row r="31" customFormat="false" ht="15" hidden="false" customHeight="false" outlineLevel="0" collapsed="false">
      <c r="A31" s="0" t="s">
        <v>25</v>
      </c>
      <c r="B31" s="2" t="n">
        <v>43643</v>
      </c>
      <c r="F31" s="0" t="s">
        <v>39</v>
      </c>
      <c r="I31" s="0" t="s">
        <v>72</v>
      </c>
      <c r="J31" s="2" t="n">
        <v>43643</v>
      </c>
      <c r="K31" s="0" t="s">
        <v>55</v>
      </c>
      <c r="L31" s="0" t="s">
        <v>28</v>
      </c>
      <c r="O31" s="0" t="s">
        <v>72</v>
      </c>
    </row>
    <row r="32" customFormat="false" ht="15" hidden="false" customHeight="false" outlineLevel="0" collapsed="false">
      <c r="A32" s="0" t="s">
        <v>25</v>
      </c>
      <c r="B32" s="2" t="n">
        <v>43643</v>
      </c>
      <c r="E32" s="0" t="s">
        <v>73</v>
      </c>
      <c r="F32" s="0" t="s">
        <v>74</v>
      </c>
      <c r="I32" s="0" t="s">
        <v>75</v>
      </c>
      <c r="J32" s="2" t="n">
        <v>43642</v>
      </c>
      <c r="K32" s="0" t="s">
        <v>76</v>
      </c>
      <c r="L32" s="0" t="s">
        <v>28</v>
      </c>
      <c r="M32" s="0" t="s">
        <v>35</v>
      </c>
      <c r="O32" s="0" t="s">
        <v>77</v>
      </c>
    </row>
    <row r="33" customFormat="false" ht="15" hidden="false" customHeight="false" outlineLevel="0" collapsed="false">
      <c r="A33" s="0" t="s">
        <v>25</v>
      </c>
      <c r="B33" s="2" t="n">
        <v>43643</v>
      </c>
      <c r="E33" s="0" t="s">
        <v>78</v>
      </c>
      <c r="F33" s="0" t="s">
        <v>79</v>
      </c>
      <c r="I33" s="0" t="s">
        <v>80</v>
      </c>
      <c r="J33" s="2" t="n">
        <v>43643</v>
      </c>
      <c r="K33" s="0" t="s">
        <v>81</v>
      </c>
      <c r="L33" s="0" t="s">
        <v>28</v>
      </c>
      <c r="M33" s="0" t="s">
        <v>65</v>
      </c>
      <c r="O33" s="0" t="s">
        <v>82</v>
      </c>
    </row>
    <row r="34" customFormat="false" ht="15" hidden="false" customHeight="false" outlineLevel="0" collapsed="false">
      <c r="A34" s="0" t="s">
        <v>25</v>
      </c>
      <c r="B34" s="2" t="n">
        <v>43642</v>
      </c>
      <c r="E34" s="0" t="s">
        <v>83</v>
      </c>
      <c r="F34" s="0" t="s">
        <v>84</v>
      </c>
      <c r="G34" s="0" t="s">
        <v>85</v>
      </c>
      <c r="H34" s="0" t="s">
        <v>86</v>
      </c>
      <c r="I34" s="0" t="s">
        <v>87</v>
      </c>
      <c r="J34" s="2" t="n">
        <v>43642</v>
      </c>
      <c r="K34" s="0" t="s">
        <v>88</v>
      </c>
      <c r="L34" s="0" t="s">
        <v>28</v>
      </c>
      <c r="M34" s="0" t="s">
        <v>89</v>
      </c>
      <c r="N34" s="0" t="s">
        <v>90</v>
      </c>
      <c r="O34" s="0" t="s">
        <v>91</v>
      </c>
    </row>
    <row r="35" customFormat="false" ht="15" hidden="false" customHeight="false" outlineLevel="0" collapsed="false">
      <c r="A35" s="0" t="s">
        <v>25</v>
      </c>
      <c r="B35" s="2" t="n">
        <v>43642</v>
      </c>
      <c r="F35" s="0" t="s">
        <v>39</v>
      </c>
      <c r="I35" s="0" t="s">
        <v>92</v>
      </c>
      <c r="J35" s="2" t="n">
        <v>43642</v>
      </c>
      <c r="K35" s="0" t="s">
        <v>93</v>
      </c>
      <c r="L35" s="0" t="s">
        <v>28</v>
      </c>
      <c r="O35" s="0" t="s">
        <v>92</v>
      </c>
    </row>
    <row r="36" customFormat="false" ht="15" hidden="false" customHeight="false" outlineLevel="0" collapsed="false">
      <c r="A36" s="0" t="s">
        <v>25</v>
      </c>
      <c r="B36" s="2" t="n">
        <v>43640</v>
      </c>
      <c r="I36" s="0" t="s">
        <v>94</v>
      </c>
      <c r="J36" s="2" t="n">
        <v>43640</v>
      </c>
      <c r="K36" s="0" t="s">
        <v>95</v>
      </c>
      <c r="L36" s="0" t="s">
        <v>28</v>
      </c>
      <c r="O36" s="0" t="s">
        <v>94</v>
      </c>
    </row>
    <row r="37" customFormat="false" ht="15" hidden="false" customHeight="false" outlineLevel="0" collapsed="false">
      <c r="A37" s="0" t="s">
        <v>25</v>
      </c>
      <c r="B37" s="2" t="n">
        <v>43627</v>
      </c>
      <c r="I37" s="0" t="s">
        <v>96</v>
      </c>
      <c r="J37" s="2" t="n">
        <v>43617</v>
      </c>
      <c r="K37" s="0" t="s">
        <v>97</v>
      </c>
      <c r="L37" s="0" t="s">
        <v>28</v>
      </c>
      <c r="O37" s="0" t="s">
        <v>96</v>
      </c>
    </row>
    <row r="38" customFormat="false" ht="15" hidden="false" customHeight="false" outlineLevel="0" collapsed="false">
      <c r="A38" s="0" t="s">
        <v>25</v>
      </c>
      <c r="B38" s="2" t="n">
        <v>43621</v>
      </c>
      <c r="I38" s="0" t="s">
        <v>98</v>
      </c>
      <c r="J38" s="2" t="n">
        <v>43620</v>
      </c>
      <c r="K38" s="0" t="s">
        <v>99</v>
      </c>
      <c r="L38" s="0" t="s">
        <v>28</v>
      </c>
      <c r="O38" s="0" t="s">
        <v>100</v>
      </c>
    </row>
    <row r="41" customFormat="false" ht="15" hidden="false" customHeight="false" outlineLevel="0" collapsed="false">
      <c r="I41" s="0" t="str">
        <f aca="false">LOOKUP("SPAR",I:I)</f>
        <v>ACHAT PAR INTERNET AVEC CARTE N° 6703 0516 0542 4200 - Degryse Mehdi LE 28/06 03:52 AMAZON MRKTPLC LUXEMBOURG REF. 4L6LCDN AMAZON PAYMENTS EUROPE                    REF. :   0RIPEEU0000 VAL. 28-06</v>
      </c>
    </row>
    <row r="42" customFormat="false" ht="15" hidden="false" customHeight="false" outlineLevel="0" collapsed="false">
      <c r="I42" s="0" t="n">
        <f aca="false">SUMIF(O:O,"SPAR",K:K)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44"/>
  <sheetViews>
    <sheetView showFormulas="false" showGridLines="true" showRowColHeaders="true" showZeros="true" rightToLeft="false" tabSelected="true" showOutlineSymbols="true" defaultGridColor="true" view="normal" topLeftCell="A25" colorId="64" zoomScale="100" zoomScaleNormal="100" zoomScalePageLayoutView="100" workbookViewId="0">
      <selection pane="topLeft" activeCell="A13" activeCellId="0" sqref="A13"/>
    </sheetView>
  </sheetViews>
  <sheetFormatPr defaultRowHeight="15" zeroHeight="false" outlineLevelRow="0" outlineLevelCol="0"/>
  <cols>
    <col collapsed="false" customWidth="true" hidden="false" outlineLevel="0" max="1" min="1" style="0" width="33.14"/>
    <col collapsed="false" customWidth="true" hidden="false" outlineLevel="0" max="2" min="2" style="0" width="23.42"/>
    <col collapsed="false" customWidth="true" hidden="false" outlineLevel="0" max="3" min="3" style="0" width="16.29"/>
    <col collapsed="false" customWidth="true" hidden="false" outlineLevel="0" max="4" min="4" style="0" width="21.57"/>
    <col collapsed="false" customWidth="true" hidden="false" outlineLevel="0" max="5" min="5" style="0" width="19.57"/>
    <col collapsed="false" customWidth="true" hidden="false" outlineLevel="0" max="6" min="6" style="0" width="34.14"/>
    <col collapsed="false" customWidth="true" hidden="false" outlineLevel="0" max="7" min="7" style="0" width="24.42"/>
    <col collapsed="false" customWidth="true" hidden="false" outlineLevel="0" max="8" min="8" style="0" width="20.86"/>
    <col collapsed="false" customWidth="true" hidden="false" outlineLevel="0" max="9" min="9" style="0" width="146.14"/>
    <col collapsed="false" customWidth="true" hidden="false" outlineLevel="0" max="10" min="10" style="0" width="11.14"/>
    <col collapsed="false" customWidth="true" hidden="false" outlineLevel="0" max="11" min="11" style="0" width="8.57"/>
    <col collapsed="false" customWidth="true" hidden="false" outlineLevel="0" max="12" min="12" style="0" width="7"/>
    <col collapsed="false" customWidth="true" hidden="false" outlineLevel="0" max="13" min="13" style="0" width="10.58"/>
    <col collapsed="false" customWidth="true" hidden="false" outlineLevel="0" max="14" min="14" style="0" width="10"/>
    <col collapsed="false" customWidth="true" hidden="false" outlineLevel="0" max="15" min="15" style="0" width="152"/>
    <col collapsed="false" customWidth="true" hidden="false" outlineLevel="0" max="1025" min="16" style="0" width="10.67"/>
  </cols>
  <sheetData>
    <row r="1" customFormat="false" ht="13.8" hidden="false" customHeight="false" outlineLevel="0" collapsed="false">
      <c r="A1" s="0" t="s">
        <v>0</v>
      </c>
    </row>
    <row r="2" customFormat="false" ht="13.8" hidden="false" customHeight="false" outlineLevel="0" collapsed="false">
      <c r="A2" s="0" t="s">
        <v>1</v>
      </c>
    </row>
    <row r="3" customFormat="false" ht="13.8" hidden="false" customHeight="false" outlineLevel="0" collapsed="false">
      <c r="A3" s="0" t="s">
        <v>2</v>
      </c>
    </row>
    <row r="4" customFormat="false" ht="13.8" hidden="false" customHeight="false" outlineLevel="0" collapsed="false">
      <c r="A4" s="0" t="s">
        <v>3</v>
      </c>
    </row>
    <row r="5" customFormat="false" ht="13.8" hidden="false" customHeight="false" outlineLevel="0" collapsed="false">
      <c r="A5" s="0" t="s">
        <v>4</v>
      </c>
    </row>
    <row r="6" customFormat="false" ht="13.8" hidden="false" customHeight="false" outlineLevel="0" collapsed="false">
      <c r="A6" s="0" t="s">
        <v>5</v>
      </c>
    </row>
    <row r="7" customFormat="false" ht="13.8" hidden="false" customHeight="false" outlineLevel="0" collapsed="false">
      <c r="A7" s="0" t="s">
        <v>6</v>
      </c>
    </row>
    <row r="8" customFormat="false" ht="13.8" hidden="false" customHeight="false" outlineLevel="0" collapsed="false">
      <c r="A8" s="0" t="s">
        <v>7</v>
      </c>
    </row>
    <row r="9" customFormat="false" ht="13.8" hidden="false" customHeight="false" outlineLevel="0" collapsed="false">
      <c r="A9" s="0" t="s">
        <v>8</v>
      </c>
    </row>
    <row r="10" customFormat="false" ht="13.8" hidden="false" customHeight="false" outlineLevel="0" collapsed="false">
      <c r="A10" s="0" t="s">
        <v>9</v>
      </c>
    </row>
    <row r="11" customFormat="false" ht="13.8" hidden="false" customHeight="false" outlineLevel="0" collapsed="false">
      <c r="A11" s="0" t="s">
        <v>11</v>
      </c>
      <c r="B11" s="1"/>
    </row>
    <row r="12" customFormat="false" ht="13.8" hidden="false" customHeight="false" outlineLevel="0" collapsed="false">
      <c r="A12" s="0" t="str">
        <f aca="false">"Total achats ciblés ALDI, Q8, DELHAIZE ou SPAR : "&amp;TEXT(SUM(P:P),"# ##0,00 [$€-40C]")</f>
        <v>Total achats ciblés ALDI, Q8, DELHAIZE ou SPAR : -152,63 €</v>
      </c>
    </row>
    <row r="13" customFormat="false" ht="13.8" hidden="false" customHeight="false" outlineLevel="0" collapsed="false">
      <c r="A13" s="0" t="s">
        <v>12</v>
      </c>
      <c r="B13" s="0" t="s">
        <v>13</v>
      </c>
      <c r="C13" s="0" t="s">
        <v>14</v>
      </c>
      <c r="D13" s="0" t="s">
        <v>15</v>
      </c>
      <c r="E13" s="0" t="s">
        <v>8</v>
      </c>
      <c r="F13" s="0" t="s">
        <v>7</v>
      </c>
      <c r="G13" s="0" t="s">
        <v>16</v>
      </c>
      <c r="H13" s="0" t="s">
        <v>17</v>
      </c>
      <c r="I13" s="0" t="s">
        <v>18</v>
      </c>
      <c r="J13" s="0" t="s">
        <v>19</v>
      </c>
      <c r="K13" s="0" t="s">
        <v>20</v>
      </c>
      <c r="L13" s="0" t="s">
        <v>21</v>
      </c>
      <c r="M13" s="0" t="s">
        <v>22</v>
      </c>
      <c r="N13" s="0" t="s">
        <v>23</v>
      </c>
      <c r="O13" s="0" t="s">
        <v>24</v>
      </c>
    </row>
    <row r="14" customFormat="false" ht="13.8" hidden="false" customHeight="false" outlineLevel="0" collapsed="false">
      <c r="B14" s="2" t="n">
        <v>43647</v>
      </c>
      <c r="I14" s="0" t="s">
        <v>101</v>
      </c>
      <c r="J14" s="2" t="n">
        <v>43647</v>
      </c>
      <c r="K14" s="0" t="s">
        <v>27</v>
      </c>
      <c r="L14" s="0" t="s">
        <v>28</v>
      </c>
      <c r="O14" s="0" t="s">
        <v>101</v>
      </c>
      <c r="P14" s="3" t="n">
        <f aca="false">IF(ISNUMBER(IFERROR(IFERROR(IFERROR(FIND("ALDI",I14),FIND("Q8",I14)),FIND("DELHAIZE",I14)),FIND("SPAR",I14))),K14*1,"")</f>
        <v>-12.15</v>
      </c>
    </row>
    <row r="15" customFormat="false" ht="13.8" hidden="false" customHeight="false" outlineLevel="0" collapsed="false">
      <c r="B15" s="2" t="n">
        <v>43647</v>
      </c>
      <c r="I15" s="0" t="s">
        <v>102</v>
      </c>
      <c r="J15" s="2" t="n">
        <v>43647</v>
      </c>
      <c r="K15" s="0" t="s">
        <v>30</v>
      </c>
      <c r="L15" s="0" t="s">
        <v>28</v>
      </c>
      <c r="O15" s="0" t="s">
        <v>102</v>
      </c>
      <c r="P15" s="3" t="n">
        <f aca="false">IF(ISNUMBER(IFERROR(IFERROR(IFERROR(FIND("ALDI",I15),FIND("Q8",I15)),FIND("DELHAIZE",I15)),FIND("SPAR",I15))),K15*1,"")</f>
        <v>-5.98</v>
      </c>
    </row>
    <row r="16" customFormat="false" ht="13.8" hidden="false" customHeight="false" outlineLevel="0" collapsed="false">
      <c r="B16" s="2" t="n">
        <v>43647</v>
      </c>
      <c r="I16" s="0" t="s">
        <v>103</v>
      </c>
      <c r="J16" s="2" t="n">
        <v>43647</v>
      </c>
      <c r="K16" s="0" t="s">
        <v>34</v>
      </c>
      <c r="L16" s="0" t="s">
        <v>28</v>
      </c>
      <c r="M16" s="0" t="s">
        <v>35</v>
      </c>
      <c r="O16" s="0" t="s">
        <v>103</v>
      </c>
      <c r="P16" s="3" t="str">
        <f aca="false">IF(ISNUMBER(IFERROR(IFERROR(IFERROR(FIND("ALDI",I16),FIND("Q8",I16)),FIND("DELHAIZE",I16)),FIND("SPAR",I16))),K16*1,"")</f>
        <v/>
      </c>
    </row>
    <row r="17" customFormat="false" ht="13.8" hidden="false" customHeight="false" outlineLevel="0" collapsed="false">
      <c r="B17" s="2" t="n">
        <v>43647</v>
      </c>
      <c r="F17" s="0" t="s">
        <v>36</v>
      </c>
      <c r="I17" s="0" t="s">
        <v>104</v>
      </c>
      <c r="J17" s="2" t="n">
        <v>43646</v>
      </c>
      <c r="K17" s="0" t="s">
        <v>38</v>
      </c>
      <c r="L17" s="0" t="s">
        <v>28</v>
      </c>
      <c r="O17" s="0" t="s">
        <v>104</v>
      </c>
      <c r="P17" s="3" t="n">
        <f aca="false">IF(ISNUMBER(IFERROR(IFERROR(IFERROR(FIND("ALDI",I17),FIND("Q8",I17)),FIND("DELHAIZE",I17)),FIND("SPAR",I17))),K17*1,"")</f>
        <v>-20.95</v>
      </c>
    </row>
    <row r="18" customFormat="false" ht="13.8" hidden="false" customHeight="false" outlineLevel="0" collapsed="false">
      <c r="B18" s="2" t="n">
        <v>43647</v>
      </c>
      <c r="F18" s="0" t="s">
        <v>39</v>
      </c>
      <c r="I18" s="0" t="s">
        <v>105</v>
      </c>
      <c r="J18" s="2" t="n">
        <v>43646</v>
      </c>
      <c r="K18" s="0" t="s">
        <v>41</v>
      </c>
      <c r="L18" s="0" t="s">
        <v>28</v>
      </c>
      <c r="O18" s="0" t="s">
        <v>105</v>
      </c>
      <c r="P18" s="3" t="n">
        <f aca="false">IF(ISNUMBER(IFERROR(IFERROR(IFERROR(FIND("ALDI",I18),FIND("Q8",I18)),FIND("DELHAIZE",I18)),FIND("SPAR",I18))),K18*1,"")</f>
        <v>-15.09</v>
      </c>
    </row>
    <row r="19" customFormat="false" ht="13.8" hidden="false" customHeight="false" outlineLevel="0" collapsed="false">
      <c r="B19" s="2" t="n">
        <v>43647</v>
      </c>
      <c r="F19" s="0" t="s">
        <v>39</v>
      </c>
      <c r="I19" s="0" t="s">
        <v>106</v>
      </c>
      <c r="J19" s="2" t="n">
        <v>43645</v>
      </c>
      <c r="K19" s="0" t="s">
        <v>43</v>
      </c>
      <c r="L19" s="0" t="s">
        <v>28</v>
      </c>
      <c r="O19" s="0" t="s">
        <v>106</v>
      </c>
      <c r="P19" s="3" t="n">
        <f aca="false">IF(ISNUMBER(IFERROR(IFERROR(IFERROR(FIND("ALDI",I19),FIND("Q8",I19)),FIND("DELHAIZE",I19)),FIND("SPAR",I19))),K19*1,"")</f>
        <v>-2.71</v>
      </c>
    </row>
    <row r="20" customFormat="false" ht="13.8" hidden="false" customHeight="false" outlineLevel="0" collapsed="false">
      <c r="B20" s="2" t="n">
        <v>43644</v>
      </c>
      <c r="F20" s="0" t="s">
        <v>36</v>
      </c>
      <c r="I20" s="0" t="s">
        <v>107</v>
      </c>
      <c r="J20" s="2" t="n">
        <v>43644</v>
      </c>
      <c r="K20" s="0" t="s">
        <v>45</v>
      </c>
      <c r="L20" s="0" t="s">
        <v>28</v>
      </c>
      <c r="O20" s="0" t="s">
        <v>107</v>
      </c>
      <c r="P20" s="3" t="n">
        <f aca="false">IF(ISNUMBER(IFERROR(IFERROR(IFERROR(FIND("ALDI",I20),FIND("Q8",I20)),FIND("DELHAIZE",I20)),FIND("SPAR",I20))),K20*1,"")</f>
        <v>-20.52</v>
      </c>
    </row>
    <row r="21" customFormat="false" ht="13.8" hidden="false" customHeight="false" outlineLevel="0" collapsed="false">
      <c r="B21" s="2" t="n">
        <v>43644</v>
      </c>
      <c r="I21" s="0" t="s">
        <v>108</v>
      </c>
      <c r="J21" s="2" t="n">
        <v>43644</v>
      </c>
      <c r="K21" s="0" t="s">
        <v>47</v>
      </c>
      <c r="L21" s="0" t="s">
        <v>28</v>
      </c>
      <c r="O21" s="0" t="s">
        <v>108</v>
      </c>
      <c r="P21" s="3" t="str">
        <f aca="false">IF(ISNUMBER(IFERROR(IFERROR(IFERROR(FIND("ALDI",I21),FIND("Q8",I21)),FIND("DELHAIZE",I21)),FIND("SPAR",I21))),K21*1,"")</f>
        <v/>
      </c>
    </row>
    <row r="22" customFormat="false" ht="13.8" hidden="false" customHeight="false" outlineLevel="0" collapsed="false">
      <c r="B22" s="2" t="n">
        <v>43644</v>
      </c>
      <c r="I22" s="0" t="s">
        <v>109</v>
      </c>
      <c r="J22" s="2" t="n">
        <v>43644</v>
      </c>
      <c r="K22" s="0" t="s">
        <v>49</v>
      </c>
      <c r="L22" s="0" t="s">
        <v>28</v>
      </c>
      <c r="O22" s="0" t="s">
        <v>109</v>
      </c>
      <c r="P22" s="3" t="n">
        <f aca="false">IF(ISNUMBER(IFERROR(IFERROR(IFERROR(FIND("ALDI",I22),FIND("Q8",I22)),FIND("DELHAIZE",I22)),FIND("SPAR",I22))),K22*1,"")</f>
        <v>-7.26</v>
      </c>
    </row>
    <row r="23" customFormat="false" ht="13.8" hidden="false" customHeight="false" outlineLevel="0" collapsed="false">
      <c r="B23" s="2" t="n">
        <v>43644</v>
      </c>
      <c r="I23" s="0" t="s">
        <v>110</v>
      </c>
      <c r="J23" s="2" t="n">
        <v>43644</v>
      </c>
      <c r="K23" s="0" t="s">
        <v>51</v>
      </c>
      <c r="L23" s="0" t="s">
        <v>28</v>
      </c>
      <c r="O23" s="0" t="s">
        <v>110</v>
      </c>
      <c r="P23" s="3" t="n">
        <f aca="false">IF(ISNUMBER(IFERROR(IFERROR(IFERROR(FIND("ALDI",I23),FIND("Q8",I23)),FIND("DELHAIZE",I23)),FIND("SPAR",I23))),K23*1,"")</f>
        <v>-6.69</v>
      </c>
    </row>
    <row r="24" customFormat="false" ht="13.8" hidden="false" customHeight="false" outlineLevel="0" collapsed="false">
      <c r="B24" s="2" t="n">
        <v>43644</v>
      </c>
      <c r="I24" s="0" t="s">
        <v>111</v>
      </c>
      <c r="J24" s="2" t="n">
        <v>43644</v>
      </c>
      <c r="K24" s="0" t="s">
        <v>53</v>
      </c>
      <c r="L24" s="0" t="s">
        <v>28</v>
      </c>
      <c r="O24" s="0" t="s">
        <v>111</v>
      </c>
      <c r="P24" s="3" t="n">
        <f aca="false">IF(ISNUMBER(IFERROR(IFERROR(IFERROR(FIND("ALDI",I24),FIND("Q8",I24)),FIND("DELHAIZE",I24)),FIND("SPAR",I24))),K24*1,"")</f>
        <v>-5.18</v>
      </c>
    </row>
    <row r="25" customFormat="false" ht="13.8" hidden="false" customHeight="false" outlineLevel="0" collapsed="false">
      <c r="B25" s="2" t="n">
        <v>43644</v>
      </c>
      <c r="I25" s="0" t="s">
        <v>112</v>
      </c>
      <c r="J25" s="2" t="n">
        <v>43644</v>
      </c>
      <c r="K25" s="0" t="s">
        <v>55</v>
      </c>
      <c r="L25" s="0" t="s">
        <v>28</v>
      </c>
      <c r="O25" s="0" t="s">
        <v>112</v>
      </c>
      <c r="P25" s="3" t="n">
        <f aca="false">IF(ISNUMBER(IFERROR(IFERROR(IFERROR(FIND("ALDI",I25),FIND("Q8",I25)),FIND("DELHAIZE",I25)),FIND("SPAR",I25))),K25*1,"")</f>
        <v>-15</v>
      </c>
    </row>
    <row r="26" customFormat="false" ht="13.8" hidden="false" customHeight="false" outlineLevel="0" collapsed="false">
      <c r="B26" s="2" t="n">
        <v>43644</v>
      </c>
      <c r="F26" s="0" t="s">
        <v>39</v>
      </c>
      <c r="I26" s="0" t="s">
        <v>113</v>
      </c>
      <c r="J26" s="2" t="n">
        <v>43644</v>
      </c>
      <c r="K26" s="0" t="s">
        <v>57</v>
      </c>
      <c r="L26" s="0" t="s">
        <v>28</v>
      </c>
      <c r="O26" s="0" t="s">
        <v>113</v>
      </c>
      <c r="P26" s="3" t="n">
        <f aca="false">IF(ISNUMBER(IFERROR(IFERROR(IFERROR(FIND("ALDI",I26),FIND("Q8",I26)),FIND("DELHAIZE",I26)),FIND("SPAR",I26))),K26*1,"")</f>
        <v>-16.36</v>
      </c>
    </row>
    <row r="27" customFormat="false" ht="13.8" hidden="false" customHeight="false" outlineLevel="0" collapsed="false">
      <c r="B27" s="2" t="n">
        <v>43644</v>
      </c>
      <c r="F27" s="0" t="s">
        <v>58</v>
      </c>
      <c r="I27" s="0" t="s">
        <v>114</v>
      </c>
      <c r="J27" s="2" t="n">
        <v>43644</v>
      </c>
      <c r="K27" s="0" t="s">
        <v>60</v>
      </c>
      <c r="L27" s="0" t="s">
        <v>28</v>
      </c>
      <c r="O27" s="0" t="s">
        <v>114</v>
      </c>
      <c r="P27" s="3" t="str">
        <f aca="false">IF(ISNUMBER(IFERROR(IFERROR(IFERROR(FIND("ALDI",I27),FIND("Q8",I27)),FIND("DELHAIZE",I27)),FIND("SPAR",I27))),K27*1,"")</f>
        <v/>
      </c>
    </row>
    <row r="28" customFormat="false" ht="13.8" hidden="false" customHeight="false" outlineLevel="0" collapsed="false">
      <c r="B28" s="2" t="n">
        <v>43644</v>
      </c>
      <c r="I28" s="0" t="s">
        <v>63</v>
      </c>
      <c r="J28" s="2" t="n">
        <v>43644</v>
      </c>
      <c r="K28" s="0" t="s">
        <v>64</v>
      </c>
      <c r="L28" s="0" t="s">
        <v>28</v>
      </c>
      <c r="M28" s="0" t="s">
        <v>65</v>
      </c>
      <c r="O28" s="0" t="s">
        <v>66</v>
      </c>
      <c r="P28" s="3" t="str">
        <f aca="false">IF(ISNUMBER(IFERROR(IFERROR(IFERROR(FIND("ALDI",I28),FIND("Q8",I28)),FIND("DELHAIZE",I28)),FIND("SPAR",I28))),K28*1,"")</f>
        <v/>
      </c>
    </row>
    <row r="29" customFormat="false" ht="13.8" hidden="false" customHeight="false" outlineLevel="0" collapsed="false">
      <c r="B29" s="2" t="n">
        <v>43644</v>
      </c>
      <c r="F29" s="0" t="s">
        <v>67</v>
      </c>
      <c r="I29" s="0" t="s">
        <v>115</v>
      </c>
      <c r="J29" s="2" t="n">
        <v>43643</v>
      </c>
      <c r="K29" s="0" t="s">
        <v>69</v>
      </c>
      <c r="L29" s="0" t="s">
        <v>28</v>
      </c>
      <c r="O29" s="0" t="s">
        <v>115</v>
      </c>
      <c r="P29" s="3" t="str">
        <f aca="false">IF(ISNUMBER(IFERROR(IFERROR(IFERROR(FIND("ALDI",I29),FIND("Q8",I29)),FIND("DELHAIZE",I29)),FIND("SPAR",I29))),K29*1,"")</f>
        <v/>
      </c>
    </row>
    <row r="30" customFormat="false" ht="13.8" hidden="false" customHeight="false" outlineLevel="0" collapsed="false">
      <c r="B30" s="2" t="n">
        <v>43643</v>
      </c>
      <c r="F30" s="0" t="s">
        <v>39</v>
      </c>
      <c r="I30" s="0" t="s">
        <v>116</v>
      </c>
      <c r="J30" s="2" t="n">
        <v>43643</v>
      </c>
      <c r="K30" s="0" t="s">
        <v>71</v>
      </c>
      <c r="L30" s="0" t="s">
        <v>28</v>
      </c>
      <c r="O30" s="0" t="s">
        <v>116</v>
      </c>
      <c r="P30" s="3" t="n">
        <f aca="false">IF(ISNUMBER(IFERROR(IFERROR(IFERROR(FIND("ALDI",I30),FIND("Q8",I30)),FIND("DELHAIZE",I30)),FIND("SPAR",I30))),K30*1,"")</f>
        <v>-3.98</v>
      </c>
    </row>
    <row r="31" customFormat="false" ht="13.8" hidden="false" customHeight="false" outlineLevel="0" collapsed="false">
      <c r="B31" s="2" t="n">
        <v>43643</v>
      </c>
      <c r="F31" s="0" t="s">
        <v>39</v>
      </c>
      <c r="I31" s="0" t="s">
        <v>117</v>
      </c>
      <c r="J31" s="2" t="n">
        <v>43643</v>
      </c>
      <c r="K31" s="0" t="s">
        <v>55</v>
      </c>
      <c r="L31" s="0" t="s">
        <v>28</v>
      </c>
      <c r="O31" s="0" t="s">
        <v>117</v>
      </c>
      <c r="P31" s="3" t="n">
        <f aca="false">IF(ISNUMBER(IFERROR(IFERROR(IFERROR(FIND("ALDI",I31),FIND("Q8",I31)),FIND("DELHAIZE",I31)),FIND("SPAR",I31))),K31*1,"")</f>
        <v>-15</v>
      </c>
    </row>
    <row r="32" customFormat="false" ht="13.8" hidden="false" customHeight="false" outlineLevel="0" collapsed="false">
      <c r="B32" s="2" t="n">
        <v>43643</v>
      </c>
      <c r="I32" s="0" t="s">
        <v>75</v>
      </c>
      <c r="J32" s="2" t="n">
        <v>43642</v>
      </c>
      <c r="K32" s="0" t="s">
        <v>76</v>
      </c>
      <c r="L32" s="0" t="s">
        <v>28</v>
      </c>
      <c r="M32" s="0" t="s">
        <v>35</v>
      </c>
      <c r="O32" s="0" t="s">
        <v>77</v>
      </c>
      <c r="P32" s="3" t="str">
        <f aca="false">IF(ISNUMBER(IFERROR(IFERROR(IFERROR(FIND("ALDI",I32),FIND("Q8",I32)),FIND("DELHAIZE",I32)),FIND("SPAR",I32))),K32*1,"")</f>
        <v/>
      </c>
    </row>
    <row r="33" customFormat="false" ht="13.8" hidden="false" customHeight="false" outlineLevel="0" collapsed="false">
      <c r="B33" s="2" t="n">
        <v>43643</v>
      </c>
      <c r="I33" s="0" t="s">
        <v>80</v>
      </c>
      <c r="J33" s="2" t="n">
        <v>43643</v>
      </c>
      <c r="K33" s="0" t="s">
        <v>81</v>
      </c>
      <c r="L33" s="0" t="s">
        <v>28</v>
      </c>
      <c r="M33" s="0" t="s">
        <v>65</v>
      </c>
      <c r="O33" s="0" t="s">
        <v>82</v>
      </c>
      <c r="P33" s="3" t="str">
        <f aca="false">IF(ISNUMBER(IFERROR(IFERROR(IFERROR(FIND("ALDI",I33),FIND("Q8",I33)),FIND("DELHAIZE",I33)),FIND("SPAR",I33))),K33*1,"")</f>
        <v/>
      </c>
    </row>
    <row r="34" customFormat="false" ht="13.8" hidden="false" customHeight="false" outlineLevel="0" collapsed="false">
      <c r="B34" s="2" t="n">
        <v>43642</v>
      </c>
      <c r="F34" s="0" t="s">
        <v>84</v>
      </c>
      <c r="G34" s="0" t="s">
        <v>85</v>
      </c>
      <c r="H34" s="0" t="s">
        <v>86</v>
      </c>
      <c r="I34" s="0" t="s">
        <v>118</v>
      </c>
      <c r="J34" s="2" t="n">
        <v>43642</v>
      </c>
      <c r="K34" s="0" t="s">
        <v>88</v>
      </c>
      <c r="L34" s="0" t="s">
        <v>28</v>
      </c>
      <c r="M34" s="0" t="s">
        <v>89</v>
      </c>
      <c r="N34" s="0" t="s">
        <v>90</v>
      </c>
      <c r="O34" s="0" t="s">
        <v>91</v>
      </c>
      <c r="P34" s="3" t="str">
        <f aca="false">IF(ISNUMBER(IFERROR(IFERROR(IFERROR(FIND("ALDI",I34),FIND("Q8",I34)),FIND("DELHAIZE",I34)),FIND("SPAR",I34))),K34*1,"")</f>
        <v/>
      </c>
    </row>
    <row r="35" customFormat="false" ht="13.8" hidden="false" customHeight="false" outlineLevel="0" collapsed="false">
      <c r="B35" s="2" t="n">
        <v>43642</v>
      </c>
      <c r="F35" s="0" t="s">
        <v>39</v>
      </c>
      <c r="I35" s="0" t="s">
        <v>119</v>
      </c>
      <c r="J35" s="2" t="n">
        <v>43642</v>
      </c>
      <c r="K35" s="0" t="s">
        <v>93</v>
      </c>
      <c r="L35" s="0" t="s">
        <v>28</v>
      </c>
      <c r="O35" s="0" t="s">
        <v>119</v>
      </c>
      <c r="P35" s="3" t="n">
        <f aca="false">IF(ISNUMBER(IFERROR(IFERROR(IFERROR(FIND("ALDI",I35),FIND("Q8",I35)),FIND("DELHAIZE",I35)),FIND("SPAR",I35))),K35*1,"")</f>
        <v>-5.76</v>
      </c>
    </row>
    <row r="36" customFormat="false" ht="13.8" hidden="false" customHeight="false" outlineLevel="0" collapsed="false">
      <c r="B36" s="2" t="n">
        <v>43640</v>
      </c>
      <c r="I36" s="0" t="s">
        <v>120</v>
      </c>
      <c r="J36" s="2" t="n">
        <v>43640</v>
      </c>
      <c r="K36" s="0" t="s">
        <v>95</v>
      </c>
      <c r="L36" s="0" t="s">
        <v>28</v>
      </c>
      <c r="O36" s="0" t="s">
        <v>120</v>
      </c>
      <c r="P36" s="3" t="str">
        <f aca="false">IF(ISNUMBER(IFERROR(IFERROR(IFERROR(FIND("ALDI",I36),FIND("Q8",I36)),FIND("DELHAIZE",I36)),FIND("SPAR",I36))),K36*1,"")</f>
        <v/>
      </c>
    </row>
    <row r="37" customFormat="false" ht="13.8" hidden="false" customHeight="false" outlineLevel="0" collapsed="false">
      <c r="B37" s="2" t="n">
        <v>43627</v>
      </c>
      <c r="I37" s="0" t="s">
        <v>96</v>
      </c>
      <c r="J37" s="2" t="n">
        <v>43617</v>
      </c>
      <c r="K37" s="0" t="s">
        <v>97</v>
      </c>
      <c r="L37" s="0" t="s">
        <v>28</v>
      </c>
      <c r="O37" s="0" t="s">
        <v>96</v>
      </c>
      <c r="P37" s="3" t="str">
        <f aca="false">IF(ISNUMBER(IFERROR(IFERROR(IFERROR(FIND("ALDI",I37),FIND("Q8",I37)),FIND("DELHAIZE",I37)),FIND("SPAR",I37))),K37*1,"")</f>
        <v/>
      </c>
    </row>
    <row r="38" customFormat="false" ht="13.8" hidden="false" customHeight="false" outlineLevel="0" collapsed="false">
      <c r="B38" s="2" t="n">
        <v>43621</v>
      </c>
      <c r="I38" s="0" t="s">
        <v>98</v>
      </c>
      <c r="J38" s="2" t="n">
        <v>43620</v>
      </c>
      <c r="K38" s="0" t="s">
        <v>99</v>
      </c>
      <c r="L38" s="0" t="s">
        <v>28</v>
      </c>
      <c r="O38" s="0" t="s">
        <v>100</v>
      </c>
      <c r="P38" s="3" t="str">
        <f aca="false">IF(ISNUMBER(IFERROR(IFERROR(IFERROR(FIND("ALDI",I38),FIND("Q8",I38)),FIND("DELHAIZE",I38)),FIND("SPAR",I38))),K38*1,"")</f>
        <v/>
      </c>
    </row>
    <row r="44" customFormat="false" ht="15" hidden="false" customHeight="false" outlineLevel="0" collapsed="false">
      <c r="I44" s="0" t="n">
        <f aca="false">SUMIF(I:I,"SPAR",K:K)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2019-07-01T15:13:13Z</dcterms:created>
  <dc:creator>ICE</dc:creator>
  <dc:description/>
  <dc:language>fr-FR</dc:language>
  <cp:lastModifiedBy/>
  <dcterms:modified xsi:type="dcterms:W3CDTF">2019-07-07T05:57:39Z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